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mc:AlternateContent xmlns:mc="http://schemas.openxmlformats.org/markup-compatibility/2006">
    <mc:Choice Requires="x15">
      <x15ac:absPath xmlns:x15ac="http://schemas.microsoft.com/office/spreadsheetml/2010/11/ac" url="C:\project\"/>
    </mc:Choice>
  </mc:AlternateContent>
  <bookViews>
    <workbookView xWindow="0" yWindow="0" windowWidth="21495" windowHeight="10500" activeTab="8"/>
  </bookViews>
  <sheets>
    <sheet name="car_type" sheetId="1" r:id="rId1"/>
    <sheet name="car_product_type" sheetId="2" r:id="rId2"/>
    <sheet name="car_product" sheetId="3" r:id="rId3"/>
    <sheet name="car_views" sheetId="4" r:id="rId4"/>
    <sheet name="province" sheetId="5" r:id="rId5"/>
    <sheet name="city" sheetId="6" r:id="rId6"/>
    <sheet name="dealer" sheetId="7" r:id="rId7"/>
    <sheet name="attr_detail" sheetId="8" r:id="rId8"/>
    <sheet name="car_detail" sheetId="9" r:id="rId9"/>
    <sheet name="news" sheetId="10" r:id="rId10"/>
  </sheets>
  <calcPr calcId="162913"/>
</workbook>
</file>

<file path=xl/calcChain.xml><?xml version="1.0" encoding="utf-8"?>
<calcChain xmlns="http://schemas.openxmlformats.org/spreadsheetml/2006/main">
  <c r="AP3" i="9" l="1"/>
  <c r="AP4" i="9"/>
  <c r="AP5" i="9"/>
  <c r="AP6" i="9"/>
  <c r="AP7" i="9"/>
  <c r="AP8" i="9"/>
  <c r="AP9" i="9"/>
  <c r="AP10" i="9"/>
  <c r="AP11" i="9"/>
  <c r="AP12" i="9"/>
  <c r="AP13" i="9"/>
  <c r="AP14" i="9"/>
  <c r="AP15" i="9"/>
  <c r="AP16" i="9"/>
  <c r="AP17" i="9"/>
  <c r="AP18" i="9"/>
  <c r="AP19" i="9"/>
  <c r="AP2" i="9"/>
  <c r="CW2"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CW98" i="8"/>
  <c r="CW99" i="8"/>
  <c r="CW100" i="8"/>
  <c r="CW101" i="8"/>
  <c r="CW102" i="8"/>
  <c r="CW103" i="8"/>
  <c r="CW104" i="8"/>
  <c r="CW105" i="8"/>
  <c r="CW106" i="8"/>
  <c r="CW107" i="8"/>
  <c r="CW108" i="8"/>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C3" i="5"/>
  <c r="C4" i="5"/>
  <c r="C5" i="5"/>
  <c r="C6" i="5"/>
  <c r="C7" i="5"/>
  <c r="C8" i="5"/>
  <c r="C9" i="5"/>
  <c r="C10" i="5"/>
  <c r="C11" i="5"/>
  <c r="C12" i="5"/>
  <c r="C13" i="5"/>
  <c r="C2" i="5"/>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2" i="4"/>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CW1" i="8"/>
  <c r="J2" i="7"/>
  <c r="D2" i="6"/>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E19" i="2"/>
  <c r="E18" i="2"/>
  <c r="E17" i="2"/>
  <c r="E16" i="2"/>
  <c r="E15" i="2"/>
  <c r="E14" i="2"/>
  <c r="E13" i="2"/>
  <c r="E12" i="2"/>
  <c r="E11" i="2"/>
  <c r="E10" i="2"/>
  <c r="E9" i="2"/>
  <c r="E8" i="2"/>
  <c r="E7" i="2"/>
  <c r="E6" i="2"/>
  <c r="E5" i="2"/>
  <c r="E4" i="2"/>
  <c r="E3" i="2"/>
  <c r="E2" i="2"/>
  <c r="C6" i="1"/>
  <c r="C5" i="1"/>
  <c r="C4" i="1"/>
  <c r="C3" i="1"/>
  <c r="C2" i="1"/>
</calcChain>
</file>

<file path=xl/sharedStrings.xml><?xml version="1.0" encoding="utf-8"?>
<sst xmlns="http://schemas.openxmlformats.org/spreadsheetml/2006/main" count="10439" uniqueCount="3254">
  <si>
    <t>tid</t>
  </si>
  <si>
    <t>t_name</t>
  </si>
  <si>
    <t>轿车</t>
  </si>
  <si>
    <t>SUV</t>
  </si>
  <si>
    <t>MPV</t>
  </si>
  <si>
    <t>性能车</t>
  </si>
  <si>
    <t>商用车</t>
  </si>
  <si>
    <t>cpt_id</t>
  </si>
  <si>
    <t>cpt_name</t>
  </si>
  <si>
    <t>type_id</t>
  </si>
  <si>
    <t>cpt_pic</t>
  </si>
  <si>
    <t>全新福特福克斯</t>
  </si>
  <si>
    <t>cpv_1</t>
  </si>
  <si>
    <t>福特福睿斯</t>
  </si>
  <si>
    <t>cpv_2</t>
  </si>
  <si>
    <t>福特新蒙迪欧</t>
  </si>
  <si>
    <t>cpv_3</t>
  </si>
  <si>
    <t>福特金牛座</t>
  </si>
  <si>
    <t>cpv_4</t>
  </si>
  <si>
    <t>福特翼博</t>
  </si>
  <si>
    <t>cpv_5</t>
  </si>
  <si>
    <t>新福特翼虎</t>
  </si>
  <si>
    <t>cpv_6</t>
  </si>
  <si>
    <t>新福特撼路者</t>
  </si>
  <si>
    <t>cpv_7</t>
  </si>
  <si>
    <t>福特锐界</t>
  </si>
  <si>
    <t>cpv_8</t>
  </si>
  <si>
    <t>新福特探险者（进口）</t>
  </si>
  <si>
    <t>cpv_9</t>
  </si>
  <si>
    <t>福特途睿欧</t>
  </si>
  <si>
    <t>cpv_10</t>
  </si>
  <si>
    <r>
      <rPr>
        <sz val="11"/>
        <color theme="1"/>
        <rFont val="宋体"/>
        <charset val="134"/>
      </rPr>
      <t>福特</t>
    </r>
    <r>
      <rPr>
        <sz val="11"/>
        <color theme="1"/>
        <rFont val="Tahoma"/>
        <family val="2"/>
      </rPr>
      <t>GT(</t>
    </r>
    <r>
      <rPr>
        <sz val="11"/>
        <color theme="1"/>
        <rFont val="宋体"/>
        <charset val="134"/>
      </rPr>
      <t>进口</t>
    </r>
    <r>
      <rPr>
        <sz val="11"/>
        <color theme="1"/>
        <rFont val="Tahoma"/>
        <family val="2"/>
      </rPr>
      <t>)</t>
    </r>
  </si>
  <si>
    <t>cpv_11</t>
  </si>
  <si>
    <r>
      <rPr>
        <sz val="11"/>
        <color theme="1"/>
        <rFont val="宋体"/>
        <charset val="134"/>
      </rPr>
      <t>福特</t>
    </r>
    <r>
      <rPr>
        <sz val="11"/>
        <color theme="1"/>
        <rFont val="Tahoma"/>
        <family val="2"/>
      </rPr>
      <t>MUSTANG(</t>
    </r>
    <r>
      <rPr>
        <sz val="11"/>
        <color theme="1"/>
        <rFont val="宋体"/>
        <charset val="134"/>
      </rPr>
      <t>进口</t>
    </r>
    <r>
      <rPr>
        <sz val="11"/>
        <color theme="1"/>
        <rFont val="Tahoma"/>
        <family val="2"/>
      </rPr>
      <t>)</t>
    </r>
  </si>
  <si>
    <t>cpv_12</t>
  </si>
  <si>
    <r>
      <rPr>
        <sz val="11"/>
        <color theme="1"/>
        <rFont val="宋体"/>
        <charset val="134"/>
      </rPr>
      <t>福特福克斯</t>
    </r>
    <r>
      <rPr>
        <sz val="11"/>
        <color theme="1"/>
        <rFont val="Tahoma"/>
        <family val="2"/>
      </rPr>
      <t>ST(</t>
    </r>
    <r>
      <rPr>
        <sz val="11"/>
        <color theme="1"/>
        <rFont val="宋体"/>
        <charset val="134"/>
      </rPr>
      <t>进口</t>
    </r>
    <r>
      <rPr>
        <sz val="11"/>
        <color theme="1"/>
        <rFont val="Tahoma"/>
        <family val="2"/>
      </rPr>
      <t>)</t>
    </r>
  </si>
  <si>
    <t>cpv_13</t>
  </si>
  <si>
    <r>
      <rPr>
        <sz val="11"/>
        <color theme="1"/>
        <rFont val="宋体"/>
        <charset val="134"/>
      </rPr>
      <t>全新福克斯</t>
    </r>
    <r>
      <rPr>
        <sz val="11"/>
        <color theme="1"/>
        <rFont val="Tahoma"/>
        <family val="2"/>
      </rPr>
      <t>RS(</t>
    </r>
    <r>
      <rPr>
        <sz val="11"/>
        <color theme="1"/>
        <rFont val="宋体"/>
        <charset val="134"/>
      </rPr>
      <t>进口</t>
    </r>
    <r>
      <rPr>
        <sz val="11"/>
        <color theme="1"/>
        <rFont val="Tahoma"/>
        <family val="2"/>
      </rPr>
      <t>)</t>
    </r>
  </si>
  <si>
    <t>cpv_14</t>
  </si>
  <si>
    <r>
      <rPr>
        <sz val="11"/>
        <color theme="1"/>
        <rFont val="宋体"/>
        <charset val="134"/>
      </rPr>
      <t>福特</t>
    </r>
    <r>
      <rPr>
        <sz val="11"/>
        <color theme="1"/>
        <rFont val="Tahoma"/>
        <family val="2"/>
      </rPr>
      <t>F-150</t>
    </r>
    <r>
      <rPr>
        <sz val="11"/>
        <color theme="1"/>
        <rFont val="宋体"/>
        <charset val="134"/>
      </rPr>
      <t>猛禽</t>
    </r>
    <r>
      <rPr>
        <sz val="11"/>
        <color theme="1"/>
        <rFont val="Tahoma"/>
        <family val="2"/>
      </rPr>
      <t>(</t>
    </r>
    <r>
      <rPr>
        <sz val="11"/>
        <color theme="1"/>
        <rFont val="宋体"/>
        <charset val="134"/>
      </rPr>
      <t>进口</t>
    </r>
    <r>
      <rPr>
        <sz val="11"/>
        <color theme="1"/>
        <rFont val="Tahoma"/>
        <family val="2"/>
      </rPr>
      <t>)</t>
    </r>
  </si>
  <si>
    <t>cpv_15</t>
  </si>
  <si>
    <t>新世代全顺</t>
  </si>
  <si>
    <t>cpv_16</t>
  </si>
  <si>
    <t>全顺改装车</t>
  </si>
  <si>
    <t>cpv_17</t>
  </si>
  <si>
    <t>新全顺</t>
  </si>
  <si>
    <t>cpv_18</t>
  </si>
  <si>
    <t>pid</t>
  </si>
  <si>
    <t>p_name</t>
  </si>
  <si>
    <t>p_pic</t>
  </si>
  <si>
    <t>p_price</t>
  </si>
  <si>
    <t>p_vm_id</t>
  </si>
  <si>
    <r>
      <rPr>
        <sz val="11"/>
        <color theme="1"/>
        <rFont val="宋体"/>
        <charset val="134"/>
      </rPr>
      <t>全新福克斯三厢</t>
    </r>
    <r>
      <rPr>
        <sz val="11"/>
        <color theme="1"/>
        <rFont val="Tahoma"/>
        <family val="2"/>
      </rPr>
      <t xml:space="preserve">1.6 MT </t>
    </r>
    <r>
      <rPr>
        <sz val="11"/>
        <color theme="1"/>
        <rFont val="宋体"/>
        <charset val="134"/>
      </rPr>
      <t>舒适型（智行版）</t>
    </r>
  </si>
  <si>
    <t>motorcycle_type_1.png</t>
  </si>
  <si>
    <r>
      <rPr>
        <sz val="11"/>
        <color theme="1"/>
        <rFont val="宋体"/>
        <charset val="134"/>
      </rPr>
      <t>全新福克斯三厢</t>
    </r>
    <r>
      <rPr>
        <sz val="11"/>
        <color theme="1"/>
        <rFont val="Tahoma"/>
        <family val="2"/>
      </rPr>
      <t xml:space="preserve">1.6 AT </t>
    </r>
    <r>
      <rPr>
        <sz val="11"/>
        <color theme="1"/>
        <rFont val="宋体"/>
        <charset val="134"/>
      </rPr>
      <t>舒适型（智行版）</t>
    </r>
  </si>
  <si>
    <r>
      <rPr>
        <sz val="11"/>
        <color theme="1"/>
        <rFont val="宋体"/>
        <charset val="134"/>
      </rPr>
      <t>全新福克斯三厢</t>
    </r>
    <r>
      <rPr>
        <sz val="11"/>
        <color theme="1"/>
        <rFont val="Tahoma"/>
        <family val="2"/>
      </rPr>
      <t xml:space="preserve">1.6 MT </t>
    </r>
    <r>
      <rPr>
        <sz val="11"/>
        <color theme="1"/>
        <rFont val="宋体"/>
        <charset val="134"/>
      </rPr>
      <t>风尚型（智行版）</t>
    </r>
  </si>
  <si>
    <r>
      <rPr>
        <sz val="11"/>
        <color theme="1"/>
        <rFont val="宋体"/>
        <charset val="134"/>
      </rPr>
      <t>全新福克斯三厢</t>
    </r>
    <r>
      <rPr>
        <sz val="11"/>
        <color theme="1"/>
        <rFont val="Tahoma"/>
        <family val="2"/>
      </rPr>
      <t>EcoBoost® 125 MT</t>
    </r>
    <r>
      <rPr>
        <sz val="11"/>
        <color theme="1"/>
        <rFont val="宋体"/>
        <charset val="134"/>
      </rPr>
      <t>超能风尚型（智行版）</t>
    </r>
  </si>
  <si>
    <r>
      <rPr>
        <sz val="11"/>
        <color theme="1"/>
        <rFont val="宋体"/>
        <charset val="134"/>
      </rPr>
      <t>全新福克斯三厢</t>
    </r>
    <r>
      <rPr>
        <sz val="11"/>
        <color theme="1"/>
        <rFont val="Tahoma"/>
        <family val="2"/>
      </rPr>
      <t xml:space="preserve">1.6 AT </t>
    </r>
    <r>
      <rPr>
        <sz val="11"/>
        <color theme="1"/>
        <rFont val="宋体"/>
        <charset val="134"/>
      </rPr>
      <t>风尚型（智行版）</t>
    </r>
  </si>
  <si>
    <r>
      <rPr>
        <sz val="11"/>
        <color theme="1"/>
        <rFont val="宋体"/>
        <charset val="134"/>
      </rPr>
      <t>全新福克斯三厢</t>
    </r>
    <r>
      <rPr>
        <sz val="11"/>
        <color theme="1"/>
        <rFont val="Tahoma"/>
        <family val="2"/>
      </rPr>
      <t>EcoBoost® 125 AT</t>
    </r>
    <r>
      <rPr>
        <sz val="11"/>
        <color theme="1"/>
        <rFont val="宋体"/>
        <charset val="134"/>
      </rPr>
      <t>超能风尚型（智行版）</t>
    </r>
  </si>
  <si>
    <r>
      <rPr>
        <sz val="11"/>
        <color theme="1"/>
        <rFont val="宋体"/>
        <charset val="134"/>
      </rPr>
      <t>全新福克斯三厢</t>
    </r>
    <r>
      <rPr>
        <sz val="11"/>
        <color theme="1"/>
        <rFont val="Tahoma"/>
        <family val="2"/>
      </rPr>
      <t>EcoBoost® 180</t>
    </r>
    <r>
      <rPr>
        <sz val="11"/>
        <color theme="1"/>
        <rFont val="宋体"/>
        <charset val="134"/>
      </rPr>
      <t>精英型</t>
    </r>
  </si>
  <si>
    <r>
      <rPr>
        <sz val="11"/>
        <color theme="1"/>
        <rFont val="宋体"/>
        <charset val="134"/>
      </rPr>
      <t>全新福克斯三厢</t>
    </r>
    <r>
      <rPr>
        <sz val="11"/>
        <color theme="1"/>
        <rFont val="Tahoma"/>
        <family val="2"/>
      </rPr>
      <t>EcoBoost® 180</t>
    </r>
    <r>
      <rPr>
        <sz val="11"/>
        <color theme="1"/>
        <rFont val="宋体"/>
        <charset val="134"/>
      </rPr>
      <t>旗舰型</t>
    </r>
  </si>
  <si>
    <r>
      <rPr>
        <sz val="11"/>
        <color theme="1"/>
        <rFont val="宋体"/>
        <charset val="134"/>
      </rPr>
      <t>全新福克斯两厢</t>
    </r>
    <r>
      <rPr>
        <sz val="11"/>
        <color theme="1"/>
        <rFont val="Tahoma"/>
        <family val="2"/>
      </rPr>
      <t xml:space="preserve">1.6 MT </t>
    </r>
    <r>
      <rPr>
        <sz val="11"/>
        <color theme="1"/>
        <rFont val="宋体"/>
        <charset val="134"/>
      </rPr>
      <t>舒适型（智行版）</t>
    </r>
  </si>
  <si>
    <t>motorcycle_type_2.png</t>
  </si>
  <si>
    <r>
      <rPr>
        <sz val="11"/>
        <color theme="1"/>
        <rFont val="宋体"/>
        <charset val="134"/>
      </rPr>
      <t>全新福克斯两厢</t>
    </r>
    <r>
      <rPr>
        <sz val="11"/>
        <color theme="1"/>
        <rFont val="Tahoma"/>
        <family val="2"/>
      </rPr>
      <t xml:space="preserve">1.6 AT </t>
    </r>
    <r>
      <rPr>
        <sz val="11"/>
        <color theme="1"/>
        <rFont val="宋体"/>
        <charset val="134"/>
      </rPr>
      <t>舒适型（智行版）</t>
    </r>
  </si>
  <si>
    <r>
      <rPr>
        <sz val="11"/>
        <color theme="1"/>
        <rFont val="宋体"/>
        <charset val="134"/>
      </rPr>
      <t>全新福克斯两厢</t>
    </r>
    <r>
      <rPr>
        <sz val="11"/>
        <color theme="1"/>
        <rFont val="Tahoma"/>
        <family val="2"/>
      </rPr>
      <t xml:space="preserve">1.6 MT </t>
    </r>
    <r>
      <rPr>
        <sz val="11"/>
        <color theme="1"/>
        <rFont val="宋体"/>
        <charset val="134"/>
      </rPr>
      <t>风尚型（智行版）</t>
    </r>
  </si>
  <si>
    <r>
      <rPr>
        <sz val="11"/>
        <color theme="1"/>
        <rFont val="宋体"/>
        <charset val="134"/>
      </rPr>
      <t>全新福克斯两厢</t>
    </r>
    <r>
      <rPr>
        <sz val="11"/>
        <color theme="1"/>
        <rFont val="Tahoma"/>
        <family val="2"/>
      </rPr>
      <t>EcoBoost® 125 MT</t>
    </r>
    <r>
      <rPr>
        <sz val="11"/>
        <color theme="1"/>
        <rFont val="宋体"/>
        <charset val="134"/>
      </rPr>
      <t>超能风尚型（智行版）</t>
    </r>
  </si>
  <si>
    <r>
      <rPr>
        <sz val="11"/>
        <color theme="1"/>
        <rFont val="宋体"/>
        <charset val="134"/>
      </rPr>
      <t>全新福克斯两厢</t>
    </r>
    <r>
      <rPr>
        <sz val="11"/>
        <color theme="1"/>
        <rFont val="Tahoma"/>
        <family val="2"/>
      </rPr>
      <t xml:space="preserve">1.6 AT </t>
    </r>
    <r>
      <rPr>
        <sz val="11"/>
        <color theme="1"/>
        <rFont val="宋体"/>
        <charset val="134"/>
      </rPr>
      <t>风尚型（智行版）</t>
    </r>
  </si>
  <si>
    <r>
      <rPr>
        <sz val="11"/>
        <color theme="1"/>
        <rFont val="宋体"/>
        <charset val="134"/>
      </rPr>
      <t>全新福克斯两厢</t>
    </r>
    <r>
      <rPr>
        <sz val="11"/>
        <color theme="1"/>
        <rFont val="Tahoma"/>
        <family val="2"/>
      </rPr>
      <t>EcoBoost® 125 AT</t>
    </r>
    <r>
      <rPr>
        <sz val="11"/>
        <color theme="1"/>
        <rFont val="宋体"/>
        <charset val="134"/>
      </rPr>
      <t>超能风尚型（智行版）</t>
    </r>
  </si>
  <si>
    <r>
      <rPr>
        <sz val="11"/>
        <color theme="1"/>
        <rFont val="宋体"/>
        <charset val="134"/>
      </rPr>
      <t>全新福克斯两厢</t>
    </r>
    <r>
      <rPr>
        <sz val="11"/>
        <color theme="1"/>
        <rFont val="Tahoma"/>
        <family val="2"/>
      </rPr>
      <t>EcoBoost® 180</t>
    </r>
    <r>
      <rPr>
        <sz val="11"/>
        <color theme="1"/>
        <rFont val="宋体"/>
        <charset val="134"/>
      </rPr>
      <t>精英型</t>
    </r>
  </si>
  <si>
    <r>
      <rPr>
        <sz val="11"/>
        <color theme="1"/>
        <rFont val="宋体"/>
        <charset val="134"/>
      </rPr>
      <t>全新福克斯两厢</t>
    </r>
    <r>
      <rPr>
        <sz val="11"/>
        <color theme="1"/>
        <rFont val="Tahoma"/>
        <family val="2"/>
      </rPr>
      <t>EcoBoost® 180</t>
    </r>
    <r>
      <rPr>
        <sz val="11"/>
        <color theme="1"/>
        <rFont val="宋体"/>
        <charset val="134"/>
      </rPr>
      <t>运动型</t>
    </r>
  </si>
  <si>
    <r>
      <rPr>
        <sz val="11"/>
        <color theme="1"/>
        <rFont val="宋体"/>
        <charset val="134"/>
      </rPr>
      <t>全新福克斯两厢</t>
    </r>
    <r>
      <rPr>
        <sz val="11"/>
        <color theme="1"/>
        <rFont val="Tahoma"/>
        <family val="2"/>
      </rPr>
      <t>2017CTCC</t>
    </r>
    <r>
      <rPr>
        <sz val="11"/>
        <color theme="1"/>
        <rFont val="宋体"/>
        <charset val="134"/>
      </rPr>
      <t>限量版（红黑版）</t>
    </r>
  </si>
  <si>
    <t>motorcycle_type_3.png</t>
  </si>
  <si>
    <r>
      <rPr>
        <sz val="11"/>
        <color theme="1"/>
        <rFont val="宋体"/>
        <charset val="134"/>
      </rPr>
      <t>全新福克斯两厢</t>
    </r>
    <r>
      <rPr>
        <sz val="11"/>
        <color theme="1"/>
        <rFont val="Tahoma"/>
        <family val="2"/>
      </rPr>
      <t>2017CTCC</t>
    </r>
    <r>
      <rPr>
        <sz val="11"/>
        <color theme="1"/>
        <rFont val="宋体"/>
        <charset val="134"/>
      </rPr>
      <t>限量版（白黑版）</t>
    </r>
  </si>
  <si>
    <t>motorcycle_type_4.png</t>
  </si>
  <si>
    <t>福睿斯手动舒适型</t>
  </si>
  <si>
    <t>motorcycle_type_5.png</t>
  </si>
  <si>
    <t>福睿斯自动舒适型</t>
  </si>
  <si>
    <r>
      <rPr>
        <sz val="11"/>
        <color theme="1"/>
        <rFont val="宋体"/>
        <charset val="134"/>
      </rPr>
      <t>福睿斯</t>
    </r>
    <r>
      <rPr>
        <sz val="11"/>
        <color theme="1"/>
        <rFont val="Tahoma"/>
        <family val="2"/>
      </rPr>
      <t>1.5L</t>
    </r>
    <r>
      <rPr>
        <sz val="11"/>
        <color theme="1"/>
        <rFont val="宋体"/>
        <charset val="134"/>
      </rPr>
      <t>手动时尚型（幸福版）</t>
    </r>
  </si>
  <si>
    <r>
      <rPr>
        <sz val="11"/>
        <color theme="1"/>
        <rFont val="宋体"/>
        <charset val="134"/>
      </rPr>
      <t>福睿斯</t>
    </r>
    <r>
      <rPr>
        <sz val="11"/>
        <color theme="1"/>
        <rFont val="Tahoma"/>
        <family val="2"/>
      </rPr>
      <t>1.5L</t>
    </r>
    <r>
      <rPr>
        <sz val="11"/>
        <color theme="1"/>
        <rFont val="宋体"/>
        <charset val="134"/>
      </rPr>
      <t>自动时尚型（幸福版）</t>
    </r>
  </si>
  <si>
    <r>
      <rPr>
        <sz val="11"/>
        <color theme="1"/>
        <rFont val="宋体"/>
        <charset val="134"/>
      </rPr>
      <t>福特新蒙迪欧</t>
    </r>
    <r>
      <rPr>
        <sz val="11"/>
        <color theme="1"/>
        <rFont val="Tahoma"/>
        <family val="2"/>
      </rPr>
      <t xml:space="preserve">EcoBoost® 180 </t>
    </r>
    <r>
      <rPr>
        <sz val="11"/>
        <color theme="1"/>
        <rFont val="宋体"/>
        <charset val="134"/>
      </rPr>
      <t>舒适型</t>
    </r>
  </si>
  <si>
    <t>motorcycle_type_6.png</t>
  </si>
  <si>
    <r>
      <rPr>
        <sz val="11"/>
        <color theme="1"/>
        <rFont val="宋体"/>
        <charset val="134"/>
      </rPr>
      <t>福特新蒙迪欧</t>
    </r>
    <r>
      <rPr>
        <sz val="11"/>
        <color theme="1"/>
        <rFont val="Tahoma"/>
        <family val="2"/>
      </rPr>
      <t xml:space="preserve">EcoBoost® 180 </t>
    </r>
    <r>
      <rPr>
        <sz val="11"/>
        <color theme="1"/>
        <rFont val="宋体"/>
        <charset val="134"/>
      </rPr>
      <t>时尚型</t>
    </r>
  </si>
  <si>
    <r>
      <rPr>
        <sz val="11"/>
        <color theme="1"/>
        <rFont val="宋体"/>
        <charset val="134"/>
      </rPr>
      <t>福特新蒙迪欧</t>
    </r>
    <r>
      <rPr>
        <sz val="11"/>
        <color theme="1"/>
        <rFont val="Tahoma"/>
        <family val="2"/>
      </rPr>
      <t xml:space="preserve">EcoBoost® 180 </t>
    </r>
    <r>
      <rPr>
        <sz val="11"/>
        <color theme="1"/>
        <rFont val="宋体"/>
        <charset val="134"/>
      </rPr>
      <t>豪华型</t>
    </r>
  </si>
  <si>
    <r>
      <rPr>
        <sz val="11"/>
        <color theme="1"/>
        <rFont val="宋体"/>
        <charset val="134"/>
      </rPr>
      <t>福特新蒙迪欧</t>
    </r>
    <r>
      <rPr>
        <sz val="11"/>
        <color theme="1"/>
        <rFont val="Tahoma"/>
        <family val="2"/>
      </rPr>
      <t xml:space="preserve">EcoBoost® 180 </t>
    </r>
    <r>
      <rPr>
        <sz val="11"/>
        <color theme="1"/>
        <rFont val="宋体"/>
        <charset val="134"/>
      </rPr>
      <t>至尊型</t>
    </r>
  </si>
  <si>
    <r>
      <rPr>
        <sz val="11"/>
        <color theme="1"/>
        <rFont val="宋体"/>
        <charset val="134"/>
      </rPr>
      <t>福特新蒙迪欧</t>
    </r>
    <r>
      <rPr>
        <sz val="11"/>
        <color theme="1"/>
        <rFont val="Tahoma"/>
        <family val="2"/>
      </rPr>
      <t xml:space="preserve">EcoBoost® 200 </t>
    </r>
    <r>
      <rPr>
        <sz val="11"/>
        <color theme="1"/>
        <rFont val="宋体"/>
        <charset val="134"/>
      </rPr>
      <t>时尚型</t>
    </r>
  </si>
  <si>
    <r>
      <rPr>
        <sz val="11"/>
        <color theme="1"/>
        <rFont val="Tahoma"/>
        <family val="2"/>
      </rPr>
      <t xml:space="preserve">EcoBoost® 180 </t>
    </r>
    <r>
      <rPr>
        <sz val="11"/>
        <color theme="1"/>
        <rFont val="宋体"/>
        <charset val="134"/>
      </rPr>
      <t>豪华型</t>
    </r>
  </si>
  <si>
    <t>motorcycle_type_7.png</t>
  </si>
  <si>
    <r>
      <rPr>
        <sz val="11"/>
        <color theme="1"/>
        <rFont val="Tahoma"/>
        <family val="2"/>
      </rPr>
      <t xml:space="preserve">EcoBoost® 180 </t>
    </r>
    <r>
      <rPr>
        <sz val="11"/>
        <color theme="1"/>
        <rFont val="宋体"/>
        <charset val="134"/>
      </rPr>
      <t>至尊型</t>
    </r>
  </si>
  <si>
    <r>
      <rPr>
        <sz val="11"/>
        <color theme="1"/>
        <rFont val="Tahoma"/>
        <family val="2"/>
      </rPr>
      <t>EcoBoost® 245</t>
    </r>
    <r>
      <rPr>
        <sz val="11"/>
        <color theme="1"/>
        <rFont val="宋体"/>
        <charset val="134"/>
      </rPr>
      <t>时尚型</t>
    </r>
  </si>
  <si>
    <r>
      <rPr>
        <sz val="11"/>
        <color theme="1"/>
        <rFont val="Tahoma"/>
        <family val="2"/>
      </rPr>
      <t xml:space="preserve">EcoBoost® 245 </t>
    </r>
    <r>
      <rPr>
        <sz val="11"/>
        <color theme="1"/>
        <rFont val="宋体"/>
        <charset val="134"/>
      </rPr>
      <t>豪华型</t>
    </r>
  </si>
  <si>
    <r>
      <rPr>
        <sz val="11"/>
        <color theme="1"/>
        <rFont val="Tahoma"/>
        <family val="2"/>
      </rPr>
      <t xml:space="preserve">EcoBoost® 245 </t>
    </r>
    <r>
      <rPr>
        <sz val="11"/>
        <color theme="1"/>
        <rFont val="宋体"/>
        <charset val="134"/>
      </rPr>
      <t>旗舰型</t>
    </r>
  </si>
  <si>
    <r>
      <rPr>
        <sz val="11"/>
        <color theme="1"/>
        <rFont val="Tahoma"/>
        <family val="2"/>
      </rPr>
      <t>EcoBoost® 325 V6</t>
    </r>
    <r>
      <rPr>
        <sz val="11"/>
        <color theme="1"/>
        <rFont val="宋体"/>
        <charset val="134"/>
      </rPr>
      <t>旗舰型</t>
    </r>
  </si>
  <si>
    <r>
      <rPr>
        <sz val="11"/>
        <color theme="1"/>
        <rFont val="Tahoma"/>
        <family val="2"/>
      </rPr>
      <t xml:space="preserve">EcoBoost® 325 V6 LTD </t>
    </r>
    <r>
      <rPr>
        <sz val="11"/>
        <color theme="1"/>
        <rFont val="宋体"/>
        <charset val="134"/>
      </rPr>
      <t>限量版</t>
    </r>
  </si>
  <si>
    <r>
      <rPr>
        <sz val="11"/>
        <color theme="1"/>
        <rFont val="宋体"/>
        <charset val="134"/>
      </rPr>
      <t>福特翼搏</t>
    </r>
    <r>
      <rPr>
        <sz val="11"/>
        <color theme="1"/>
        <rFont val="Tahoma"/>
        <family val="2"/>
      </rPr>
      <t xml:space="preserve"> 1.5MT </t>
    </r>
    <r>
      <rPr>
        <sz val="11"/>
        <color theme="1"/>
        <rFont val="宋体"/>
        <charset val="134"/>
      </rPr>
      <t>舒适型</t>
    </r>
  </si>
  <si>
    <t>motorcycle_type_8.png</t>
  </si>
  <si>
    <r>
      <rPr>
        <sz val="11"/>
        <color theme="1"/>
        <rFont val="宋体"/>
        <charset val="134"/>
      </rPr>
      <t>福特翼搏</t>
    </r>
    <r>
      <rPr>
        <sz val="11"/>
        <color theme="1"/>
        <rFont val="Tahoma"/>
        <family val="2"/>
      </rPr>
      <t xml:space="preserve"> 1.5MT </t>
    </r>
    <r>
      <rPr>
        <sz val="11"/>
        <color theme="1"/>
        <rFont val="宋体"/>
        <charset val="134"/>
      </rPr>
      <t>风尚型</t>
    </r>
  </si>
  <si>
    <r>
      <rPr>
        <sz val="11"/>
        <color theme="1"/>
        <rFont val="宋体"/>
        <charset val="134"/>
      </rPr>
      <t>福特翼搏</t>
    </r>
    <r>
      <rPr>
        <sz val="11"/>
        <color theme="1"/>
        <rFont val="Tahoma"/>
        <family val="2"/>
      </rPr>
      <t xml:space="preserve"> 1.5AT </t>
    </r>
    <r>
      <rPr>
        <sz val="11"/>
        <color theme="1"/>
        <rFont val="宋体"/>
        <charset val="134"/>
      </rPr>
      <t>风尚型</t>
    </r>
  </si>
  <si>
    <r>
      <rPr>
        <sz val="11"/>
        <color theme="1"/>
        <rFont val="宋体"/>
        <charset val="134"/>
      </rPr>
      <t>福特翼搏</t>
    </r>
    <r>
      <rPr>
        <sz val="11"/>
        <color theme="1"/>
        <rFont val="Tahoma"/>
        <family val="2"/>
      </rPr>
      <t xml:space="preserve"> 1.5MT </t>
    </r>
    <r>
      <rPr>
        <sz val="11"/>
        <color theme="1"/>
        <rFont val="宋体"/>
        <charset val="134"/>
      </rPr>
      <t>尊贵型</t>
    </r>
  </si>
  <si>
    <r>
      <rPr>
        <sz val="11"/>
        <color theme="1"/>
        <rFont val="宋体"/>
        <charset val="134"/>
      </rPr>
      <t>福特翼搏</t>
    </r>
    <r>
      <rPr>
        <sz val="11"/>
        <color theme="1"/>
        <rFont val="Tahoma"/>
        <family val="2"/>
      </rPr>
      <t xml:space="preserve"> EcoBoost®125</t>
    </r>
    <r>
      <rPr>
        <sz val="11"/>
        <color theme="1"/>
        <rFont val="宋体"/>
        <charset val="134"/>
      </rPr>
      <t>尊贵型</t>
    </r>
  </si>
  <si>
    <r>
      <rPr>
        <sz val="11"/>
        <color theme="1"/>
        <rFont val="宋体"/>
        <charset val="134"/>
      </rPr>
      <t>福特翼搏</t>
    </r>
    <r>
      <rPr>
        <sz val="11"/>
        <color theme="1"/>
        <rFont val="Tahoma"/>
        <family val="2"/>
      </rPr>
      <t xml:space="preserve"> 1.5AT </t>
    </r>
    <r>
      <rPr>
        <sz val="11"/>
        <color theme="1"/>
        <rFont val="宋体"/>
        <charset val="134"/>
      </rPr>
      <t>尊贵型</t>
    </r>
  </si>
  <si>
    <r>
      <rPr>
        <sz val="11"/>
        <color theme="1"/>
        <rFont val="Tahoma"/>
        <family val="2"/>
      </rPr>
      <t xml:space="preserve">EcoBoost® 180 </t>
    </r>
    <r>
      <rPr>
        <sz val="11"/>
        <color theme="1"/>
        <rFont val="宋体"/>
        <charset val="134"/>
      </rPr>
      <t>两驱精翼型</t>
    </r>
  </si>
  <si>
    <t>motorcycle_type_9.jpg</t>
  </si>
  <si>
    <r>
      <rPr>
        <sz val="11"/>
        <color theme="1"/>
        <rFont val="Tahoma"/>
        <family val="2"/>
      </rPr>
      <t xml:space="preserve">EcoBoost® 180 </t>
    </r>
    <r>
      <rPr>
        <sz val="11"/>
        <color theme="1"/>
        <rFont val="宋体"/>
        <charset val="134"/>
      </rPr>
      <t>两驱铂翼型</t>
    </r>
  </si>
  <si>
    <r>
      <rPr>
        <sz val="11"/>
        <color theme="1"/>
        <rFont val="Tahoma"/>
        <family val="2"/>
      </rPr>
      <t xml:space="preserve">EcoBoost® 180 </t>
    </r>
    <r>
      <rPr>
        <sz val="11"/>
        <color theme="1"/>
        <rFont val="宋体"/>
        <charset val="134"/>
      </rPr>
      <t>两驱豪翼型</t>
    </r>
  </si>
  <si>
    <r>
      <rPr>
        <sz val="11"/>
        <color theme="1"/>
        <rFont val="Tahoma"/>
        <family val="2"/>
      </rPr>
      <t xml:space="preserve">EcoBoost® 180 </t>
    </r>
    <r>
      <rPr>
        <sz val="11"/>
        <color theme="1"/>
        <rFont val="宋体"/>
        <charset val="134"/>
      </rPr>
      <t>四驱豪翼型</t>
    </r>
  </si>
  <si>
    <r>
      <rPr>
        <sz val="11"/>
        <color theme="1"/>
        <rFont val="Tahoma"/>
        <family val="2"/>
      </rPr>
      <t xml:space="preserve">EcoBoost® 245 </t>
    </r>
    <r>
      <rPr>
        <sz val="11"/>
        <color theme="1"/>
        <rFont val="宋体"/>
        <charset val="134"/>
      </rPr>
      <t>四驱豪翼型</t>
    </r>
  </si>
  <si>
    <r>
      <rPr>
        <sz val="11"/>
        <color theme="1"/>
        <rFont val="Tahoma"/>
        <family val="2"/>
      </rPr>
      <t xml:space="preserve">EcoBoost® 245 </t>
    </r>
    <r>
      <rPr>
        <sz val="11"/>
        <color theme="1"/>
        <rFont val="宋体"/>
        <charset val="134"/>
      </rPr>
      <t>四驱运动型</t>
    </r>
  </si>
  <si>
    <r>
      <rPr>
        <sz val="11"/>
        <color theme="1"/>
        <rFont val="Tahoma"/>
        <family val="2"/>
      </rPr>
      <t xml:space="preserve">EcoBoost® 245 </t>
    </r>
    <r>
      <rPr>
        <sz val="11"/>
        <color theme="1"/>
        <rFont val="宋体"/>
        <charset val="134"/>
      </rPr>
      <t>四驱尊翼型</t>
    </r>
  </si>
  <si>
    <r>
      <rPr>
        <sz val="11"/>
        <color theme="1"/>
        <rFont val="Tahoma"/>
        <family val="2"/>
      </rPr>
      <t xml:space="preserve">2.0L GTDi </t>
    </r>
    <r>
      <rPr>
        <sz val="11"/>
        <color theme="1"/>
        <rFont val="宋体"/>
        <charset val="134"/>
      </rPr>
      <t>两驱菁英版</t>
    </r>
  </si>
  <si>
    <t>motorcycle_type_10.png</t>
  </si>
  <si>
    <r>
      <rPr>
        <sz val="11"/>
        <color theme="1"/>
        <rFont val="Tahoma"/>
        <family val="2"/>
      </rPr>
      <t xml:space="preserve">2.2L TDCi </t>
    </r>
    <r>
      <rPr>
        <sz val="11"/>
        <color theme="1"/>
        <rFont val="宋体"/>
        <charset val="134"/>
      </rPr>
      <t>两驱菁英版</t>
    </r>
  </si>
  <si>
    <r>
      <rPr>
        <sz val="11"/>
        <color theme="1"/>
        <rFont val="Tahoma"/>
        <family val="2"/>
      </rPr>
      <t xml:space="preserve">2.0L GTDi </t>
    </r>
    <r>
      <rPr>
        <sz val="11"/>
        <color theme="1"/>
        <rFont val="宋体"/>
        <charset val="134"/>
      </rPr>
      <t>四驱菁英版</t>
    </r>
  </si>
  <si>
    <r>
      <rPr>
        <sz val="11"/>
        <color theme="1"/>
        <rFont val="Tahoma"/>
        <family val="2"/>
      </rPr>
      <t xml:space="preserve">2.0L GTDi </t>
    </r>
    <r>
      <rPr>
        <sz val="11"/>
        <color theme="1"/>
        <rFont val="宋体"/>
        <charset val="134"/>
      </rPr>
      <t>两驱汽油豪华版（</t>
    </r>
    <r>
      <rPr>
        <sz val="11"/>
        <color theme="1"/>
        <rFont val="Tahoma"/>
        <family val="2"/>
      </rPr>
      <t>5</t>
    </r>
    <r>
      <rPr>
        <sz val="11"/>
        <color theme="1"/>
        <rFont val="宋体"/>
        <charset val="134"/>
      </rPr>
      <t>座）</t>
    </r>
  </si>
  <si>
    <t>motorcycle_type_11.png</t>
  </si>
  <si>
    <r>
      <rPr>
        <sz val="11"/>
        <color theme="1"/>
        <rFont val="Tahoma"/>
        <family val="2"/>
      </rPr>
      <t xml:space="preserve">2.0L GTDi </t>
    </r>
    <r>
      <rPr>
        <sz val="11"/>
        <color theme="1"/>
        <rFont val="宋体"/>
        <charset val="134"/>
      </rPr>
      <t>四驱汽油豪华版（</t>
    </r>
    <r>
      <rPr>
        <sz val="11"/>
        <color theme="1"/>
        <rFont val="Tahoma"/>
        <family val="2"/>
      </rPr>
      <t>7</t>
    </r>
    <r>
      <rPr>
        <sz val="11"/>
        <color theme="1"/>
        <rFont val="宋体"/>
        <charset val="134"/>
      </rPr>
      <t>座）</t>
    </r>
  </si>
  <si>
    <r>
      <rPr>
        <sz val="11"/>
        <color theme="1"/>
        <rFont val="Tahoma"/>
        <family val="2"/>
      </rPr>
      <t xml:space="preserve">2.2L TDCi </t>
    </r>
    <r>
      <rPr>
        <sz val="11"/>
        <color theme="1"/>
        <rFont val="宋体"/>
        <charset val="134"/>
      </rPr>
      <t>四驱柴油豪华版（</t>
    </r>
    <r>
      <rPr>
        <sz val="11"/>
        <color theme="1"/>
        <rFont val="Tahoma"/>
        <family val="2"/>
      </rPr>
      <t>7</t>
    </r>
    <r>
      <rPr>
        <sz val="11"/>
        <color theme="1"/>
        <rFont val="宋体"/>
        <charset val="134"/>
      </rPr>
      <t>座）</t>
    </r>
  </si>
  <si>
    <r>
      <rPr>
        <sz val="11"/>
        <color theme="1"/>
        <rFont val="Tahoma"/>
        <family val="2"/>
      </rPr>
      <t xml:space="preserve">2.0L GTDi </t>
    </r>
    <r>
      <rPr>
        <sz val="11"/>
        <color theme="1"/>
        <rFont val="宋体"/>
        <charset val="134"/>
      </rPr>
      <t>四驱旗舰版</t>
    </r>
  </si>
  <si>
    <t>motorcycle_type_12.png</t>
  </si>
  <si>
    <r>
      <rPr>
        <sz val="11"/>
        <color theme="1"/>
        <rFont val="Tahoma"/>
        <family val="2"/>
      </rPr>
      <t xml:space="preserve">2.2L TDCi </t>
    </r>
    <r>
      <rPr>
        <sz val="11"/>
        <color theme="1"/>
        <rFont val="宋体"/>
        <charset val="134"/>
      </rPr>
      <t>四驱柴油豪华版（</t>
    </r>
    <r>
      <rPr>
        <sz val="11"/>
        <color theme="1"/>
        <rFont val="Tahoma"/>
        <family val="2"/>
      </rPr>
      <t>5</t>
    </r>
    <r>
      <rPr>
        <sz val="11"/>
        <color theme="1"/>
        <rFont val="宋体"/>
        <charset val="134"/>
      </rPr>
      <t>座）</t>
    </r>
  </si>
  <si>
    <r>
      <rPr>
        <sz val="11"/>
        <color theme="1"/>
        <rFont val="Tahoma"/>
        <family val="2"/>
      </rPr>
      <t xml:space="preserve">2.0L GTDi </t>
    </r>
    <r>
      <rPr>
        <sz val="11"/>
        <color theme="1"/>
        <rFont val="宋体"/>
        <charset val="134"/>
      </rPr>
      <t>四驱汽油豪华版（</t>
    </r>
    <r>
      <rPr>
        <sz val="11"/>
        <color theme="1"/>
        <rFont val="Tahoma"/>
        <family val="2"/>
      </rPr>
      <t>5</t>
    </r>
    <r>
      <rPr>
        <sz val="11"/>
        <color theme="1"/>
        <rFont val="宋体"/>
        <charset val="134"/>
      </rPr>
      <t>座）</t>
    </r>
  </si>
  <si>
    <r>
      <rPr>
        <sz val="11"/>
        <color theme="1"/>
        <rFont val="Tahoma"/>
        <family val="2"/>
      </rPr>
      <t xml:space="preserve">EcoBoost® 245 </t>
    </r>
    <r>
      <rPr>
        <sz val="11"/>
        <color theme="1"/>
        <rFont val="宋体"/>
        <charset val="134"/>
      </rPr>
      <t>两驱精锐型</t>
    </r>
  </si>
  <si>
    <t>motorcycle_type_13.jpg</t>
  </si>
  <si>
    <r>
      <rPr>
        <sz val="11"/>
        <color theme="1"/>
        <rFont val="Tahoma"/>
        <family val="2"/>
      </rPr>
      <t xml:space="preserve">EcoBoost® 245 </t>
    </r>
    <r>
      <rPr>
        <sz val="11"/>
        <color theme="1"/>
        <rFont val="宋体"/>
        <charset val="134"/>
      </rPr>
      <t>两驱五座铂锐型</t>
    </r>
  </si>
  <si>
    <r>
      <rPr>
        <sz val="11"/>
        <color theme="1"/>
        <rFont val="Tahoma"/>
        <family val="2"/>
      </rPr>
      <t xml:space="preserve">EcoBoost® 245 </t>
    </r>
    <r>
      <rPr>
        <sz val="11"/>
        <color theme="1"/>
        <rFont val="宋体"/>
        <charset val="134"/>
      </rPr>
      <t>两驱七座铂锐型</t>
    </r>
  </si>
  <si>
    <r>
      <rPr>
        <sz val="11"/>
        <color theme="1"/>
        <rFont val="Tahoma"/>
        <family val="2"/>
      </rPr>
      <t xml:space="preserve">EcoBoost® 245 </t>
    </r>
    <r>
      <rPr>
        <sz val="11"/>
        <color theme="1"/>
        <rFont val="宋体"/>
        <charset val="134"/>
      </rPr>
      <t>两驱豪锐型</t>
    </r>
  </si>
  <si>
    <r>
      <rPr>
        <sz val="11"/>
        <color theme="1"/>
        <rFont val="Tahoma"/>
        <family val="2"/>
      </rPr>
      <t xml:space="preserve">EcoBoost® 245 </t>
    </r>
    <r>
      <rPr>
        <sz val="11"/>
        <color theme="1"/>
        <rFont val="宋体"/>
        <charset val="134"/>
      </rPr>
      <t>两驱运动型</t>
    </r>
  </si>
  <si>
    <r>
      <rPr>
        <sz val="11"/>
        <color theme="1"/>
        <rFont val="Tahoma"/>
        <family val="2"/>
      </rPr>
      <t xml:space="preserve">EcoBoost® 245 </t>
    </r>
    <r>
      <rPr>
        <sz val="11"/>
        <color theme="1"/>
        <rFont val="宋体"/>
        <charset val="134"/>
      </rPr>
      <t>四驱豪锐型</t>
    </r>
  </si>
  <si>
    <t>EcoBoost® 245 四驱运动型</t>
  </si>
  <si>
    <r>
      <rPr>
        <sz val="11"/>
        <color theme="1"/>
        <rFont val="Tahoma"/>
        <family val="2"/>
      </rPr>
      <t xml:space="preserve">EcoBoost® 245 </t>
    </r>
    <r>
      <rPr>
        <sz val="11"/>
        <color theme="1"/>
        <rFont val="宋体"/>
        <charset val="134"/>
      </rPr>
      <t>四驱尊锐型</t>
    </r>
  </si>
  <si>
    <r>
      <rPr>
        <sz val="11"/>
        <color theme="1"/>
        <rFont val="Tahoma"/>
        <family val="2"/>
      </rPr>
      <t xml:space="preserve">EcoBoost® 245 </t>
    </r>
    <r>
      <rPr>
        <sz val="11"/>
        <color theme="1"/>
        <rFont val="宋体"/>
        <charset val="134"/>
      </rPr>
      <t>四驱旗舰型</t>
    </r>
  </si>
  <si>
    <r>
      <rPr>
        <sz val="11"/>
        <color theme="1"/>
        <rFont val="Tahoma"/>
        <family val="2"/>
      </rPr>
      <t xml:space="preserve">EcoBoost® 330 V6 </t>
    </r>
    <r>
      <rPr>
        <sz val="11"/>
        <color theme="1"/>
        <rFont val="宋体"/>
        <charset val="134"/>
      </rPr>
      <t>四驱运动型</t>
    </r>
  </si>
  <si>
    <r>
      <rPr>
        <sz val="11"/>
        <color theme="1"/>
        <rFont val="Tahoma"/>
        <family val="2"/>
      </rPr>
      <t xml:space="preserve">EcoBoost® 330 V6 </t>
    </r>
    <r>
      <rPr>
        <sz val="11"/>
        <color theme="1"/>
        <rFont val="宋体"/>
        <charset val="134"/>
      </rPr>
      <t>四驱旗舰型</t>
    </r>
  </si>
  <si>
    <r>
      <rPr>
        <sz val="11"/>
        <color theme="1"/>
        <rFont val="宋体"/>
        <charset val="134"/>
      </rPr>
      <t>福特探险者</t>
    </r>
    <r>
      <rPr>
        <sz val="11"/>
        <color theme="1"/>
        <rFont val="Tahoma"/>
        <family val="2"/>
      </rPr>
      <t>(</t>
    </r>
    <r>
      <rPr>
        <sz val="11"/>
        <color theme="1"/>
        <rFont val="宋体"/>
        <charset val="134"/>
      </rPr>
      <t>进口</t>
    </r>
    <r>
      <rPr>
        <sz val="11"/>
        <color theme="1"/>
        <rFont val="Tahoma"/>
        <family val="2"/>
      </rPr>
      <t xml:space="preserve">) 3.5L </t>
    </r>
    <r>
      <rPr>
        <sz val="11"/>
        <color theme="1"/>
        <rFont val="宋体"/>
        <charset val="134"/>
      </rPr>
      <t>铂金版</t>
    </r>
  </si>
  <si>
    <t>motorcycle_type_14.jpg</t>
  </si>
  <si>
    <r>
      <rPr>
        <sz val="11"/>
        <color theme="1"/>
        <rFont val="宋体"/>
        <charset val="134"/>
      </rPr>
      <t>福特探险者</t>
    </r>
    <r>
      <rPr>
        <sz val="11"/>
        <color theme="1"/>
        <rFont val="Tahoma"/>
        <family val="2"/>
      </rPr>
      <t>(</t>
    </r>
    <r>
      <rPr>
        <sz val="11"/>
        <color theme="1"/>
        <rFont val="宋体"/>
        <charset val="134"/>
      </rPr>
      <t>进口</t>
    </r>
    <r>
      <rPr>
        <sz val="11"/>
        <color theme="1"/>
        <rFont val="Tahoma"/>
        <family val="2"/>
      </rPr>
      <t xml:space="preserve">) 3.5L </t>
    </r>
    <r>
      <rPr>
        <sz val="11"/>
        <color theme="1"/>
        <rFont val="宋体"/>
        <charset val="134"/>
      </rPr>
      <t>运动版</t>
    </r>
  </si>
  <si>
    <t>motorcycle_type_15.jpg</t>
  </si>
  <si>
    <r>
      <rPr>
        <sz val="11"/>
        <color theme="1"/>
        <rFont val="宋体"/>
        <charset val="134"/>
      </rPr>
      <t>福特探险者</t>
    </r>
    <r>
      <rPr>
        <sz val="11"/>
        <color theme="1"/>
        <rFont val="Tahoma"/>
        <family val="2"/>
      </rPr>
      <t>(</t>
    </r>
    <r>
      <rPr>
        <sz val="11"/>
        <color theme="1"/>
        <rFont val="宋体"/>
        <charset val="134"/>
      </rPr>
      <t>进口</t>
    </r>
    <r>
      <rPr>
        <sz val="11"/>
        <color theme="1"/>
        <rFont val="Tahoma"/>
        <family val="2"/>
      </rPr>
      <t xml:space="preserve">) 3.5L </t>
    </r>
    <r>
      <rPr>
        <sz val="11"/>
        <color theme="1"/>
        <rFont val="宋体"/>
        <charset val="134"/>
      </rPr>
      <t>精英版</t>
    </r>
  </si>
  <si>
    <t>motorcycle_type_16.jpg</t>
  </si>
  <si>
    <r>
      <rPr>
        <sz val="11"/>
        <color theme="1"/>
        <rFont val="宋体"/>
        <charset val="134"/>
      </rPr>
      <t>福特探险者</t>
    </r>
    <r>
      <rPr>
        <sz val="11"/>
        <color theme="1"/>
        <rFont val="Tahoma"/>
        <family val="2"/>
      </rPr>
      <t>(</t>
    </r>
    <r>
      <rPr>
        <sz val="11"/>
        <color theme="1"/>
        <rFont val="宋体"/>
        <charset val="134"/>
      </rPr>
      <t>进口</t>
    </r>
    <r>
      <rPr>
        <sz val="11"/>
        <color theme="1"/>
        <rFont val="Tahoma"/>
        <family val="2"/>
      </rPr>
      <t>) 2.3L</t>
    </r>
    <r>
      <rPr>
        <sz val="11"/>
        <color theme="1"/>
        <rFont val="宋体"/>
        <charset val="134"/>
      </rPr>
      <t>精英版</t>
    </r>
  </si>
  <si>
    <t>motorcycle_type_17.jpg</t>
  </si>
  <si>
    <r>
      <rPr>
        <sz val="11"/>
        <color theme="1"/>
        <rFont val="宋体"/>
        <charset val="134"/>
      </rPr>
      <t>福特探险者</t>
    </r>
    <r>
      <rPr>
        <sz val="11"/>
        <color theme="1"/>
        <rFont val="Tahoma"/>
        <family val="2"/>
      </rPr>
      <t>(</t>
    </r>
    <r>
      <rPr>
        <sz val="11"/>
        <color theme="1"/>
        <rFont val="宋体"/>
        <charset val="134"/>
      </rPr>
      <t>进口</t>
    </r>
    <r>
      <rPr>
        <sz val="11"/>
        <color theme="1"/>
        <rFont val="Tahoma"/>
        <family val="2"/>
      </rPr>
      <t xml:space="preserve">) 2.3L </t>
    </r>
    <r>
      <rPr>
        <sz val="11"/>
        <color theme="1"/>
        <rFont val="宋体"/>
        <charset val="134"/>
      </rPr>
      <t>风尚版</t>
    </r>
  </si>
  <si>
    <t>motorcycle_type_18.jpg</t>
  </si>
  <si>
    <t>途睿欧手动档精英版</t>
  </si>
  <si>
    <t>motorcycle_type_19.jpg</t>
  </si>
  <si>
    <t>途睿欧自动档精英版</t>
  </si>
  <si>
    <t>motorcycle_type_20.jpg</t>
  </si>
  <si>
    <t>途睿欧手动档精睿版</t>
  </si>
  <si>
    <t>途睿欧自动档精睿版</t>
  </si>
  <si>
    <r>
      <rPr>
        <sz val="11"/>
        <color theme="1"/>
        <rFont val="Tahoma"/>
        <family val="2"/>
      </rPr>
      <t xml:space="preserve">MUSTANG 2.3T </t>
    </r>
    <r>
      <rPr>
        <sz val="11"/>
        <color theme="1"/>
        <rFont val="宋体"/>
        <charset val="134"/>
      </rPr>
      <t>性能版</t>
    </r>
  </si>
  <si>
    <t>motorcycle_type_21.png</t>
  </si>
  <si>
    <r>
      <rPr>
        <sz val="11"/>
        <color theme="1"/>
        <rFont val="Tahoma"/>
        <family val="2"/>
      </rPr>
      <t xml:space="preserve">MUSTANG 2.3T </t>
    </r>
    <r>
      <rPr>
        <sz val="11"/>
        <color theme="1"/>
        <rFont val="宋体"/>
        <charset val="134"/>
      </rPr>
      <t>运动版</t>
    </r>
  </si>
  <si>
    <r>
      <rPr>
        <sz val="11"/>
        <color theme="1"/>
        <rFont val="Tahoma"/>
        <family val="2"/>
      </rPr>
      <t xml:space="preserve">MUSTANG V8 GT </t>
    </r>
    <r>
      <rPr>
        <sz val="11"/>
        <color theme="1"/>
        <rFont val="宋体"/>
        <charset val="134"/>
      </rPr>
      <t>性能版</t>
    </r>
  </si>
  <si>
    <r>
      <rPr>
        <sz val="11"/>
        <color theme="1"/>
        <rFont val="Tahoma"/>
        <family val="2"/>
      </rPr>
      <t xml:space="preserve">MUSTANG V8 GT </t>
    </r>
    <r>
      <rPr>
        <sz val="11"/>
        <color theme="1"/>
        <rFont val="宋体"/>
        <charset val="134"/>
      </rPr>
      <t>运动版</t>
    </r>
  </si>
  <si>
    <t>热血橙</t>
  </si>
  <si>
    <t>motorcycle_type_22.png</t>
  </si>
  <si>
    <r>
      <rPr>
        <sz val="11"/>
        <color theme="1"/>
        <rFont val="宋体"/>
        <charset val="134"/>
      </rPr>
      <t>福克斯</t>
    </r>
    <r>
      <rPr>
        <sz val="11"/>
        <color theme="1"/>
        <rFont val="Tahoma"/>
        <family val="2"/>
      </rPr>
      <t>RS</t>
    </r>
    <r>
      <rPr>
        <sz val="11"/>
        <color theme="1"/>
        <rFont val="宋体"/>
        <charset val="134"/>
      </rPr>
      <t>运动版</t>
    </r>
  </si>
  <si>
    <t>motorcycle_type_23.png</t>
  </si>
  <si>
    <r>
      <rPr>
        <sz val="11"/>
        <color theme="1"/>
        <rFont val="宋体"/>
        <charset val="134"/>
      </rPr>
      <t>福克斯</t>
    </r>
    <r>
      <rPr>
        <sz val="11"/>
        <color theme="1"/>
        <rFont val="Tahoma"/>
        <family val="2"/>
      </rPr>
      <t>RS</t>
    </r>
    <r>
      <rPr>
        <sz val="11"/>
        <color theme="1"/>
        <rFont val="宋体"/>
        <charset val="134"/>
      </rPr>
      <t>赛道版</t>
    </r>
  </si>
  <si>
    <r>
      <rPr>
        <sz val="11"/>
        <color theme="1"/>
        <rFont val="宋体"/>
        <charset val="134"/>
      </rPr>
      <t>福特</t>
    </r>
    <r>
      <rPr>
        <sz val="11"/>
        <color theme="1"/>
        <rFont val="Tahoma"/>
        <family val="2"/>
      </rPr>
      <t>F-150</t>
    </r>
    <r>
      <rPr>
        <sz val="11"/>
        <color theme="1"/>
        <rFont val="宋体"/>
        <charset val="134"/>
      </rPr>
      <t>猛禽性能版</t>
    </r>
  </si>
  <si>
    <t>motorcycle_type_24.jpg</t>
  </si>
  <si>
    <r>
      <rPr>
        <sz val="11"/>
        <color theme="1"/>
        <rFont val="宋体"/>
        <charset val="134"/>
      </rPr>
      <t>福特</t>
    </r>
    <r>
      <rPr>
        <sz val="11"/>
        <color theme="1"/>
        <rFont val="Tahoma"/>
        <family val="2"/>
      </rPr>
      <t>F-150</t>
    </r>
    <r>
      <rPr>
        <sz val="11"/>
        <color theme="1"/>
        <rFont val="宋体"/>
        <charset val="134"/>
      </rPr>
      <t>猛禽性能劲化版</t>
    </r>
  </si>
  <si>
    <t>motorcycle_type_25.jpg</t>
  </si>
  <si>
    <r>
      <rPr>
        <sz val="11"/>
        <color theme="1"/>
        <rFont val="宋体"/>
        <charset val="134"/>
      </rPr>
      <t>短轴</t>
    </r>
    <r>
      <rPr>
        <sz val="11"/>
        <color theme="1"/>
        <rFont val="Tahoma"/>
        <family val="2"/>
      </rPr>
      <t>3</t>
    </r>
    <r>
      <rPr>
        <sz val="11"/>
        <color theme="1"/>
        <rFont val="宋体"/>
        <charset val="134"/>
      </rPr>
      <t>座中顶厢式运输车</t>
    </r>
  </si>
  <si>
    <t>motorcycle_type_26.png</t>
  </si>
  <si>
    <t>短轴3座中顶厢式运输车</t>
  </si>
  <si>
    <r>
      <rPr>
        <sz val="11"/>
        <color theme="1"/>
        <rFont val="宋体"/>
        <charset val="134"/>
      </rPr>
      <t>短轴</t>
    </r>
    <r>
      <rPr>
        <sz val="11"/>
        <color theme="1"/>
        <rFont val="Tahoma"/>
        <family val="2"/>
      </rPr>
      <t>7</t>
    </r>
    <r>
      <rPr>
        <sz val="11"/>
        <color theme="1"/>
        <rFont val="宋体"/>
        <charset val="134"/>
      </rPr>
      <t>座中低顶客车</t>
    </r>
  </si>
  <si>
    <r>
      <rPr>
        <sz val="11"/>
        <color theme="1"/>
        <rFont val="宋体"/>
        <charset val="134"/>
      </rPr>
      <t>短轴</t>
    </r>
    <r>
      <rPr>
        <sz val="11"/>
        <color theme="1"/>
        <rFont val="Tahoma"/>
        <family val="2"/>
      </rPr>
      <t>7</t>
    </r>
    <r>
      <rPr>
        <sz val="11"/>
        <color theme="1"/>
        <rFont val="宋体"/>
        <charset val="134"/>
      </rPr>
      <t>座中低顶豪华型客车</t>
    </r>
  </si>
  <si>
    <r>
      <rPr>
        <sz val="11"/>
        <color theme="1"/>
        <rFont val="宋体"/>
        <charset val="134"/>
      </rPr>
      <t>长轴</t>
    </r>
    <r>
      <rPr>
        <sz val="11"/>
        <color theme="1"/>
        <rFont val="Tahoma"/>
        <family val="2"/>
      </rPr>
      <t>3</t>
    </r>
    <r>
      <rPr>
        <sz val="11"/>
        <color theme="1"/>
        <rFont val="宋体"/>
        <charset val="134"/>
      </rPr>
      <t>座中顶厢式运输车</t>
    </r>
  </si>
  <si>
    <r>
      <rPr>
        <sz val="11"/>
        <color theme="1"/>
        <rFont val="宋体"/>
        <charset val="134"/>
      </rPr>
      <t>长轴</t>
    </r>
    <r>
      <rPr>
        <sz val="11"/>
        <color theme="1"/>
        <rFont val="Tahoma"/>
        <family val="2"/>
      </rPr>
      <t>9</t>
    </r>
    <r>
      <rPr>
        <sz val="11"/>
        <color theme="1"/>
        <rFont val="宋体"/>
        <charset val="134"/>
      </rPr>
      <t>座中顶豪华型（带双色软护裙）客车</t>
    </r>
  </si>
  <si>
    <r>
      <rPr>
        <sz val="11"/>
        <color theme="1"/>
        <rFont val="宋体"/>
        <charset val="134"/>
      </rPr>
      <t>长轴</t>
    </r>
    <r>
      <rPr>
        <sz val="11"/>
        <color theme="1"/>
        <rFont val="Tahoma"/>
        <family val="2"/>
      </rPr>
      <t>9</t>
    </r>
    <r>
      <rPr>
        <sz val="11"/>
        <color theme="1"/>
        <rFont val="宋体"/>
        <charset val="134"/>
      </rPr>
      <t>座中顶（带双色软护裙）客车</t>
    </r>
  </si>
  <si>
    <r>
      <rPr>
        <sz val="11"/>
        <color theme="1"/>
        <rFont val="宋体"/>
        <charset val="134"/>
      </rPr>
      <t>长轴</t>
    </r>
    <r>
      <rPr>
        <sz val="11"/>
        <color theme="1"/>
        <rFont val="Tahoma"/>
        <family val="2"/>
      </rPr>
      <t>15</t>
    </r>
    <r>
      <rPr>
        <sz val="11"/>
        <color theme="1"/>
        <rFont val="宋体"/>
        <charset val="134"/>
      </rPr>
      <t>座中顶客车</t>
    </r>
  </si>
  <si>
    <r>
      <rPr>
        <sz val="11"/>
        <color theme="1"/>
        <rFont val="宋体"/>
        <charset val="134"/>
      </rPr>
      <t>加长</t>
    </r>
    <r>
      <rPr>
        <sz val="11"/>
        <color theme="1"/>
        <rFont val="Tahoma"/>
        <family val="2"/>
      </rPr>
      <t>3</t>
    </r>
    <r>
      <rPr>
        <sz val="11"/>
        <color theme="1"/>
        <rFont val="宋体"/>
        <charset val="134"/>
      </rPr>
      <t>座高顶后双胎厢式运输车</t>
    </r>
  </si>
  <si>
    <r>
      <rPr>
        <sz val="11"/>
        <color theme="1"/>
        <rFont val="宋体"/>
        <charset val="134"/>
      </rPr>
      <t>加长轴</t>
    </r>
    <r>
      <rPr>
        <sz val="11"/>
        <color theme="1"/>
        <rFont val="Tahoma"/>
        <family val="2"/>
      </rPr>
      <t>17</t>
    </r>
    <r>
      <rPr>
        <sz val="11"/>
        <color theme="1"/>
        <rFont val="宋体"/>
        <charset val="134"/>
      </rPr>
      <t>座高顶后双胎客车</t>
    </r>
  </si>
  <si>
    <r>
      <rPr>
        <sz val="11"/>
        <color theme="1"/>
        <rFont val="宋体"/>
        <charset val="134"/>
      </rPr>
      <t>短轴低顶</t>
    </r>
    <r>
      <rPr>
        <sz val="11"/>
        <color theme="1"/>
        <rFont val="Tahoma"/>
        <family val="2"/>
      </rPr>
      <t>5/6</t>
    </r>
    <r>
      <rPr>
        <sz val="11"/>
        <color theme="1"/>
        <rFont val="宋体"/>
        <charset val="134"/>
      </rPr>
      <t>座商用车柴油版</t>
    </r>
  </si>
  <si>
    <t>motorcycle_type_27.jpg</t>
  </si>
  <si>
    <r>
      <rPr>
        <sz val="11"/>
        <color theme="1"/>
        <rFont val="宋体"/>
        <charset val="134"/>
      </rPr>
      <t>短轴低顶</t>
    </r>
    <r>
      <rPr>
        <sz val="11"/>
        <color theme="1"/>
        <rFont val="Tahoma"/>
        <family val="2"/>
      </rPr>
      <t>3</t>
    </r>
    <r>
      <rPr>
        <sz val="11"/>
        <color theme="1"/>
        <rFont val="宋体"/>
        <charset val="134"/>
      </rPr>
      <t>座厢式货车柴油版</t>
    </r>
  </si>
  <si>
    <r>
      <rPr>
        <sz val="11"/>
        <color theme="1"/>
        <rFont val="宋体"/>
        <charset val="134"/>
      </rPr>
      <t>短轴低顶</t>
    </r>
    <r>
      <rPr>
        <sz val="11"/>
        <color theme="1"/>
        <rFont val="Tahoma"/>
        <family val="2"/>
      </rPr>
      <t>5/6</t>
    </r>
    <r>
      <rPr>
        <sz val="11"/>
        <color theme="1"/>
        <rFont val="宋体"/>
        <charset val="134"/>
      </rPr>
      <t>座商用车汽油版</t>
    </r>
  </si>
  <si>
    <r>
      <rPr>
        <sz val="11"/>
        <color theme="1"/>
        <rFont val="宋体"/>
        <charset val="134"/>
      </rPr>
      <t>短轴低顶</t>
    </r>
    <r>
      <rPr>
        <sz val="11"/>
        <color theme="1"/>
        <rFont val="Tahoma"/>
        <family val="2"/>
      </rPr>
      <t>3</t>
    </r>
    <r>
      <rPr>
        <sz val="11"/>
        <color theme="1"/>
        <rFont val="宋体"/>
        <charset val="134"/>
      </rPr>
      <t>座厢式货车汽油版</t>
    </r>
  </si>
  <si>
    <r>
      <rPr>
        <sz val="11"/>
        <color theme="1"/>
        <rFont val="宋体"/>
        <charset val="134"/>
      </rPr>
      <t>中轴中顶</t>
    </r>
    <r>
      <rPr>
        <sz val="11"/>
        <color theme="1"/>
        <rFont val="Tahoma"/>
        <family val="2"/>
      </rPr>
      <t>5/6</t>
    </r>
    <r>
      <rPr>
        <sz val="11"/>
        <color theme="1"/>
        <rFont val="宋体"/>
        <charset val="134"/>
      </rPr>
      <t>座商用车柴油版</t>
    </r>
  </si>
  <si>
    <r>
      <rPr>
        <sz val="11"/>
        <color theme="1"/>
        <rFont val="宋体"/>
        <charset val="134"/>
      </rPr>
      <t>中轴中顶</t>
    </r>
    <r>
      <rPr>
        <sz val="11"/>
        <color theme="1"/>
        <rFont val="Tahoma"/>
        <family val="2"/>
      </rPr>
      <t>3</t>
    </r>
    <r>
      <rPr>
        <sz val="11"/>
        <color theme="1"/>
        <rFont val="宋体"/>
        <charset val="134"/>
      </rPr>
      <t>座厢式货车柴油版</t>
    </r>
  </si>
  <si>
    <r>
      <rPr>
        <sz val="11"/>
        <color theme="1"/>
        <rFont val="宋体"/>
        <charset val="134"/>
      </rPr>
      <t>中轴中顶</t>
    </r>
    <r>
      <rPr>
        <sz val="11"/>
        <color theme="1"/>
        <rFont val="Tahoma"/>
        <family val="2"/>
      </rPr>
      <t>5/6</t>
    </r>
    <r>
      <rPr>
        <sz val="11"/>
        <color theme="1"/>
        <rFont val="宋体"/>
        <charset val="134"/>
      </rPr>
      <t>座商用车汽油版</t>
    </r>
  </si>
  <si>
    <r>
      <rPr>
        <sz val="11"/>
        <color theme="1"/>
        <rFont val="宋体"/>
        <charset val="134"/>
      </rPr>
      <t>中轴中顶</t>
    </r>
    <r>
      <rPr>
        <sz val="11"/>
        <color theme="1"/>
        <rFont val="Tahoma"/>
        <family val="2"/>
      </rPr>
      <t>3</t>
    </r>
    <r>
      <rPr>
        <sz val="11"/>
        <color theme="1"/>
        <rFont val="宋体"/>
        <charset val="134"/>
      </rPr>
      <t>座厢式货车汽油版</t>
    </r>
  </si>
  <si>
    <r>
      <rPr>
        <sz val="11"/>
        <color theme="1"/>
        <rFont val="宋体"/>
        <charset val="134"/>
      </rPr>
      <t>短轴中顶</t>
    </r>
    <r>
      <rPr>
        <sz val="11"/>
        <color theme="1"/>
        <rFont val="Tahoma"/>
        <family val="2"/>
      </rPr>
      <t>5/6</t>
    </r>
    <r>
      <rPr>
        <sz val="11"/>
        <color theme="1"/>
        <rFont val="宋体"/>
        <charset val="134"/>
      </rPr>
      <t>座商用车柴油版</t>
    </r>
  </si>
  <si>
    <r>
      <rPr>
        <sz val="11"/>
        <color theme="1"/>
        <rFont val="宋体"/>
        <charset val="134"/>
      </rPr>
      <t>短轴中顶</t>
    </r>
    <r>
      <rPr>
        <sz val="11"/>
        <color theme="1"/>
        <rFont val="Tahoma"/>
        <family val="2"/>
      </rPr>
      <t>3</t>
    </r>
    <r>
      <rPr>
        <sz val="11"/>
        <color theme="1"/>
        <rFont val="宋体"/>
        <charset val="134"/>
      </rPr>
      <t>座厢式货车柴油版</t>
    </r>
  </si>
  <si>
    <r>
      <rPr>
        <sz val="11"/>
        <color theme="1"/>
        <rFont val="宋体"/>
        <charset val="134"/>
      </rPr>
      <t>短轴中顶</t>
    </r>
    <r>
      <rPr>
        <sz val="11"/>
        <color theme="1"/>
        <rFont val="Tahoma"/>
        <family val="2"/>
      </rPr>
      <t>5/6</t>
    </r>
    <r>
      <rPr>
        <sz val="11"/>
        <color theme="1"/>
        <rFont val="宋体"/>
        <charset val="134"/>
      </rPr>
      <t>座商用车汽油版</t>
    </r>
  </si>
  <si>
    <r>
      <rPr>
        <sz val="11"/>
        <color theme="1"/>
        <rFont val="宋体"/>
        <charset val="134"/>
      </rPr>
      <t>短轴中顶</t>
    </r>
    <r>
      <rPr>
        <sz val="11"/>
        <color theme="1"/>
        <rFont val="Tahoma"/>
        <family val="2"/>
      </rPr>
      <t>3</t>
    </r>
    <r>
      <rPr>
        <sz val="11"/>
        <color theme="1"/>
        <rFont val="宋体"/>
        <charset val="134"/>
      </rPr>
      <t>座厢式货车汽油版</t>
    </r>
  </si>
  <si>
    <t>vid</t>
  </si>
  <si>
    <t>v_name</t>
  </si>
  <si>
    <t>car_id</t>
  </si>
  <si>
    <t>views_1</t>
  </si>
  <si>
    <t>views_2</t>
  </si>
  <si>
    <t>views_3</t>
  </si>
  <si>
    <t>views_4</t>
  </si>
  <si>
    <t>views_5</t>
  </si>
  <si>
    <t>views_6</t>
  </si>
  <si>
    <t>views_7</t>
  </si>
  <si>
    <t>views_8</t>
  </si>
  <si>
    <t>views_9</t>
  </si>
  <si>
    <t>views_10</t>
  </si>
  <si>
    <t>views_11</t>
  </si>
  <si>
    <t>views_12</t>
  </si>
  <si>
    <t>views_13</t>
  </si>
  <si>
    <t>views_14</t>
  </si>
  <si>
    <t>views_15</t>
  </si>
  <si>
    <t>views_16</t>
  </si>
  <si>
    <t>views_17</t>
  </si>
  <si>
    <t>views_18</t>
  </si>
  <si>
    <t>views_19</t>
  </si>
  <si>
    <t>views_20</t>
  </si>
  <si>
    <t>views_21</t>
  </si>
  <si>
    <t>views_22</t>
  </si>
  <si>
    <t>views_23</t>
  </si>
  <si>
    <t>views_24</t>
  </si>
  <si>
    <t>views_25</t>
  </si>
  <si>
    <t>views_26</t>
  </si>
  <si>
    <t>views_27</t>
  </si>
  <si>
    <t>views_28</t>
  </si>
  <si>
    <t>views_29</t>
  </si>
  <si>
    <t>views_30</t>
  </si>
  <si>
    <t>views_31</t>
  </si>
  <si>
    <t>views_32</t>
  </si>
  <si>
    <t>views_33</t>
  </si>
  <si>
    <t>views_34</t>
  </si>
  <si>
    <t>views_35</t>
  </si>
  <si>
    <t>views_36</t>
  </si>
  <si>
    <t>views_37</t>
  </si>
  <si>
    <t>views_38</t>
  </si>
  <si>
    <t>views_39</t>
  </si>
  <si>
    <t>views_40</t>
  </si>
  <si>
    <t>views_41</t>
  </si>
  <si>
    <t>views_42</t>
  </si>
  <si>
    <t>views_43</t>
  </si>
  <si>
    <t>views_44</t>
  </si>
  <si>
    <t>views_45</t>
  </si>
  <si>
    <t>views_46</t>
  </si>
  <si>
    <t>views_47</t>
  </si>
  <si>
    <t>views_48</t>
  </si>
  <si>
    <t>views_49</t>
  </si>
  <si>
    <t>views_50</t>
  </si>
  <si>
    <t>views_51</t>
  </si>
  <si>
    <t>views_52</t>
  </si>
  <si>
    <t>views_53</t>
  </si>
  <si>
    <t>views_54</t>
  </si>
  <si>
    <t>views_55</t>
  </si>
  <si>
    <t>views_56</t>
  </si>
  <si>
    <t>views_57</t>
  </si>
  <si>
    <t>views_58</t>
  </si>
  <si>
    <t>views_59</t>
  </si>
  <si>
    <t>views_60</t>
  </si>
  <si>
    <t>views_61</t>
  </si>
  <si>
    <t>views_62</t>
  </si>
  <si>
    <t>views_63</t>
  </si>
  <si>
    <t>views_64</t>
  </si>
  <si>
    <t>views_65</t>
  </si>
  <si>
    <t>views_66</t>
  </si>
  <si>
    <t>views_67</t>
  </si>
  <si>
    <r>
      <rPr>
        <sz val="11"/>
        <color theme="1"/>
        <rFont val="Tahoma"/>
        <family val="2"/>
      </rPr>
      <t>p</t>
    </r>
    <r>
      <rPr>
        <sz val="11"/>
        <color theme="1"/>
        <rFont val="Tahoma"/>
        <family val="2"/>
      </rPr>
      <t>v_id</t>
    </r>
  </si>
  <si>
    <r>
      <rPr>
        <sz val="11"/>
        <color theme="1"/>
        <rFont val="Tahoma"/>
        <family val="2"/>
      </rPr>
      <t>p</t>
    </r>
    <r>
      <rPr>
        <sz val="11"/>
        <color theme="1"/>
        <rFont val="Tahoma"/>
        <family val="2"/>
      </rPr>
      <t>v_name</t>
    </r>
  </si>
  <si>
    <t>北京市</t>
  </si>
  <si>
    <t>天津市</t>
  </si>
  <si>
    <t>上海市</t>
  </si>
  <si>
    <t>重庆市</t>
  </si>
  <si>
    <t>河北省</t>
  </si>
  <si>
    <t>河南省</t>
  </si>
  <si>
    <t>湖南省</t>
  </si>
  <si>
    <t>江苏省</t>
  </si>
  <si>
    <t>浙江省</t>
  </si>
  <si>
    <t>广东省</t>
  </si>
  <si>
    <t>四川省</t>
  </si>
  <si>
    <t>ct_id</t>
  </si>
  <si>
    <r>
      <rPr>
        <sz val="11"/>
        <color theme="1"/>
        <rFont val="Tahoma"/>
        <family val="2"/>
      </rPr>
      <t>c</t>
    </r>
    <r>
      <rPr>
        <sz val="11"/>
        <color theme="1"/>
        <rFont val="Tahoma"/>
        <family val="2"/>
      </rPr>
      <t>t_name</t>
    </r>
  </si>
  <si>
    <r>
      <rPr>
        <sz val="11"/>
        <color theme="1"/>
        <rFont val="Tahoma"/>
        <family val="2"/>
      </rPr>
      <t>p</t>
    </r>
    <r>
      <rPr>
        <sz val="11"/>
        <color theme="1"/>
        <rFont val="Tahoma"/>
        <family val="2"/>
      </rPr>
      <t>rovince_id</t>
    </r>
  </si>
  <si>
    <t>北京</t>
  </si>
  <si>
    <t>密云</t>
  </si>
  <si>
    <t>平谷</t>
  </si>
  <si>
    <t>天津</t>
  </si>
  <si>
    <t>蓟县</t>
  </si>
  <si>
    <t>宁河</t>
  </si>
  <si>
    <t>上海</t>
  </si>
  <si>
    <t>重庆</t>
  </si>
  <si>
    <t>荣昌</t>
  </si>
  <si>
    <t>合川</t>
  </si>
  <si>
    <t>永川</t>
  </si>
  <si>
    <t>万州</t>
  </si>
  <si>
    <t>涪陵</t>
  </si>
  <si>
    <t>长寿</t>
  </si>
  <si>
    <t>垫江</t>
  </si>
  <si>
    <t>开县</t>
  </si>
  <si>
    <t>南川</t>
  </si>
  <si>
    <t>保定</t>
  </si>
  <si>
    <t>易县</t>
  </si>
  <si>
    <t>涞水</t>
  </si>
  <si>
    <t>阜平</t>
  </si>
  <si>
    <t>定州</t>
  </si>
  <si>
    <t>涿州</t>
  </si>
  <si>
    <t>唐山</t>
  </si>
  <si>
    <t>乐亭</t>
  </si>
  <si>
    <t>廊坊</t>
  </si>
  <si>
    <t>大城</t>
  </si>
  <si>
    <t>文安</t>
  </si>
  <si>
    <t>张家口</t>
  </si>
  <si>
    <t>承德</t>
  </si>
  <si>
    <t>沧州</t>
  </si>
  <si>
    <t>黄烨</t>
  </si>
  <si>
    <t>献县</t>
  </si>
  <si>
    <t>任丘</t>
  </si>
  <si>
    <t>河间</t>
  </si>
  <si>
    <t>石家庄</t>
  </si>
  <si>
    <t>秦皇岛</t>
  </si>
  <si>
    <t>衡水</t>
  </si>
  <si>
    <t>安平</t>
  </si>
  <si>
    <t>深州</t>
  </si>
  <si>
    <t>武强</t>
  </si>
  <si>
    <t>迁安</t>
  </si>
  <si>
    <t>邢台</t>
  </si>
  <si>
    <t>南宫</t>
  </si>
  <si>
    <t>清河</t>
  </si>
  <si>
    <t>临晋</t>
  </si>
  <si>
    <t>威县</t>
  </si>
  <si>
    <t>武安</t>
  </si>
  <si>
    <t>永清</t>
  </si>
  <si>
    <t>三门峡</t>
  </si>
  <si>
    <t>信阳</t>
  </si>
  <si>
    <t>潢川</t>
  </si>
  <si>
    <t>固始</t>
  </si>
  <si>
    <t>南阳</t>
  </si>
  <si>
    <t>邓州</t>
  </si>
  <si>
    <t>周口</t>
  </si>
  <si>
    <t>商丘</t>
  </si>
  <si>
    <t>永城</t>
  </si>
  <si>
    <t>安阳</t>
  </si>
  <si>
    <t>长沙</t>
  </si>
  <si>
    <t>吉首</t>
  </si>
  <si>
    <t>岳阳</t>
  </si>
  <si>
    <t>娄底</t>
  </si>
  <si>
    <t>邵阳</t>
  </si>
  <si>
    <t>常德</t>
  </si>
  <si>
    <t>益阳</t>
  </si>
  <si>
    <t>郴州</t>
  </si>
  <si>
    <t>株洲</t>
  </si>
  <si>
    <t>湘潭</t>
  </si>
  <si>
    <t>乐山</t>
  </si>
  <si>
    <t>内江</t>
  </si>
  <si>
    <t>成都</t>
  </si>
  <si>
    <t>一并</t>
  </si>
  <si>
    <t>广安</t>
  </si>
  <si>
    <t>南充</t>
  </si>
  <si>
    <t>德阳</t>
  </si>
  <si>
    <t>西昌</t>
  </si>
  <si>
    <t>绵阳</t>
  </si>
  <si>
    <t>广州</t>
  </si>
  <si>
    <t>深圳</t>
  </si>
  <si>
    <t>东莞</t>
  </si>
  <si>
    <t>惠州</t>
  </si>
  <si>
    <t>中山</t>
  </si>
  <si>
    <t>佛山</t>
  </si>
  <si>
    <t>汕头</t>
  </si>
  <si>
    <t>四会</t>
  </si>
  <si>
    <t>梅州</t>
  </si>
  <si>
    <t>揭阳</t>
  </si>
  <si>
    <t>江门</t>
  </si>
  <si>
    <t>开平</t>
  </si>
  <si>
    <t>南京</t>
  </si>
  <si>
    <t>南通</t>
  </si>
  <si>
    <t>海岸</t>
  </si>
  <si>
    <t>启动</t>
  </si>
  <si>
    <t>溧水</t>
  </si>
  <si>
    <t>常州</t>
  </si>
  <si>
    <t>扬州</t>
  </si>
  <si>
    <t>无锡</t>
  </si>
  <si>
    <t>昆山</t>
  </si>
  <si>
    <t>江阴</t>
  </si>
  <si>
    <t>泰州</t>
  </si>
  <si>
    <t>靖江</t>
  </si>
  <si>
    <t>宜兴</t>
  </si>
  <si>
    <t>扬中</t>
  </si>
  <si>
    <t>临海</t>
  </si>
  <si>
    <t>丽水</t>
  </si>
  <si>
    <t>义务</t>
  </si>
  <si>
    <t>台州</t>
  </si>
  <si>
    <t>嘉兴</t>
  </si>
  <si>
    <t>宁波</t>
  </si>
  <si>
    <t>富阳</t>
  </si>
  <si>
    <t>平湖</t>
  </si>
  <si>
    <t>杭州</t>
  </si>
  <si>
    <t>安吉</t>
  </si>
  <si>
    <t>舟山</t>
  </si>
  <si>
    <t>金华</t>
  </si>
  <si>
    <r>
      <rPr>
        <sz val="11"/>
        <color theme="1"/>
        <rFont val="Tahoma"/>
        <family val="2"/>
      </rPr>
      <t>d</t>
    </r>
    <r>
      <rPr>
        <sz val="11"/>
        <color theme="1"/>
        <rFont val="Tahoma"/>
        <family val="2"/>
      </rPr>
      <t>ealer_id</t>
    </r>
  </si>
  <si>
    <r>
      <rPr>
        <sz val="11"/>
        <color theme="1"/>
        <rFont val="Tahoma"/>
        <family val="2"/>
      </rPr>
      <t>d</t>
    </r>
    <r>
      <rPr>
        <sz val="11"/>
        <color theme="1"/>
        <rFont val="Tahoma"/>
        <family val="2"/>
      </rPr>
      <t>ealer_name</t>
    </r>
  </si>
  <si>
    <r>
      <rPr>
        <sz val="11"/>
        <color theme="1"/>
        <rFont val="Tahoma"/>
        <family val="2"/>
      </rPr>
      <t>d</t>
    </r>
    <r>
      <rPr>
        <sz val="11"/>
        <color theme="1"/>
        <rFont val="Tahoma"/>
        <family val="2"/>
      </rPr>
      <t>ealer_address</t>
    </r>
  </si>
  <si>
    <t>dealer_sellnum</t>
  </si>
  <si>
    <t>dealer_service_num</t>
  </si>
  <si>
    <t>dealer_max_machinc</t>
  </si>
  <si>
    <t>province_id</t>
  </si>
  <si>
    <t>city_id</t>
  </si>
  <si>
    <t>car_type_id</t>
  </si>
  <si>
    <t>北京长福新港汽车销售服务有限公司</t>
  </si>
  <si>
    <r>
      <rPr>
        <sz val="11"/>
        <color theme="1"/>
        <rFont val="宋体"/>
        <charset val="134"/>
      </rPr>
      <t>北京市朝阳区太阳宫中路甲</t>
    </r>
    <r>
      <rPr>
        <sz val="11"/>
        <color theme="1"/>
        <rFont val="Tahoma"/>
        <family val="2"/>
      </rPr>
      <t>3</t>
    </r>
    <r>
      <rPr>
        <sz val="11"/>
        <color theme="1"/>
        <rFont val="宋体"/>
        <charset val="134"/>
      </rPr>
      <t>号</t>
    </r>
  </si>
  <si>
    <t>010-84561916</t>
  </si>
  <si>
    <t>010-84568076</t>
  </si>
  <si>
    <t>北京陆鼎汽车销售服务有限公司</t>
  </si>
  <si>
    <r>
      <rPr>
        <sz val="11"/>
        <color theme="1"/>
        <rFont val="宋体"/>
        <charset val="134"/>
      </rPr>
      <t>北京市朝阳区姚家园路甲</t>
    </r>
    <r>
      <rPr>
        <sz val="11"/>
        <color theme="1"/>
        <rFont val="Tahoma"/>
        <family val="2"/>
      </rPr>
      <t>1</t>
    </r>
    <r>
      <rPr>
        <sz val="11"/>
        <color theme="1"/>
        <rFont val="宋体"/>
        <charset val="134"/>
      </rPr>
      <t>号</t>
    </r>
    <r>
      <rPr>
        <sz val="11"/>
        <color theme="1"/>
        <rFont val="Tahoma"/>
        <family val="2"/>
      </rPr>
      <t>2</t>
    </r>
    <r>
      <rPr>
        <sz val="11"/>
        <color theme="1"/>
        <rFont val="宋体"/>
        <charset val="134"/>
      </rPr>
      <t>号展厅（福特店）</t>
    </r>
  </si>
  <si>
    <t>010-85577336</t>
  </si>
  <si>
    <t>010-85577387</t>
  </si>
  <si>
    <t>010-65863123,85577152</t>
  </si>
  <si>
    <t>北京市朝阳区姚家园路甲1号2号展厅（福特店）</t>
  </si>
  <si>
    <t>010-65863025</t>
  </si>
  <si>
    <t>北京庞大亚航汽车销售服务有限公司</t>
  </si>
  <si>
    <r>
      <rPr>
        <sz val="11"/>
        <color theme="1"/>
        <rFont val="宋体"/>
        <charset val="134"/>
      </rPr>
      <t>北京市朝阳区王四营乡道口村</t>
    </r>
    <r>
      <rPr>
        <sz val="11"/>
        <color theme="1"/>
        <rFont val="Tahoma"/>
        <family val="2"/>
      </rPr>
      <t>100</t>
    </r>
    <r>
      <rPr>
        <sz val="11"/>
        <color theme="1"/>
        <rFont val="宋体"/>
        <charset val="134"/>
      </rPr>
      <t>号庞大汽车园内</t>
    </r>
  </si>
  <si>
    <t>010-56230022</t>
  </si>
  <si>
    <t>010-56230077</t>
  </si>
  <si>
    <t>北京中进万国汽车销售服务有限公司</t>
  </si>
  <si>
    <r>
      <rPr>
        <sz val="11"/>
        <color theme="1"/>
        <rFont val="宋体"/>
        <charset val="134"/>
      </rPr>
      <t>北京市亦庄开发区北环东路</t>
    </r>
    <r>
      <rPr>
        <sz val="11"/>
        <color theme="1"/>
        <rFont val="Tahoma"/>
        <family val="2"/>
      </rPr>
      <t>15</t>
    </r>
    <r>
      <rPr>
        <sz val="11"/>
        <color theme="1"/>
        <rFont val="宋体"/>
        <charset val="134"/>
      </rPr>
      <t>号</t>
    </r>
  </si>
  <si>
    <t>010-67860733</t>
  </si>
  <si>
    <t>010-67879388</t>
  </si>
  <si>
    <t>北京亚奥福瑞汽车销售服务有限公司</t>
  </si>
  <si>
    <r>
      <rPr>
        <sz val="11"/>
        <color theme="1"/>
        <rFont val="宋体"/>
        <charset val="134"/>
      </rPr>
      <t>北京市朝阳区北苑东路</t>
    </r>
    <r>
      <rPr>
        <sz val="11"/>
        <color theme="1"/>
        <rFont val="Tahoma"/>
        <family val="2"/>
      </rPr>
      <t>9</t>
    </r>
    <r>
      <rPr>
        <sz val="11"/>
        <color theme="1"/>
        <rFont val="宋体"/>
        <charset val="134"/>
      </rPr>
      <t>号</t>
    </r>
  </si>
  <si>
    <t>010-84907878</t>
  </si>
  <si>
    <t>010-84905959</t>
  </si>
  <si>
    <t>北京博瑞裕丰汽车销售服务有限公司</t>
  </si>
  <si>
    <r>
      <rPr>
        <sz val="11"/>
        <color theme="1"/>
        <rFont val="宋体"/>
        <charset val="134"/>
      </rPr>
      <t>北京市石景山鲁谷大街</t>
    </r>
    <r>
      <rPr>
        <sz val="11"/>
        <color theme="1"/>
        <rFont val="Tahoma"/>
        <family val="2"/>
      </rPr>
      <t>80</t>
    </r>
    <r>
      <rPr>
        <sz val="11"/>
        <color theme="1"/>
        <rFont val="宋体"/>
        <charset val="134"/>
      </rPr>
      <t>号</t>
    </r>
  </si>
  <si>
    <t>010-68636688</t>
  </si>
  <si>
    <t>北京长久博鑫平谷分公司</t>
  </si>
  <si>
    <r>
      <rPr>
        <sz val="11"/>
        <color theme="1"/>
        <rFont val="宋体"/>
        <charset val="134"/>
      </rPr>
      <t>北京市平谷区东高村镇平三路</t>
    </r>
    <r>
      <rPr>
        <sz val="11"/>
        <color theme="1"/>
        <rFont val="Tahoma"/>
        <family val="2"/>
      </rPr>
      <t>18</t>
    </r>
    <r>
      <rPr>
        <sz val="11"/>
        <color theme="1"/>
        <rFont val="宋体"/>
        <charset val="134"/>
      </rPr>
      <t>号</t>
    </r>
  </si>
  <si>
    <t>010-60995288</t>
  </si>
  <si>
    <t>天津市浩物燕兴汽车销售服务有限公司</t>
  </si>
  <si>
    <r>
      <rPr>
        <sz val="11"/>
        <color theme="1"/>
        <rFont val="宋体"/>
        <charset val="134"/>
      </rPr>
      <t>天津市南开区长江道</t>
    </r>
    <r>
      <rPr>
        <sz val="11"/>
        <color theme="1"/>
        <rFont val="Tahoma"/>
        <family val="2"/>
      </rPr>
      <t>98</t>
    </r>
    <r>
      <rPr>
        <sz val="11"/>
        <color theme="1"/>
        <rFont val="宋体"/>
        <charset val="134"/>
      </rPr>
      <t>号</t>
    </r>
  </si>
  <si>
    <t>022-27625858</t>
  </si>
  <si>
    <t>8001</t>
  </si>
  <si>
    <t>前排灵活使用烟灰缸：o</t>
  </si>
  <si>
    <t>前大灯未关提醒</t>
  </si>
  <si>
    <t>前排中央扶手（带储物箱）</t>
  </si>
  <si>
    <t>前排可变杯托</t>
  </si>
  <si>
    <t>后备箱开启自动照明</t>
  </si>
  <si>
    <t>大型手套箱</t>
  </si>
  <si>
    <t>活性炭空调过滤器</t>
  </si>
  <si>
    <t>遮阳板化妆镜</t>
  </si>
  <si>
    <t>高效率电子手动空调</t>
  </si>
  <si>
    <t>6/4可折叠后座椅（坐垫可翻折）</t>
  </si>
  <si>
    <t>三幅方向盘（带4向调节）</t>
  </si>
  <si>
    <t>中控台8英寸彩色TFT多功能触控屏：S**</t>
  </si>
  <si>
    <t>中控台综合信息显示屏</t>
  </si>
  <si>
    <t>仪表盘显示屏</t>
  </si>
  <si>
    <t>座椅：舒适织物座椅</t>
  </si>
  <si>
    <t>座舱色调：浅色</t>
  </si>
  <si>
    <t>电动中控门锁</t>
  </si>
  <si>
    <t>驾驶员座椅调节：手动6向</t>
  </si>
  <si>
    <t>BMS环保智能电池管理系统</t>
  </si>
  <si>
    <t>SRC电池智能充电系统</t>
  </si>
  <si>
    <t>TVC弯道扭力智能分配系统</t>
  </si>
  <si>
    <t>净功率（kw）：92/6500rpm</t>
  </si>
  <si>
    <t>制动系统：四轮大尺寸碟式制动</t>
  </si>
  <si>
    <t>前悬挂：麦弗逊式（前副车架+前防倾杆）</t>
  </si>
  <si>
    <t>发动机：1.6L Ti-VCT双独立式凸轮轴可变正时发动机</t>
  </si>
  <si>
    <t>变速箱形式：5速手动</t>
  </si>
  <si>
    <t>后悬挂：SLA control blade全独立悬挂系统（后副车架+后反倾杆）</t>
  </si>
  <si>
    <t>排放标准：国V</t>
  </si>
  <si>
    <t>排量（cc）：1956ml</t>
  </si>
  <si>
    <t>推荐油品：92号及以上</t>
  </si>
  <si>
    <t>最大扭矩（N.m/rpm）：159/4000rpm</t>
  </si>
  <si>
    <t>最高车速（km/h）：185</t>
  </si>
  <si>
    <t>液压动力辅助转向系统（HPAS）</t>
  </si>
  <si>
    <t>综合工况油耗（L/100Km）：6.4</t>
  </si>
  <si>
    <t>轮胎规格：205/16 R16</t>
  </si>
  <si>
    <t>前/后轮距（mm）：1553/1544</t>
  </si>
  <si>
    <t>后备箱容积（L）：530</t>
  </si>
  <si>
    <t>整备质量（Kg）：1306</t>
  </si>
  <si>
    <t>油箱容积（L）：55</t>
  </si>
  <si>
    <t>轴距（mm）：2648</t>
  </si>
  <si>
    <t>长X宽X高（mm）：4534X1823X1483</t>
  </si>
  <si>
    <t>一键升降电动车窗：S（驾驶座）</t>
  </si>
  <si>
    <t>前挡声学多层玻璃</t>
  </si>
  <si>
    <t>前雾灯</t>
  </si>
  <si>
    <t>发动机隔音棉</t>
  </si>
  <si>
    <t>电动调节外后视镜（带侧向警示灯）</t>
  </si>
  <si>
    <t>剑鱼式前大灯</t>
  </si>
  <si>
    <t>蝶式无骨前窗雨刷</t>
  </si>
  <si>
    <t>豪华镀铬前格栅</t>
  </si>
  <si>
    <t>高位刹车灯</t>
  </si>
  <si>
    <t>高灵敏度玻璃天线</t>
  </si>
  <si>
    <t>ABS（防抱死制动系统）</t>
  </si>
  <si>
    <t>A柱间防撞加强横梁</t>
  </si>
  <si>
    <t>EBA紧急制动辅助</t>
  </si>
  <si>
    <t>EBD电子制动力分配系统</t>
  </si>
  <si>
    <t>ESC车身动态稳定系统</t>
  </si>
  <si>
    <t>GOR塑钢车头紧密组织结构</t>
  </si>
  <si>
    <t>HAS坡道起步辅助</t>
  </si>
  <si>
    <t>ISOFIX儿童座椅固定点</t>
  </si>
  <si>
    <t>P.A.S.T电子防盗系统</t>
  </si>
  <si>
    <t>TCS电子牵引力控制系统</t>
  </si>
  <si>
    <t>倒车影像系统：S**</t>
  </si>
  <si>
    <t>前座双安全气囊+侧气囊+侧气帘</t>
  </si>
  <si>
    <t>前排安全带未系提醒</t>
  </si>
  <si>
    <t>前排爆燃预紧限力式安全带</t>
  </si>
  <si>
    <t>后门儿童安全机械门锁：S（机械式）</t>
  </si>
  <si>
    <t>四门高刚性门槛防撞钢板带侧防撞梁</t>
  </si>
  <si>
    <t>激光焊接高强度吸能车身</t>
  </si>
  <si>
    <t>紧急制动警示</t>
  </si>
  <si>
    <t>车身冲击力分散路径规划</t>
  </si>
  <si>
    <t>高强度轻质不等厚B柱</t>
  </si>
  <si>
    <t>USB接口</t>
  </si>
  <si>
    <t>智能多媒体导航系统：S**</t>
  </si>
  <si>
    <t>蓝牙连接功能：S**</t>
  </si>
  <si>
    <t>高保真四喇叭环绕系统</t>
  </si>
  <si>
    <t>8002</t>
  </si>
  <si>
    <t>6/5可折叠后座椅（坐垫可翻折）</t>
  </si>
  <si>
    <t>三幅方向盘（带5向调节）</t>
  </si>
  <si>
    <t>中控台9英寸彩色TFT多功能触控屏：S**</t>
  </si>
  <si>
    <t>驾驶员座椅调节：手动7向</t>
  </si>
  <si>
    <t>净功率（kw）：92/6501rpm</t>
  </si>
  <si>
    <t>发动机：1.7L Ti-VCT双独立式凸轮轴可变正时发动机</t>
  </si>
  <si>
    <t>变速箱形式：6速手动</t>
  </si>
  <si>
    <t>推荐油品：93号及以上</t>
  </si>
  <si>
    <t>最大扭矩（N.m/rpm）：159/4001rpm</t>
  </si>
  <si>
    <t>最高车速（km/h）：186</t>
  </si>
  <si>
    <t>综合工况油耗（L/100Km）：6.5</t>
  </si>
  <si>
    <t>轮胎规格：205/16 R17</t>
  </si>
  <si>
    <t>前/后轮距（mm）：1553/1545</t>
  </si>
  <si>
    <t>后备箱容积（L）：531</t>
  </si>
  <si>
    <t>整备质量（Kg）：1307</t>
  </si>
  <si>
    <t>油箱容积（L）：56</t>
  </si>
  <si>
    <t>轴距（mm）：2649</t>
  </si>
  <si>
    <t>长X宽X高（mm）：4534X1823X1484</t>
  </si>
  <si>
    <t>8003</t>
  </si>
  <si>
    <t>6/6可折叠后座椅（坐垫可翻折）</t>
  </si>
  <si>
    <t>三幅方向盘（带6向调节）</t>
  </si>
  <si>
    <t>中控台10英寸彩色TFT多功能触控屏：S**</t>
  </si>
  <si>
    <t>驾驶员座椅调节：手动8向</t>
  </si>
  <si>
    <t>净功率（kw）：92/6502rpm</t>
  </si>
  <si>
    <t>发动机：1.8L Ti-VCT双独立式凸轮轴可变正时发动机</t>
  </si>
  <si>
    <t>变速箱形式：7速手动</t>
  </si>
  <si>
    <t>推荐油品：94号及以上</t>
  </si>
  <si>
    <t>最大扭矩（N.m/rpm）：159/4002rpm</t>
  </si>
  <si>
    <t>最高车速（km/h）：187</t>
  </si>
  <si>
    <t>综合工况油耗（L/100Km）：6.6</t>
  </si>
  <si>
    <t>轮胎规格：205/16 R18</t>
  </si>
  <si>
    <t>前/后轮距（mm）：1553/1546</t>
  </si>
  <si>
    <t>后备箱容积（L）：532</t>
  </si>
  <si>
    <t>整备质量（Kg）：1308</t>
  </si>
  <si>
    <t>油箱容积（L）：57</t>
  </si>
  <si>
    <t>轴距（mm）：2650</t>
  </si>
  <si>
    <t>长X宽X高（mm）：4534X1823X1485</t>
  </si>
  <si>
    <t>8004</t>
  </si>
  <si>
    <t>6/7可折叠后座椅（坐垫可翻折）</t>
  </si>
  <si>
    <t>三幅方向盘（带7向调节）</t>
  </si>
  <si>
    <t>中控台11英寸彩色TFT多功能触控屏：S**</t>
  </si>
  <si>
    <t>驾驶员座椅调节：手动9向</t>
  </si>
  <si>
    <t>净功率（kw）：92/6503rpm</t>
  </si>
  <si>
    <t>发动机：1.9L Ti-VCT双独立式凸轮轴可变正时发动机</t>
  </si>
  <si>
    <t>变速箱形式：8速手动</t>
  </si>
  <si>
    <t>推荐油品：95号及以上</t>
  </si>
  <si>
    <t>最大扭矩（N.m/rpm）：159/4003rpm</t>
  </si>
  <si>
    <t>最高车速（km/h）：188</t>
  </si>
  <si>
    <t>综合工况油耗（L/100Km）：6.7</t>
  </si>
  <si>
    <t>轮胎规格：205/16 R19</t>
  </si>
  <si>
    <t>前/后轮距（mm）：1553/1547</t>
  </si>
  <si>
    <t>后备箱容积（L）：533</t>
  </si>
  <si>
    <t>整备质量（Kg）：1309</t>
  </si>
  <si>
    <t>油箱容积（L）：58</t>
  </si>
  <si>
    <t>轴距（mm）：2651</t>
  </si>
  <si>
    <t>长X宽X高（mm）：4534X1823X1486</t>
  </si>
  <si>
    <t>8005</t>
  </si>
  <si>
    <t>6/8可折叠后座椅（坐垫可翻折）</t>
  </si>
  <si>
    <t>三幅方向盘（带8向调节）</t>
  </si>
  <si>
    <t>中控台12英寸彩色TFT多功能触控屏：S**</t>
  </si>
  <si>
    <t>驾驶员座椅调节：手动10向</t>
  </si>
  <si>
    <t>净功率（kw）：92/6504rpm</t>
  </si>
  <si>
    <t>发动机：1.10L Ti-VCT双独立式凸轮轴可变正时发动机</t>
  </si>
  <si>
    <t>变速箱形式：9速手动</t>
  </si>
  <si>
    <t>推荐油品：96号及以上</t>
  </si>
  <si>
    <t>最大扭矩（N.m/rpm）：159/4004rpm</t>
  </si>
  <si>
    <t>最高车速（km/h）：189</t>
  </si>
  <si>
    <t>综合工况油耗（L/100Km）：6.8</t>
  </si>
  <si>
    <t>轮胎规格：205/16 R20</t>
  </si>
  <si>
    <t>前/后轮距（mm）：1553/1548</t>
  </si>
  <si>
    <t>后备箱容积（L）：534</t>
  </si>
  <si>
    <t>整备质量（Kg）：1310</t>
  </si>
  <si>
    <t>油箱容积（L）：59</t>
  </si>
  <si>
    <t>轴距（mm）：2652</t>
  </si>
  <si>
    <t>长X宽X高（mm）：4534X1823X1487</t>
  </si>
  <si>
    <t>8006</t>
  </si>
  <si>
    <t>6/9可折叠后座椅（坐垫可翻折）</t>
  </si>
  <si>
    <t>三幅方向盘（带9向调节）</t>
  </si>
  <si>
    <t>中控台13英寸彩色TFT多功能触控屏：S**</t>
  </si>
  <si>
    <t>驾驶员座椅调节：手动11向</t>
  </si>
  <si>
    <t>净功率（kw）：92/6505rpm</t>
  </si>
  <si>
    <t>发动机：1.11L Ti-VCT双独立式凸轮轴可变正时发动机</t>
  </si>
  <si>
    <t>变速箱形式：10速手动</t>
  </si>
  <si>
    <t>推荐油品：97号及以上</t>
  </si>
  <si>
    <t>最大扭矩（N.m/rpm）：159/4005rpm</t>
  </si>
  <si>
    <t>最高车速（km/h）：190</t>
  </si>
  <si>
    <t>综合工况油耗（L/100Km）：6.9</t>
  </si>
  <si>
    <t>轮胎规格：205/16 R21</t>
  </si>
  <si>
    <t>前/后轮距（mm）：1553/1549</t>
  </si>
  <si>
    <t>后备箱容积（L）：535</t>
  </si>
  <si>
    <t>整备质量（Kg）：1311</t>
  </si>
  <si>
    <t>油箱容积（L）：60</t>
  </si>
  <si>
    <t>轴距（mm）：2653</t>
  </si>
  <si>
    <t>长X宽X高（mm）：4534X1823X1488</t>
  </si>
  <si>
    <t>8007</t>
  </si>
  <si>
    <t>6/10可折叠后座椅（坐垫可翻折）</t>
  </si>
  <si>
    <t>三幅方向盘（带10向调节）</t>
  </si>
  <si>
    <t>中控台14英寸彩色TFT多功能触控屏：S**</t>
  </si>
  <si>
    <t>驾驶员座椅调节：手动12向</t>
  </si>
  <si>
    <t>净功率（kw）：92/6506rpm</t>
  </si>
  <si>
    <t>发动机：1.12L Ti-VCT双独立式凸轮轴可变正时发动机</t>
  </si>
  <si>
    <t>变速箱形式：11速手动</t>
  </si>
  <si>
    <t>推荐油品：98号及以上</t>
  </si>
  <si>
    <t>最大扭矩（N.m/rpm）：159/4006rpm</t>
  </si>
  <si>
    <t>最高车速（km/h）：191</t>
  </si>
  <si>
    <t>综合工况油耗（L/100Km）：6.10</t>
  </si>
  <si>
    <t>轮胎规格：205/16 R22</t>
  </si>
  <si>
    <t>前/后轮距（mm）：1553/1550</t>
  </si>
  <si>
    <t>后备箱容积（L）：536</t>
  </si>
  <si>
    <t>整备质量（Kg）：1312</t>
  </si>
  <si>
    <t>油箱容积（L）：61</t>
  </si>
  <si>
    <t>轴距（mm）：2654</t>
  </si>
  <si>
    <t>长X宽X高（mm）：4534X1823X1489</t>
  </si>
  <si>
    <t>8008</t>
  </si>
  <si>
    <t>6/11可折叠后座椅（坐垫可翻折）</t>
  </si>
  <si>
    <t>三幅方向盘（带11向调节）</t>
  </si>
  <si>
    <t>中控台15英寸彩色TFT多功能触控屏：S**</t>
  </si>
  <si>
    <t>驾驶员座椅调节：手动13向</t>
  </si>
  <si>
    <t>净功率（kw）：92/6507rpm</t>
  </si>
  <si>
    <t>发动机：1.13L Ti-VCT双独立式凸轮轴可变正时发动机</t>
  </si>
  <si>
    <t>变速箱形式：12速手动</t>
  </si>
  <si>
    <t>推荐油品：99号及以上</t>
  </si>
  <si>
    <t>最大扭矩（N.m/rpm）：159/4007rpm</t>
  </si>
  <si>
    <t>最高车速（km/h）：192</t>
  </si>
  <si>
    <t>综合工况油耗（L/100Km）：6.11</t>
  </si>
  <si>
    <t>轮胎规格：205/16 R23</t>
  </si>
  <si>
    <t>前/后轮距（mm）：1553/1551</t>
  </si>
  <si>
    <t>后备箱容积（L）：537</t>
  </si>
  <si>
    <t>整备质量（Kg）：1313</t>
  </si>
  <si>
    <t>油箱容积（L）：62</t>
  </si>
  <si>
    <t>轴距（mm）：2655</t>
  </si>
  <si>
    <t>长X宽X高（mm）：4534X1823X1490</t>
  </si>
  <si>
    <t>8009</t>
  </si>
  <si>
    <t>6/12可折叠后座椅（坐垫可翻折）</t>
  </si>
  <si>
    <t>三幅方向盘（带12向调节）</t>
  </si>
  <si>
    <t>中控台16英寸彩色TFT多功能触控屏：S**</t>
  </si>
  <si>
    <t>驾驶员座椅调节：手动14向</t>
  </si>
  <si>
    <t>净功率（kw）：92/6508rpm</t>
  </si>
  <si>
    <t>发动机：1.14L Ti-VCT双独立式凸轮轴可变正时发动机</t>
  </si>
  <si>
    <t>变速箱形式：13速手动</t>
  </si>
  <si>
    <t>推荐油品：100号及以上</t>
  </si>
  <si>
    <t>最大扭矩（N.m/rpm）：159/4008rpm</t>
  </si>
  <si>
    <t>最高车速（km/h）：193</t>
  </si>
  <si>
    <t>综合工况油耗（L/100Km）：6.12</t>
  </si>
  <si>
    <t>轮胎规格：205/16 R24</t>
  </si>
  <si>
    <t>前/后轮距（mm）：1553/1552</t>
  </si>
  <si>
    <t>后备箱容积（L）：538</t>
  </si>
  <si>
    <t>整备质量（Kg）：1314</t>
  </si>
  <si>
    <t>油箱容积（L）：63</t>
  </si>
  <si>
    <t>轴距（mm）：2656</t>
  </si>
  <si>
    <t>长X宽X高（mm）：4534X1823X1491</t>
  </si>
  <si>
    <t>8010</t>
  </si>
  <si>
    <t>6/13可折叠后座椅（坐垫可翻折）</t>
  </si>
  <si>
    <t>三幅方向盘（带13向调节）</t>
  </si>
  <si>
    <t>中控台17英寸彩色TFT多功能触控屏：S**</t>
  </si>
  <si>
    <t>驾驶员座椅调节：手动15向</t>
  </si>
  <si>
    <t>净功率（kw）：92/6509rpm</t>
  </si>
  <si>
    <t>发动机：1.15L Ti-VCT双独立式凸轮轴可变正时发动机</t>
  </si>
  <si>
    <t>变速箱形式：14速手动</t>
  </si>
  <si>
    <t>推荐油品：101号及以上</t>
  </si>
  <si>
    <t>最大扭矩（N.m/rpm）：159/4009rpm</t>
  </si>
  <si>
    <t>最高车速（km/h）：194</t>
  </si>
  <si>
    <t>综合工况油耗（L/100Km）：6.13</t>
  </si>
  <si>
    <t>轮胎规格：205/16 R25</t>
  </si>
  <si>
    <t>前/后轮距（mm）：1553/1553</t>
  </si>
  <si>
    <t>后备箱容积（L）：539</t>
  </si>
  <si>
    <t>整备质量（Kg）：1315</t>
  </si>
  <si>
    <t>油箱容积（L）：64</t>
  </si>
  <si>
    <t>轴距（mm）：2657</t>
  </si>
  <si>
    <t>长X宽X高（mm）：4534X1823X1492</t>
  </si>
  <si>
    <t>8011</t>
  </si>
  <si>
    <t>6/14可折叠后座椅（坐垫可翻折）</t>
  </si>
  <si>
    <t>三幅方向盘（带14向调节）</t>
  </si>
  <si>
    <t>中控台18英寸彩色TFT多功能触控屏：S**</t>
  </si>
  <si>
    <t>驾驶员座椅调节：手动16向</t>
  </si>
  <si>
    <t>净功率（kw）：92/6510rpm</t>
  </si>
  <si>
    <t>发动机：1.16L Ti-VCT双独立式凸轮轴可变正时发动机</t>
  </si>
  <si>
    <t>变速箱形式：15速手动</t>
  </si>
  <si>
    <t>推荐油品：102号及以上</t>
  </si>
  <si>
    <t>最大扭矩（N.m/rpm）：159/4010rpm</t>
  </si>
  <si>
    <t>最高车速（km/h）：195</t>
  </si>
  <si>
    <t>综合工况油耗（L/100Km）：6.14</t>
  </si>
  <si>
    <t>轮胎规格：205/16 R26</t>
  </si>
  <si>
    <t>前/后轮距（mm）：1553/1554</t>
  </si>
  <si>
    <t>后备箱容积（L）：540</t>
  </si>
  <si>
    <t>整备质量（Kg）：1316</t>
  </si>
  <si>
    <t>油箱容积（L）：65</t>
  </si>
  <si>
    <t>轴距（mm）：2658</t>
  </si>
  <si>
    <t>长X宽X高（mm）：4534X1823X1493</t>
  </si>
  <si>
    <t>8012</t>
  </si>
  <si>
    <t>6/15可折叠后座椅（坐垫可翻折）</t>
  </si>
  <si>
    <t>三幅方向盘（带15向调节）</t>
  </si>
  <si>
    <t>中控台19英寸彩色TFT多功能触控屏：S**</t>
  </si>
  <si>
    <t>驾驶员座椅调节：手动17向</t>
  </si>
  <si>
    <t>净功率（kw）：92/6511rpm</t>
  </si>
  <si>
    <t>发动机：1.17L Ti-VCT双独立式凸轮轴可变正时发动机</t>
  </si>
  <si>
    <t>变速箱形式：16速手动</t>
  </si>
  <si>
    <t>推荐油品：103号及以上</t>
  </si>
  <si>
    <t>最大扭矩（N.m/rpm）：159/4011rpm</t>
  </si>
  <si>
    <t>最高车速（km/h）：196</t>
  </si>
  <si>
    <t>综合工况油耗（L/100Km）：6.15</t>
  </si>
  <si>
    <t>轮胎规格：205/16 R27</t>
  </si>
  <si>
    <t>前/后轮距（mm）：1553/1555</t>
  </si>
  <si>
    <t>后备箱容积（L）：541</t>
  </si>
  <si>
    <t>整备质量（Kg）：1317</t>
  </si>
  <si>
    <t>油箱容积（L）：66</t>
  </si>
  <si>
    <t>轴距（mm）：2659</t>
  </si>
  <si>
    <t>长X宽X高（mm）：4534X1823X1494</t>
  </si>
  <si>
    <t>8013</t>
  </si>
  <si>
    <t>6/16可折叠后座椅（坐垫可翻折）</t>
  </si>
  <si>
    <t>三幅方向盘（带16向调节）</t>
  </si>
  <si>
    <t>中控台20英寸彩色TFT多功能触控屏：S**</t>
  </si>
  <si>
    <t>驾驶员座椅调节：手动18向</t>
  </si>
  <si>
    <t>净功率（kw）：92/6512rpm</t>
  </si>
  <si>
    <t>发动机：1.18L Ti-VCT双独立式凸轮轴可变正时发动机</t>
  </si>
  <si>
    <t>变速箱形式：17速手动</t>
  </si>
  <si>
    <t>推荐油品：104号及以上</t>
  </si>
  <si>
    <t>最大扭矩（N.m/rpm）：159/4012rpm</t>
  </si>
  <si>
    <t>最高车速（km/h）：197</t>
  </si>
  <si>
    <t>综合工况油耗（L/100Km）：6.16</t>
  </si>
  <si>
    <t>轮胎规格：205/16 R28</t>
  </si>
  <si>
    <t>前/后轮距（mm）：1553/1556</t>
  </si>
  <si>
    <t>后备箱容积（L）：542</t>
  </si>
  <si>
    <t>整备质量（Kg）：1318</t>
  </si>
  <si>
    <t>油箱容积（L）：67</t>
  </si>
  <si>
    <t>轴距（mm）：2660</t>
  </si>
  <si>
    <t>长X宽X高（mm）：4534X1823X1495</t>
  </si>
  <si>
    <t>8014</t>
  </si>
  <si>
    <t>6/17可折叠后座椅（坐垫可翻折）</t>
  </si>
  <si>
    <t>三幅方向盘（带17向调节）</t>
  </si>
  <si>
    <t>中控台21英寸彩色TFT多功能触控屏：S**</t>
  </si>
  <si>
    <t>驾驶员座椅调节：手动19向</t>
  </si>
  <si>
    <t>净功率（kw）：92/6513rpm</t>
  </si>
  <si>
    <t>发动机：1.19L Ti-VCT双独立式凸轮轴可变正时发动机</t>
  </si>
  <si>
    <t>变速箱形式：18速手动</t>
  </si>
  <si>
    <t>推荐油品：105号及以上</t>
  </si>
  <si>
    <t>最大扭矩（N.m/rpm）：159/4013rpm</t>
  </si>
  <si>
    <t>最高车速（km/h）：198</t>
  </si>
  <si>
    <t>综合工况油耗（L/100Km）：6.17</t>
  </si>
  <si>
    <t>轮胎规格：205/16 R29</t>
  </si>
  <si>
    <t>前/后轮距（mm）：1553/1557</t>
  </si>
  <si>
    <t>后备箱容积（L）：543</t>
  </si>
  <si>
    <t>整备质量（Kg）：1319</t>
  </si>
  <si>
    <t>油箱容积（L）：68</t>
  </si>
  <si>
    <t>轴距（mm）：2661</t>
  </si>
  <si>
    <t>长X宽X高（mm）：4534X1823X1496</t>
  </si>
  <si>
    <t>8015</t>
  </si>
  <si>
    <t>6/18可折叠后座椅（坐垫可翻折）</t>
  </si>
  <si>
    <t>三幅方向盘（带18向调节）</t>
  </si>
  <si>
    <t>中控台22英寸彩色TFT多功能触控屏：S**</t>
  </si>
  <si>
    <t>驾驶员座椅调节：手动20向</t>
  </si>
  <si>
    <t>净功率（kw）：92/6514rpm</t>
  </si>
  <si>
    <t>发动机：1.20L Ti-VCT双独立式凸轮轴可变正时发动机</t>
  </si>
  <si>
    <t>变速箱形式：19速手动</t>
  </si>
  <si>
    <t>推荐油品：106号及以上</t>
  </si>
  <si>
    <t>最大扭矩（N.m/rpm）：159/4014rpm</t>
  </si>
  <si>
    <t>最高车速（km/h）：199</t>
  </si>
  <si>
    <t>综合工况油耗（L/100Km）：6.18</t>
  </si>
  <si>
    <t>轮胎规格：205/16 R30</t>
  </si>
  <si>
    <t>前/后轮距（mm）：1553/1558</t>
  </si>
  <si>
    <t>后备箱容积（L）：544</t>
  </si>
  <si>
    <t>整备质量（Kg）：1320</t>
  </si>
  <si>
    <t>油箱容积（L）：69</t>
  </si>
  <si>
    <t>轴距（mm）：2662</t>
  </si>
  <si>
    <t>长X宽X高（mm）：4534X1823X1497</t>
  </si>
  <si>
    <t>8016</t>
  </si>
  <si>
    <t>6/19可折叠后座椅（坐垫可翻折）</t>
  </si>
  <si>
    <t>三幅方向盘（带19向调节）</t>
  </si>
  <si>
    <t>中控台23英寸彩色TFT多功能触控屏：S**</t>
  </si>
  <si>
    <t>驾驶员座椅调节：手动21向</t>
  </si>
  <si>
    <t>净功率（kw）：92/6515rpm</t>
  </si>
  <si>
    <t>发动机：1.21L Ti-VCT双独立式凸轮轴可变正时发动机</t>
  </si>
  <si>
    <t>变速箱形式：20速手动</t>
  </si>
  <si>
    <t>推荐油品：107号及以上</t>
  </si>
  <si>
    <t>最大扭矩（N.m/rpm）：159/4015rpm</t>
  </si>
  <si>
    <t>最高车速（km/h）：200</t>
  </si>
  <si>
    <t>综合工况油耗（L/100Km）：6.19</t>
  </si>
  <si>
    <t>轮胎规格：205/16 R31</t>
  </si>
  <si>
    <t>前/后轮距（mm）：1553/1559</t>
  </si>
  <si>
    <t>后备箱容积（L）：545</t>
  </si>
  <si>
    <t>整备质量（Kg）：1321</t>
  </si>
  <si>
    <t>油箱容积（L）：70</t>
  </si>
  <si>
    <t>轴距（mm）：2663</t>
  </si>
  <si>
    <t>长X宽X高（mm）：4534X1823X1498</t>
  </si>
  <si>
    <t>8017</t>
  </si>
  <si>
    <t>6/20可折叠后座椅（坐垫可翻折）</t>
  </si>
  <si>
    <t>三幅方向盘（带20向调节）</t>
  </si>
  <si>
    <t>中控台24英寸彩色TFT多功能触控屏：S**</t>
  </si>
  <si>
    <t>驾驶员座椅调节：手动22向</t>
  </si>
  <si>
    <t>净功率（kw）：92/6516rpm</t>
  </si>
  <si>
    <t>发动机：1.22L Ti-VCT双独立式凸轮轴可变正时发动机</t>
  </si>
  <si>
    <t>变速箱形式：21速手动</t>
  </si>
  <si>
    <t>推荐油品：108号及以上</t>
  </si>
  <si>
    <t>最大扭矩（N.m/rpm）：159/4016rpm</t>
  </si>
  <si>
    <t>最高车速（km/h）：201</t>
  </si>
  <si>
    <t>综合工况油耗（L/100Km）：6.20</t>
  </si>
  <si>
    <t>轮胎规格：205/16 R32</t>
  </si>
  <si>
    <t>前/后轮距（mm）：1553/1560</t>
  </si>
  <si>
    <t>后备箱容积（L）：546</t>
  </si>
  <si>
    <t>整备质量（Kg）：1322</t>
  </si>
  <si>
    <t>油箱容积（L）：71</t>
  </si>
  <si>
    <t>轴距（mm）：2664</t>
  </si>
  <si>
    <t>长X宽X高（mm）：4534X1823X1499</t>
  </si>
  <si>
    <t>8018</t>
  </si>
  <si>
    <t>6/21可折叠后座椅（坐垫可翻折）</t>
  </si>
  <si>
    <t>三幅方向盘（带21向调节）</t>
  </si>
  <si>
    <t>中控台25英寸彩色TFT多功能触控屏：S**</t>
  </si>
  <si>
    <t>驾驶员座椅调节：手动23向</t>
  </si>
  <si>
    <t>净功率（kw）：92/6517rpm</t>
  </si>
  <si>
    <t>发动机：1.23L Ti-VCT双独立式凸轮轴可变正时发动机</t>
  </si>
  <si>
    <t>变速箱形式：22速手动</t>
  </si>
  <si>
    <t>推荐油品：109号及以上</t>
  </si>
  <si>
    <t>最大扭矩（N.m/rpm）：159/4017rpm</t>
  </si>
  <si>
    <t>最高车速（km/h）：202</t>
  </si>
  <si>
    <t>综合工况油耗（L/100Km）：6.21</t>
  </si>
  <si>
    <t>轮胎规格：205/16 R33</t>
  </si>
  <si>
    <t>前/后轮距（mm）：1553/1561</t>
  </si>
  <si>
    <t>后备箱容积（L）：547</t>
  </si>
  <si>
    <t>整备质量（Kg）：1323</t>
  </si>
  <si>
    <t>油箱容积（L）：72</t>
  </si>
  <si>
    <t>轴距（mm）：2665</t>
  </si>
  <si>
    <t>长X宽X高（mm）：4534X1823X1500</t>
  </si>
  <si>
    <t>8019</t>
  </si>
  <si>
    <t>6/22可折叠后座椅（坐垫可翻折）</t>
  </si>
  <si>
    <t>三幅方向盘（带22向调节）</t>
  </si>
  <si>
    <t>中控台26英寸彩色TFT多功能触控屏：S**</t>
  </si>
  <si>
    <t>驾驶员座椅调节：手动24向</t>
  </si>
  <si>
    <t>净功率（kw）：92/6518rpm</t>
  </si>
  <si>
    <t>发动机：1.24L Ti-VCT双独立式凸轮轴可变正时发动机</t>
  </si>
  <si>
    <t>变速箱形式：23速手动</t>
  </si>
  <si>
    <t>推荐油品：110号及以上</t>
  </si>
  <si>
    <t>最大扭矩（N.m/rpm）：159/4018rpm</t>
  </si>
  <si>
    <t>最高车速（km/h）：203</t>
  </si>
  <si>
    <t>综合工况油耗（L/100Km）：6.22</t>
  </si>
  <si>
    <t>轮胎规格：205/16 R34</t>
  </si>
  <si>
    <t>前/后轮距（mm）：1553/1562</t>
  </si>
  <si>
    <t>后备箱容积（L）：548</t>
  </si>
  <si>
    <t>整备质量（Kg）：1324</t>
  </si>
  <si>
    <t>油箱容积（L）：73</t>
  </si>
  <si>
    <t>轴距（mm）：2666</t>
  </si>
  <si>
    <t>长X宽X高（mm）：4534X1823X1501</t>
  </si>
  <si>
    <t>8020</t>
  </si>
  <si>
    <t>6/23可折叠后座椅（坐垫可翻折）</t>
  </si>
  <si>
    <t>三幅方向盘（带23向调节）</t>
  </si>
  <si>
    <t>中控台27英寸彩色TFT多功能触控屏：S**</t>
  </si>
  <si>
    <t>驾驶员座椅调节：手动25向</t>
  </si>
  <si>
    <t>净功率（kw）：92/6519rpm</t>
  </si>
  <si>
    <t>发动机：1.25L Ti-VCT双独立式凸轮轴可变正时发动机</t>
  </si>
  <si>
    <t>变速箱形式：24速手动</t>
  </si>
  <si>
    <t>推荐油品：111号及以上</t>
  </si>
  <si>
    <t>最大扭矩（N.m/rpm）：159/4019rpm</t>
  </si>
  <si>
    <t>最高车速（km/h）：204</t>
  </si>
  <si>
    <t>综合工况油耗（L/100Km）：6.23</t>
  </si>
  <si>
    <t>轮胎规格：205/16 R35</t>
  </si>
  <si>
    <t>前/后轮距（mm）：1553/1563</t>
  </si>
  <si>
    <t>后备箱容积（L）：549</t>
  </si>
  <si>
    <t>整备质量（Kg）：1325</t>
  </si>
  <si>
    <t>油箱容积（L）：74</t>
  </si>
  <si>
    <t>轴距（mm）：2667</t>
  </si>
  <si>
    <t>长X宽X高（mm）：4534X1823X1502</t>
  </si>
  <si>
    <t>8021</t>
  </si>
  <si>
    <t>6/24可折叠后座椅（坐垫可翻折）</t>
  </si>
  <si>
    <t>三幅方向盘（带24向调节）</t>
  </si>
  <si>
    <t>中控台28英寸彩色TFT多功能触控屏：S**</t>
  </si>
  <si>
    <t>驾驶员座椅调节：手动26向</t>
  </si>
  <si>
    <t>净功率（kw）：92/6520rpm</t>
  </si>
  <si>
    <t>发动机：1.26L Ti-VCT双独立式凸轮轴可变正时发动机</t>
  </si>
  <si>
    <t>变速箱形式：25速手动</t>
  </si>
  <si>
    <t>推荐油品：112号及以上</t>
  </si>
  <si>
    <t>最大扭矩（N.m/rpm）：159/4020rpm</t>
  </si>
  <si>
    <t>最高车速（km/h）：205</t>
  </si>
  <si>
    <t>综合工况油耗（L/100Km）：6.24</t>
  </si>
  <si>
    <t>轮胎规格：205/16 R36</t>
  </si>
  <si>
    <t>前/后轮距（mm）：1553/1564</t>
  </si>
  <si>
    <t>后备箱容积（L）：550</t>
  </si>
  <si>
    <t>整备质量（Kg）：1326</t>
  </si>
  <si>
    <t>油箱容积（L）：75</t>
  </si>
  <si>
    <t>轴距（mm）：2668</t>
  </si>
  <si>
    <t>长X宽X高（mm）：4534X1823X1503</t>
  </si>
  <si>
    <t>8022</t>
  </si>
  <si>
    <t>6/25可折叠后座椅（坐垫可翻折）</t>
  </si>
  <si>
    <t>三幅方向盘（带25向调节）</t>
  </si>
  <si>
    <t>中控台29英寸彩色TFT多功能触控屏：S**</t>
  </si>
  <si>
    <t>驾驶员座椅调节：手动27向</t>
  </si>
  <si>
    <t>净功率（kw）：92/6521rpm</t>
  </si>
  <si>
    <t>发动机：1.27L Ti-VCT双独立式凸轮轴可变正时发动机</t>
  </si>
  <si>
    <t>变速箱形式：26速手动</t>
  </si>
  <si>
    <t>推荐油品：113号及以上</t>
  </si>
  <si>
    <t>最大扭矩（N.m/rpm）：159/4021rpm</t>
  </si>
  <si>
    <t>最高车速（km/h）：206</t>
  </si>
  <si>
    <t>综合工况油耗（L/100Km）：6.25</t>
  </si>
  <si>
    <t>轮胎规格：205/16 R37</t>
  </si>
  <si>
    <t>前/后轮距（mm）：1553/1565</t>
  </si>
  <si>
    <t>后备箱容积（L）：551</t>
  </si>
  <si>
    <t>整备质量（Kg）：1327</t>
  </si>
  <si>
    <t>油箱容积（L）：76</t>
  </si>
  <si>
    <t>轴距（mm）：2669</t>
  </si>
  <si>
    <t>长X宽X高（mm）：4534X1823X1504</t>
  </si>
  <si>
    <t>8023</t>
  </si>
  <si>
    <t>6/26可折叠后座椅（坐垫可翻折）</t>
  </si>
  <si>
    <t>三幅方向盘（带26向调节）</t>
  </si>
  <si>
    <t>中控台30英寸彩色TFT多功能触控屏：S**</t>
  </si>
  <si>
    <t>驾驶员座椅调节：手动28向</t>
  </si>
  <si>
    <t>净功率（kw）：92/6522rpm</t>
  </si>
  <si>
    <t>发动机：1.28L Ti-VCT双独立式凸轮轴可变正时发动机</t>
  </si>
  <si>
    <t>变速箱形式：27速手动</t>
  </si>
  <si>
    <t>推荐油品：114号及以上</t>
  </si>
  <si>
    <t>最大扭矩（N.m/rpm）：159/4022rpm</t>
  </si>
  <si>
    <t>最高车速（km/h）：207</t>
  </si>
  <si>
    <t>综合工况油耗（L/100Km）：6.26</t>
  </si>
  <si>
    <t>轮胎规格：205/16 R38</t>
  </si>
  <si>
    <t>前/后轮距（mm）：1553/1566</t>
  </si>
  <si>
    <t>后备箱容积（L）：552</t>
  </si>
  <si>
    <t>整备质量（Kg）：1328</t>
  </si>
  <si>
    <t>油箱容积（L）：77</t>
  </si>
  <si>
    <t>轴距（mm）：2670</t>
  </si>
  <si>
    <t>长X宽X高（mm）：4534X1823X1505</t>
  </si>
  <si>
    <t>8024</t>
  </si>
  <si>
    <t>6/27可折叠后座椅（坐垫可翻折）</t>
  </si>
  <si>
    <t>三幅方向盘（带27向调节）</t>
  </si>
  <si>
    <t>中控台31英寸彩色TFT多功能触控屏：S**</t>
  </si>
  <si>
    <t>驾驶员座椅调节：手动29向</t>
  </si>
  <si>
    <t>净功率（kw）：92/6523rpm</t>
  </si>
  <si>
    <t>发动机：1.29L Ti-VCT双独立式凸轮轴可变正时发动机</t>
  </si>
  <si>
    <t>变速箱形式：28速手动</t>
  </si>
  <si>
    <t>推荐油品：115号及以上</t>
  </si>
  <si>
    <t>最大扭矩（N.m/rpm）：159/4023rpm</t>
  </si>
  <si>
    <t>最高车速（km/h）：208</t>
  </si>
  <si>
    <t>综合工况油耗（L/100Km）：6.27</t>
  </si>
  <si>
    <t>轮胎规格：205/16 R39</t>
  </si>
  <si>
    <t>前/后轮距（mm）：1553/1567</t>
  </si>
  <si>
    <t>后备箱容积（L）：553</t>
  </si>
  <si>
    <t>整备质量（Kg）：1329</t>
  </si>
  <si>
    <t>油箱容积（L）：78</t>
  </si>
  <si>
    <t>轴距（mm）：2671</t>
  </si>
  <si>
    <t>长X宽X高（mm）：4534X1823X1506</t>
  </si>
  <si>
    <t>8025</t>
  </si>
  <si>
    <t>6/28可折叠后座椅（坐垫可翻折）</t>
  </si>
  <si>
    <t>三幅方向盘（带28向调节）</t>
  </si>
  <si>
    <t>中控台32英寸彩色TFT多功能触控屏：S**</t>
  </si>
  <si>
    <t>驾驶员座椅调节：手动30向</t>
  </si>
  <si>
    <t>净功率（kw）：92/6524rpm</t>
  </si>
  <si>
    <t>发动机：1.30L Ti-VCT双独立式凸轮轴可变正时发动机</t>
  </si>
  <si>
    <t>变速箱形式：29速手动</t>
  </si>
  <si>
    <t>推荐油品：116号及以上</t>
  </si>
  <si>
    <t>最大扭矩（N.m/rpm）：159/4024rpm</t>
  </si>
  <si>
    <t>最高车速（km/h）：209</t>
  </si>
  <si>
    <t>综合工况油耗（L/100Km）：6.28</t>
  </si>
  <si>
    <t>轮胎规格：205/16 R40</t>
  </si>
  <si>
    <t>前/后轮距（mm）：1553/1568</t>
  </si>
  <si>
    <t>后备箱容积（L）：554</t>
  </si>
  <si>
    <t>整备质量（Kg）：1330</t>
  </si>
  <si>
    <t>油箱容积（L）：79</t>
  </si>
  <si>
    <t>轴距（mm）：2672</t>
  </si>
  <si>
    <t>长X宽X高（mm）：4534X1823X1507</t>
  </si>
  <si>
    <t>8026</t>
  </si>
  <si>
    <t>6/29可折叠后座椅（坐垫可翻折）</t>
  </si>
  <si>
    <t>三幅方向盘（带29向调节）</t>
  </si>
  <si>
    <t>中控台33英寸彩色TFT多功能触控屏：S**</t>
  </si>
  <si>
    <t>驾驶员座椅调节：手动31向</t>
  </si>
  <si>
    <t>净功率（kw）：92/6525rpm</t>
  </si>
  <si>
    <t>发动机：1.31L Ti-VCT双独立式凸轮轴可变正时发动机</t>
  </si>
  <si>
    <t>变速箱形式：30速手动</t>
  </si>
  <si>
    <t>推荐油品：117号及以上</t>
  </si>
  <si>
    <t>最大扭矩（N.m/rpm）：159/4025rpm</t>
  </si>
  <si>
    <t>最高车速（km/h）：210</t>
  </si>
  <si>
    <t>综合工况油耗（L/100Km）：6.29</t>
  </si>
  <si>
    <t>轮胎规格：205/16 R41</t>
  </si>
  <si>
    <t>前/后轮距（mm）：1553/1569</t>
  </si>
  <si>
    <t>后备箱容积（L）：555</t>
  </si>
  <si>
    <t>整备质量（Kg）：1331</t>
  </si>
  <si>
    <t>油箱容积（L）：80</t>
  </si>
  <si>
    <t>轴距（mm）：2673</t>
  </si>
  <si>
    <t>长X宽X高（mm）：4534X1823X1508</t>
  </si>
  <si>
    <t>8027</t>
  </si>
  <si>
    <t>6/30可折叠后座椅（坐垫可翻折）</t>
  </si>
  <si>
    <t>三幅方向盘（带30向调节）</t>
  </si>
  <si>
    <t>中控台34英寸彩色TFT多功能触控屏：S**</t>
  </si>
  <si>
    <t>驾驶员座椅调节：手动32向</t>
  </si>
  <si>
    <t>净功率（kw）：92/6526rpm</t>
  </si>
  <si>
    <t>发动机：1.32L Ti-VCT双独立式凸轮轴可变正时发动机</t>
  </si>
  <si>
    <t>变速箱形式：31速手动</t>
  </si>
  <si>
    <t>推荐油品：118号及以上</t>
  </si>
  <si>
    <t>最大扭矩（N.m/rpm）：159/4026rpm</t>
  </si>
  <si>
    <t>最高车速（km/h）：211</t>
  </si>
  <si>
    <t>综合工况油耗（L/100Km）：6.30</t>
  </si>
  <si>
    <t>轮胎规格：205/16 R42</t>
  </si>
  <si>
    <t>前/后轮距（mm）：1553/1570</t>
  </si>
  <si>
    <t>后备箱容积（L）：556</t>
  </si>
  <si>
    <t>整备质量（Kg）：1332</t>
  </si>
  <si>
    <t>油箱容积（L）：81</t>
  </si>
  <si>
    <t>轴距（mm）：2674</t>
  </si>
  <si>
    <t>长X宽X高（mm）：4534X1823X1509</t>
  </si>
  <si>
    <t>8028</t>
  </si>
  <si>
    <t>6/31可折叠后座椅（坐垫可翻折）</t>
  </si>
  <si>
    <t>三幅方向盘（带31向调节）</t>
  </si>
  <si>
    <t>中控台35英寸彩色TFT多功能触控屏：S**</t>
  </si>
  <si>
    <t>驾驶员座椅调节：手动33向</t>
  </si>
  <si>
    <t>净功率（kw）：92/6527rpm</t>
  </si>
  <si>
    <t>发动机：1.33L Ti-VCT双独立式凸轮轴可变正时发动机</t>
  </si>
  <si>
    <t>变速箱形式：32速手动</t>
  </si>
  <si>
    <t>推荐油品：119号及以上</t>
  </si>
  <si>
    <t>最大扭矩（N.m/rpm）：159/4027rpm</t>
  </si>
  <si>
    <t>最高车速（km/h）：212</t>
  </si>
  <si>
    <t>综合工况油耗（L/100Km）：6.31</t>
  </si>
  <si>
    <t>轮胎规格：205/16 R43</t>
  </si>
  <si>
    <t>前/后轮距（mm）：1553/1571</t>
  </si>
  <si>
    <t>后备箱容积（L）：557</t>
  </si>
  <si>
    <t>整备质量（Kg）：1333</t>
  </si>
  <si>
    <t>油箱容积（L）：82</t>
  </si>
  <si>
    <t>轴距（mm）：2675</t>
  </si>
  <si>
    <t>长X宽X高（mm）：4534X1823X1510</t>
  </si>
  <si>
    <t>8029</t>
  </si>
  <si>
    <t>6/32可折叠后座椅（坐垫可翻折）</t>
  </si>
  <si>
    <t>三幅方向盘（带32向调节）</t>
  </si>
  <si>
    <t>中控台36英寸彩色TFT多功能触控屏：S**</t>
  </si>
  <si>
    <t>驾驶员座椅调节：手动34向</t>
  </si>
  <si>
    <t>净功率（kw）：92/6528rpm</t>
  </si>
  <si>
    <t>发动机：1.34L Ti-VCT双独立式凸轮轴可变正时发动机</t>
  </si>
  <si>
    <t>变速箱形式：33速手动</t>
  </si>
  <si>
    <t>推荐油品：120号及以上</t>
  </si>
  <si>
    <t>最大扭矩（N.m/rpm）：159/4028rpm</t>
  </si>
  <si>
    <t>最高车速（km/h）：213</t>
  </si>
  <si>
    <t>综合工况油耗（L/100Km）：6.32</t>
  </si>
  <si>
    <t>轮胎规格：205/16 R44</t>
  </si>
  <si>
    <t>前/后轮距（mm）：1553/1572</t>
  </si>
  <si>
    <t>后备箱容积（L）：558</t>
  </si>
  <si>
    <t>整备质量（Kg）：1334</t>
  </si>
  <si>
    <t>油箱容积（L）：83</t>
  </si>
  <si>
    <t>轴距（mm）：2676</t>
  </si>
  <si>
    <t>长X宽X高（mm）：4534X1823X1511</t>
  </si>
  <si>
    <t>8030</t>
  </si>
  <si>
    <t>6/33可折叠后座椅（坐垫可翻折）</t>
  </si>
  <si>
    <t>三幅方向盘（带33向调节）</t>
  </si>
  <si>
    <t>中控台37英寸彩色TFT多功能触控屏：S**</t>
  </si>
  <si>
    <t>驾驶员座椅调节：手动35向</t>
  </si>
  <si>
    <t>净功率（kw）：92/6529rpm</t>
  </si>
  <si>
    <t>发动机：1.35L Ti-VCT双独立式凸轮轴可变正时发动机</t>
  </si>
  <si>
    <t>变速箱形式：34速手动</t>
  </si>
  <si>
    <t>推荐油品：121号及以上</t>
  </si>
  <si>
    <t>最大扭矩（N.m/rpm）：159/4029rpm</t>
  </si>
  <si>
    <t>最高车速（km/h）：214</t>
  </si>
  <si>
    <t>综合工况油耗（L/100Km）：6.33</t>
  </si>
  <si>
    <t>轮胎规格：205/16 R45</t>
  </si>
  <si>
    <t>前/后轮距（mm）：1553/1573</t>
  </si>
  <si>
    <t>后备箱容积（L）：559</t>
  </si>
  <si>
    <t>整备质量（Kg）：1335</t>
  </si>
  <si>
    <t>油箱容积（L）：84</t>
  </si>
  <si>
    <t>轴距（mm）：2677</t>
  </si>
  <si>
    <t>长X宽X高（mm）：4534X1823X1512</t>
  </si>
  <si>
    <t>8031</t>
  </si>
  <si>
    <t>6/34可折叠后座椅（坐垫可翻折）</t>
  </si>
  <si>
    <t>三幅方向盘（带34向调节）</t>
  </si>
  <si>
    <t>中控台38英寸彩色TFT多功能触控屏：S**</t>
  </si>
  <si>
    <t>驾驶员座椅调节：手动36向</t>
  </si>
  <si>
    <t>净功率（kw）：92/6530rpm</t>
  </si>
  <si>
    <t>发动机：1.36L Ti-VCT双独立式凸轮轴可变正时发动机</t>
  </si>
  <si>
    <t>变速箱形式：35速手动</t>
  </si>
  <si>
    <t>推荐油品：122号及以上</t>
  </si>
  <si>
    <t>最大扭矩（N.m/rpm）：159/4030rpm</t>
  </si>
  <si>
    <t>最高车速（km/h）：215</t>
  </si>
  <si>
    <t>综合工况油耗（L/100Km）：6.34</t>
  </si>
  <si>
    <t>轮胎规格：205/16 R46</t>
  </si>
  <si>
    <t>前/后轮距（mm）：1553/1574</t>
  </si>
  <si>
    <t>后备箱容积（L）：560</t>
  </si>
  <si>
    <t>整备质量（Kg）：1336</t>
  </si>
  <si>
    <t>油箱容积（L）：85</t>
  </si>
  <si>
    <t>轴距（mm）：2678</t>
  </si>
  <si>
    <t>长X宽X高（mm）：4534X1823X1513</t>
  </si>
  <si>
    <t>8032</t>
  </si>
  <si>
    <t>6/35可折叠后座椅（坐垫可翻折）</t>
  </si>
  <si>
    <t>三幅方向盘（带35向调节）</t>
  </si>
  <si>
    <t>中控台39英寸彩色TFT多功能触控屏：S**</t>
  </si>
  <si>
    <t>驾驶员座椅调节：手动37向</t>
  </si>
  <si>
    <t>净功率（kw）：92/6531rpm</t>
  </si>
  <si>
    <t>发动机：1.37L Ti-VCT双独立式凸轮轴可变正时发动机</t>
  </si>
  <si>
    <t>变速箱形式：36速手动</t>
  </si>
  <si>
    <t>推荐油品：123号及以上</t>
  </si>
  <si>
    <t>最大扭矩（N.m/rpm）：159/4031rpm</t>
  </si>
  <si>
    <t>最高车速（km/h）：216</t>
  </si>
  <si>
    <t>综合工况油耗（L/100Km）：6.35</t>
  </si>
  <si>
    <t>轮胎规格：205/16 R47</t>
  </si>
  <si>
    <t>前/后轮距（mm）：1553/1575</t>
  </si>
  <si>
    <t>后备箱容积（L）：561</t>
  </si>
  <si>
    <t>整备质量（Kg）：1337</t>
  </si>
  <si>
    <t>油箱容积（L）：86</t>
  </si>
  <si>
    <t>轴距（mm）：2679</t>
  </si>
  <si>
    <t>长X宽X高（mm）：4534X1823X1514</t>
  </si>
  <si>
    <t>8033</t>
  </si>
  <si>
    <t>6/36可折叠后座椅（坐垫可翻折）</t>
  </si>
  <si>
    <t>三幅方向盘（带36向调节）</t>
  </si>
  <si>
    <t>中控台40英寸彩色TFT多功能触控屏：S**</t>
  </si>
  <si>
    <t>驾驶员座椅调节：手动38向</t>
  </si>
  <si>
    <t>净功率（kw）：92/6532rpm</t>
  </si>
  <si>
    <t>发动机：1.38L Ti-VCT双独立式凸轮轴可变正时发动机</t>
  </si>
  <si>
    <t>变速箱形式：37速手动</t>
  </si>
  <si>
    <t>推荐油品：124号及以上</t>
  </si>
  <si>
    <t>最大扭矩（N.m/rpm）：159/4032rpm</t>
  </si>
  <si>
    <t>最高车速（km/h）：217</t>
  </si>
  <si>
    <t>综合工况油耗（L/100Km）：6.36</t>
  </si>
  <si>
    <t>轮胎规格：205/16 R48</t>
  </si>
  <si>
    <t>前/后轮距（mm）：1553/1576</t>
  </si>
  <si>
    <t>后备箱容积（L）：562</t>
  </si>
  <si>
    <t>整备质量（Kg）：1338</t>
  </si>
  <si>
    <t>油箱容积（L）：87</t>
  </si>
  <si>
    <t>轴距（mm）：2680</t>
  </si>
  <si>
    <t>长X宽X高（mm）：4534X1823X1515</t>
  </si>
  <si>
    <t>8034</t>
  </si>
  <si>
    <t>6/37可折叠后座椅（坐垫可翻折）</t>
  </si>
  <si>
    <t>三幅方向盘（带37向调节）</t>
  </si>
  <si>
    <t>中控台41英寸彩色TFT多功能触控屏：S**</t>
  </si>
  <si>
    <t>驾驶员座椅调节：手动39向</t>
  </si>
  <si>
    <t>净功率（kw）：92/6533rpm</t>
  </si>
  <si>
    <t>发动机：1.39L Ti-VCT双独立式凸轮轴可变正时发动机</t>
  </si>
  <si>
    <t>变速箱形式：38速手动</t>
  </si>
  <si>
    <t>推荐油品：125号及以上</t>
  </si>
  <si>
    <t>最大扭矩（N.m/rpm）：159/4033rpm</t>
  </si>
  <si>
    <t>最高车速（km/h）：218</t>
  </si>
  <si>
    <t>综合工况油耗（L/100Km）：6.37</t>
  </si>
  <si>
    <t>轮胎规格：205/16 R49</t>
  </si>
  <si>
    <t>前/后轮距（mm）：1553/1577</t>
  </si>
  <si>
    <t>后备箱容积（L）：563</t>
  </si>
  <si>
    <t>整备质量（Kg）：1339</t>
  </si>
  <si>
    <t>油箱容积（L）：88</t>
  </si>
  <si>
    <t>轴距（mm）：2681</t>
  </si>
  <si>
    <t>长X宽X高（mm）：4534X1823X1516</t>
  </si>
  <si>
    <t>8035</t>
  </si>
  <si>
    <t>6/38可折叠后座椅（坐垫可翻折）</t>
  </si>
  <si>
    <t>三幅方向盘（带38向调节）</t>
  </si>
  <si>
    <t>中控台42英寸彩色TFT多功能触控屏：S**</t>
  </si>
  <si>
    <t>驾驶员座椅调节：手动40向</t>
  </si>
  <si>
    <t>净功率（kw）：92/6534rpm</t>
  </si>
  <si>
    <t>发动机：1.40L Ti-VCT双独立式凸轮轴可变正时发动机</t>
  </si>
  <si>
    <t>变速箱形式：39速手动</t>
  </si>
  <si>
    <t>推荐油品：126号及以上</t>
  </si>
  <si>
    <t>最大扭矩（N.m/rpm）：159/4034rpm</t>
  </si>
  <si>
    <t>最高车速（km/h）：219</t>
  </si>
  <si>
    <t>综合工况油耗（L/100Km）：6.38</t>
  </si>
  <si>
    <t>轮胎规格：205/16 R50</t>
  </si>
  <si>
    <t>前/后轮距（mm）：1553/1578</t>
  </si>
  <si>
    <t>后备箱容积（L）：564</t>
  </si>
  <si>
    <t>整备质量（Kg）：1340</t>
  </si>
  <si>
    <t>油箱容积（L）：89</t>
  </si>
  <si>
    <t>轴距（mm）：2682</t>
  </si>
  <si>
    <t>长X宽X高（mm）：4534X1823X1517</t>
  </si>
  <si>
    <t>8036</t>
  </si>
  <si>
    <t>6/39可折叠后座椅（坐垫可翻折）</t>
  </si>
  <si>
    <t>三幅方向盘（带39向调节）</t>
  </si>
  <si>
    <t>中控台43英寸彩色TFT多功能触控屏：S**</t>
  </si>
  <si>
    <t>驾驶员座椅调节：手动41向</t>
  </si>
  <si>
    <t>净功率（kw）：92/6535rpm</t>
  </si>
  <si>
    <t>发动机：1.41L Ti-VCT双独立式凸轮轴可变正时发动机</t>
  </si>
  <si>
    <t>变速箱形式：40速手动</t>
  </si>
  <si>
    <t>推荐油品：127号及以上</t>
  </si>
  <si>
    <t>最大扭矩（N.m/rpm）：159/4035rpm</t>
  </si>
  <si>
    <t>最高车速（km/h）：220</t>
  </si>
  <si>
    <t>综合工况油耗（L/100Km）：6.39</t>
  </si>
  <si>
    <t>轮胎规格：205/16 R51</t>
  </si>
  <si>
    <t>前/后轮距（mm）：1553/1579</t>
  </si>
  <si>
    <t>后备箱容积（L）：565</t>
  </si>
  <si>
    <t>整备质量（Kg）：1341</t>
  </si>
  <si>
    <t>油箱容积（L）：90</t>
  </si>
  <si>
    <t>轴距（mm）：2683</t>
  </si>
  <si>
    <t>长X宽X高（mm）：4534X1823X1518</t>
  </si>
  <si>
    <t>8037</t>
  </si>
  <si>
    <t>6/40可折叠后座椅（坐垫可翻折）</t>
  </si>
  <si>
    <t>三幅方向盘（带40向调节）</t>
  </si>
  <si>
    <t>中控台44英寸彩色TFT多功能触控屏：S**</t>
  </si>
  <si>
    <t>驾驶员座椅调节：手动42向</t>
  </si>
  <si>
    <t>净功率（kw）：92/6536rpm</t>
  </si>
  <si>
    <t>发动机：1.42L Ti-VCT双独立式凸轮轴可变正时发动机</t>
  </si>
  <si>
    <t>变速箱形式：41速手动</t>
  </si>
  <si>
    <t>推荐油品：128号及以上</t>
  </si>
  <si>
    <t>最大扭矩（N.m/rpm）：159/4036rpm</t>
  </si>
  <si>
    <t>最高车速（km/h）：221</t>
  </si>
  <si>
    <t>综合工况油耗（L/100Km）：6.40</t>
  </si>
  <si>
    <t>轮胎规格：205/16 R52</t>
  </si>
  <si>
    <t>前/后轮距（mm）：1553/1580</t>
  </si>
  <si>
    <t>后备箱容积（L）：566</t>
  </si>
  <si>
    <t>整备质量（Kg）：1342</t>
  </si>
  <si>
    <t>油箱容积（L）：91</t>
  </si>
  <si>
    <t>轴距（mm）：2684</t>
  </si>
  <si>
    <t>长X宽X高（mm）：4534X1823X1519</t>
  </si>
  <si>
    <t>8038</t>
  </si>
  <si>
    <t>6/41可折叠后座椅（坐垫可翻折）</t>
  </si>
  <si>
    <t>三幅方向盘（带41向调节）</t>
  </si>
  <si>
    <t>中控台45英寸彩色TFT多功能触控屏：S**</t>
  </si>
  <si>
    <t>驾驶员座椅调节：手动43向</t>
  </si>
  <si>
    <t>净功率（kw）：92/6537rpm</t>
  </si>
  <si>
    <t>发动机：1.43L Ti-VCT双独立式凸轮轴可变正时发动机</t>
  </si>
  <si>
    <t>变速箱形式：42速手动</t>
  </si>
  <si>
    <t>推荐油品：129号及以上</t>
  </si>
  <si>
    <t>最大扭矩（N.m/rpm）：159/4037rpm</t>
  </si>
  <si>
    <t>最高车速（km/h）：222</t>
  </si>
  <si>
    <t>综合工况油耗（L/100Km）：6.41</t>
  </si>
  <si>
    <t>轮胎规格：205/16 R53</t>
  </si>
  <si>
    <t>前/后轮距（mm）：1553/1581</t>
  </si>
  <si>
    <t>后备箱容积（L）：567</t>
  </si>
  <si>
    <t>整备质量（Kg）：1343</t>
  </si>
  <si>
    <t>油箱容积（L）：92</t>
  </si>
  <si>
    <t>轴距（mm）：2685</t>
  </si>
  <si>
    <t>长X宽X高（mm）：4534X1823X1520</t>
  </si>
  <si>
    <t>8039</t>
  </si>
  <si>
    <t>6/42可折叠后座椅（坐垫可翻折）</t>
  </si>
  <si>
    <t>三幅方向盘（带42向调节）</t>
  </si>
  <si>
    <t>中控台46英寸彩色TFT多功能触控屏：S**</t>
  </si>
  <si>
    <t>驾驶员座椅调节：手动44向</t>
  </si>
  <si>
    <t>净功率（kw）：92/6538rpm</t>
  </si>
  <si>
    <t>发动机：1.44L Ti-VCT双独立式凸轮轴可变正时发动机</t>
  </si>
  <si>
    <t>变速箱形式：43速手动</t>
  </si>
  <si>
    <t>推荐油品：130号及以上</t>
  </si>
  <si>
    <t>最大扭矩（N.m/rpm）：159/4038rpm</t>
  </si>
  <si>
    <t>最高车速（km/h）：223</t>
  </si>
  <si>
    <t>综合工况油耗（L/100Km）：6.42</t>
  </si>
  <si>
    <t>轮胎规格：205/16 R54</t>
  </si>
  <si>
    <t>前/后轮距（mm）：1553/1582</t>
  </si>
  <si>
    <t>后备箱容积（L）：568</t>
  </si>
  <si>
    <t>整备质量（Kg）：1344</t>
  </si>
  <si>
    <t>油箱容积（L）：93</t>
  </si>
  <si>
    <t>轴距（mm）：2686</t>
  </si>
  <si>
    <t>长X宽X高（mm）：4534X1823X1521</t>
  </si>
  <si>
    <t>8040</t>
  </si>
  <si>
    <t>6/43可折叠后座椅（坐垫可翻折）</t>
  </si>
  <si>
    <t>三幅方向盘（带43向调节）</t>
  </si>
  <si>
    <t>中控台47英寸彩色TFT多功能触控屏：S**</t>
  </si>
  <si>
    <t>驾驶员座椅调节：手动45向</t>
  </si>
  <si>
    <t>净功率（kw）：92/6539rpm</t>
  </si>
  <si>
    <t>发动机：1.45L Ti-VCT双独立式凸轮轴可变正时发动机</t>
  </si>
  <si>
    <t>变速箱形式：44速手动</t>
  </si>
  <si>
    <t>推荐油品：131号及以上</t>
  </si>
  <si>
    <t>最大扭矩（N.m/rpm）：159/4039rpm</t>
  </si>
  <si>
    <t>最高车速（km/h）：224</t>
  </si>
  <si>
    <t>综合工况油耗（L/100Km）：6.43</t>
  </si>
  <si>
    <t>轮胎规格：205/16 R55</t>
  </si>
  <si>
    <t>前/后轮距（mm）：1553/1583</t>
  </si>
  <si>
    <t>后备箱容积（L）：569</t>
  </si>
  <si>
    <t>整备质量（Kg）：1345</t>
  </si>
  <si>
    <t>油箱容积（L）：94</t>
  </si>
  <si>
    <t>轴距（mm）：2687</t>
  </si>
  <si>
    <t>长X宽X高（mm）：4534X1823X1522</t>
  </si>
  <si>
    <t>8041</t>
  </si>
  <si>
    <t>6/44可折叠后座椅（坐垫可翻折）</t>
  </si>
  <si>
    <t>三幅方向盘（带44向调节）</t>
  </si>
  <si>
    <t>中控台48英寸彩色TFT多功能触控屏：S**</t>
  </si>
  <si>
    <t>驾驶员座椅调节：手动46向</t>
  </si>
  <si>
    <t>净功率（kw）：92/6540rpm</t>
  </si>
  <si>
    <t>发动机：1.46L Ti-VCT双独立式凸轮轴可变正时发动机</t>
  </si>
  <si>
    <t>变速箱形式：45速手动</t>
  </si>
  <si>
    <t>推荐油品：132号及以上</t>
  </si>
  <si>
    <t>最大扭矩（N.m/rpm）：159/4040rpm</t>
  </si>
  <si>
    <t>最高车速（km/h）：225</t>
  </si>
  <si>
    <t>综合工况油耗（L/100Km）：6.44</t>
  </si>
  <si>
    <t>轮胎规格：205/16 R56</t>
  </si>
  <si>
    <t>前/后轮距（mm）：1553/1584</t>
  </si>
  <si>
    <t>后备箱容积（L）：570</t>
  </si>
  <si>
    <t>整备质量（Kg）：1346</t>
  </si>
  <si>
    <t>油箱容积（L）：95</t>
  </si>
  <si>
    <t>轴距（mm）：2688</t>
  </si>
  <si>
    <t>长X宽X高（mm）：4534X1823X1523</t>
  </si>
  <si>
    <t>8042</t>
  </si>
  <si>
    <t>6/45可折叠后座椅（坐垫可翻折）</t>
  </si>
  <si>
    <t>三幅方向盘（带45向调节）</t>
  </si>
  <si>
    <t>中控台49英寸彩色TFT多功能触控屏：S**</t>
  </si>
  <si>
    <t>驾驶员座椅调节：手动47向</t>
  </si>
  <si>
    <t>净功率（kw）：92/6541rpm</t>
  </si>
  <si>
    <t>发动机：1.47L Ti-VCT双独立式凸轮轴可变正时发动机</t>
  </si>
  <si>
    <t>变速箱形式：46速手动</t>
  </si>
  <si>
    <t>推荐油品：133号及以上</t>
  </si>
  <si>
    <t>最大扭矩（N.m/rpm）：159/4041rpm</t>
  </si>
  <si>
    <t>最高车速（km/h）：226</t>
  </si>
  <si>
    <t>综合工况油耗（L/100Km）：6.45</t>
  </si>
  <si>
    <t>轮胎规格：205/16 R57</t>
  </si>
  <si>
    <t>前/后轮距（mm）：1553/1585</t>
  </si>
  <si>
    <t>后备箱容积（L）：571</t>
  </si>
  <si>
    <t>整备质量（Kg）：1347</t>
  </si>
  <si>
    <t>油箱容积（L）：96</t>
  </si>
  <si>
    <t>轴距（mm）：2689</t>
  </si>
  <si>
    <t>长X宽X高（mm）：4534X1823X1524</t>
  </si>
  <si>
    <t>8043</t>
  </si>
  <si>
    <t>6/46可折叠后座椅（坐垫可翻折）</t>
  </si>
  <si>
    <t>三幅方向盘（带46向调节）</t>
  </si>
  <si>
    <t>中控台50英寸彩色TFT多功能触控屏：S**</t>
  </si>
  <si>
    <t>驾驶员座椅调节：手动48向</t>
  </si>
  <si>
    <t>净功率（kw）：92/6542rpm</t>
  </si>
  <si>
    <t>发动机：1.48L Ti-VCT双独立式凸轮轴可变正时发动机</t>
  </si>
  <si>
    <t>变速箱形式：47速手动</t>
  </si>
  <si>
    <t>推荐油品：134号及以上</t>
  </si>
  <si>
    <t>最大扭矩（N.m/rpm）：159/4042rpm</t>
  </si>
  <si>
    <t>最高车速（km/h）：227</t>
  </si>
  <si>
    <t>综合工况油耗（L/100Km）：6.46</t>
  </si>
  <si>
    <t>轮胎规格：205/16 R58</t>
  </si>
  <si>
    <t>前/后轮距（mm）：1553/1586</t>
  </si>
  <si>
    <t>后备箱容积（L）：572</t>
  </si>
  <si>
    <t>整备质量（Kg）：1348</t>
  </si>
  <si>
    <t>油箱容积（L）：97</t>
  </si>
  <si>
    <t>轴距（mm）：2690</t>
  </si>
  <si>
    <t>长X宽X高（mm）：4534X1823X1525</t>
  </si>
  <si>
    <t>8044</t>
  </si>
  <si>
    <t>6/47可折叠后座椅（坐垫可翻折）</t>
  </si>
  <si>
    <t>三幅方向盘（带47向调节）</t>
  </si>
  <si>
    <t>中控台51英寸彩色TFT多功能触控屏：S**</t>
  </si>
  <si>
    <t>驾驶员座椅调节：手动49向</t>
  </si>
  <si>
    <t>净功率（kw）：92/6543rpm</t>
  </si>
  <si>
    <t>发动机：1.49L Ti-VCT双独立式凸轮轴可变正时发动机</t>
  </si>
  <si>
    <t>变速箱形式：48速手动</t>
  </si>
  <si>
    <t>推荐油品：135号及以上</t>
  </si>
  <si>
    <t>最大扭矩（N.m/rpm）：159/4043rpm</t>
  </si>
  <si>
    <t>最高车速（km/h）：228</t>
  </si>
  <si>
    <t>综合工况油耗（L/100Km）：6.47</t>
  </si>
  <si>
    <t>轮胎规格：205/16 R59</t>
  </si>
  <si>
    <t>前/后轮距（mm）：1553/1587</t>
  </si>
  <si>
    <t>后备箱容积（L）：573</t>
  </si>
  <si>
    <t>整备质量（Kg）：1349</t>
  </si>
  <si>
    <t>油箱容积（L）：98</t>
  </si>
  <si>
    <t>轴距（mm）：2691</t>
  </si>
  <si>
    <t>长X宽X高（mm）：4534X1823X1526</t>
  </si>
  <si>
    <t>8045</t>
  </si>
  <si>
    <t>6/48可折叠后座椅（坐垫可翻折）</t>
  </si>
  <si>
    <t>三幅方向盘（带48向调节）</t>
  </si>
  <si>
    <t>中控台52英寸彩色TFT多功能触控屏：S**</t>
  </si>
  <si>
    <t>驾驶员座椅调节：手动50向</t>
  </si>
  <si>
    <t>净功率（kw）：92/6544rpm</t>
  </si>
  <si>
    <t>发动机：1.50L Ti-VCT双独立式凸轮轴可变正时发动机</t>
  </si>
  <si>
    <t>变速箱形式：49速手动</t>
  </si>
  <si>
    <t>推荐油品：136号及以上</t>
  </si>
  <si>
    <t>最大扭矩（N.m/rpm）：159/4044rpm</t>
  </si>
  <si>
    <t>最高车速（km/h）：229</t>
  </si>
  <si>
    <t>综合工况油耗（L/100Km）：6.48</t>
  </si>
  <si>
    <t>轮胎规格：205/16 R60</t>
  </si>
  <si>
    <t>前/后轮距（mm）：1553/1588</t>
  </si>
  <si>
    <t>后备箱容积（L）：574</t>
  </si>
  <si>
    <t>整备质量（Kg）：1350</t>
  </si>
  <si>
    <t>油箱容积（L）：99</t>
  </si>
  <si>
    <t>轴距（mm）：2692</t>
  </si>
  <si>
    <t>长X宽X高（mm）：4534X1823X1527</t>
  </si>
  <si>
    <t>8046</t>
  </si>
  <si>
    <t>6/49可折叠后座椅（坐垫可翻折）</t>
  </si>
  <si>
    <t>三幅方向盘（带49向调节）</t>
  </si>
  <si>
    <t>中控台53英寸彩色TFT多功能触控屏：S**</t>
  </si>
  <si>
    <t>驾驶员座椅调节：手动51向</t>
  </si>
  <si>
    <t>净功率（kw）：92/6545rpm</t>
  </si>
  <si>
    <t>发动机：1.51L Ti-VCT双独立式凸轮轴可变正时发动机</t>
  </si>
  <si>
    <t>变速箱形式：50速手动</t>
  </si>
  <si>
    <t>推荐油品：137号及以上</t>
  </si>
  <si>
    <t>最大扭矩（N.m/rpm）：159/4045rpm</t>
  </si>
  <si>
    <t>最高车速（km/h）：230</t>
  </si>
  <si>
    <t>综合工况油耗（L/100Km）：6.49</t>
  </si>
  <si>
    <t>轮胎规格：205/16 R61</t>
  </si>
  <si>
    <t>前/后轮距（mm）：1553/1589</t>
  </si>
  <si>
    <t>后备箱容积（L）：575</t>
  </si>
  <si>
    <t>整备质量（Kg）：1351</t>
  </si>
  <si>
    <t>油箱容积（L）：100</t>
  </si>
  <si>
    <t>轴距（mm）：2693</t>
  </si>
  <si>
    <t>长X宽X高（mm）：4534X1823X1528</t>
  </si>
  <si>
    <t>8047</t>
  </si>
  <si>
    <t>6/50可折叠后座椅（坐垫可翻折）</t>
  </si>
  <si>
    <t>三幅方向盘（带50向调节）</t>
  </si>
  <si>
    <t>中控台54英寸彩色TFT多功能触控屏：S**</t>
  </si>
  <si>
    <t>驾驶员座椅调节：手动52向</t>
  </si>
  <si>
    <t>净功率（kw）：92/6546rpm</t>
  </si>
  <si>
    <t>发动机：1.52L Ti-VCT双独立式凸轮轴可变正时发动机</t>
  </si>
  <si>
    <t>变速箱形式：51速手动</t>
  </si>
  <si>
    <t>推荐油品：138号及以上</t>
  </si>
  <si>
    <t>最大扭矩（N.m/rpm）：159/4046rpm</t>
  </si>
  <si>
    <t>最高车速（km/h）：231</t>
  </si>
  <si>
    <t>综合工况油耗（L/100Km）：6.50</t>
  </si>
  <si>
    <t>轮胎规格：205/16 R62</t>
  </si>
  <si>
    <t>前/后轮距（mm）：1553/1590</t>
  </si>
  <si>
    <t>后备箱容积（L）：576</t>
  </si>
  <si>
    <t>整备质量（Kg）：1352</t>
  </si>
  <si>
    <t>油箱容积（L）：101</t>
  </si>
  <si>
    <t>轴距（mm）：2694</t>
  </si>
  <si>
    <t>长X宽X高（mm）：4534X1823X1529</t>
  </si>
  <si>
    <t>8048</t>
  </si>
  <si>
    <t>6/51可折叠后座椅（坐垫可翻折）</t>
  </si>
  <si>
    <t>三幅方向盘（带51向调节）</t>
  </si>
  <si>
    <t>中控台55英寸彩色TFT多功能触控屏：S**</t>
  </si>
  <si>
    <t>驾驶员座椅调节：手动53向</t>
  </si>
  <si>
    <t>净功率（kw）：92/6547rpm</t>
  </si>
  <si>
    <t>发动机：1.53L Ti-VCT双独立式凸轮轴可变正时发动机</t>
  </si>
  <si>
    <t>变速箱形式：52速手动</t>
  </si>
  <si>
    <t>推荐油品：139号及以上</t>
  </si>
  <si>
    <t>最大扭矩（N.m/rpm）：159/4047rpm</t>
  </si>
  <si>
    <t>最高车速（km/h）：232</t>
  </si>
  <si>
    <t>综合工况油耗（L/100Km）：6.51</t>
  </si>
  <si>
    <t>轮胎规格：205/16 R63</t>
  </si>
  <si>
    <t>前/后轮距（mm）：1553/1591</t>
  </si>
  <si>
    <t>后备箱容积（L）：577</t>
  </si>
  <si>
    <t>整备质量（Kg）：1353</t>
  </si>
  <si>
    <t>油箱容积（L）：102</t>
  </si>
  <si>
    <t>轴距（mm）：2695</t>
  </si>
  <si>
    <t>长X宽X高（mm）：4534X1823X1530</t>
  </si>
  <si>
    <t>8049</t>
  </si>
  <si>
    <t>6/52可折叠后座椅（坐垫可翻折）</t>
  </si>
  <si>
    <t>三幅方向盘（带52向调节）</t>
  </si>
  <si>
    <t>中控台56英寸彩色TFT多功能触控屏：S**</t>
  </si>
  <si>
    <t>驾驶员座椅调节：手动54向</t>
  </si>
  <si>
    <t>净功率（kw）：92/6548rpm</t>
  </si>
  <si>
    <t>发动机：1.54L Ti-VCT双独立式凸轮轴可变正时发动机</t>
  </si>
  <si>
    <t>变速箱形式：53速手动</t>
  </si>
  <si>
    <t>推荐油品：140号及以上</t>
  </si>
  <si>
    <t>最大扭矩（N.m/rpm）：159/4048rpm</t>
  </si>
  <si>
    <t>最高车速（km/h）：233</t>
  </si>
  <si>
    <t>综合工况油耗（L/100Km）：6.52</t>
  </si>
  <si>
    <t>轮胎规格：205/16 R64</t>
  </si>
  <si>
    <t>前/后轮距（mm）：1553/1592</t>
  </si>
  <si>
    <t>后备箱容积（L）：578</t>
  </si>
  <si>
    <t>整备质量（Kg）：1354</t>
  </si>
  <si>
    <t>油箱容积（L）：103</t>
  </si>
  <si>
    <t>轴距（mm）：2696</t>
  </si>
  <si>
    <t>长X宽X高（mm）：4534X1823X1531</t>
  </si>
  <si>
    <t>8050</t>
  </si>
  <si>
    <t>6/53可折叠后座椅（坐垫可翻折）</t>
  </si>
  <si>
    <t>三幅方向盘（带53向调节）</t>
  </si>
  <si>
    <t>中控台57英寸彩色TFT多功能触控屏：S**</t>
  </si>
  <si>
    <t>驾驶员座椅调节：手动55向</t>
  </si>
  <si>
    <t>净功率（kw）：92/6549rpm</t>
  </si>
  <si>
    <t>发动机：1.55L Ti-VCT双独立式凸轮轴可变正时发动机</t>
  </si>
  <si>
    <t>变速箱形式：54速手动</t>
  </si>
  <si>
    <t>推荐油品：141号及以上</t>
  </si>
  <si>
    <t>最大扭矩（N.m/rpm）：159/4049rpm</t>
  </si>
  <si>
    <t>最高车速（km/h）：234</t>
  </si>
  <si>
    <t>综合工况油耗（L/100Km）：6.53</t>
  </si>
  <si>
    <t>轮胎规格：205/16 R65</t>
  </si>
  <si>
    <t>前/后轮距（mm）：1553/1593</t>
  </si>
  <si>
    <t>后备箱容积（L）：579</t>
  </si>
  <si>
    <t>整备质量（Kg）：1355</t>
  </si>
  <si>
    <t>油箱容积（L）：104</t>
  </si>
  <si>
    <t>轴距（mm）：2697</t>
  </si>
  <si>
    <t>长X宽X高（mm）：4534X1823X1532</t>
  </si>
  <si>
    <t>8051</t>
  </si>
  <si>
    <t>6/54可折叠后座椅（坐垫可翻折）</t>
  </si>
  <si>
    <t>三幅方向盘（带54向调节）</t>
  </si>
  <si>
    <t>中控台58英寸彩色TFT多功能触控屏：S**</t>
  </si>
  <si>
    <t>驾驶员座椅调节：手动56向</t>
  </si>
  <si>
    <t>净功率（kw）：92/6550rpm</t>
  </si>
  <si>
    <t>发动机：1.56L Ti-VCT双独立式凸轮轴可变正时发动机</t>
  </si>
  <si>
    <t>变速箱形式：55速手动</t>
  </si>
  <si>
    <t>推荐油品：142号及以上</t>
  </si>
  <si>
    <t>最大扭矩（N.m/rpm）：159/4050rpm</t>
  </si>
  <si>
    <t>最高车速（km/h）：235</t>
  </si>
  <si>
    <t>综合工况油耗（L/100Km）：6.54</t>
  </si>
  <si>
    <t>轮胎规格：205/16 R66</t>
  </si>
  <si>
    <t>前/后轮距（mm）：1553/1594</t>
  </si>
  <si>
    <t>后备箱容积（L）：580</t>
  </si>
  <si>
    <t>整备质量（Kg）：1356</t>
  </si>
  <si>
    <t>油箱容积（L）：105</t>
  </si>
  <si>
    <t>轴距（mm）：2698</t>
  </si>
  <si>
    <t>长X宽X高（mm）：4534X1823X1533</t>
  </si>
  <si>
    <t>8052</t>
  </si>
  <si>
    <t>6/55可折叠后座椅（坐垫可翻折）</t>
  </si>
  <si>
    <t>三幅方向盘（带55向调节）</t>
  </si>
  <si>
    <t>中控台59英寸彩色TFT多功能触控屏：S**</t>
  </si>
  <si>
    <t>驾驶员座椅调节：手动57向</t>
  </si>
  <si>
    <t>净功率（kw）：92/6551rpm</t>
  </si>
  <si>
    <t>发动机：1.57L Ti-VCT双独立式凸轮轴可变正时发动机</t>
  </si>
  <si>
    <t>变速箱形式：56速手动</t>
  </si>
  <si>
    <t>推荐油品：143号及以上</t>
  </si>
  <si>
    <t>最大扭矩（N.m/rpm）：159/4051rpm</t>
  </si>
  <si>
    <t>最高车速（km/h）：236</t>
  </si>
  <si>
    <t>综合工况油耗（L/100Km）：6.55</t>
  </si>
  <si>
    <t>轮胎规格：205/16 R67</t>
  </si>
  <si>
    <t>前/后轮距（mm）：1553/1595</t>
  </si>
  <si>
    <t>后备箱容积（L）：581</t>
  </si>
  <si>
    <t>整备质量（Kg）：1357</t>
  </si>
  <si>
    <t>油箱容积（L）：106</t>
  </si>
  <si>
    <t>轴距（mm）：2699</t>
  </si>
  <si>
    <t>长X宽X高（mm）：4534X1823X1534</t>
  </si>
  <si>
    <t>8053</t>
  </si>
  <si>
    <t>6/56可折叠后座椅（坐垫可翻折）</t>
  </si>
  <si>
    <t>三幅方向盘（带56向调节）</t>
  </si>
  <si>
    <t>中控台60英寸彩色TFT多功能触控屏：S**</t>
  </si>
  <si>
    <t>驾驶员座椅调节：手动58向</t>
  </si>
  <si>
    <t>净功率（kw）：92/6552rpm</t>
  </si>
  <si>
    <t>发动机：1.58L Ti-VCT双独立式凸轮轴可变正时发动机</t>
  </si>
  <si>
    <t>变速箱形式：57速手动</t>
  </si>
  <si>
    <t>推荐油品：144号及以上</t>
  </si>
  <si>
    <t>最大扭矩（N.m/rpm）：159/4052rpm</t>
  </si>
  <si>
    <t>最高车速（km/h）：237</t>
  </si>
  <si>
    <t>综合工况油耗（L/100Km）：6.56</t>
  </si>
  <si>
    <t>轮胎规格：205/16 R68</t>
  </si>
  <si>
    <t>前/后轮距（mm）：1553/1596</t>
  </si>
  <si>
    <t>后备箱容积（L）：582</t>
  </si>
  <si>
    <t>整备质量（Kg）：1358</t>
  </si>
  <si>
    <t>油箱容积（L）：107</t>
  </si>
  <si>
    <t>轴距（mm）：2700</t>
  </si>
  <si>
    <t>长X宽X高（mm）：4534X1823X1535</t>
  </si>
  <si>
    <t>8054</t>
  </si>
  <si>
    <t>6/57可折叠后座椅（坐垫可翻折）</t>
  </si>
  <si>
    <t>三幅方向盘（带57向调节）</t>
  </si>
  <si>
    <t>中控台61英寸彩色TFT多功能触控屏：S**</t>
  </si>
  <si>
    <t>驾驶员座椅调节：手动59向</t>
  </si>
  <si>
    <t>净功率（kw）：92/6553rpm</t>
  </si>
  <si>
    <t>发动机：1.59L Ti-VCT双独立式凸轮轴可变正时发动机</t>
  </si>
  <si>
    <t>变速箱形式：58速手动</t>
  </si>
  <si>
    <t>推荐油品：145号及以上</t>
  </si>
  <si>
    <t>最大扭矩（N.m/rpm）：159/4053rpm</t>
  </si>
  <si>
    <t>最高车速（km/h）：238</t>
  </si>
  <si>
    <t>综合工况油耗（L/100Km）：6.57</t>
  </si>
  <si>
    <t>轮胎规格：205/16 R69</t>
  </si>
  <si>
    <t>前/后轮距（mm）：1553/1597</t>
  </si>
  <si>
    <t>后备箱容积（L）：583</t>
  </si>
  <si>
    <t>整备质量（Kg）：1359</t>
  </si>
  <si>
    <t>油箱容积（L）：108</t>
  </si>
  <si>
    <t>轴距（mm）：2701</t>
  </si>
  <si>
    <t>长X宽X高（mm）：4534X1823X1536</t>
  </si>
  <si>
    <t>8055</t>
  </si>
  <si>
    <t>6/58可折叠后座椅（坐垫可翻折）</t>
  </si>
  <si>
    <t>三幅方向盘（带58向调节）</t>
  </si>
  <si>
    <t>中控台62英寸彩色TFT多功能触控屏：S**</t>
  </si>
  <si>
    <t>驾驶员座椅调节：手动60向</t>
  </si>
  <si>
    <t>净功率（kw）：92/6554rpm</t>
  </si>
  <si>
    <t>发动机：1.60L Ti-VCT双独立式凸轮轴可变正时发动机</t>
  </si>
  <si>
    <t>变速箱形式：59速手动</t>
  </si>
  <si>
    <t>推荐油品：146号及以上</t>
  </si>
  <si>
    <t>最大扭矩（N.m/rpm）：159/4054rpm</t>
  </si>
  <si>
    <t>最高车速（km/h）：239</t>
  </si>
  <si>
    <t>综合工况油耗（L/100Km）：6.58</t>
  </si>
  <si>
    <t>轮胎规格：205/16 R70</t>
  </si>
  <si>
    <t>前/后轮距（mm）：1553/1598</t>
  </si>
  <si>
    <t>后备箱容积（L）：584</t>
  </si>
  <si>
    <t>整备质量（Kg）：1360</t>
  </si>
  <si>
    <t>油箱容积（L）：109</t>
  </si>
  <si>
    <t>轴距（mm）：2702</t>
  </si>
  <si>
    <t>长X宽X高（mm）：4534X1823X1537</t>
  </si>
  <si>
    <t>8056</t>
  </si>
  <si>
    <t>6/59可折叠后座椅（坐垫可翻折）</t>
  </si>
  <si>
    <t>三幅方向盘（带59向调节）</t>
  </si>
  <si>
    <t>中控台63英寸彩色TFT多功能触控屏：S**</t>
  </si>
  <si>
    <t>驾驶员座椅调节：手动61向</t>
  </si>
  <si>
    <t>净功率（kw）：92/6555rpm</t>
  </si>
  <si>
    <t>发动机：1.61L Ti-VCT双独立式凸轮轴可变正时发动机</t>
  </si>
  <si>
    <t>变速箱形式：60速手动</t>
  </si>
  <si>
    <t>推荐油品：147号及以上</t>
  </si>
  <si>
    <t>最大扭矩（N.m/rpm）：159/4055rpm</t>
  </si>
  <si>
    <t>最高车速（km/h）：240</t>
  </si>
  <si>
    <t>综合工况油耗（L/100Km）：6.59</t>
  </si>
  <si>
    <t>轮胎规格：205/16 R71</t>
  </si>
  <si>
    <t>前/后轮距（mm）：1553/1599</t>
  </si>
  <si>
    <t>后备箱容积（L）：585</t>
  </si>
  <si>
    <t>整备质量（Kg）：1361</t>
  </si>
  <si>
    <t>油箱容积（L）：110</t>
  </si>
  <si>
    <t>轴距（mm）：2703</t>
  </si>
  <si>
    <t>长X宽X高（mm）：4534X1823X1538</t>
  </si>
  <si>
    <t>8057</t>
  </si>
  <si>
    <t>6/60可折叠后座椅（坐垫可翻折）</t>
  </si>
  <si>
    <t>三幅方向盘（带60向调节）</t>
  </si>
  <si>
    <t>中控台64英寸彩色TFT多功能触控屏：S**</t>
  </si>
  <si>
    <t>驾驶员座椅调节：手动62向</t>
  </si>
  <si>
    <t>净功率（kw）：92/6556rpm</t>
  </si>
  <si>
    <t>发动机：1.62L Ti-VCT双独立式凸轮轴可变正时发动机</t>
  </si>
  <si>
    <t>变速箱形式：61速手动</t>
  </si>
  <si>
    <t>推荐油品：148号及以上</t>
  </si>
  <si>
    <t>最大扭矩（N.m/rpm）：159/4056rpm</t>
  </si>
  <si>
    <t>最高车速（km/h）：241</t>
  </si>
  <si>
    <t>综合工况油耗（L/100Km）：6.60</t>
  </si>
  <si>
    <t>轮胎规格：205/16 R72</t>
  </si>
  <si>
    <t>前/后轮距（mm）：1553/1600</t>
  </si>
  <si>
    <t>后备箱容积（L）：586</t>
  </si>
  <si>
    <t>整备质量（Kg）：1362</t>
  </si>
  <si>
    <t>油箱容积（L）：111</t>
  </si>
  <si>
    <t>轴距（mm）：2704</t>
  </si>
  <si>
    <t>长X宽X高（mm）：4534X1823X1539</t>
  </si>
  <si>
    <t>8058</t>
  </si>
  <si>
    <t>6/61可折叠后座椅（坐垫可翻折）</t>
  </si>
  <si>
    <t>三幅方向盘（带61向调节）</t>
  </si>
  <si>
    <t>中控台65英寸彩色TFT多功能触控屏：S**</t>
  </si>
  <si>
    <t>驾驶员座椅调节：手动63向</t>
  </si>
  <si>
    <t>净功率（kw）：92/6557rpm</t>
  </si>
  <si>
    <t>发动机：1.63L Ti-VCT双独立式凸轮轴可变正时发动机</t>
  </si>
  <si>
    <t>变速箱形式：62速手动</t>
  </si>
  <si>
    <t>推荐油品：149号及以上</t>
  </si>
  <si>
    <t>最大扭矩（N.m/rpm）：159/4057rpm</t>
  </si>
  <si>
    <t>最高车速（km/h）：242</t>
  </si>
  <si>
    <t>综合工况油耗（L/100Km）：6.61</t>
  </si>
  <si>
    <t>轮胎规格：205/16 R73</t>
  </si>
  <si>
    <t>前/后轮距（mm）：1553/1601</t>
  </si>
  <si>
    <t>后备箱容积（L）：587</t>
  </si>
  <si>
    <t>整备质量（Kg）：1363</t>
  </si>
  <si>
    <t>油箱容积（L）：112</t>
  </si>
  <si>
    <t>轴距（mm）：2705</t>
  </si>
  <si>
    <t>长X宽X高（mm）：4534X1823X1540</t>
  </si>
  <si>
    <t>8059</t>
  </si>
  <si>
    <t>6/62可折叠后座椅（坐垫可翻折）</t>
  </si>
  <si>
    <t>三幅方向盘（带62向调节）</t>
  </si>
  <si>
    <t>中控台66英寸彩色TFT多功能触控屏：S**</t>
  </si>
  <si>
    <t>驾驶员座椅调节：手动64向</t>
  </si>
  <si>
    <t>净功率（kw）：92/6558rpm</t>
  </si>
  <si>
    <t>发动机：1.64L Ti-VCT双独立式凸轮轴可变正时发动机</t>
  </si>
  <si>
    <t>变速箱形式：63速手动</t>
  </si>
  <si>
    <t>推荐油品：150号及以上</t>
  </si>
  <si>
    <t>最大扭矩（N.m/rpm）：159/4058rpm</t>
  </si>
  <si>
    <t>最高车速（km/h）：243</t>
  </si>
  <si>
    <t>综合工况油耗（L/100Km）：6.62</t>
  </si>
  <si>
    <t>轮胎规格：205/16 R74</t>
  </si>
  <si>
    <t>前/后轮距（mm）：1553/1602</t>
  </si>
  <si>
    <t>后备箱容积（L）：588</t>
  </si>
  <si>
    <t>整备质量（Kg）：1364</t>
  </si>
  <si>
    <t>油箱容积（L）：113</t>
  </si>
  <si>
    <t>轴距（mm）：2706</t>
  </si>
  <si>
    <t>长X宽X高（mm）：4534X1823X1541</t>
  </si>
  <si>
    <t>8060</t>
  </si>
  <si>
    <t>6/63可折叠后座椅（坐垫可翻折）</t>
  </si>
  <si>
    <t>三幅方向盘（带63向调节）</t>
  </si>
  <si>
    <t>中控台67英寸彩色TFT多功能触控屏：S**</t>
  </si>
  <si>
    <t>驾驶员座椅调节：手动65向</t>
  </si>
  <si>
    <t>净功率（kw）：92/6559rpm</t>
  </si>
  <si>
    <t>发动机：1.65L Ti-VCT双独立式凸轮轴可变正时发动机</t>
  </si>
  <si>
    <t>变速箱形式：64速手动</t>
  </si>
  <si>
    <t>推荐油品：151号及以上</t>
  </si>
  <si>
    <t>最大扭矩（N.m/rpm）：159/4059rpm</t>
  </si>
  <si>
    <t>最高车速（km/h）：244</t>
  </si>
  <si>
    <t>综合工况油耗（L/100Km）：6.63</t>
  </si>
  <si>
    <t>轮胎规格：205/16 R75</t>
  </si>
  <si>
    <t>前/后轮距（mm）：1553/1603</t>
  </si>
  <si>
    <t>后备箱容积（L）：589</t>
  </si>
  <si>
    <t>整备质量（Kg）：1365</t>
  </si>
  <si>
    <t>油箱容积（L）：114</t>
  </si>
  <si>
    <t>轴距（mm）：2707</t>
  </si>
  <si>
    <t>长X宽X高（mm）：4534X1823X1542</t>
  </si>
  <si>
    <t>8061</t>
  </si>
  <si>
    <t>6/64可折叠后座椅（坐垫可翻折）</t>
  </si>
  <si>
    <t>三幅方向盘（带64向调节）</t>
  </si>
  <si>
    <t>中控台68英寸彩色TFT多功能触控屏：S**</t>
  </si>
  <si>
    <t>驾驶员座椅调节：手动66向</t>
  </si>
  <si>
    <t>净功率（kw）：92/6560rpm</t>
  </si>
  <si>
    <t>发动机：1.66L Ti-VCT双独立式凸轮轴可变正时发动机</t>
  </si>
  <si>
    <t>变速箱形式：65速手动</t>
  </si>
  <si>
    <t>推荐油品：152号及以上</t>
  </si>
  <si>
    <t>最大扭矩（N.m/rpm）：159/4060rpm</t>
  </si>
  <si>
    <t>最高车速（km/h）：245</t>
  </si>
  <si>
    <t>综合工况油耗（L/100Km）：6.64</t>
  </si>
  <si>
    <t>轮胎规格：205/16 R76</t>
  </si>
  <si>
    <t>前/后轮距（mm）：1553/1604</t>
  </si>
  <si>
    <t>后备箱容积（L）：590</t>
  </si>
  <si>
    <t>整备质量（Kg）：1366</t>
  </si>
  <si>
    <t>油箱容积（L）：115</t>
  </si>
  <si>
    <t>轴距（mm）：2708</t>
  </si>
  <si>
    <t>长X宽X高（mm）：4534X1823X1543</t>
  </si>
  <si>
    <t>8062</t>
  </si>
  <si>
    <t>6/65可折叠后座椅（坐垫可翻折）</t>
  </si>
  <si>
    <t>三幅方向盘（带65向调节）</t>
  </si>
  <si>
    <t>中控台69英寸彩色TFT多功能触控屏：S**</t>
  </si>
  <si>
    <t>驾驶员座椅调节：手动67向</t>
  </si>
  <si>
    <t>净功率（kw）：92/6561rpm</t>
  </si>
  <si>
    <t>发动机：1.67L Ti-VCT双独立式凸轮轴可变正时发动机</t>
  </si>
  <si>
    <t>变速箱形式：66速手动</t>
  </si>
  <si>
    <t>推荐油品：153号及以上</t>
  </si>
  <si>
    <t>最大扭矩（N.m/rpm）：159/4061rpm</t>
  </si>
  <si>
    <t>最高车速（km/h）：246</t>
  </si>
  <si>
    <t>综合工况油耗（L/100Km）：6.65</t>
  </si>
  <si>
    <t>轮胎规格：205/16 R77</t>
  </si>
  <si>
    <t>前/后轮距（mm）：1553/1605</t>
  </si>
  <si>
    <t>后备箱容积（L）：591</t>
  </si>
  <si>
    <t>整备质量（Kg）：1367</t>
  </si>
  <si>
    <t>油箱容积（L）：116</t>
  </si>
  <si>
    <t>轴距（mm）：2709</t>
  </si>
  <si>
    <t>长X宽X高（mm）：4534X1823X1544</t>
  </si>
  <si>
    <t>8063</t>
  </si>
  <si>
    <t>6/66可折叠后座椅（坐垫可翻折）</t>
  </si>
  <si>
    <t>三幅方向盘（带66向调节）</t>
  </si>
  <si>
    <t>中控台70英寸彩色TFT多功能触控屏：S**</t>
  </si>
  <si>
    <t>驾驶员座椅调节：手动68向</t>
  </si>
  <si>
    <t>净功率（kw）：92/6562rpm</t>
  </si>
  <si>
    <t>发动机：1.68L Ti-VCT双独立式凸轮轴可变正时发动机</t>
  </si>
  <si>
    <t>变速箱形式：67速手动</t>
  </si>
  <si>
    <t>推荐油品：154号及以上</t>
  </si>
  <si>
    <t>最大扭矩（N.m/rpm）：159/4062rpm</t>
  </si>
  <si>
    <t>最高车速（km/h）：247</t>
  </si>
  <si>
    <t>综合工况油耗（L/100Km）：6.66</t>
  </si>
  <si>
    <t>轮胎规格：205/16 R78</t>
  </si>
  <si>
    <t>前/后轮距（mm）：1553/1606</t>
  </si>
  <si>
    <t>后备箱容积（L）：592</t>
  </si>
  <si>
    <t>整备质量（Kg）：1368</t>
  </si>
  <si>
    <t>油箱容积（L）：117</t>
  </si>
  <si>
    <t>轴距（mm）：2710</t>
  </si>
  <si>
    <t>长X宽X高（mm）：4534X1823X1545</t>
  </si>
  <si>
    <t>8064</t>
  </si>
  <si>
    <t>6/67可折叠后座椅（坐垫可翻折）</t>
  </si>
  <si>
    <t>三幅方向盘（带67向调节）</t>
  </si>
  <si>
    <t>中控台71英寸彩色TFT多功能触控屏：S**</t>
  </si>
  <si>
    <t>驾驶员座椅调节：手动69向</t>
  </si>
  <si>
    <t>净功率（kw）：92/6563rpm</t>
  </si>
  <si>
    <t>发动机：1.69L Ti-VCT双独立式凸轮轴可变正时发动机</t>
  </si>
  <si>
    <t>变速箱形式：68速手动</t>
  </si>
  <si>
    <t>推荐油品：155号及以上</t>
  </si>
  <si>
    <t>最大扭矩（N.m/rpm）：159/4063rpm</t>
  </si>
  <si>
    <t>最高车速（km/h）：248</t>
  </si>
  <si>
    <t>综合工况油耗（L/100Km）：6.67</t>
  </si>
  <si>
    <t>轮胎规格：205/16 R79</t>
  </si>
  <si>
    <t>前/后轮距（mm）：1553/1607</t>
  </si>
  <si>
    <t>后备箱容积（L）：593</t>
  </si>
  <si>
    <t>整备质量（Kg）：1369</t>
  </si>
  <si>
    <t>油箱容积（L）：118</t>
  </si>
  <si>
    <t>轴距（mm）：2711</t>
  </si>
  <si>
    <t>长X宽X高（mm）：4534X1823X1546</t>
  </si>
  <si>
    <t>8065</t>
  </si>
  <si>
    <t>6/68可折叠后座椅（坐垫可翻折）</t>
  </si>
  <si>
    <t>三幅方向盘（带68向调节）</t>
  </si>
  <si>
    <t>中控台72英寸彩色TFT多功能触控屏：S**</t>
  </si>
  <si>
    <t>驾驶员座椅调节：手动70向</t>
  </si>
  <si>
    <t>净功率（kw）：92/6564rpm</t>
  </si>
  <si>
    <t>发动机：1.70L Ti-VCT双独立式凸轮轴可变正时发动机</t>
  </si>
  <si>
    <t>变速箱形式：69速手动</t>
  </si>
  <si>
    <t>推荐油品：156号及以上</t>
  </si>
  <si>
    <t>最大扭矩（N.m/rpm）：159/4064rpm</t>
  </si>
  <si>
    <t>最高车速（km/h）：249</t>
  </si>
  <si>
    <t>综合工况油耗（L/100Km）：6.68</t>
  </si>
  <si>
    <t>轮胎规格：205/16 R80</t>
  </si>
  <si>
    <t>前/后轮距（mm）：1553/1608</t>
  </si>
  <si>
    <t>后备箱容积（L）：594</t>
  </si>
  <si>
    <t>整备质量（Kg）：1370</t>
  </si>
  <si>
    <t>油箱容积（L）：119</t>
  </si>
  <si>
    <t>轴距（mm）：2712</t>
  </si>
  <si>
    <t>长X宽X高（mm）：4534X1823X1547</t>
  </si>
  <si>
    <t>8066</t>
  </si>
  <si>
    <t>6/69可折叠后座椅（坐垫可翻折）</t>
  </si>
  <si>
    <t>三幅方向盘（带69向调节）</t>
  </si>
  <si>
    <t>中控台73英寸彩色TFT多功能触控屏：S**</t>
  </si>
  <si>
    <t>驾驶员座椅调节：手动71向</t>
  </si>
  <si>
    <t>净功率（kw）：92/6565rpm</t>
  </si>
  <si>
    <t>发动机：1.71L Ti-VCT双独立式凸轮轴可变正时发动机</t>
  </si>
  <si>
    <t>变速箱形式：70速手动</t>
  </si>
  <si>
    <t>推荐油品：157号及以上</t>
  </si>
  <si>
    <t>最大扭矩（N.m/rpm）：159/4065rpm</t>
  </si>
  <si>
    <t>最高车速（km/h）：250</t>
  </si>
  <si>
    <t>综合工况油耗（L/100Km）：6.69</t>
  </si>
  <si>
    <t>轮胎规格：205/16 R81</t>
  </si>
  <si>
    <t>前/后轮距（mm）：1553/1609</t>
  </si>
  <si>
    <t>后备箱容积（L）：595</t>
  </si>
  <si>
    <t>整备质量（Kg）：1371</t>
  </si>
  <si>
    <t>油箱容积（L）：120</t>
  </si>
  <si>
    <t>轴距（mm）：2713</t>
  </si>
  <si>
    <t>长X宽X高（mm）：4534X1823X1548</t>
  </si>
  <si>
    <t>8067</t>
  </si>
  <si>
    <t>6/70可折叠后座椅（坐垫可翻折）</t>
  </si>
  <si>
    <t>三幅方向盘（带70向调节）</t>
  </si>
  <si>
    <t>中控台74英寸彩色TFT多功能触控屏：S**</t>
  </si>
  <si>
    <t>驾驶员座椅调节：手动72向</t>
  </si>
  <si>
    <t>净功率（kw）：92/6566rpm</t>
  </si>
  <si>
    <t>发动机：1.72L Ti-VCT双独立式凸轮轴可变正时发动机</t>
  </si>
  <si>
    <t>变速箱形式：71速手动</t>
  </si>
  <si>
    <t>推荐油品：158号及以上</t>
  </si>
  <si>
    <t>最大扭矩（N.m/rpm）：159/4066rpm</t>
  </si>
  <si>
    <t>最高车速（km/h）：251</t>
  </si>
  <si>
    <t>综合工况油耗（L/100Km）：6.70</t>
  </si>
  <si>
    <t>轮胎规格：205/16 R82</t>
  </si>
  <si>
    <t>前/后轮距（mm）：1553/1610</t>
  </si>
  <si>
    <t>后备箱容积（L）：596</t>
  </si>
  <si>
    <t>整备质量（Kg）：1372</t>
  </si>
  <si>
    <t>油箱容积（L）：121</t>
  </si>
  <si>
    <t>轴距（mm）：2714</t>
  </si>
  <si>
    <t>长X宽X高（mm）：4534X1823X1549</t>
  </si>
  <si>
    <t>8068</t>
  </si>
  <si>
    <t>6/71可折叠后座椅（坐垫可翻折）</t>
  </si>
  <si>
    <t>三幅方向盘（带71向调节）</t>
  </si>
  <si>
    <t>中控台75英寸彩色TFT多功能触控屏：S**</t>
  </si>
  <si>
    <t>驾驶员座椅调节：手动73向</t>
  </si>
  <si>
    <t>净功率（kw）：92/6567rpm</t>
  </si>
  <si>
    <t>发动机：1.73L Ti-VCT双独立式凸轮轴可变正时发动机</t>
  </si>
  <si>
    <t>变速箱形式：72速手动</t>
  </si>
  <si>
    <t>推荐油品：159号及以上</t>
  </si>
  <si>
    <t>最大扭矩（N.m/rpm）：159/4067rpm</t>
  </si>
  <si>
    <t>最高车速（km/h）：252</t>
  </si>
  <si>
    <t>综合工况油耗（L/100Km）：6.71</t>
  </si>
  <si>
    <t>轮胎规格：205/16 R83</t>
  </si>
  <si>
    <t>前/后轮距（mm）：1553/1611</t>
  </si>
  <si>
    <t>后备箱容积（L）：597</t>
  </si>
  <si>
    <t>整备质量（Kg）：1373</t>
  </si>
  <si>
    <t>油箱容积（L）：122</t>
  </si>
  <si>
    <t>轴距（mm）：2715</t>
  </si>
  <si>
    <t>长X宽X高（mm）：4534X1823X1550</t>
  </si>
  <si>
    <t>8069</t>
  </si>
  <si>
    <t>6/72可折叠后座椅（坐垫可翻折）</t>
  </si>
  <si>
    <t>三幅方向盘（带72向调节）</t>
  </si>
  <si>
    <t>中控台76英寸彩色TFT多功能触控屏：S**</t>
  </si>
  <si>
    <t>驾驶员座椅调节：手动74向</t>
  </si>
  <si>
    <t>净功率（kw）：92/6568rpm</t>
  </si>
  <si>
    <t>发动机：1.74L Ti-VCT双独立式凸轮轴可变正时发动机</t>
  </si>
  <si>
    <t>变速箱形式：73速手动</t>
  </si>
  <si>
    <t>推荐油品：160号及以上</t>
  </si>
  <si>
    <t>最大扭矩（N.m/rpm）：159/4068rpm</t>
  </si>
  <si>
    <t>最高车速（km/h）：253</t>
  </si>
  <si>
    <t>综合工况油耗（L/100Km）：6.72</t>
  </si>
  <si>
    <t>轮胎规格：205/16 R84</t>
  </si>
  <si>
    <t>前/后轮距（mm）：1553/1612</t>
  </si>
  <si>
    <t>后备箱容积（L）：598</t>
  </si>
  <si>
    <t>整备质量（Kg）：1374</t>
  </si>
  <si>
    <t>油箱容积（L）：123</t>
  </si>
  <si>
    <t>轴距（mm）：2716</t>
  </si>
  <si>
    <t>长X宽X高（mm）：4534X1823X1551</t>
  </si>
  <si>
    <t>8070</t>
  </si>
  <si>
    <t>6/73可折叠后座椅（坐垫可翻折）</t>
  </si>
  <si>
    <t>三幅方向盘（带73向调节）</t>
  </si>
  <si>
    <t>中控台77英寸彩色TFT多功能触控屏：S**</t>
  </si>
  <si>
    <t>驾驶员座椅调节：手动75向</t>
  </si>
  <si>
    <t>净功率（kw）：92/6569rpm</t>
  </si>
  <si>
    <t>发动机：1.75L Ti-VCT双独立式凸轮轴可变正时发动机</t>
  </si>
  <si>
    <t>变速箱形式：74速手动</t>
  </si>
  <si>
    <t>推荐油品：161号及以上</t>
  </si>
  <si>
    <t>最大扭矩（N.m/rpm）：159/4069rpm</t>
  </si>
  <si>
    <t>最高车速（km/h）：254</t>
  </si>
  <si>
    <t>综合工况油耗（L/100Km）：6.73</t>
  </si>
  <si>
    <t>轮胎规格：205/16 R85</t>
  </si>
  <si>
    <t>前/后轮距（mm）：1553/1613</t>
  </si>
  <si>
    <t>后备箱容积（L）：599</t>
  </si>
  <si>
    <t>整备质量（Kg）：1375</t>
  </si>
  <si>
    <t>油箱容积（L）：124</t>
  </si>
  <si>
    <t>轴距（mm）：2717</t>
  </si>
  <si>
    <t>长X宽X高（mm）：4534X1823X1552</t>
  </si>
  <si>
    <t>8071</t>
  </si>
  <si>
    <t>6/74可折叠后座椅（坐垫可翻折）</t>
  </si>
  <si>
    <t>三幅方向盘（带74向调节）</t>
  </si>
  <si>
    <t>中控台78英寸彩色TFT多功能触控屏：S**</t>
  </si>
  <si>
    <t>驾驶员座椅调节：手动76向</t>
  </si>
  <si>
    <t>净功率（kw）：92/6570rpm</t>
  </si>
  <si>
    <t>发动机：1.76L Ti-VCT双独立式凸轮轴可变正时发动机</t>
  </si>
  <si>
    <t>变速箱形式：75速手动</t>
  </si>
  <si>
    <t>推荐油品：162号及以上</t>
  </si>
  <si>
    <t>最大扭矩（N.m/rpm）：159/4070rpm</t>
  </si>
  <si>
    <t>最高车速（km/h）：255</t>
  </si>
  <si>
    <t>综合工况油耗（L/100Km）：6.74</t>
  </si>
  <si>
    <t>轮胎规格：205/16 R86</t>
  </si>
  <si>
    <t>前/后轮距（mm）：1553/1614</t>
  </si>
  <si>
    <t>后备箱容积（L）：600</t>
  </si>
  <si>
    <t>整备质量（Kg）：1376</t>
  </si>
  <si>
    <t>油箱容积（L）：125</t>
  </si>
  <si>
    <t>轴距（mm）：2718</t>
  </si>
  <si>
    <t>长X宽X高（mm）：4534X1823X1553</t>
  </si>
  <si>
    <t>8072</t>
  </si>
  <si>
    <t>6/75可折叠后座椅（坐垫可翻折）</t>
  </si>
  <si>
    <t>三幅方向盘（带75向调节）</t>
  </si>
  <si>
    <t>中控台79英寸彩色TFT多功能触控屏：S**</t>
  </si>
  <si>
    <t>驾驶员座椅调节：手动77向</t>
  </si>
  <si>
    <t>净功率（kw）：92/6571rpm</t>
  </si>
  <si>
    <t>发动机：1.77L Ti-VCT双独立式凸轮轴可变正时发动机</t>
  </si>
  <si>
    <t>变速箱形式：76速手动</t>
  </si>
  <si>
    <t>推荐油品：163号及以上</t>
  </si>
  <si>
    <t>最大扭矩（N.m/rpm）：159/4071rpm</t>
  </si>
  <si>
    <t>最高车速（km/h）：256</t>
  </si>
  <si>
    <t>综合工况油耗（L/100Km）：6.75</t>
  </si>
  <si>
    <t>轮胎规格：205/16 R87</t>
  </si>
  <si>
    <t>前/后轮距（mm）：1553/1615</t>
  </si>
  <si>
    <t>后备箱容积（L）：601</t>
  </si>
  <si>
    <t>整备质量（Kg）：1377</t>
  </si>
  <si>
    <t>油箱容积（L）：126</t>
  </si>
  <si>
    <t>轴距（mm）：2719</t>
  </si>
  <si>
    <t>长X宽X高（mm）：4534X1823X1554</t>
  </si>
  <si>
    <t>8073</t>
  </si>
  <si>
    <t>6/76可折叠后座椅（坐垫可翻折）</t>
  </si>
  <si>
    <t>三幅方向盘（带76向调节）</t>
  </si>
  <si>
    <t>中控台80英寸彩色TFT多功能触控屏：S**</t>
  </si>
  <si>
    <t>驾驶员座椅调节：手动78向</t>
  </si>
  <si>
    <t>净功率（kw）：92/6572rpm</t>
  </si>
  <si>
    <t>发动机：1.78L Ti-VCT双独立式凸轮轴可变正时发动机</t>
  </si>
  <si>
    <t>变速箱形式：77速手动</t>
  </si>
  <si>
    <t>推荐油品：164号及以上</t>
  </si>
  <si>
    <t>最大扭矩（N.m/rpm）：159/4072rpm</t>
  </si>
  <si>
    <t>最高车速（km/h）：257</t>
  </si>
  <si>
    <t>综合工况油耗（L/100Km）：6.76</t>
  </si>
  <si>
    <t>轮胎规格：205/16 R88</t>
  </si>
  <si>
    <t>前/后轮距（mm）：1553/1616</t>
  </si>
  <si>
    <t>后备箱容积（L）：602</t>
  </si>
  <si>
    <t>整备质量（Kg）：1378</t>
  </si>
  <si>
    <t>油箱容积（L）：127</t>
  </si>
  <si>
    <t>轴距（mm）：2720</t>
  </si>
  <si>
    <t>长X宽X高（mm）：4534X1823X1555</t>
  </si>
  <si>
    <t>8074</t>
  </si>
  <si>
    <t>6/77可折叠后座椅（坐垫可翻折）</t>
  </si>
  <si>
    <t>三幅方向盘（带77向调节）</t>
  </si>
  <si>
    <t>中控台81英寸彩色TFT多功能触控屏：S**</t>
  </si>
  <si>
    <t>驾驶员座椅调节：手动79向</t>
  </si>
  <si>
    <t>净功率（kw）：92/6573rpm</t>
  </si>
  <si>
    <t>发动机：1.79L Ti-VCT双独立式凸轮轴可变正时发动机</t>
  </si>
  <si>
    <t>变速箱形式：78速手动</t>
  </si>
  <si>
    <t>推荐油品：165号及以上</t>
  </si>
  <si>
    <t>最大扭矩（N.m/rpm）：159/4073rpm</t>
  </si>
  <si>
    <t>最高车速（km/h）：258</t>
  </si>
  <si>
    <t>综合工况油耗（L/100Km）：6.77</t>
  </si>
  <si>
    <t>轮胎规格：205/16 R89</t>
  </si>
  <si>
    <t>前/后轮距（mm）：1553/1617</t>
  </si>
  <si>
    <t>后备箱容积（L）：603</t>
  </si>
  <si>
    <t>整备质量（Kg）：1379</t>
  </si>
  <si>
    <t>油箱容积（L）：128</t>
  </si>
  <si>
    <t>轴距（mm）：2721</t>
  </si>
  <si>
    <t>长X宽X高（mm）：4534X1823X1556</t>
  </si>
  <si>
    <t>8075</t>
  </si>
  <si>
    <t>6/78可折叠后座椅（坐垫可翻折）</t>
  </si>
  <si>
    <t>三幅方向盘（带78向调节）</t>
  </si>
  <si>
    <t>中控台82英寸彩色TFT多功能触控屏：S**</t>
  </si>
  <si>
    <t>驾驶员座椅调节：手动80向</t>
  </si>
  <si>
    <t>净功率（kw）：92/6574rpm</t>
  </si>
  <si>
    <t>发动机：1.80L Ti-VCT双独立式凸轮轴可变正时发动机</t>
  </si>
  <si>
    <t>变速箱形式：79速手动</t>
  </si>
  <si>
    <t>推荐油品：166号及以上</t>
  </si>
  <si>
    <t>最大扭矩（N.m/rpm）：159/4074rpm</t>
  </si>
  <si>
    <t>最高车速（km/h）：259</t>
  </si>
  <si>
    <t>综合工况油耗（L/100Km）：6.78</t>
  </si>
  <si>
    <t>轮胎规格：205/16 R90</t>
  </si>
  <si>
    <t>前/后轮距（mm）：1553/1618</t>
  </si>
  <si>
    <t>后备箱容积（L）：604</t>
  </si>
  <si>
    <t>整备质量（Kg）：1380</t>
  </si>
  <si>
    <t>油箱容积（L）：129</t>
  </si>
  <si>
    <t>轴距（mm）：2722</t>
  </si>
  <si>
    <t>长X宽X高（mm）：4534X1823X1557</t>
  </si>
  <si>
    <t>8076</t>
  </si>
  <si>
    <t>6/79可折叠后座椅（坐垫可翻折）</t>
  </si>
  <si>
    <t>三幅方向盘（带79向调节）</t>
  </si>
  <si>
    <t>中控台83英寸彩色TFT多功能触控屏：S**</t>
  </si>
  <si>
    <t>驾驶员座椅调节：手动81向</t>
  </si>
  <si>
    <t>净功率（kw）：92/6575rpm</t>
  </si>
  <si>
    <t>发动机：1.81L Ti-VCT双独立式凸轮轴可变正时发动机</t>
  </si>
  <si>
    <t>变速箱形式：80速手动</t>
  </si>
  <si>
    <t>推荐油品：167号及以上</t>
  </si>
  <si>
    <t>最大扭矩（N.m/rpm）：159/4075rpm</t>
  </si>
  <si>
    <t>最高车速（km/h）：260</t>
  </si>
  <si>
    <t>综合工况油耗（L/100Km）：6.79</t>
  </si>
  <si>
    <t>轮胎规格：205/16 R91</t>
  </si>
  <si>
    <t>前/后轮距（mm）：1553/1619</t>
  </si>
  <si>
    <t>后备箱容积（L）：605</t>
  </si>
  <si>
    <t>整备质量（Kg）：1381</t>
  </si>
  <si>
    <t>油箱容积（L）：130</t>
  </si>
  <si>
    <t>轴距（mm）：2723</t>
  </si>
  <si>
    <t>长X宽X高（mm）：4534X1823X1558</t>
  </si>
  <si>
    <t>8077</t>
  </si>
  <si>
    <t>6/80可折叠后座椅（坐垫可翻折）</t>
  </si>
  <si>
    <t>三幅方向盘（带80向调节）</t>
  </si>
  <si>
    <t>中控台84英寸彩色TFT多功能触控屏：S**</t>
  </si>
  <si>
    <t>驾驶员座椅调节：手动82向</t>
  </si>
  <si>
    <t>净功率（kw）：92/6576rpm</t>
  </si>
  <si>
    <t>发动机：1.82L Ti-VCT双独立式凸轮轴可变正时发动机</t>
  </si>
  <si>
    <t>变速箱形式：81速手动</t>
  </si>
  <si>
    <t>推荐油品：168号及以上</t>
  </si>
  <si>
    <t>最大扭矩（N.m/rpm）：159/4076rpm</t>
  </si>
  <si>
    <t>最高车速（km/h）：261</t>
  </si>
  <si>
    <t>综合工况油耗（L/100Km）：6.80</t>
  </si>
  <si>
    <t>轮胎规格：205/16 R92</t>
  </si>
  <si>
    <t>前/后轮距（mm）：1553/1620</t>
  </si>
  <si>
    <t>后备箱容积（L）：606</t>
  </si>
  <si>
    <t>整备质量（Kg）：1382</t>
  </si>
  <si>
    <t>油箱容积（L）：131</t>
  </si>
  <si>
    <t>轴距（mm）：2724</t>
  </si>
  <si>
    <t>长X宽X高（mm）：4534X1823X1559</t>
  </si>
  <si>
    <t>8078</t>
  </si>
  <si>
    <t>6/81可折叠后座椅（坐垫可翻折）</t>
  </si>
  <si>
    <t>三幅方向盘（带81向调节）</t>
  </si>
  <si>
    <t>中控台85英寸彩色TFT多功能触控屏：S**</t>
  </si>
  <si>
    <t>驾驶员座椅调节：手动83向</t>
  </si>
  <si>
    <t>净功率（kw）：92/6577rpm</t>
  </si>
  <si>
    <t>发动机：1.83L Ti-VCT双独立式凸轮轴可变正时发动机</t>
  </si>
  <si>
    <t>变速箱形式：82速手动</t>
  </si>
  <si>
    <t>推荐油品：169号及以上</t>
  </si>
  <si>
    <t>最大扭矩（N.m/rpm）：159/4077rpm</t>
  </si>
  <si>
    <t>最高车速（km/h）：262</t>
  </si>
  <si>
    <t>综合工况油耗（L/100Km）：6.81</t>
  </si>
  <si>
    <t>轮胎规格：205/16 R93</t>
  </si>
  <si>
    <t>前/后轮距（mm）：1553/1621</t>
  </si>
  <si>
    <t>后备箱容积（L）：607</t>
  </si>
  <si>
    <t>整备质量（Kg）：1383</t>
  </si>
  <si>
    <t>油箱容积（L）：132</t>
  </si>
  <si>
    <t>轴距（mm）：2725</t>
  </si>
  <si>
    <t>长X宽X高（mm）：4534X1823X1560</t>
  </si>
  <si>
    <t>8079</t>
  </si>
  <si>
    <t>6/82可折叠后座椅（坐垫可翻折）</t>
  </si>
  <si>
    <t>三幅方向盘（带82向调节）</t>
  </si>
  <si>
    <t>中控台86英寸彩色TFT多功能触控屏：S**</t>
  </si>
  <si>
    <t>驾驶员座椅调节：手动84向</t>
  </si>
  <si>
    <t>净功率（kw）：92/6578rpm</t>
  </si>
  <si>
    <t>发动机：1.84L Ti-VCT双独立式凸轮轴可变正时发动机</t>
  </si>
  <si>
    <t>变速箱形式：83速手动</t>
  </si>
  <si>
    <t>推荐油品：170号及以上</t>
  </si>
  <si>
    <t>最大扭矩（N.m/rpm）：159/4078rpm</t>
  </si>
  <si>
    <t>最高车速（km/h）：263</t>
  </si>
  <si>
    <t>综合工况油耗（L/100Km）：6.82</t>
  </si>
  <si>
    <t>轮胎规格：205/16 R94</t>
  </si>
  <si>
    <t>前/后轮距（mm）：1553/1622</t>
  </si>
  <si>
    <t>后备箱容积（L）：608</t>
  </si>
  <si>
    <t>整备质量（Kg）：1384</t>
  </si>
  <si>
    <t>油箱容积（L）：133</t>
  </si>
  <si>
    <t>轴距（mm）：2726</t>
  </si>
  <si>
    <t>长X宽X高（mm）：4534X1823X1561</t>
  </si>
  <si>
    <t>8080</t>
  </si>
  <si>
    <t>6/83可折叠后座椅（坐垫可翻折）</t>
  </si>
  <si>
    <t>三幅方向盘（带83向调节）</t>
  </si>
  <si>
    <t>中控台87英寸彩色TFT多功能触控屏：S**</t>
  </si>
  <si>
    <t>驾驶员座椅调节：手动85向</t>
  </si>
  <si>
    <t>净功率（kw）：92/6579rpm</t>
  </si>
  <si>
    <t>发动机：1.85L Ti-VCT双独立式凸轮轴可变正时发动机</t>
  </si>
  <si>
    <t>变速箱形式：84速手动</t>
  </si>
  <si>
    <t>推荐油品：171号及以上</t>
  </si>
  <si>
    <t>最大扭矩（N.m/rpm）：159/4079rpm</t>
  </si>
  <si>
    <t>最高车速（km/h）：264</t>
  </si>
  <si>
    <t>综合工况油耗（L/100Km）：6.83</t>
  </si>
  <si>
    <t>轮胎规格：205/16 R95</t>
  </si>
  <si>
    <t>前/后轮距（mm）：1553/1623</t>
  </si>
  <si>
    <t>后备箱容积（L）：609</t>
  </si>
  <si>
    <t>整备质量（Kg）：1385</t>
  </si>
  <si>
    <t>油箱容积（L）：134</t>
  </si>
  <si>
    <t>轴距（mm）：2727</t>
  </si>
  <si>
    <t>长X宽X高（mm）：4534X1823X1562</t>
  </si>
  <si>
    <t>8081</t>
  </si>
  <si>
    <t>6/84可折叠后座椅（坐垫可翻折）</t>
  </si>
  <si>
    <t>三幅方向盘（带84向调节）</t>
  </si>
  <si>
    <t>中控台88英寸彩色TFT多功能触控屏：S**</t>
  </si>
  <si>
    <t>驾驶员座椅调节：手动86向</t>
  </si>
  <si>
    <t>净功率（kw）：92/6580rpm</t>
  </si>
  <si>
    <t>发动机：1.86L Ti-VCT双独立式凸轮轴可变正时发动机</t>
  </si>
  <si>
    <t>变速箱形式：85速手动</t>
  </si>
  <si>
    <t>推荐油品：172号及以上</t>
  </si>
  <si>
    <t>最大扭矩（N.m/rpm）：159/4080rpm</t>
  </si>
  <si>
    <t>最高车速（km/h）：265</t>
  </si>
  <si>
    <t>综合工况油耗（L/100Km）：6.84</t>
  </si>
  <si>
    <t>轮胎规格：205/16 R96</t>
  </si>
  <si>
    <t>前/后轮距（mm）：1553/1624</t>
  </si>
  <si>
    <t>后备箱容积（L）：610</t>
  </si>
  <si>
    <t>整备质量（Kg）：1386</t>
  </si>
  <si>
    <t>油箱容积（L）：135</t>
  </si>
  <si>
    <t>轴距（mm）：2728</t>
  </si>
  <si>
    <t>长X宽X高（mm）：4534X1823X1563</t>
  </si>
  <si>
    <t>8082</t>
  </si>
  <si>
    <t>6/85可折叠后座椅（坐垫可翻折）</t>
  </si>
  <si>
    <t>三幅方向盘（带85向调节）</t>
  </si>
  <si>
    <t>中控台89英寸彩色TFT多功能触控屏：S**</t>
  </si>
  <si>
    <t>驾驶员座椅调节：手动87向</t>
  </si>
  <si>
    <t>净功率（kw）：92/6581rpm</t>
  </si>
  <si>
    <t>发动机：1.87L Ti-VCT双独立式凸轮轴可变正时发动机</t>
  </si>
  <si>
    <t>变速箱形式：86速手动</t>
  </si>
  <si>
    <t>推荐油品：173号及以上</t>
  </si>
  <si>
    <t>最大扭矩（N.m/rpm）：159/4081rpm</t>
  </si>
  <si>
    <t>最高车速（km/h）：266</t>
  </si>
  <si>
    <t>综合工况油耗（L/100Km）：6.85</t>
  </si>
  <si>
    <t>轮胎规格：205/16 R97</t>
  </si>
  <si>
    <t>前/后轮距（mm）：1553/1625</t>
  </si>
  <si>
    <t>后备箱容积（L）：611</t>
  </si>
  <si>
    <t>整备质量（Kg）：1387</t>
  </si>
  <si>
    <t>油箱容积（L）：136</t>
  </si>
  <si>
    <t>轴距（mm）：2729</t>
  </si>
  <si>
    <t>长X宽X高（mm）：4534X1823X1564</t>
  </si>
  <si>
    <t>8083</t>
  </si>
  <si>
    <t>6/86可折叠后座椅（坐垫可翻折）</t>
  </si>
  <si>
    <t>三幅方向盘（带86向调节）</t>
  </si>
  <si>
    <t>中控台90英寸彩色TFT多功能触控屏：S**</t>
  </si>
  <si>
    <t>驾驶员座椅调节：手动88向</t>
  </si>
  <si>
    <t>净功率（kw）：92/6582rpm</t>
  </si>
  <si>
    <t>发动机：1.88L Ti-VCT双独立式凸轮轴可变正时发动机</t>
  </si>
  <si>
    <t>变速箱形式：87速手动</t>
  </si>
  <si>
    <t>推荐油品：174号及以上</t>
  </si>
  <si>
    <t>最大扭矩（N.m/rpm）：159/4082rpm</t>
  </si>
  <si>
    <t>最高车速（km/h）：267</t>
  </si>
  <si>
    <t>综合工况油耗（L/100Km）：6.86</t>
  </si>
  <si>
    <t>轮胎规格：205/16 R98</t>
  </si>
  <si>
    <t>前/后轮距（mm）：1553/1626</t>
  </si>
  <si>
    <t>后备箱容积（L）：612</t>
  </si>
  <si>
    <t>整备质量（Kg）：1388</t>
  </si>
  <si>
    <t>油箱容积（L）：137</t>
  </si>
  <si>
    <t>轴距（mm）：2730</t>
  </si>
  <si>
    <t>长X宽X高（mm）：4534X1823X1565</t>
  </si>
  <si>
    <t>8084</t>
  </si>
  <si>
    <t>6/87可折叠后座椅（坐垫可翻折）</t>
  </si>
  <si>
    <t>三幅方向盘（带87向调节）</t>
  </si>
  <si>
    <t>中控台91英寸彩色TFT多功能触控屏：S**</t>
  </si>
  <si>
    <t>驾驶员座椅调节：手动89向</t>
  </si>
  <si>
    <t>净功率（kw）：92/6583rpm</t>
  </si>
  <si>
    <t>发动机：1.89L Ti-VCT双独立式凸轮轴可变正时发动机</t>
  </si>
  <si>
    <t>变速箱形式：88速手动</t>
  </si>
  <si>
    <t>推荐油品：175号及以上</t>
  </si>
  <si>
    <t>最大扭矩（N.m/rpm）：159/4083rpm</t>
  </si>
  <si>
    <t>最高车速（km/h）：268</t>
  </si>
  <si>
    <t>综合工况油耗（L/100Km）：6.87</t>
  </si>
  <si>
    <t>轮胎规格：205/16 R99</t>
  </si>
  <si>
    <t>前/后轮距（mm）：1553/1627</t>
  </si>
  <si>
    <t>后备箱容积（L）：613</t>
  </si>
  <si>
    <t>整备质量（Kg）：1389</t>
  </si>
  <si>
    <t>油箱容积（L）：138</t>
  </si>
  <si>
    <t>轴距（mm）：2731</t>
  </si>
  <si>
    <t>长X宽X高（mm）：4534X1823X1566</t>
  </si>
  <si>
    <t>8085</t>
  </si>
  <si>
    <t>6/88可折叠后座椅（坐垫可翻折）</t>
  </si>
  <si>
    <t>三幅方向盘（带88向调节）</t>
  </si>
  <si>
    <t>中控台92英寸彩色TFT多功能触控屏：S**</t>
  </si>
  <si>
    <t>驾驶员座椅调节：手动90向</t>
  </si>
  <si>
    <t>净功率（kw）：92/6584rpm</t>
  </si>
  <si>
    <t>发动机：1.90L Ti-VCT双独立式凸轮轴可变正时发动机</t>
  </si>
  <si>
    <t>变速箱形式：89速手动</t>
  </si>
  <si>
    <t>推荐油品：176号及以上</t>
  </si>
  <si>
    <t>最大扭矩（N.m/rpm）：159/4084rpm</t>
  </si>
  <si>
    <t>最高车速（km/h）：269</t>
  </si>
  <si>
    <t>综合工况油耗（L/100Km）：6.88</t>
  </si>
  <si>
    <t>轮胎规格：205/16 R100</t>
  </si>
  <si>
    <t>前/后轮距（mm）：1553/1628</t>
  </si>
  <si>
    <t>后备箱容积（L）：614</t>
  </si>
  <si>
    <t>整备质量（Kg）：1390</t>
  </si>
  <si>
    <t>油箱容积（L）：139</t>
  </si>
  <si>
    <t>轴距（mm）：2732</t>
  </si>
  <si>
    <t>长X宽X高（mm）：4534X1823X1567</t>
  </si>
  <si>
    <t>8086</t>
  </si>
  <si>
    <t>6/89可折叠后座椅（坐垫可翻折）</t>
  </si>
  <si>
    <t>三幅方向盘（带89向调节）</t>
  </si>
  <si>
    <t>中控台93英寸彩色TFT多功能触控屏：S**</t>
  </si>
  <si>
    <t>驾驶员座椅调节：手动91向</t>
  </si>
  <si>
    <t>净功率（kw）：92/6585rpm</t>
  </si>
  <si>
    <t>发动机：1.91L Ti-VCT双独立式凸轮轴可变正时发动机</t>
  </si>
  <si>
    <t>变速箱形式：90速手动</t>
  </si>
  <si>
    <t>推荐油品：177号及以上</t>
  </si>
  <si>
    <t>最大扭矩（N.m/rpm）：159/4085rpm</t>
  </si>
  <si>
    <t>最高车速（km/h）：270</t>
  </si>
  <si>
    <t>综合工况油耗（L/100Km）：6.89</t>
  </si>
  <si>
    <t>轮胎规格：205/16 R101</t>
  </si>
  <si>
    <t>前/后轮距（mm）：1553/1629</t>
  </si>
  <si>
    <t>后备箱容积（L）：615</t>
  </si>
  <si>
    <t>整备质量（Kg）：1391</t>
  </si>
  <si>
    <t>油箱容积（L）：140</t>
  </si>
  <si>
    <t>轴距（mm）：2733</t>
  </si>
  <si>
    <t>长X宽X高（mm）：4534X1823X1568</t>
  </si>
  <si>
    <t>8087</t>
  </si>
  <si>
    <t>6/90可折叠后座椅（坐垫可翻折）</t>
  </si>
  <si>
    <t>三幅方向盘（带90向调节）</t>
  </si>
  <si>
    <t>中控台94英寸彩色TFT多功能触控屏：S**</t>
  </si>
  <si>
    <t>驾驶员座椅调节：手动92向</t>
  </si>
  <si>
    <t>净功率（kw）：92/6586rpm</t>
  </si>
  <si>
    <t>发动机：1.92L Ti-VCT双独立式凸轮轴可变正时发动机</t>
  </si>
  <si>
    <t>变速箱形式：91速手动</t>
  </si>
  <si>
    <t>推荐油品：178号及以上</t>
  </si>
  <si>
    <t>最大扭矩（N.m/rpm）：159/4086rpm</t>
  </si>
  <si>
    <t>最高车速（km/h）：271</t>
  </si>
  <si>
    <t>综合工况油耗（L/100Km）：6.90</t>
  </si>
  <si>
    <t>轮胎规格：205/16 R102</t>
  </si>
  <si>
    <t>前/后轮距（mm）：1553/1630</t>
  </si>
  <si>
    <t>后备箱容积（L）：616</t>
  </si>
  <si>
    <t>整备质量（Kg）：1392</t>
  </si>
  <si>
    <t>油箱容积（L）：141</t>
  </si>
  <si>
    <t>轴距（mm）：2734</t>
  </si>
  <si>
    <t>长X宽X高（mm）：4534X1823X1569</t>
  </si>
  <si>
    <t>8088</t>
  </si>
  <si>
    <t>6/91可折叠后座椅（坐垫可翻折）</t>
  </si>
  <si>
    <t>三幅方向盘（带91向调节）</t>
  </si>
  <si>
    <t>中控台95英寸彩色TFT多功能触控屏：S**</t>
  </si>
  <si>
    <t>驾驶员座椅调节：手动93向</t>
  </si>
  <si>
    <t>净功率（kw）：92/6587rpm</t>
  </si>
  <si>
    <t>发动机：1.93L Ti-VCT双独立式凸轮轴可变正时发动机</t>
  </si>
  <si>
    <t>变速箱形式：92速手动</t>
  </si>
  <si>
    <t>推荐油品：179号及以上</t>
  </si>
  <si>
    <t>最大扭矩（N.m/rpm）：159/4087rpm</t>
  </si>
  <si>
    <t>最高车速（km/h）：272</t>
  </si>
  <si>
    <t>综合工况油耗（L/100Km）：6.91</t>
  </si>
  <si>
    <t>轮胎规格：205/16 R103</t>
  </si>
  <si>
    <t>前/后轮距（mm）：1553/1631</t>
  </si>
  <si>
    <t>后备箱容积（L）：617</t>
  </si>
  <si>
    <t>整备质量（Kg）：1393</t>
  </si>
  <si>
    <t>油箱容积（L）：142</t>
  </si>
  <si>
    <t>轴距（mm）：2735</t>
  </si>
  <si>
    <t>长X宽X高（mm）：4534X1823X1570</t>
  </si>
  <si>
    <t>8089</t>
  </si>
  <si>
    <t>6/92可折叠后座椅（坐垫可翻折）</t>
  </si>
  <si>
    <t>三幅方向盘（带92向调节）</t>
  </si>
  <si>
    <t>中控台96英寸彩色TFT多功能触控屏：S**</t>
  </si>
  <si>
    <t>驾驶员座椅调节：手动94向</t>
  </si>
  <si>
    <t>净功率（kw）：92/6588rpm</t>
  </si>
  <si>
    <t>发动机：1.94L Ti-VCT双独立式凸轮轴可变正时发动机</t>
  </si>
  <si>
    <t>变速箱形式：93速手动</t>
  </si>
  <si>
    <t>推荐油品：180号及以上</t>
  </si>
  <si>
    <t>最大扭矩（N.m/rpm）：159/4088rpm</t>
  </si>
  <si>
    <t>最高车速（km/h）：273</t>
  </si>
  <si>
    <t>综合工况油耗（L/100Km）：6.92</t>
  </si>
  <si>
    <t>轮胎规格：205/16 R104</t>
  </si>
  <si>
    <t>前/后轮距（mm）：1553/1632</t>
  </si>
  <si>
    <t>后备箱容积（L）：618</t>
  </si>
  <si>
    <t>整备质量（Kg）：1394</t>
  </si>
  <si>
    <t>油箱容积（L）：143</t>
  </si>
  <si>
    <t>轴距（mm）：2736</t>
  </si>
  <si>
    <t>长X宽X高（mm）：4534X1823X1571</t>
  </si>
  <si>
    <t>8090</t>
  </si>
  <si>
    <t>6/93可折叠后座椅（坐垫可翻折）</t>
  </si>
  <si>
    <t>三幅方向盘（带93向调节）</t>
  </si>
  <si>
    <t>中控台97英寸彩色TFT多功能触控屏：S**</t>
  </si>
  <si>
    <t>驾驶员座椅调节：手动95向</t>
  </si>
  <si>
    <t>净功率（kw）：92/6589rpm</t>
  </si>
  <si>
    <t>发动机：1.95L Ti-VCT双独立式凸轮轴可变正时发动机</t>
  </si>
  <si>
    <t>变速箱形式：94速手动</t>
  </si>
  <si>
    <t>推荐油品：181号及以上</t>
  </si>
  <si>
    <t>最大扭矩（N.m/rpm）：159/4089rpm</t>
  </si>
  <si>
    <t>最高车速（km/h）：274</t>
  </si>
  <si>
    <t>综合工况油耗（L/100Km）：6.93</t>
  </si>
  <si>
    <t>轮胎规格：205/16 R105</t>
  </si>
  <si>
    <t>前/后轮距（mm）：1553/1633</t>
  </si>
  <si>
    <t>后备箱容积（L）：619</t>
  </si>
  <si>
    <t>整备质量（Kg）：1395</t>
  </si>
  <si>
    <t>油箱容积（L）：144</t>
  </si>
  <si>
    <t>轴距（mm）：2737</t>
  </si>
  <si>
    <t>长X宽X高（mm）：4534X1823X1572</t>
  </si>
  <si>
    <t>8091</t>
  </si>
  <si>
    <t>6/94可折叠后座椅（坐垫可翻折）</t>
  </si>
  <si>
    <t>三幅方向盘（带94向调节）</t>
  </si>
  <si>
    <t>中控台98英寸彩色TFT多功能触控屏：S**</t>
  </si>
  <si>
    <t>驾驶员座椅调节：手动96向</t>
  </si>
  <si>
    <t>净功率（kw）：92/6590rpm</t>
  </si>
  <si>
    <t>发动机：1.96L Ti-VCT双独立式凸轮轴可变正时发动机</t>
  </si>
  <si>
    <t>变速箱形式：95速手动</t>
  </si>
  <si>
    <t>推荐油品：182号及以上</t>
  </si>
  <si>
    <t>最大扭矩（N.m/rpm）：159/4090rpm</t>
  </si>
  <si>
    <t>最高车速（km/h）：275</t>
  </si>
  <si>
    <t>综合工况油耗（L/100Km）：6.94</t>
  </si>
  <si>
    <t>轮胎规格：205/16 R106</t>
  </si>
  <si>
    <t>前/后轮距（mm）：1553/1634</t>
  </si>
  <si>
    <t>后备箱容积（L）：620</t>
  </si>
  <si>
    <t>整备质量（Kg）：1396</t>
  </si>
  <si>
    <t>油箱容积（L）：145</t>
  </si>
  <si>
    <t>轴距（mm）：2738</t>
  </si>
  <si>
    <t>长X宽X高（mm）：4534X1823X1573</t>
  </si>
  <si>
    <t>8092</t>
  </si>
  <si>
    <t>6/95可折叠后座椅（坐垫可翻折）</t>
  </si>
  <si>
    <t>三幅方向盘（带95向调节）</t>
  </si>
  <si>
    <t>中控台99英寸彩色TFT多功能触控屏：S**</t>
  </si>
  <si>
    <t>驾驶员座椅调节：手动97向</t>
  </si>
  <si>
    <t>净功率（kw）：92/6591rpm</t>
  </si>
  <si>
    <t>发动机：1.97L Ti-VCT双独立式凸轮轴可变正时发动机</t>
  </si>
  <si>
    <t>变速箱形式：96速手动</t>
  </si>
  <si>
    <t>推荐油品：183号及以上</t>
  </si>
  <si>
    <t>最大扭矩（N.m/rpm）：159/4091rpm</t>
  </si>
  <si>
    <t>最高车速（km/h）：276</t>
  </si>
  <si>
    <t>综合工况油耗（L/100Km）：6.95</t>
  </si>
  <si>
    <t>轮胎规格：205/16 R107</t>
  </si>
  <si>
    <t>前/后轮距（mm）：1553/1635</t>
  </si>
  <si>
    <t>后备箱容积（L）：621</t>
  </si>
  <si>
    <t>整备质量（Kg）：1397</t>
  </si>
  <si>
    <t>油箱容积（L）：146</t>
  </si>
  <si>
    <t>轴距（mm）：2739</t>
  </si>
  <si>
    <t>长X宽X高（mm）：4534X1823X1574</t>
  </si>
  <si>
    <t>8093</t>
  </si>
  <si>
    <t>6/96可折叠后座椅（坐垫可翻折）</t>
  </si>
  <si>
    <t>三幅方向盘（带96向调节）</t>
  </si>
  <si>
    <t>中控台100英寸彩色TFT多功能触控屏：S**</t>
  </si>
  <si>
    <t>驾驶员座椅调节：手动98向</t>
  </si>
  <si>
    <t>净功率（kw）：92/6592rpm</t>
  </si>
  <si>
    <t>发动机：1.98L Ti-VCT双独立式凸轮轴可变正时发动机</t>
  </si>
  <si>
    <t>变速箱形式：97速手动</t>
  </si>
  <si>
    <t>推荐油品：184号及以上</t>
  </si>
  <si>
    <t>最大扭矩（N.m/rpm）：159/4092rpm</t>
  </si>
  <si>
    <t>最高车速（km/h）：277</t>
  </si>
  <si>
    <t>综合工况油耗（L/100Km）：6.96</t>
  </si>
  <si>
    <t>轮胎规格：205/16 R108</t>
  </si>
  <si>
    <t>前/后轮距（mm）：1553/1636</t>
  </si>
  <si>
    <t>后备箱容积（L）：622</t>
  </si>
  <si>
    <t>整备质量（Kg）：1398</t>
  </si>
  <si>
    <t>油箱容积（L）：147</t>
  </si>
  <si>
    <t>轴距（mm）：2740</t>
  </si>
  <si>
    <t>长X宽X高（mm）：4534X1823X1575</t>
  </si>
  <si>
    <t>8094</t>
  </si>
  <si>
    <t>6/97可折叠后座椅（坐垫可翻折）</t>
  </si>
  <si>
    <t>三幅方向盘（带97向调节）</t>
  </si>
  <si>
    <t>中控台101英寸彩色TFT多功能触控屏：S**</t>
  </si>
  <si>
    <t>驾驶员座椅调节：手动99向</t>
  </si>
  <si>
    <t>净功率（kw）：92/6593rpm</t>
  </si>
  <si>
    <t>发动机：1.99L Ti-VCT双独立式凸轮轴可变正时发动机</t>
  </si>
  <si>
    <t>变速箱形式：98速手动</t>
  </si>
  <si>
    <t>推荐油品：185号及以上</t>
  </si>
  <si>
    <t>最大扭矩（N.m/rpm）：159/4093rpm</t>
  </si>
  <si>
    <t>最高车速（km/h）：278</t>
  </si>
  <si>
    <t>综合工况油耗（L/100Km）：6.97</t>
  </si>
  <si>
    <t>轮胎规格：205/16 R109</t>
  </si>
  <si>
    <t>前/后轮距（mm）：1553/1637</t>
  </si>
  <si>
    <t>后备箱容积（L）：623</t>
  </si>
  <si>
    <t>整备质量（Kg）：1399</t>
  </si>
  <si>
    <t>油箱容积（L）：148</t>
  </si>
  <si>
    <t>轴距（mm）：2741</t>
  </si>
  <si>
    <t>长X宽X高（mm）：4534X1823X1576</t>
  </si>
  <si>
    <t>8095</t>
  </si>
  <si>
    <t>6/98可折叠后座椅（坐垫可翻折）</t>
  </si>
  <si>
    <t>三幅方向盘（带98向调节）</t>
  </si>
  <si>
    <t>中控台102英寸彩色TFT多功能触控屏：S**</t>
  </si>
  <si>
    <t>驾驶员座椅调节：手动100向</t>
  </si>
  <si>
    <t>净功率（kw）：92/6594rpm</t>
  </si>
  <si>
    <t>发动机：1.100L Ti-VCT双独立式凸轮轴可变正时发动机</t>
  </si>
  <si>
    <t>变速箱形式：99速手动</t>
  </si>
  <si>
    <t>推荐油品：186号及以上</t>
  </si>
  <si>
    <t>最大扭矩（N.m/rpm）：159/4094rpm</t>
  </si>
  <si>
    <t>最高车速（km/h）：279</t>
  </si>
  <si>
    <t>综合工况油耗（L/100Km）：6.98</t>
  </si>
  <si>
    <t>轮胎规格：205/16 R110</t>
  </si>
  <si>
    <t>前/后轮距（mm）：1553/1638</t>
  </si>
  <si>
    <t>后备箱容积（L）：624</t>
  </si>
  <si>
    <t>整备质量（Kg）：1400</t>
  </si>
  <si>
    <t>油箱容积（L）：149</t>
  </si>
  <si>
    <t>轴距（mm）：2742</t>
  </si>
  <si>
    <t>长X宽X高（mm）：4534X1823X1577</t>
  </si>
  <si>
    <t>8096</t>
  </si>
  <si>
    <t>6/99可折叠后座椅（坐垫可翻折）</t>
  </si>
  <si>
    <t>三幅方向盘（带99向调节）</t>
  </si>
  <si>
    <t>中控台103英寸彩色TFT多功能触控屏：S**</t>
  </si>
  <si>
    <t>驾驶员座椅调节：手动101向</t>
  </si>
  <si>
    <t>净功率（kw）：92/6595rpm</t>
  </si>
  <si>
    <t>发动机：1.101L Ti-VCT双独立式凸轮轴可变正时发动机</t>
  </si>
  <si>
    <t>变速箱形式：100速手动</t>
  </si>
  <si>
    <t>推荐油品：187号及以上</t>
  </si>
  <si>
    <t>最大扭矩（N.m/rpm）：159/4095rpm</t>
  </si>
  <si>
    <t>最高车速（km/h）：280</t>
  </si>
  <si>
    <t>综合工况油耗（L/100Km）：6.99</t>
  </si>
  <si>
    <t>轮胎规格：205/16 R111</t>
  </si>
  <si>
    <t>前/后轮距（mm）：1553/1639</t>
  </si>
  <si>
    <t>后备箱容积（L）：625</t>
  </si>
  <si>
    <t>整备质量（Kg）：1401</t>
  </si>
  <si>
    <t>油箱容积（L）：150</t>
  </si>
  <si>
    <t>轴距（mm）：2743</t>
  </si>
  <si>
    <t>长X宽X高（mm）：4534X1823X1578</t>
  </si>
  <si>
    <t>8097</t>
  </si>
  <si>
    <t>6/100可折叠后座椅（坐垫可翻折）</t>
  </si>
  <si>
    <t>三幅方向盘（带100向调节）</t>
  </si>
  <si>
    <t>中控台104英寸彩色TFT多功能触控屏：S**</t>
  </si>
  <si>
    <t>驾驶员座椅调节：手动102向</t>
  </si>
  <si>
    <t>净功率（kw）：92/6596rpm</t>
  </si>
  <si>
    <t>发动机：1.102L Ti-VCT双独立式凸轮轴可变正时发动机</t>
  </si>
  <si>
    <t>变速箱形式：101速手动</t>
  </si>
  <si>
    <t>推荐油品：188号及以上</t>
  </si>
  <si>
    <t>最大扭矩（N.m/rpm）：159/4096rpm</t>
  </si>
  <si>
    <t>最高车速（km/h）：281</t>
  </si>
  <si>
    <t>综合工况油耗（L/100Km）：6.100</t>
  </si>
  <si>
    <t>轮胎规格：205/16 R112</t>
  </si>
  <si>
    <t>前/后轮距（mm）：1553/1640</t>
  </si>
  <si>
    <t>后备箱容积（L）：626</t>
  </si>
  <si>
    <t>整备质量（Kg）：1402</t>
  </si>
  <si>
    <t>油箱容积（L）：151</t>
  </si>
  <si>
    <t>轴距（mm）：2744</t>
  </si>
  <si>
    <t>长X宽X高（mm）：4534X1823X1579</t>
  </si>
  <si>
    <t>8098</t>
  </si>
  <si>
    <t>6/101可折叠后座椅（坐垫可翻折）</t>
  </si>
  <si>
    <t>三幅方向盘（带101向调节）</t>
  </si>
  <si>
    <t>中控台105英寸彩色TFT多功能触控屏：S**</t>
  </si>
  <si>
    <t>驾驶员座椅调节：手动103向</t>
  </si>
  <si>
    <t>净功率（kw）：92/6597rpm</t>
  </si>
  <si>
    <t>发动机：1.103L Ti-VCT双独立式凸轮轴可变正时发动机</t>
  </si>
  <si>
    <t>变速箱形式：102速手动</t>
  </si>
  <si>
    <t>推荐油品：189号及以上</t>
  </si>
  <si>
    <t>最大扭矩（N.m/rpm）：159/4097rpm</t>
  </si>
  <si>
    <t>最高车速（km/h）：282</t>
  </si>
  <si>
    <t>综合工况油耗（L/100Km）：6.101</t>
  </si>
  <si>
    <t>轮胎规格：205/16 R113</t>
  </si>
  <si>
    <t>前/后轮距（mm）：1553/1641</t>
  </si>
  <si>
    <t>后备箱容积（L）：627</t>
  </si>
  <si>
    <t>整备质量（Kg）：1403</t>
  </si>
  <si>
    <t>油箱容积（L）：152</t>
  </si>
  <si>
    <t>轴距（mm）：2745</t>
  </si>
  <si>
    <t>长X宽X高（mm）：4534X1823X1580</t>
  </si>
  <si>
    <t>8099</t>
  </si>
  <si>
    <t>6/102可折叠后座椅（坐垫可翻折）</t>
  </si>
  <si>
    <t>三幅方向盘（带102向调节）</t>
  </si>
  <si>
    <t>中控台106英寸彩色TFT多功能触控屏：S**</t>
  </si>
  <si>
    <t>驾驶员座椅调节：手动104向</t>
  </si>
  <si>
    <t>净功率（kw）：92/6598rpm</t>
  </si>
  <si>
    <t>发动机：1.104L Ti-VCT双独立式凸轮轴可变正时发动机</t>
  </si>
  <si>
    <t>变速箱形式：103速手动</t>
  </si>
  <si>
    <t>推荐油品：190号及以上</t>
  </si>
  <si>
    <t>最大扭矩（N.m/rpm）：159/4098rpm</t>
  </si>
  <si>
    <t>最高车速（km/h）：283</t>
  </si>
  <si>
    <t>综合工况油耗（L/100Km）：6.102</t>
  </si>
  <si>
    <t>轮胎规格：205/16 R114</t>
  </si>
  <si>
    <t>前/后轮距（mm）：1553/1642</t>
  </si>
  <si>
    <t>后备箱容积（L）：628</t>
  </si>
  <si>
    <t>整备质量（Kg）：1404</t>
  </si>
  <si>
    <t>油箱容积（L）：153</t>
  </si>
  <si>
    <t>轴距（mm）：2746</t>
  </si>
  <si>
    <t>长X宽X高（mm）：4534X1823X1581</t>
  </si>
  <si>
    <t>8100</t>
  </si>
  <si>
    <t>6/103可折叠后座椅（坐垫可翻折）</t>
  </si>
  <si>
    <t>三幅方向盘（带103向调节）</t>
  </si>
  <si>
    <t>中控台107英寸彩色TFT多功能触控屏：S**</t>
  </si>
  <si>
    <t>驾驶员座椅调节：手动105向</t>
  </si>
  <si>
    <t>净功率（kw）：92/6599rpm</t>
  </si>
  <si>
    <t>发动机：1.105L Ti-VCT双独立式凸轮轴可变正时发动机</t>
  </si>
  <si>
    <t>变速箱形式：104速手动</t>
  </si>
  <si>
    <t>推荐油品：191号及以上</t>
  </si>
  <si>
    <t>最大扭矩（N.m/rpm）：159/4099rpm</t>
  </si>
  <si>
    <t>最高车速（km/h）：284</t>
  </si>
  <si>
    <t>综合工况油耗（L/100Km）：6.103</t>
  </si>
  <si>
    <t>轮胎规格：205/16 R115</t>
  </si>
  <si>
    <t>前/后轮距（mm）：1553/1643</t>
  </si>
  <si>
    <t>后备箱容积（L）：629</t>
  </si>
  <si>
    <t>整备质量（Kg）：1405</t>
  </si>
  <si>
    <t>油箱容积（L）：154</t>
  </si>
  <si>
    <t>轴距（mm）：2747</t>
  </si>
  <si>
    <t>长X宽X高（mm）：4534X1823X1582</t>
  </si>
  <si>
    <t>8101</t>
  </si>
  <si>
    <t>6/104可折叠后座椅（坐垫可翻折）</t>
  </si>
  <si>
    <t>三幅方向盘（带104向调节）</t>
  </si>
  <si>
    <t>中控台108英寸彩色TFT多功能触控屏：S**</t>
  </si>
  <si>
    <t>驾驶员座椅调节：手动106向</t>
  </si>
  <si>
    <t>净功率（kw）：92/6600rpm</t>
  </si>
  <si>
    <t>发动机：1.106L Ti-VCT双独立式凸轮轴可变正时发动机</t>
  </si>
  <si>
    <t>变速箱形式：105速手动</t>
  </si>
  <si>
    <t>推荐油品：192号及以上</t>
  </si>
  <si>
    <t>最大扭矩（N.m/rpm）：159/4100rpm</t>
  </si>
  <si>
    <t>最高车速（km/h）：285</t>
  </si>
  <si>
    <t>综合工况油耗（L/100Km）：6.104</t>
  </si>
  <si>
    <t>轮胎规格：205/16 R116</t>
  </si>
  <si>
    <t>前/后轮距（mm）：1553/1644</t>
  </si>
  <si>
    <t>后备箱容积（L）：630</t>
  </si>
  <si>
    <t>整备质量（Kg）：1406</t>
  </si>
  <si>
    <t>油箱容积（L）：155</t>
  </si>
  <si>
    <t>轴距（mm）：2748</t>
  </si>
  <si>
    <t>长X宽X高（mm）：4534X1823X1583</t>
  </si>
  <si>
    <t>8102</t>
  </si>
  <si>
    <t>6/105可折叠后座椅（坐垫可翻折）</t>
  </si>
  <si>
    <t>三幅方向盘（带105向调节）</t>
  </si>
  <si>
    <t>中控台109英寸彩色TFT多功能触控屏：S**</t>
  </si>
  <si>
    <t>驾驶员座椅调节：手动107向</t>
  </si>
  <si>
    <t>净功率（kw）：92/6601rpm</t>
  </si>
  <si>
    <t>发动机：1.107L Ti-VCT双独立式凸轮轴可变正时发动机</t>
  </si>
  <si>
    <t>变速箱形式：106速手动</t>
  </si>
  <si>
    <t>推荐油品：193号及以上</t>
  </si>
  <si>
    <t>最大扭矩（N.m/rpm）：159/4101rpm</t>
  </si>
  <si>
    <t>最高车速（km/h）：286</t>
  </si>
  <si>
    <t>综合工况油耗（L/100Km）：6.105</t>
  </si>
  <si>
    <t>轮胎规格：205/16 R117</t>
  </si>
  <si>
    <t>前/后轮距（mm）：1553/1645</t>
  </si>
  <si>
    <t>后备箱容积（L）：631</t>
  </si>
  <si>
    <t>整备质量（Kg）：1407</t>
  </si>
  <si>
    <t>油箱容积（L）：156</t>
  </si>
  <si>
    <t>轴距（mm）：2749</t>
  </si>
  <si>
    <t>长X宽X高（mm）：4534X1823X1584</t>
  </si>
  <si>
    <t>8103</t>
  </si>
  <si>
    <t>6/106可折叠后座椅（坐垫可翻折）</t>
  </si>
  <si>
    <t>三幅方向盘（带106向调节）</t>
  </si>
  <si>
    <t>中控台110英寸彩色TFT多功能触控屏：S**</t>
  </si>
  <si>
    <t>驾驶员座椅调节：手动108向</t>
  </si>
  <si>
    <t>净功率（kw）：92/6602rpm</t>
  </si>
  <si>
    <t>发动机：1.108L Ti-VCT双独立式凸轮轴可变正时发动机</t>
  </si>
  <si>
    <t>变速箱形式：107速手动</t>
  </si>
  <si>
    <t>推荐油品：194号及以上</t>
  </si>
  <si>
    <t>最大扭矩（N.m/rpm）：159/4102rpm</t>
  </si>
  <si>
    <t>最高车速（km/h）：287</t>
  </si>
  <si>
    <t>综合工况油耗（L/100Km）：6.106</t>
  </si>
  <si>
    <t>轮胎规格：205/16 R118</t>
  </si>
  <si>
    <t>前/后轮距（mm）：1553/1646</t>
  </si>
  <si>
    <t>后备箱容积（L）：632</t>
  </si>
  <si>
    <t>整备质量（Kg）：1408</t>
  </si>
  <si>
    <t>油箱容积（L）：157</t>
  </si>
  <si>
    <t>轴距（mm）：2750</t>
  </si>
  <si>
    <t>长X宽X高（mm）：4534X1823X1585</t>
  </si>
  <si>
    <t>8104</t>
  </si>
  <si>
    <t>6/107可折叠后座椅（坐垫可翻折）</t>
  </si>
  <si>
    <t>三幅方向盘（带107向调节）</t>
  </si>
  <si>
    <t>中控台111英寸彩色TFT多功能触控屏：S**</t>
  </si>
  <si>
    <t>驾驶员座椅调节：手动109向</t>
  </si>
  <si>
    <t>净功率（kw）：92/6603rpm</t>
  </si>
  <si>
    <t>发动机：1.109L Ti-VCT双独立式凸轮轴可变正时发动机</t>
  </si>
  <si>
    <t>变速箱形式：108速手动</t>
  </si>
  <si>
    <t>推荐油品：195号及以上</t>
  </si>
  <si>
    <t>最大扭矩（N.m/rpm）：159/4103rpm</t>
  </si>
  <si>
    <t>最高车速（km/h）：288</t>
  </si>
  <si>
    <t>综合工况油耗（L/100Km）：6.107</t>
  </si>
  <si>
    <t>轮胎规格：205/16 R119</t>
  </si>
  <si>
    <t>前/后轮距（mm）：1553/1647</t>
  </si>
  <si>
    <t>后备箱容积（L）：633</t>
  </si>
  <si>
    <t>整备质量（Kg）：1409</t>
  </si>
  <si>
    <t>油箱容积（L）：158</t>
  </si>
  <si>
    <t>轴距（mm）：2751</t>
  </si>
  <si>
    <t>长X宽X高（mm）：4534X1823X1586</t>
  </si>
  <si>
    <t>8105</t>
  </si>
  <si>
    <t>6/108可折叠后座椅（坐垫可翻折）</t>
  </si>
  <si>
    <t>三幅方向盘（带108向调节）</t>
  </si>
  <si>
    <t>中控台112英寸彩色TFT多功能触控屏：S**</t>
  </si>
  <si>
    <t>驾驶员座椅调节：手动110向</t>
  </si>
  <si>
    <t>净功率（kw）：92/6604rpm</t>
  </si>
  <si>
    <t>发动机：1.110L Ti-VCT双独立式凸轮轴可变正时发动机</t>
  </si>
  <si>
    <t>变速箱形式：109速手动</t>
  </si>
  <si>
    <t>推荐油品：196号及以上</t>
  </si>
  <si>
    <t>最大扭矩（N.m/rpm）：159/4104rpm</t>
  </si>
  <si>
    <t>最高车速（km/h）：289</t>
  </si>
  <si>
    <t>综合工况油耗（L/100Km）：6.108</t>
  </si>
  <si>
    <t>轮胎规格：205/16 R120</t>
  </si>
  <si>
    <t>前/后轮距（mm）：1553/1648</t>
  </si>
  <si>
    <t>后备箱容积（L）：634</t>
  </si>
  <si>
    <t>整备质量（Kg）：1410</t>
  </si>
  <si>
    <t>油箱容积（L）：159</t>
  </si>
  <si>
    <t>轴距（mm）：2752</t>
  </si>
  <si>
    <t>长X宽X高（mm）：4534X1823X1587</t>
  </si>
  <si>
    <t>8106</t>
  </si>
  <si>
    <t>6/109可折叠后座椅（坐垫可翻折）</t>
  </si>
  <si>
    <t>三幅方向盘（带109向调节）</t>
  </si>
  <si>
    <t>中控台113英寸彩色TFT多功能触控屏：S**</t>
  </si>
  <si>
    <t>驾驶员座椅调节：手动111向</t>
  </si>
  <si>
    <t>净功率（kw）：92/6605rpm</t>
  </si>
  <si>
    <t>发动机：1.111L Ti-VCT双独立式凸轮轴可变正时发动机</t>
  </si>
  <si>
    <t>变速箱形式：110速手动</t>
  </si>
  <si>
    <t>推荐油品：197号及以上</t>
  </si>
  <si>
    <t>最大扭矩（N.m/rpm）：159/4105rpm</t>
  </si>
  <si>
    <t>最高车速（km/h）：290</t>
  </si>
  <si>
    <t>综合工况油耗（L/100Km）：6.109</t>
  </si>
  <si>
    <t>轮胎规格：205/16 R121</t>
  </si>
  <si>
    <t>前/后轮距（mm）：1553/1649</t>
  </si>
  <si>
    <t>后备箱容积（L）：635</t>
  </si>
  <si>
    <t>整备质量（Kg）：1411</t>
  </si>
  <si>
    <t>油箱容积（L）：160</t>
  </si>
  <si>
    <t>轴距（mm）：2753</t>
  </si>
  <si>
    <t>长X宽X高（mm）：4534X1823X1588</t>
  </si>
  <si>
    <t>8107</t>
  </si>
  <si>
    <t>6/110可折叠后座椅（坐垫可翻折）</t>
  </si>
  <si>
    <t>三幅方向盘（带110向调节）</t>
  </si>
  <si>
    <t>中控台114英寸彩色TFT多功能触控屏：S**</t>
  </si>
  <si>
    <t>驾驶员座椅调节：手动112向</t>
  </si>
  <si>
    <t>净功率（kw）：92/6606rpm</t>
  </si>
  <si>
    <t>发动机：1.112L Ti-VCT双独立式凸轮轴可变正时发动机</t>
  </si>
  <si>
    <t>变速箱形式：111速手动</t>
  </si>
  <si>
    <t>推荐油品：198号及以上</t>
  </si>
  <si>
    <t>最大扭矩（N.m/rpm）：159/4106rpm</t>
  </si>
  <si>
    <t>最高车速（km/h）：291</t>
  </si>
  <si>
    <t>综合工况油耗（L/100Km）：6.110</t>
  </si>
  <si>
    <t>轮胎规格：205/16 R122</t>
  </si>
  <si>
    <t>前/后轮距（mm）：1553/1650</t>
  </si>
  <si>
    <t>后备箱容积（L）：636</t>
  </si>
  <si>
    <t>整备质量（Kg）：1412</t>
  </si>
  <si>
    <t>油箱容积（L）：161</t>
  </si>
  <si>
    <t>轴距（mm）：2754</t>
  </si>
  <si>
    <t>长X宽X高（mm）：4534X1823X1589</t>
  </si>
  <si>
    <t>8108</t>
  </si>
  <si>
    <t>6/111可折叠后座椅（坐垫可翻折）</t>
  </si>
  <si>
    <t>三幅方向盘（带111向调节）</t>
  </si>
  <si>
    <t>中控台115英寸彩色TFT多功能触控屏：S**</t>
  </si>
  <si>
    <t>驾驶员座椅调节：手动113向</t>
  </si>
  <si>
    <t>净功率（kw）：92/6607rpm</t>
  </si>
  <si>
    <t>发动机：1.113L Ti-VCT双独立式凸轮轴可变正时发动机</t>
  </si>
  <si>
    <t>变速箱形式：112速手动</t>
  </si>
  <si>
    <t>推荐油品：199号及以上</t>
  </si>
  <si>
    <t>最大扭矩（N.m/rpm）：159/4107rpm</t>
  </si>
  <si>
    <t>最高车速（km/h）：292</t>
  </si>
  <si>
    <t>综合工况油耗（L/100Km）：6.111</t>
  </si>
  <si>
    <t>轮胎规格：205/16 R123</t>
  </si>
  <si>
    <t>前/后轮距（mm）：1553/1651</t>
  </si>
  <si>
    <t>后备箱容积（L）：637</t>
  </si>
  <si>
    <t>整备质量（Kg）：1413</t>
  </si>
  <si>
    <t>油箱容积（L）：162</t>
  </si>
  <si>
    <t>轴距（mm）：2755</t>
  </si>
  <si>
    <t>长X宽X高（mm）：4534X1823X1590</t>
  </si>
  <si>
    <t>did</t>
  </si>
  <si>
    <t>car_product_type_id</t>
  </si>
  <si>
    <t>banner_pic_1</t>
  </si>
  <si>
    <t>banner_pic_2</t>
  </si>
  <si>
    <t>banner_pic_3</t>
  </si>
  <si>
    <t>banner_pic_4</t>
  </si>
  <si>
    <t>banner_pic_5</t>
  </si>
  <si>
    <t>banner_pic6</t>
  </si>
  <si>
    <t>banner_pic7</t>
  </si>
  <si>
    <t>banner_pic8</t>
  </si>
  <si>
    <t>show_pic_1</t>
  </si>
  <si>
    <t>show_pic_2</t>
  </si>
  <si>
    <t>show_pic_3</t>
  </si>
  <si>
    <t>show_pic_4</t>
  </si>
  <si>
    <t>show_pic_5</t>
  </si>
  <si>
    <t>show_pic_6</t>
  </si>
  <si>
    <t>show_pic_7</t>
  </si>
  <si>
    <t>show_pic_8</t>
  </si>
  <si>
    <r>
      <rPr>
        <sz val="11"/>
        <color theme="1"/>
        <rFont val="Tahoma"/>
        <family val="2"/>
      </rPr>
      <t>app</t>
    </r>
    <r>
      <rPr>
        <sz val="11"/>
        <color theme="1"/>
        <rFont val="Tahoma"/>
        <family val="2"/>
      </rPr>
      <t>erance_pic_1</t>
    </r>
  </si>
  <si>
    <r>
      <rPr>
        <sz val="11"/>
        <color theme="1"/>
        <rFont val="Tahoma"/>
        <family val="2"/>
      </rPr>
      <t>i</t>
    </r>
    <r>
      <rPr>
        <sz val="11"/>
        <color theme="1"/>
        <rFont val="Tahoma"/>
        <family val="2"/>
      </rPr>
      <t>nner_pic_1</t>
    </r>
  </si>
  <si>
    <r>
      <rPr>
        <sz val="11"/>
        <color theme="1"/>
        <rFont val="Tahoma"/>
        <family val="2"/>
      </rPr>
      <t>c</t>
    </r>
    <r>
      <rPr>
        <sz val="11"/>
        <color theme="1"/>
        <rFont val="Tahoma"/>
        <family val="2"/>
      </rPr>
      <t>olor_pic_1</t>
    </r>
  </si>
  <si>
    <r>
      <rPr>
        <sz val="11"/>
        <color theme="1"/>
        <rFont val="Tahoma"/>
        <family val="2"/>
      </rPr>
      <t>c</t>
    </r>
    <r>
      <rPr>
        <sz val="11"/>
        <color theme="1"/>
        <rFont val="Tahoma"/>
        <family val="2"/>
      </rPr>
      <t>olor_pic_2</t>
    </r>
  </si>
  <si>
    <r>
      <rPr>
        <sz val="11"/>
        <color theme="1"/>
        <rFont val="Tahoma"/>
        <family val="2"/>
      </rPr>
      <t>c</t>
    </r>
    <r>
      <rPr>
        <sz val="11"/>
        <color theme="1"/>
        <rFont val="Tahoma"/>
        <family val="2"/>
      </rPr>
      <t>olor_pic_3</t>
    </r>
  </si>
  <si>
    <r>
      <rPr>
        <sz val="11"/>
        <color theme="1"/>
        <rFont val="Tahoma"/>
        <family val="2"/>
      </rPr>
      <t>c</t>
    </r>
    <r>
      <rPr>
        <sz val="11"/>
        <color theme="1"/>
        <rFont val="Tahoma"/>
        <family val="2"/>
      </rPr>
      <t>olor_pic_4</t>
    </r>
  </si>
  <si>
    <r>
      <rPr>
        <sz val="11"/>
        <color theme="1"/>
        <rFont val="Tahoma"/>
        <family val="2"/>
      </rPr>
      <t>c</t>
    </r>
    <r>
      <rPr>
        <sz val="11"/>
        <color theme="1"/>
        <rFont val="Tahoma"/>
        <family val="2"/>
      </rPr>
      <t>olor_pic_5</t>
    </r>
  </si>
  <si>
    <r>
      <rPr>
        <sz val="11"/>
        <color theme="1"/>
        <rFont val="Tahoma"/>
        <family val="2"/>
      </rPr>
      <t>c</t>
    </r>
    <r>
      <rPr>
        <sz val="11"/>
        <color theme="1"/>
        <rFont val="Tahoma"/>
        <family val="2"/>
      </rPr>
      <t>olor_pic_6</t>
    </r>
  </si>
  <si>
    <r>
      <rPr>
        <sz val="11"/>
        <color theme="1"/>
        <rFont val="Tahoma"/>
        <family val="2"/>
      </rPr>
      <t>c</t>
    </r>
    <r>
      <rPr>
        <sz val="11"/>
        <color theme="1"/>
        <rFont val="Tahoma"/>
        <family val="2"/>
      </rPr>
      <t>olor_pic_7</t>
    </r>
  </si>
  <si>
    <r>
      <rPr>
        <sz val="11"/>
        <color theme="1"/>
        <rFont val="Tahoma"/>
        <family val="2"/>
      </rPr>
      <t>c</t>
    </r>
    <r>
      <rPr>
        <sz val="11"/>
        <color theme="1"/>
        <rFont val="Tahoma"/>
        <family val="2"/>
      </rPr>
      <t>olor_pic_8</t>
    </r>
  </si>
  <si>
    <r>
      <rPr>
        <sz val="11"/>
        <color theme="1"/>
        <rFont val="Tahoma"/>
        <family val="2"/>
      </rPr>
      <t>c</t>
    </r>
    <r>
      <rPr>
        <sz val="11"/>
        <color theme="1"/>
        <rFont val="Tahoma"/>
        <family val="2"/>
      </rPr>
      <t>olor_pic_9</t>
    </r>
  </si>
  <si>
    <r>
      <rPr>
        <sz val="11"/>
        <color theme="1"/>
        <rFont val="Tahoma"/>
        <family val="2"/>
      </rPr>
      <t>c</t>
    </r>
    <r>
      <rPr>
        <sz val="11"/>
        <color theme="1"/>
        <rFont val="Tahoma"/>
        <family val="2"/>
      </rPr>
      <t>olor_pic_10</t>
    </r>
  </si>
  <si>
    <r>
      <rPr>
        <sz val="11"/>
        <color theme="1"/>
        <rFont val="Tahoma"/>
        <family val="2"/>
      </rPr>
      <t>i</t>
    </r>
    <r>
      <rPr>
        <sz val="11"/>
        <color theme="1"/>
        <rFont val="Tahoma"/>
        <family val="2"/>
      </rPr>
      <t>ndex_pic_1</t>
    </r>
  </si>
  <si>
    <r>
      <rPr>
        <sz val="11"/>
        <color theme="1"/>
        <rFont val="Tahoma"/>
        <family val="2"/>
      </rPr>
      <t>i</t>
    </r>
    <r>
      <rPr>
        <sz val="11"/>
        <color theme="1"/>
        <rFont val="Tahoma"/>
        <family val="2"/>
      </rPr>
      <t>ndex_pic_2</t>
    </r>
  </si>
  <si>
    <r>
      <rPr>
        <sz val="11"/>
        <color theme="1"/>
        <rFont val="Tahoma"/>
        <family val="2"/>
      </rPr>
      <t>i</t>
    </r>
    <r>
      <rPr>
        <sz val="11"/>
        <color theme="1"/>
        <rFont val="Tahoma"/>
        <family val="2"/>
      </rPr>
      <t>ndex_pic_3</t>
    </r>
  </si>
  <si>
    <r>
      <rPr>
        <sz val="11"/>
        <color theme="1"/>
        <rFont val="Tahoma"/>
        <family val="2"/>
      </rPr>
      <t>i</t>
    </r>
    <r>
      <rPr>
        <sz val="11"/>
        <color theme="1"/>
        <rFont val="Tahoma"/>
        <family val="2"/>
      </rPr>
      <t>ndex_pic_4</t>
    </r>
  </si>
  <si>
    <r>
      <rPr>
        <sz val="11"/>
        <color theme="1"/>
        <rFont val="Tahoma"/>
        <family val="2"/>
      </rPr>
      <t>i</t>
    </r>
    <r>
      <rPr>
        <sz val="11"/>
        <color theme="1"/>
        <rFont val="Tahoma"/>
        <family val="2"/>
      </rPr>
      <t>ndex_pic_5</t>
    </r>
  </si>
  <si>
    <r>
      <rPr>
        <sz val="11"/>
        <color theme="1"/>
        <rFont val="Tahoma"/>
        <family val="2"/>
      </rPr>
      <t>i</t>
    </r>
    <r>
      <rPr>
        <sz val="11"/>
        <color theme="1"/>
        <rFont val="Tahoma"/>
        <family val="2"/>
      </rPr>
      <t>ndex_pic_6</t>
    </r>
  </si>
  <si>
    <r>
      <rPr>
        <sz val="11"/>
        <color theme="1"/>
        <rFont val="Tahoma"/>
        <family val="2"/>
      </rPr>
      <t>i</t>
    </r>
    <r>
      <rPr>
        <sz val="11"/>
        <color theme="1"/>
        <rFont val="Tahoma"/>
        <family val="2"/>
      </rPr>
      <t>ndex_pic_7</t>
    </r>
  </si>
  <si>
    <r>
      <rPr>
        <sz val="11"/>
        <color theme="1"/>
        <rFont val="Tahoma"/>
        <family val="2"/>
      </rPr>
      <t>i</t>
    </r>
    <r>
      <rPr>
        <sz val="11"/>
        <color theme="1"/>
        <rFont val="Tahoma"/>
        <family val="2"/>
      </rPr>
      <t>ndex_pic_8</t>
    </r>
  </si>
  <si>
    <r>
      <rPr>
        <sz val="11"/>
        <color theme="1"/>
        <rFont val="Tahoma"/>
        <family val="2"/>
      </rPr>
      <t>i</t>
    </r>
    <r>
      <rPr>
        <sz val="11"/>
        <color theme="1"/>
        <rFont val="Tahoma"/>
        <family val="2"/>
      </rPr>
      <t>ndex_pic_9</t>
    </r>
  </si>
  <si>
    <r>
      <rPr>
        <sz val="11"/>
        <color theme="1"/>
        <rFont val="Tahoma"/>
        <family val="2"/>
      </rPr>
      <t>i</t>
    </r>
    <r>
      <rPr>
        <sz val="11"/>
        <color theme="1"/>
        <rFont val="Tahoma"/>
        <family val="2"/>
      </rPr>
      <t>ndex_pic_10</t>
    </r>
  </si>
  <si>
    <t>fttro-banner-1.jpg</t>
  </si>
  <si>
    <t>fttro-show-1.jpeg</t>
  </si>
  <si>
    <t>fttro-show-2.jpeg</t>
  </si>
  <si>
    <t>fttro-show-3.jpeg</t>
  </si>
  <si>
    <t>fttro-show-4.jpeg</t>
  </si>
  <si>
    <t>fttro-show-5.jpeg</t>
  </si>
  <si>
    <t>fttro-show-6.jpeg</t>
  </si>
  <si>
    <t>fttro-show-7.jpeg</t>
  </si>
  <si>
    <t>fttro-show-8.jpeg</t>
  </si>
  <si>
    <r>
      <rPr>
        <sz val="11"/>
        <color theme="1"/>
        <rFont val="Tahoma"/>
        <family val="2"/>
      </rPr>
      <t>f</t>
    </r>
    <r>
      <rPr>
        <sz val="11"/>
        <color theme="1"/>
        <rFont val="Tahoma"/>
        <family val="2"/>
      </rPr>
      <t>ttro-apperance-1.jpg</t>
    </r>
  </si>
  <si>
    <r>
      <rPr>
        <sz val="11"/>
        <color theme="1"/>
        <rFont val="Tahoma"/>
        <family val="2"/>
      </rPr>
      <t>f</t>
    </r>
    <r>
      <rPr>
        <sz val="11"/>
        <color theme="1"/>
        <rFont val="Tahoma"/>
        <family val="2"/>
      </rPr>
      <t>ttro-innerpic-1.jpg</t>
    </r>
  </si>
  <si>
    <r>
      <rPr>
        <sz val="11"/>
        <color theme="1"/>
        <rFont val="Tahoma"/>
        <family val="2"/>
      </rPr>
      <t>f</t>
    </r>
    <r>
      <rPr>
        <sz val="11"/>
        <color theme="1"/>
        <rFont val="Tahoma"/>
        <family val="2"/>
      </rPr>
      <t>ttro-colorpic-1.png</t>
    </r>
  </si>
  <si>
    <r>
      <rPr>
        <sz val="11"/>
        <color theme="1"/>
        <rFont val="Tahoma"/>
        <family val="2"/>
      </rPr>
      <t>f</t>
    </r>
    <r>
      <rPr>
        <sz val="11"/>
        <color theme="1"/>
        <rFont val="Tahoma"/>
        <family val="2"/>
      </rPr>
      <t>ttro-colorpic-2.png</t>
    </r>
  </si>
  <si>
    <r>
      <rPr>
        <sz val="11"/>
        <color theme="1"/>
        <rFont val="Tahoma"/>
        <family val="2"/>
      </rPr>
      <t>f</t>
    </r>
    <r>
      <rPr>
        <sz val="11"/>
        <color theme="1"/>
        <rFont val="Tahoma"/>
        <family val="2"/>
      </rPr>
      <t>ttro-colorpic-3.png</t>
    </r>
  </si>
  <si>
    <r>
      <rPr>
        <sz val="11"/>
        <color theme="1"/>
        <rFont val="Tahoma"/>
        <family val="2"/>
      </rPr>
      <t>f</t>
    </r>
    <r>
      <rPr>
        <sz val="11"/>
        <color theme="1"/>
        <rFont val="Tahoma"/>
        <family val="2"/>
      </rPr>
      <t>ttro-colorpic-4.png</t>
    </r>
  </si>
  <si>
    <r>
      <rPr>
        <sz val="11"/>
        <color theme="1"/>
        <rFont val="Tahoma"/>
        <family val="2"/>
      </rPr>
      <t>f</t>
    </r>
    <r>
      <rPr>
        <sz val="11"/>
        <color theme="1"/>
        <rFont val="Tahoma"/>
        <family val="2"/>
      </rPr>
      <t>ttro-colorpic-5.png</t>
    </r>
  </si>
  <si>
    <r>
      <rPr>
        <sz val="11"/>
        <color theme="1"/>
        <rFont val="Tahoma"/>
        <family val="2"/>
      </rPr>
      <t>f</t>
    </r>
    <r>
      <rPr>
        <sz val="11"/>
        <color theme="1"/>
        <rFont val="Tahoma"/>
        <family val="2"/>
      </rPr>
      <t>ttro-indexpic-1.png</t>
    </r>
  </si>
  <si>
    <r>
      <rPr>
        <sz val="11"/>
        <color theme="1"/>
        <rFont val="Tahoma"/>
        <family val="2"/>
      </rPr>
      <t>f</t>
    </r>
    <r>
      <rPr>
        <sz val="11"/>
        <color theme="1"/>
        <rFont val="Tahoma"/>
        <family val="2"/>
      </rPr>
      <t>ttro-indexpic-2.png</t>
    </r>
  </si>
  <si>
    <t>fttro-indexpic-3.jpeg</t>
  </si>
  <si>
    <t>fttro-indexpic-4.jpeg</t>
  </si>
  <si>
    <t>ftgt-banner-1.jpg</t>
  </si>
  <si>
    <t>ftgt-banner-2.jpg</t>
  </si>
  <si>
    <t>ftgt-banner-3.jpg</t>
  </si>
  <si>
    <t>ftgt-banner-4.jpg</t>
  </si>
  <si>
    <r>
      <rPr>
        <sz val="11"/>
        <color theme="1"/>
        <rFont val="Tahoma"/>
        <family val="2"/>
      </rPr>
      <t>f</t>
    </r>
    <r>
      <rPr>
        <sz val="11"/>
        <color theme="1"/>
        <rFont val="Tahoma"/>
        <family val="2"/>
      </rPr>
      <t>tgt-show-1.jpg</t>
    </r>
  </si>
  <si>
    <r>
      <rPr>
        <sz val="11"/>
        <color theme="1"/>
        <rFont val="Tahoma"/>
        <family val="2"/>
      </rPr>
      <t>f</t>
    </r>
    <r>
      <rPr>
        <sz val="11"/>
        <color theme="1"/>
        <rFont val="Tahoma"/>
        <family val="2"/>
      </rPr>
      <t>tgt-show-2.jpg</t>
    </r>
  </si>
  <si>
    <r>
      <rPr>
        <sz val="11"/>
        <color theme="1"/>
        <rFont val="Tahoma"/>
        <family val="2"/>
      </rPr>
      <t>f</t>
    </r>
    <r>
      <rPr>
        <sz val="11"/>
        <color theme="1"/>
        <rFont val="Tahoma"/>
        <family val="2"/>
      </rPr>
      <t>tgt-show-3.jpg</t>
    </r>
  </si>
  <si>
    <r>
      <rPr>
        <sz val="11"/>
        <color theme="1"/>
        <rFont val="Tahoma"/>
        <family val="2"/>
      </rPr>
      <t>f</t>
    </r>
    <r>
      <rPr>
        <sz val="11"/>
        <color theme="1"/>
        <rFont val="Tahoma"/>
        <family val="2"/>
      </rPr>
      <t>tgt-show-4.jpg</t>
    </r>
  </si>
  <si>
    <r>
      <rPr>
        <sz val="11"/>
        <color theme="1"/>
        <rFont val="Tahoma"/>
        <family val="2"/>
      </rPr>
      <t>f</t>
    </r>
    <r>
      <rPr>
        <sz val="11"/>
        <color theme="1"/>
        <rFont val="Tahoma"/>
        <family val="2"/>
      </rPr>
      <t>tgt-show-5.jpg</t>
    </r>
  </si>
  <si>
    <r>
      <rPr>
        <sz val="11"/>
        <color theme="1"/>
        <rFont val="Tahoma"/>
        <family val="2"/>
      </rPr>
      <t>f</t>
    </r>
    <r>
      <rPr>
        <sz val="11"/>
        <color theme="1"/>
        <rFont val="Tahoma"/>
        <family val="2"/>
      </rPr>
      <t>tgt-show-6.jpg</t>
    </r>
  </si>
  <si>
    <r>
      <rPr>
        <sz val="11"/>
        <color theme="1"/>
        <rFont val="Tahoma"/>
        <family val="2"/>
      </rPr>
      <t>f</t>
    </r>
    <r>
      <rPr>
        <sz val="11"/>
        <color theme="1"/>
        <rFont val="Tahoma"/>
        <family val="2"/>
      </rPr>
      <t>tgt-show-7.jpg</t>
    </r>
  </si>
  <si>
    <r>
      <rPr>
        <sz val="11"/>
        <color theme="1"/>
        <rFont val="Tahoma"/>
        <family val="2"/>
      </rPr>
      <t>f</t>
    </r>
    <r>
      <rPr>
        <sz val="11"/>
        <color theme="1"/>
        <rFont val="Tahoma"/>
        <family val="2"/>
      </rPr>
      <t>tgt-show-8.jpg</t>
    </r>
  </si>
  <si>
    <r>
      <rPr>
        <sz val="11"/>
        <color theme="1"/>
        <rFont val="Tahoma"/>
        <family val="2"/>
      </rPr>
      <t>f</t>
    </r>
    <r>
      <rPr>
        <sz val="11"/>
        <color theme="1"/>
        <rFont val="Tahoma"/>
        <family val="2"/>
      </rPr>
      <t>tgt-indexpic-1</t>
    </r>
  </si>
  <si>
    <r>
      <rPr>
        <sz val="11"/>
        <color theme="1"/>
        <rFont val="Tahoma"/>
        <family val="2"/>
      </rPr>
      <t>f</t>
    </r>
    <r>
      <rPr>
        <sz val="11"/>
        <color theme="1"/>
        <rFont val="Tahoma"/>
        <family val="2"/>
      </rPr>
      <t>tgt-indexpic-2</t>
    </r>
  </si>
  <si>
    <r>
      <rPr>
        <sz val="11"/>
        <color theme="1"/>
        <rFont val="Tahoma"/>
        <family val="2"/>
      </rPr>
      <t>f</t>
    </r>
    <r>
      <rPr>
        <sz val="11"/>
        <color theme="1"/>
        <rFont val="Tahoma"/>
        <family val="2"/>
      </rPr>
      <t>tgt-indexpic-3</t>
    </r>
  </si>
  <si>
    <r>
      <rPr>
        <sz val="11"/>
        <color theme="1"/>
        <rFont val="Tahoma"/>
        <family val="2"/>
      </rPr>
      <t>f</t>
    </r>
    <r>
      <rPr>
        <sz val="11"/>
        <color theme="1"/>
        <rFont val="Tahoma"/>
        <family val="2"/>
      </rPr>
      <t>tgt-indexpic-4</t>
    </r>
  </si>
  <si>
    <r>
      <rPr>
        <sz val="11"/>
        <color theme="1"/>
        <rFont val="Tahoma"/>
        <family val="2"/>
      </rPr>
      <t>f</t>
    </r>
    <r>
      <rPr>
        <sz val="11"/>
        <color theme="1"/>
        <rFont val="Tahoma"/>
        <family val="2"/>
      </rPr>
      <t>tmustang-banner-1.jpeg</t>
    </r>
  </si>
  <si>
    <r>
      <rPr>
        <sz val="11"/>
        <color theme="1"/>
        <rFont val="Tahoma"/>
        <family val="2"/>
      </rPr>
      <t>f</t>
    </r>
    <r>
      <rPr>
        <sz val="11"/>
        <color theme="1"/>
        <rFont val="Tahoma"/>
        <family val="2"/>
      </rPr>
      <t>tmustang-banner-2.jpeg</t>
    </r>
  </si>
  <si>
    <r>
      <rPr>
        <sz val="11"/>
        <color theme="1"/>
        <rFont val="Tahoma"/>
        <family val="2"/>
      </rPr>
      <t>f</t>
    </r>
    <r>
      <rPr>
        <sz val="11"/>
        <color theme="1"/>
        <rFont val="Tahoma"/>
        <family val="2"/>
      </rPr>
      <t>tmustang-banner-3.jpeg</t>
    </r>
  </si>
  <si>
    <r>
      <rPr>
        <sz val="11"/>
        <color theme="1"/>
        <rFont val="Tahoma"/>
        <family val="2"/>
      </rPr>
      <t>f</t>
    </r>
    <r>
      <rPr>
        <sz val="11"/>
        <color theme="1"/>
        <rFont val="Tahoma"/>
        <family val="2"/>
      </rPr>
      <t>tmustang-show-1.jpeg</t>
    </r>
  </si>
  <si>
    <r>
      <rPr>
        <sz val="11"/>
        <color theme="1"/>
        <rFont val="Tahoma"/>
        <family val="2"/>
      </rPr>
      <t>f</t>
    </r>
    <r>
      <rPr>
        <sz val="11"/>
        <color theme="1"/>
        <rFont val="Tahoma"/>
        <family val="2"/>
      </rPr>
      <t>tmustang-show-2.jpeg</t>
    </r>
  </si>
  <si>
    <r>
      <rPr>
        <sz val="11"/>
        <color theme="1"/>
        <rFont val="Tahoma"/>
        <family val="2"/>
      </rPr>
      <t>f</t>
    </r>
    <r>
      <rPr>
        <sz val="11"/>
        <color theme="1"/>
        <rFont val="Tahoma"/>
        <family val="2"/>
      </rPr>
      <t>tmustang-show-3.jpeg</t>
    </r>
  </si>
  <si>
    <r>
      <rPr>
        <sz val="11"/>
        <color theme="1"/>
        <rFont val="Tahoma"/>
        <family val="2"/>
      </rPr>
      <t>f</t>
    </r>
    <r>
      <rPr>
        <sz val="11"/>
        <color theme="1"/>
        <rFont val="Tahoma"/>
        <family val="2"/>
      </rPr>
      <t>tmustang-show-4.jpeg</t>
    </r>
  </si>
  <si>
    <r>
      <rPr>
        <sz val="11"/>
        <color theme="1"/>
        <rFont val="Tahoma"/>
        <family val="2"/>
      </rPr>
      <t>f</t>
    </r>
    <r>
      <rPr>
        <sz val="11"/>
        <color theme="1"/>
        <rFont val="Tahoma"/>
        <family val="2"/>
      </rPr>
      <t>tmustang-show-5.jpeg</t>
    </r>
  </si>
  <si>
    <r>
      <rPr>
        <sz val="11"/>
        <color theme="1"/>
        <rFont val="Tahoma"/>
        <family val="2"/>
      </rPr>
      <t>f</t>
    </r>
    <r>
      <rPr>
        <sz val="11"/>
        <color theme="1"/>
        <rFont val="Tahoma"/>
        <family val="2"/>
      </rPr>
      <t>tmustang-show-6.jpeg</t>
    </r>
  </si>
  <si>
    <r>
      <rPr>
        <sz val="11"/>
        <color theme="1"/>
        <rFont val="Tahoma"/>
        <family val="2"/>
      </rPr>
      <t>f</t>
    </r>
    <r>
      <rPr>
        <sz val="11"/>
        <color theme="1"/>
        <rFont val="Tahoma"/>
        <family val="2"/>
      </rPr>
      <t>tmustang-show-7.jpeg</t>
    </r>
  </si>
  <si>
    <r>
      <rPr>
        <sz val="11"/>
        <color theme="1"/>
        <rFont val="Tahoma"/>
        <family val="2"/>
      </rPr>
      <t>f</t>
    </r>
    <r>
      <rPr>
        <sz val="11"/>
        <color theme="1"/>
        <rFont val="Tahoma"/>
        <family val="2"/>
      </rPr>
      <t>tmustang-show-8.jpeg</t>
    </r>
  </si>
  <si>
    <t>ftmustang-apperance-1.jpg</t>
  </si>
  <si>
    <r>
      <rPr>
        <sz val="11"/>
        <color theme="1"/>
        <rFont val="Tahoma"/>
        <family val="2"/>
      </rPr>
      <t>ftmustang-</t>
    </r>
    <r>
      <rPr>
        <sz val="11"/>
        <color theme="1"/>
        <rFont val="Tahoma"/>
        <family val="2"/>
      </rPr>
      <t>colorpic</t>
    </r>
    <r>
      <rPr>
        <sz val="11"/>
        <color theme="1"/>
        <rFont val="Tahoma"/>
        <family val="2"/>
      </rPr>
      <t>-1.jpg</t>
    </r>
  </si>
  <si>
    <r>
      <rPr>
        <sz val="11"/>
        <color theme="1"/>
        <rFont val="Tahoma"/>
        <family val="2"/>
      </rPr>
      <t>ftmustang-</t>
    </r>
    <r>
      <rPr>
        <sz val="11"/>
        <color theme="1"/>
        <rFont val="Tahoma"/>
        <family val="2"/>
      </rPr>
      <t>colorpic</t>
    </r>
    <r>
      <rPr>
        <sz val="11"/>
        <color theme="1"/>
        <rFont val="Tahoma"/>
        <family val="2"/>
      </rPr>
      <t>-2.jpg</t>
    </r>
  </si>
  <si>
    <r>
      <rPr>
        <sz val="11"/>
        <color theme="1"/>
        <rFont val="Tahoma"/>
        <family val="2"/>
      </rPr>
      <t>ftmustang-</t>
    </r>
    <r>
      <rPr>
        <sz val="11"/>
        <color theme="1"/>
        <rFont val="Tahoma"/>
        <family val="2"/>
      </rPr>
      <t>colorpic</t>
    </r>
    <r>
      <rPr>
        <sz val="11"/>
        <color theme="1"/>
        <rFont val="Tahoma"/>
        <family val="2"/>
      </rPr>
      <t>-3.jpg</t>
    </r>
  </si>
  <si>
    <r>
      <rPr>
        <sz val="11"/>
        <color theme="1"/>
        <rFont val="Tahoma"/>
        <family val="2"/>
      </rPr>
      <t>ftmustang-</t>
    </r>
    <r>
      <rPr>
        <sz val="11"/>
        <color theme="1"/>
        <rFont val="Tahoma"/>
        <family val="2"/>
      </rPr>
      <t>colorpic</t>
    </r>
    <r>
      <rPr>
        <sz val="11"/>
        <color theme="1"/>
        <rFont val="Tahoma"/>
        <family val="2"/>
      </rPr>
      <t>-4.jpg</t>
    </r>
  </si>
  <si>
    <r>
      <rPr>
        <sz val="11"/>
        <color theme="1"/>
        <rFont val="Tahoma"/>
        <family val="2"/>
      </rPr>
      <t>ftmustang-</t>
    </r>
    <r>
      <rPr>
        <sz val="11"/>
        <color theme="1"/>
        <rFont val="Tahoma"/>
        <family val="2"/>
      </rPr>
      <t>colorpic</t>
    </r>
    <r>
      <rPr>
        <sz val="11"/>
        <color theme="1"/>
        <rFont val="Tahoma"/>
        <family val="2"/>
      </rPr>
      <t>-5.jpg</t>
    </r>
  </si>
  <si>
    <r>
      <rPr>
        <sz val="11"/>
        <color theme="1"/>
        <rFont val="Tahoma"/>
        <family val="2"/>
      </rPr>
      <t>ftmustang-</t>
    </r>
    <r>
      <rPr>
        <sz val="11"/>
        <color theme="1"/>
        <rFont val="Tahoma"/>
        <family val="2"/>
      </rPr>
      <t>colorpic</t>
    </r>
    <r>
      <rPr>
        <sz val="11"/>
        <color theme="1"/>
        <rFont val="Tahoma"/>
        <family val="2"/>
      </rPr>
      <t>-6.jpg</t>
    </r>
  </si>
  <si>
    <r>
      <rPr>
        <sz val="11"/>
        <color theme="1"/>
        <rFont val="Tahoma"/>
        <family val="2"/>
      </rPr>
      <t>ftmustang-</t>
    </r>
    <r>
      <rPr>
        <sz val="11"/>
        <color theme="1"/>
        <rFont val="Tahoma"/>
        <family val="2"/>
      </rPr>
      <t>colorpic</t>
    </r>
    <r>
      <rPr>
        <sz val="11"/>
        <color theme="1"/>
        <rFont val="Tahoma"/>
        <family val="2"/>
      </rPr>
      <t>-7.jpg</t>
    </r>
  </si>
  <si>
    <r>
      <rPr>
        <sz val="11"/>
        <color theme="1"/>
        <rFont val="Tahoma"/>
        <family val="2"/>
      </rPr>
      <t>ftmustang-</t>
    </r>
    <r>
      <rPr>
        <sz val="11"/>
        <color theme="1"/>
        <rFont val="Tahoma"/>
        <family val="2"/>
      </rPr>
      <t>colorpic</t>
    </r>
    <r>
      <rPr>
        <sz val="11"/>
        <color theme="1"/>
        <rFont val="Tahoma"/>
        <family val="2"/>
      </rPr>
      <t>-8.jpg</t>
    </r>
  </si>
  <si>
    <r>
      <rPr>
        <sz val="11"/>
        <color theme="1"/>
        <rFont val="Tahoma"/>
        <family val="2"/>
      </rPr>
      <t>ftmustang-</t>
    </r>
    <r>
      <rPr>
        <sz val="11"/>
        <color theme="1"/>
        <rFont val="Tahoma"/>
        <family val="2"/>
      </rPr>
      <t>colorpic</t>
    </r>
    <r>
      <rPr>
        <sz val="11"/>
        <color theme="1"/>
        <rFont val="Tahoma"/>
        <family val="2"/>
      </rPr>
      <t>-9.jpg</t>
    </r>
  </si>
  <si>
    <r>
      <rPr>
        <sz val="11"/>
        <color theme="1"/>
        <rFont val="Tahoma"/>
        <family val="2"/>
      </rPr>
      <t>ftmustang-</t>
    </r>
    <r>
      <rPr>
        <sz val="11"/>
        <color theme="1"/>
        <rFont val="Tahoma"/>
        <family val="2"/>
      </rPr>
      <t>colorpic</t>
    </r>
    <r>
      <rPr>
        <sz val="11"/>
        <color theme="1"/>
        <rFont val="Tahoma"/>
        <family val="2"/>
      </rPr>
      <t>-10.jpg</t>
    </r>
  </si>
  <si>
    <r>
      <rPr>
        <sz val="11"/>
        <color theme="1"/>
        <rFont val="Tahoma"/>
        <family val="2"/>
      </rPr>
      <t>ftmustang-</t>
    </r>
    <r>
      <rPr>
        <sz val="11"/>
        <color theme="1"/>
        <rFont val="Tahoma"/>
        <family val="2"/>
      </rPr>
      <t>indexpic</t>
    </r>
    <r>
      <rPr>
        <sz val="11"/>
        <color theme="1"/>
        <rFont val="Tahoma"/>
        <family val="2"/>
      </rPr>
      <t>-1.jp</t>
    </r>
    <r>
      <rPr>
        <sz val="11"/>
        <color theme="1"/>
        <rFont val="Tahoma"/>
        <family val="2"/>
      </rPr>
      <t>e</t>
    </r>
    <r>
      <rPr>
        <sz val="11"/>
        <color theme="1"/>
        <rFont val="Tahoma"/>
        <family val="2"/>
      </rPr>
      <t>g</t>
    </r>
  </si>
  <si>
    <r>
      <rPr>
        <sz val="11"/>
        <color theme="1"/>
        <rFont val="Tahoma"/>
        <family val="2"/>
      </rPr>
      <t>ftmustang-</t>
    </r>
    <r>
      <rPr>
        <sz val="11"/>
        <color theme="1"/>
        <rFont val="Tahoma"/>
        <family val="2"/>
      </rPr>
      <t>indexpic</t>
    </r>
    <r>
      <rPr>
        <sz val="11"/>
        <color theme="1"/>
        <rFont val="Tahoma"/>
        <family val="2"/>
      </rPr>
      <t>-2.jpeg</t>
    </r>
  </si>
  <si>
    <r>
      <rPr>
        <sz val="11"/>
        <color theme="1"/>
        <rFont val="Tahoma"/>
        <family val="2"/>
      </rPr>
      <t>ftmustang-indexpic</t>
    </r>
    <r>
      <rPr>
        <sz val="11"/>
        <color theme="1"/>
        <rFont val="Tahoma"/>
        <family val="2"/>
      </rPr>
      <t>-3.</t>
    </r>
    <r>
      <rPr>
        <sz val="11"/>
        <color theme="1"/>
        <rFont val="Tahoma"/>
        <family val="2"/>
      </rPr>
      <t>png</t>
    </r>
  </si>
  <si>
    <r>
      <rPr>
        <sz val="11"/>
        <color theme="1"/>
        <rFont val="Tahoma"/>
        <family val="2"/>
      </rPr>
      <t>f</t>
    </r>
    <r>
      <rPr>
        <sz val="11"/>
        <color theme="1"/>
        <rFont val="Tahoma"/>
        <family val="2"/>
      </rPr>
      <t>tst-banner-1.png</t>
    </r>
  </si>
  <si>
    <r>
      <rPr>
        <sz val="11"/>
        <color theme="1"/>
        <rFont val="Tahoma"/>
        <family val="2"/>
      </rPr>
      <t>f</t>
    </r>
    <r>
      <rPr>
        <sz val="11"/>
        <color theme="1"/>
        <rFont val="Tahoma"/>
        <family val="2"/>
      </rPr>
      <t>tst-banner-2.png</t>
    </r>
  </si>
  <si>
    <r>
      <rPr>
        <sz val="11"/>
        <color theme="1"/>
        <rFont val="Tahoma"/>
        <family val="2"/>
      </rPr>
      <t>f</t>
    </r>
    <r>
      <rPr>
        <sz val="11"/>
        <color theme="1"/>
        <rFont val="Tahoma"/>
        <family val="2"/>
      </rPr>
      <t>tst-banner-3.png</t>
    </r>
  </si>
  <si>
    <t>ftst-show-1.jpeg</t>
  </si>
  <si>
    <r>
      <rPr>
        <sz val="11"/>
        <color theme="1"/>
        <rFont val="Tahoma"/>
        <family val="2"/>
      </rPr>
      <t>f</t>
    </r>
    <r>
      <rPr>
        <sz val="11"/>
        <color theme="1"/>
        <rFont val="Tahoma"/>
        <family val="2"/>
      </rPr>
      <t>tst-show-2.png</t>
    </r>
  </si>
  <si>
    <r>
      <rPr>
        <sz val="11"/>
        <color theme="1"/>
        <rFont val="Tahoma"/>
        <family val="2"/>
      </rPr>
      <t>f</t>
    </r>
    <r>
      <rPr>
        <sz val="11"/>
        <color theme="1"/>
        <rFont val="Tahoma"/>
        <family val="2"/>
      </rPr>
      <t>tst-show-3.png</t>
    </r>
  </si>
  <si>
    <r>
      <rPr>
        <sz val="11"/>
        <color theme="1"/>
        <rFont val="Tahoma"/>
        <family val="2"/>
      </rPr>
      <t>f</t>
    </r>
    <r>
      <rPr>
        <sz val="11"/>
        <color theme="1"/>
        <rFont val="Tahoma"/>
        <family val="2"/>
      </rPr>
      <t>tst-show-4.png</t>
    </r>
  </si>
  <si>
    <r>
      <rPr>
        <sz val="11"/>
        <color theme="1"/>
        <rFont val="Tahoma"/>
        <family val="2"/>
      </rPr>
      <t>f</t>
    </r>
    <r>
      <rPr>
        <sz val="11"/>
        <color theme="1"/>
        <rFont val="Tahoma"/>
        <family val="2"/>
      </rPr>
      <t>tst-show-5.png</t>
    </r>
  </si>
  <si>
    <r>
      <rPr>
        <sz val="11"/>
        <color theme="1"/>
        <rFont val="Tahoma"/>
        <family val="2"/>
      </rPr>
      <t>f</t>
    </r>
    <r>
      <rPr>
        <sz val="11"/>
        <color theme="1"/>
        <rFont val="Tahoma"/>
        <family val="2"/>
      </rPr>
      <t>tst-show-6.png</t>
    </r>
  </si>
  <si>
    <r>
      <rPr>
        <sz val="11"/>
        <color theme="1"/>
        <rFont val="Tahoma"/>
        <family val="2"/>
      </rPr>
      <t>f</t>
    </r>
    <r>
      <rPr>
        <sz val="11"/>
        <color theme="1"/>
        <rFont val="Tahoma"/>
        <family val="2"/>
      </rPr>
      <t>tst-show-7.png</t>
    </r>
  </si>
  <si>
    <r>
      <rPr>
        <sz val="11"/>
        <color theme="1"/>
        <rFont val="Tahoma"/>
        <family val="2"/>
      </rPr>
      <t>f</t>
    </r>
    <r>
      <rPr>
        <sz val="11"/>
        <color theme="1"/>
        <rFont val="Tahoma"/>
        <family val="2"/>
      </rPr>
      <t>tst-show-8.png</t>
    </r>
  </si>
  <si>
    <r>
      <rPr>
        <sz val="11"/>
        <color theme="1"/>
        <rFont val="Tahoma"/>
        <family val="2"/>
      </rPr>
      <t>f</t>
    </r>
    <r>
      <rPr>
        <sz val="11"/>
        <color theme="1"/>
        <rFont val="Tahoma"/>
        <family val="2"/>
      </rPr>
      <t>tst-colorpic-1.png</t>
    </r>
  </si>
  <si>
    <r>
      <rPr>
        <sz val="11"/>
        <color theme="1"/>
        <rFont val="Tahoma"/>
        <family val="2"/>
      </rPr>
      <t>f</t>
    </r>
    <r>
      <rPr>
        <sz val="11"/>
        <color theme="1"/>
        <rFont val="Tahoma"/>
        <family val="2"/>
      </rPr>
      <t>tst-colorpic-2.png</t>
    </r>
  </si>
  <si>
    <r>
      <rPr>
        <sz val="11"/>
        <color theme="1"/>
        <rFont val="Tahoma"/>
        <family val="2"/>
      </rPr>
      <t>f</t>
    </r>
    <r>
      <rPr>
        <sz val="11"/>
        <color theme="1"/>
        <rFont val="Tahoma"/>
        <family val="2"/>
      </rPr>
      <t>tst-colorpic-3.png</t>
    </r>
  </si>
  <si>
    <r>
      <rPr>
        <sz val="11"/>
        <color theme="1"/>
        <rFont val="Tahoma"/>
        <family val="2"/>
      </rPr>
      <t>f</t>
    </r>
    <r>
      <rPr>
        <sz val="11"/>
        <color theme="1"/>
        <rFont val="Tahoma"/>
        <family val="2"/>
      </rPr>
      <t>tst-colorpic-4.png</t>
    </r>
  </si>
  <si>
    <r>
      <rPr>
        <sz val="11"/>
        <color theme="1"/>
        <rFont val="Tahoma"/>
        <family val="2"/>
      </rPr>
      <t>f</t>
    </r>
    <r>
      <rPr>
        <sz val="11"/>
        <color theme="1"/>
        <rFont val="Tahoma"/>
        <family val="2"/>
      </rPr>
      <t>tst-colorpic-5.png</t>
    </r>
  </si>
  <si>
    <r>
      <rPr>
        <sz val="11"/>
        <color theme="1"/>
        <rFont val="Tahoma"/>
        <family val="2"/>
      </rPr>
      <t>f</t>
    </r>
    <r>
      <rPr>
        <sz val="11"/>
        <color theme="1"/>
        <rFont val="Tahoma"/>
        <family val="2"/>
      </rPr>
      <t>tst-indexpic-1.png</t>
    </r>
  </si>
  <si>
    <r>
      <rPr>
        <sz val="11"/>
        <color theme="1"/>
        <rFont val="Tahoma"/>
        <family val="2"/>
      </rPr>
      <t>f</t>
    </r>
    <r>
      <rPr>
        <sz val="11"/>
        <color theme="1"/>
        <rFont val="Tahoma"/>
        <family val="2"/>
      </rPr>
      <t>tst-indexpic-2.png</t>
    </r>
  </si>
  <si>
    <r>
      <rPr>
        <sz val="11"/>
        <color theme="1"/>
        <rFont val="Tahoma"/>
        <family val="2"/>
      </rPr>
      <t>f</t>
    </r>
    <r>
      <rPr>
        <sz val="11"/>
        <color theme="1"/>
        <rFont val="Tahoma"/>
        <family val="2"/>
      </rPr>
      <t>tst-indexpic-3.png</t>
    </r>
  </si>
  <si>
    <t>ftst-indexpic-4.jpeg</t>
  </si>
  <si>
    <r>
      <rPr>
        <sz val="11"/>
        <color theme="1"/>
        <rFont val="Tahoma"/>
        <family val="2"/>
      </rPr>
      <t>f</t>
    </r>
    <r>
      <rPr>
        <sz val="11"/>
        <color theme="1"/>
        <rFont val="Tahoma"/>
        <family val="2"/>
      </rPr>
      <t>tst-indexpic-5.png</t>
    </r>
  </si>
  <si>
    <t>ftst-indexpic-6.jpg</t>
  </si>
  <si>
    <r>
      <rPr>
        <sz val="11"/>
        <color theme="1"/>
        <rFont val="Tahoma"/>
        <family val="2"/>
      </rPr>
      <t>f</t>
    </r>
    <r>
      <rPr>
        <sz val="11"/>
        <color theme="1"/>
        <rFont val="Tahoma"/>
        <family val="2"/>
      </rPr>
      <t>trs-banner-1.jpeg</t>
    </r>
  </si>
  <si>
    <r>
      <rPr>
        <sz val="11"/>
        <color theme="1"/>
        <rFont val="Tahoma"/>
        <family val="2"/>
      </rPr>
      <t>f</t>
    </r>
    <r>
      <rPr>
        <sz val="11"/>
        <color theme="1"/>
        <rFont val="Tahoma"/>
        <family val="2"/>
      </rPr>
      <t>trs-banner-2.jpeg</t>
    </r>
  </si>
  <si>
    <r>
      <rPr>
        <sz val="11"/>
        <color theme="1"/>
        <rFont val="Tahoma"/>
        <family val="2"/>
      </rPr>
      <t>f</t>
    </r>
    <r>
      <rPr>
        <sz val="11"/>
        <color theme="1"/>
        <rFont val="Tahoma"/>
        <family val="2"/>
      </rPr>
      <t>trs-show-1.jpeg</t>
    </r>
  </si>
  <si>
    <r>
      <rPr>
        <sz val="11"/>
        <color theme="1"/>
        <rFont val="Tahoma"/>
        <family val="2"/>
      </rPr>
      <t>f</t>
    </r>
    <r>
      <rPr>
        <sz val="11"/>
        <color theme="1"/>
        <rFont val="Tahoma"/>
        <family val="2"/>
      </rPr>
      <t>trs-show-2.jpeg</t>
    </r>
  </si>
  <si>
    <r>
      <rPr>
        <sz val="11"/>
        <color theme="1"/>
        <rFont val="Tahoma"/>
        <family val="2"/>
      </rPr>
      <t>f</t>
    </r>
    <r>
      <rPr>
        <sz val="11"/>
        <color theme="1"/>
        <rFont val="Tahoma"/>
        <family val="2"/>
      </rPr>
      <t>trs-show-3.jpeg</t>
    </r>
  </si>
  <si>
    <r>
      <rPr>
        <sz val="11"/>
        <color theme="1"/>
        <rFont val="Tahoma"/>
        <family val="2"/>
      </rPr>
      <t>f</t>
    </r>
    <r>
      <rPr>
        <sz val="11"/>
        <color theme="1"/>
        <rFont val="Tahoma"/>
        <family val="2"/>
      </rPr>
      <t>trs-show-4.jpeg</t>
    </r>
  </si>
  <si>
    <r>
      <rPr>
        <sz val="11"/>
        <color theme="1"/>
        <rFont val="Tahoma"/>
        <family val="2"/>
      </rPr>
      <t>f</t>
    </r>
    <r>
      <rPr>
        <sz val="11"/>
        <color theme="1"/>
        <rFont val="Tahoma"/>
        <family val="2"/>
      </rPr>
      <t>trs-show-5.jpeg</t>
    </r>
  </si>
  <si>
    <r>
      <rPr>
        <sz val="11"/>
        <color theme="1"/>
        <rFont val="Tahoma"/>
        <family val="2"/>
      </rPr>
      <t>f</t>
    </r>
    <r>
      <rPr>
        <sz val="11"/>
        <color theme="1"/>
        <rFont val="Tahoma"/>
        <family val="2"/>
      </rPr>
      <t>trs-show-6.jpeg</t>
    </r>
  </si>
  <si>
    <r>
      <rPr>
        <sz val="11"/>
        <color theme="1"/>
        <rFont val="Tahoma"/>
        <family val="2"/>
      </rPr>
      <t>f</t>
    </r>
    <r>
      <rPr>
        <sz val="11"/>
        <color theme="1"/>
        <rFont val="Tahoma"/>
        <family val="2"/>
      </rPr>
      <t>trs-show-7.jpeg</t>
    </r>
  </si>
  <si>
    <r>
      <rPr>
        <sz val="11"/>
        <color theme="1"/>
        <rFont val="Tahoma"/>
        <family val="2"/>
      </rPr>
      <t>f</t>
    </r>
    <r>
      <rPr>
        <sz val="11"/>
        <color theme="1"/>
        <rFont val="Tahoma"/>
        <family val="2"/>
      </rPr>
      <t>trs-show-8.jpeg</t>
    </r>
  </si>
  <si>
    <r>
      <rPr>
        <sz val="11"/>
        <color theme="1"/>
        <rFont val="Tahoma"/>
        <family val="2"/>
      </rPr>
      <t>f</t>
    </r>
    <r>
      <rPr>
        <sz val="11"/>
        <color theme="1"/>
        <rFont val="Tahoma"/>
        <family val="2"/>
      </rPr>
      <t>trs-colorpic-1.png</t>
    </r>
  </si>
  <si>
    <r>
      <rPr>
        <sz val="11"/>
        <color theme="1"/>
        <rFont val="Tahoma"/>
        <family val="2"/>
      </rPr>
      <t>f</t>
    </r>
    <r>
      <rPr>
        <sz val="11"/>
        <color theme="1"/>
        <rFont val="Tahoma"/>
        <family val="2"/>
      </rPr>
      <t>trs-colorpic-2.png</t>
    </r>
  </si>
  <si>
    <r>
      <rPr>
        <sz val="11"/>
        <color theme="1"/>
        <rFont val="Tahoma"/>
        <family val="2"/>
      </rPr>
      <t>f</t>
    </r>
    <r>
      <rPr>
        <sz val="11"/>
        <color theme="1"/>
        <rFont val="Tahoma"/>
        <family val="2"/>
      </rPr>
      <t>trs-colorpic-3.png</t>
    </r>
  </si>
  <si>
    <r>
      <rPr>
        <sz val="11"/>
        <color theme="1"/>
        <rFont val="Tahoma"/>
        <family val="2"/>
      </rPr>
      <t>f</t>
    </r>
    <r>
      <rPr>
        <sz val="11"/>
        <color theme="1"/>
        <rFont val="Tahoma"/>
        <family val="2"/>
      </rPr>
      <t>trs-colorpic-4.png</t>
    </r>
  </si>
  <si>
    <r>
      <rPr>
        <sz val="11"/>
        <color theme="1"/>
        <rFont val="Tahoma"/>
        <family val="2"/>
      </rPr>
      <t>f</t>
    </r>
    <r>
      <rPr>
        <sz val="11"/>
        <color theme="1"/>
        <rFont val="Tahoma"/>
        <family val="2"/>
      </rPr>
      <t>trs-indexpic-1.jpeg</t>
    </r>
  </si>
  <si>
    <r>
      <rPr>
        <sz val="11"/>
        <color theme="1"/>
        <rFont val="Tahoma"/>
        <family val="2"/>
      </rPr>
      <t>f</t>
    </r>
    <r>
      <rPr>
        <sz val="11"/>
        <color theme="1"/>
        <rFont val="Tahoma"/>
        <family val="2"/>
      </rPr>
      <t>trs-indexpic-2.jpeg</t>
    </r>
  </si>
  <si>
    <r>
      <rPr>
        <sz val="11"/>
        <color theme="1"/>
        <rFont val="Tahoma"/>
        <family val="2"/>
      </rPr>
      <t>f</t>
    </r>
    <r>
      <rPr>
        <sz val="11"/>
        <color theme="1"/>
        <rFont val="Tahoma"/>
        <family val="2"/>
      </rPr>
      <t>trs-indexpic-3.jpeg</t>
    </r>
  </si>
  <si>
    <r>
      <rPr>
        <sz val="11"/>
        <color theme="1"/>
        <rFont val="Tahoma"/>
        <family val="2"/>
      </rPr>
      <t>f</t>
    </r>
    <r>
      <rPr>
        <sz val="11"/>
        <color theme="1"/>
        <rFont val="Tahoma"/>
        <family val="2"/>
      </rPr>
      <t>trs-indexpic-4.jpeg</t>
    </r>
  </si>
  <si>
    <r>
      <rPr>
        <sz val="11"/>
        <color theme="1"/>
        <rFont val="Tahoma"/>
        <family val="2"/>
      </rPr>
      <t>f</t>
    </r>
    <r>
      <rPr>
        <sz val="11"/>
        <color theme="1"/>
        <rFont val="Tahoma"/>
        <family val="2"/>
      </rPr>
      <t>trs-indexpic-5.jpeg</t>
    </r>
  </si>
  <si>
    <r>
      <rPr>
        <sz val="11"/>
        <color theme="1"/>
        <rFont val="Tahoma"/>
        <family val="2"/>
      </rPr>
      <t>f</t>
    </r>
    <r>
      <rPr>
        <sz val="11"/>
        <color theme="1"/>
        <rFont val="Tahoma"/>
        <family val="2"/>
      </rPr>
      <t>trs-indexpic-6.jpg</t>
    </r>
  </si>
  <si>
    <r>
      <rPr>
        <sz val="11"/>
        <color theme="1"/>
        <rFont val="Tahoma"/>
        <family val="2"/>
      </rPr>
      <t>f</t>
    </r>
    <r>
      <rPr>
        <sz val="11"/>
        <color theme="1"/>
        <rFont val="Tahoma"/>
        <family val="2"/>
      </rPr>
      <t>t150-banner-1.jpg</t>
    </r>
  </si>
  <si>
    <r>
      <rPr>
        <sz val="11"/>
        <color theme="1"/>
        <rFont val="Tahoma"/>
        <family val="2"/>
      </rPr>
      <t>f</t>
    </r>
    <r>
      <rPr>
        <sz val="11"/>
        <color theme="1"/>
        <rFont val="Tahoma"/>
        <family val="2"/>
      </rPr>
      <t>t150-banner-2.jpg</t>
    </r>
  </si>
  <si>
    <r>
      <rPr>
        <sz val="11"/>
        <color theme="1"/>
        <rFont val="Tahoma"/>
        <family val="2"/>
      </rPr>
      <t>f</t>
    </r>
    <r>
      <rPr>
        <sz val="11"/>
        <color theme="1"/>
        <rFont val="Tahoma"/>
        <family val="2"/>
      </rPr>
      <t>t150-show-1.jpg</t>
    </r>
  </si>
  <si>
    <r>
      <rPr>
        <sz val="11"/>
        <color theme="1"/>
        <rFont val="Tahoma"/>
        <family val="2"/>
      </rPr>
      <t>f</t>
    </r>
    <r>
      <rPr>
        <sz val="11"/>
        <color theme="1"/>
        <rFont val="Tahoma"/>
        <family val="2"/>
      </rPr>
      <t>t150-show-2.jpg</t>
    </r>
  </si>
  <si>
    <r>
      <rPr>
        <sz val="11"/>
        <color theme="1"/>
        <rFont val="Tahoma"/>
        <family val="2"/>
      </rPr>
      <t>f</t>
    </r>
    <r>
      <rPr>
        <sz val="11"/>
        <color theme="1"/>
        <rFont val="Tahoma"/>
        <family val="2"/>
      </rPr>
      <t>t150-show-3.jpg</t>
    </r>
  </si>
  <si>
    <r>
      <rPr>
        <sz val="11"/>
        <color theme="1"/>
        <rFont val="Tahoma"/>
        <family val="2"/>
      </rPr>
      <t>f</t>
    </r>
    <r>
      <rPr>
        <sz val="11"/>
        <color theme="1"/>
        <rFont val="Tahoma"/>
        <family val="2"/>
      </rPr>
      <t>t150-show-4.jpg</t>
    </r>
  </si>
  <si>
    <r>
      <rPr>
        <sz val="11"/>
        <color theme="1"/>
        <rFont val="Tahoma"/>
        <family val="2"/>
      </rPr>
      <t>f</t>
    </r>
    <r>
      <rPr>
        <sz val="11"/>
        <color theme="1"/>
        <rFont val="Tahoma"/>
        <family val="2"/>
      </rPr>
      <t>t150-show-5.jpg</t>
    </r>
  </si>
  <si>
    <r>
      <rPr>
        <sz val="11"/>
        <color theme="1"/>
        <rFont val="Tahoma"/>
        <family val="2"/>
      </rPr>
      <t>f</t>
    </r>
    <r>
      <rPr>
        <sz val="11"/>
        <color theme="1"/>
        <rFont val="Tahoma"/>
        <family val="2"/>
      </rPr>
      <t>t150-show-6.jpg</t>
    </r>
  </si>
  <si>
    <r>
      <rPr>
        <sz val="11"/>
        <color theme="1"/>
        <rFont val="Tahoma"/>
        <family val="2"/>
      </rPr>
      <t>f</t>
    </r>
    <r>
      <rPr>
        <sz val="11"/>
        <color theme="1"/>
        <rFont val="Tahoma"/>
        <family val="2"/>
      </rPr>
      <t>t150-show-7.jpg</t>
    </r>
  </si>
  <si>
    <r>
      <rPr>
        <sz val="11"/>
        <color theme="1"/>
        <rFont val="Tahoma"/>
        <family val="2"/>
      </rPr>
      <t>f</t>
    </r>
    <r>
      <rPr>
        <sz val="11"/>
        <color theme="1"/>
        <rFont val="Tahoma"/>
        <family val="2"/>
      </rPr>
      <t>t150-show-8.jpg</t>
    </r>
  </si>
  <si>
    <r>
      <rPr>
        <sz val="11"/>
        <color theme="1"/>
        <rFont val="Tahoma"/>
        <family val="2"/>
      </rPr>
      <t>f</t>
    </r>
    <r>
      <rPr>
        <sz val="11"/>
        <color theme="1"/>
        <rFont val="Tahoma"/>
        <family val="2"/>
      </rPr>
      <t>t150-colorpic-1.png</t>
    </r>
  </si>
  <si>
    <r>
      <rPr>
        <sz val="11"/>
        <color theme="1"/>
        <rFont val="Tahoma"/>
        <family val="2"/>
      </rPr>
      <t>f</t>
    </r>
    <r>
      <rPr>
        <sz val="11"/>
        <color theme="1"/>
        <rFont val="Tahoma"/>
        <family val="2"/>
      </rPr>
      <t>t150-colorpic-2.png</t>
    </r>
  </si>
  <si>
    <r>
      <rPr>
        <sz val="11"/>
        <color theme="1"/>
        <rFont val="Tahoma"/>
        <family val="2"/>
      </rPr>
      <t>f</t>
    </r>
    <r>
      <rPr>
        <sz val="11"/>
        <color theme="1"/>
        <rFont val="Tahoma"/>
        <family val="2"/>
      </rPr>
      <t>t150-colorpic-3.png</t>
    </r>
  </si>
  <si>
    <r>
      <rPr>
        <sz val="11"/>
        <color theme="1"/>
        <rFont val="Tahoma"/>
        <family val="2"/>
      </rPr>
      <t>f</t>
    </r>
    <r>
      <rPr>
        <sz val="11"/>
        <color theme="1"/>
        <rFont val="Tahoma"/>
        <family val="2"/>
      </rPr>
      <t>t150-colorpic-4.png</t>
    </r>
  </si>
  <si>
    <r>
      <rPr>
        <sz val="11"/>
        <color theme="1"/>
        <rFont val="Tahoma"/>
        <family val="2"/>
      </rPr>
      <t>f</t>
    </r>
    <r>
      <rPr>
        <sz val="11"/>
        <color theme="1"/>
        <rFont val="Tahoma"/>
        <family val="2"/>
      </rPr>
      <t>t150-colorpic-5.png</t>
    </r>
  </si>
  <si>
    <r>
      <rPr>
        <sz val="11"/>
        <color theme="1"/>
        <rFont val="Tahoma"/>
        <family val="2"/>
      </rPr>
      <t>f</t>
    </r>
    <r>
      <rPr>
        <sz val="11"/>
        <color theme="1"/>
        <rFont val="Tahoma"/>
        <family val="2"/>
      </rPr>
      <t>t150-colorpic-6.png</t>
    </r>
  </si>
  <si>
    <r>
      <rPr>
        <sz val="11"/>
        <color theme="1"/>
        <rFont val="Tahoma"/>
        <family val="2"/>
      </rPr>
      <t>f</t>
    </r>
    <r>
      <rPr>
        <sz val="11"/>
        <color theme="1"/>
        <rFont val="Tahoma"/>
        <family val="2"/>
      </rPr>
      <t>txsdqs-banner-1.jpg</t>
    </r>
  </si>
  <si>
    <r>
      <rPr>
        <sz val="11"/>
        <color theme="1"/>
        <rFont val="Tahoma"/>
        <family val="2"/>
      </rPr>
      <t>f</t>
    </r>
    <r>
      <rPr>
        <sz val="11"/>
        <color theme="1"/>
        <rFont val="Tahoma"/>
        <family val="2"/>
      </rPr>
      <t>txsdqs-banner-2.jpg</t>
    </r>
  </si>
  <si>
    <r>
      <rPr>
        <sz val="11"/>
        <color theme="1"/>
        <rFont val="Tahoma"/>
        <family val="2"/>
      </rPr>
      <t>f</t>
    </r>
    <r>
      <rPr>
        <sz val="11"/>
        <color theme="1"/>
        <rFont val="Tahoma"/>
        <family val="2"/>
      </rPr>
      <t>txsdqs-banner-3.jpg</t>
    </r>
  </si>
  <si>
    <r>
      <rPr>
        <sz val="11"/>
        <color theme="1"/>
        <rFont val="Tahoma"/>
        <family val="2"/>
      </rPr>
      <t>f</t>
    </r>
    <r>
      <rPr>
        <sz val="11"/>
        <color theme="1"/>
        <rFont val="Tahoma"/>
        <family val="2"/>
      </rPr>
      <t>txsdqs-show-1.jpeg</t>
    </r>
  </si>
  <si>
    <r>
      <rPr>
        <sz val="11"/>
        <color theme="1"/>
        <rFont val="Tahoma"/>
        <family val="2"/>
      </rPr>
      <t>f</t>
    </r>
    <r>
      <rPr>
        <sz val="11"/>
        <color theme="1"/>
        <rFont val="Tahoma"/>
        <family val="2"/>
      </rPr>
      <t>txsdqs-show-2.jpeg</t>
    </r>
  </si>
  <si>
    <r>
      <rPr>
        <sz val="11"/>
        <color theme="1"/>
        <rFont val="Tahoma"/>
        <family val="2"/>
      </rPr>
      <t>f</t>
    </r>
    <r>
      <rPr>
        <sz val="11"/>
        <color theme="1"/>
        <rFont val="Tahoma"/>
        <family val="2"/>
      </rPr>
      <t>txsdqs-show-3.jpeg</t>
    </r>
  </si>
  <si>
    <r>
      <rPr>
        <sz val="11"/>
        <color theme="1"/>
        <rFont val="Tahoma"/>
        <family val="2"/>
      </rPr>
      <t>f</t>
    </r>
    <r>
      <rPr>
        <sz val="11"/>
        <color theme="1"/>
        <rFont val="Tahoma"/>
        <family val="2"/>
      </rPr>
      <t>txsdqs-show-4.jpeg</t>
    </r>
  </si>
  <si>
    <r>
      <rPr>
        <sz val="11"/>
        <color theme="1"/>
        <rFont val="Tahoma"/>
        <family val="2"/>
      </rPr>
      <t>f</t>
    </r>
    <r>
      <rPr>
        <sz val="11"/>
        <color theme="1"/>
        <rFont val="Tahoma"/>
        <family val="2"/>
      </rPr>
      <t>txsdqs-show-5.jpeg</t>
    </r>
  </si>
  <si>
    <r>
      <rPr>
        <sz val="11"/>
        <color theme="1"/>
        <rFont val="Tahoma"/>
        <family val="2"/>
      </rPr>
      <t>f</t>
    </r>
    <r>
      <rPr>
        <sz val="11"/>
        <color theme="1"/>
        <rFont val="Tahoma"/>
        <family val="2"/>
      </rPr>
      <t>txsdqs-show-6.jpeg</t>
    </r>
  </si>
  <si>
    <r>
      <rPr>
        <sz val="11"/>
        <color theme="1"/>
        <rFont val="Tahoma"/>
        <family val="2"/>
      </rPr>
      <t>f</t>
    </r>
    <r>
      <rPr>
        <sz val="11"/>
        <color theme="1"/>
        <rFont val="Tahoma"/>
        <family val="2"/>
      </rPr>
      <t>txsdqs-show-7.jpeg</t>
    </r>
  </si>
  <si>
    <r>
      <rPr>
        <sz val="11"/>
        <color theme="1"/>
        <rFont val="Tahoma"/>
        <family val="2"/>
      </rPr>
      <t>f</t>
    </r>
    <r>
      <rPr>
        <sz val="11"/>
        <color theme="1"/>
        <rFont val="Tahoma"/>
        <family val="2"/>
      </rPr>
      <t>txsdqs-show-8.jpeg</t>
    </r>
  </si>
  <si>
    <r>
      <rPr>
        <sz val="11"/>
        <color theme="1"/>
        <rFont val="Tahoma"/>
        <family val="2"/>
      </rPr>
      <t>f</t>
    </r>
    <r>
      <rPr>
        <sz val="11"/>
        <color theme="1"/>
        <rFont val="Tahoma"/>
        <family val="2"/>
      </rPr>
      <t>txsdqs-apperance-1.jpg</t>
    </r>
  </si>
  <si>
    <r>
      <rPr>
        <sz val="11"/>
        <color theme="1"/>
        <rFont val="Tahoma"/>
        <family val="2"/>
      </rPr>
      <t>f</t>
    </r>
    <r>
      <rPr>
        <sz val="11"/>
        <color theme="1"/>
        <rFont val="Tahoma"/>
        <family val="2"/>
      </rPr>
      <t>txsdqs-innerpic-1.jpg</t>
    </r>
  </si>
  <si>
    <r>
      <rPr>
        <sz val="11"/>
        <color theme="1"/>
        <rFont val="Tahoma"/>
        <family val="2"/>
      </rPr>
      <t>f</t>
    </r>
    <r>
      <rPr>
        <sz val="11"/>
        <color theme="1"/>
        <rFont val="Tahoma"/>
        <family val="2"/>
      </rPr>
      <t>txsdqs-colorpic-1.png</t>
    </r>
  </si>
  <si>
    <r>
      <rPr>
        <sz val="11"/>
        <color theme="1"/>
        <rFont val="Tahoma"/>
        <family val="2"/>
      </rPr>
      <t>f</t>
    </r>
    <r>
      <rPr>
        <sz val="11"/>
        <color theme="1"/>
        <rFont val="Tahoma"/>
        <family val="2"/>
      </rPr>
      <t>txsdqs-colorpic-2.png</t>
    </r>
  </si>
  <si>
    <r>
      <rPr>
        <sz val="11"/>
        <color theme="1"/>
        <rFont val="Tahoma"/>
        <family val="2"/>
      </rPr>
      <t>f</t>
    </r>
    <r>
      <rPr>
        <sz val="11"/>
        <color theme="1"/>
        <rFont val="Tahoma"/>
        <family val="2"/>
      </rPr>
      <t>txsdqs-colorpic-3.png</t>
    </r>
  </si>
  <si>
    <r>
      <rPr>
        <sz val="11"/>
        <color theme="1"/>
        <rFont val="Tahoma"/>
        <family val="2"/>
      </rPr>
      <t>f</t>
    </r>
    <r>
      <rPr>
        <sz val="11"/>
        <color theme="1"/>
        <rFont val="Tahoma"/>
        <family val="2"/>
      </rPr>
      <t>txsdqs-indexpic-1.png</t>
    </r>
  </si>
  <si>
    <r>
      <rPr>
        <sz val="11"/>
        <color theme="1"/>
        <rFont val="Tahoma"/>
        <family val="2"/>
      </rPr>
      <t>f</t>
    </r>
    <r>
      <rPr>
        <sz val="11"/>
        <color theme="1"/>
        <rFont val="Tahoma"/>
        <family val="2"/>
      </rPr>
      <t>txsdqs-indexpic-2.png</t>
    </r>
  </si>
  <si>
    <r>
      <rPr>
        <sz val="11"/>
        <color theme="1"/>
        <rFont val="Tahoma"/>
        <family val="2"/>
      </rPr>
      <t>f</t>
    </r>
    <r>
      <rPr>
        <sz val="11"/>
        <color theme="1"/>
        <rFont val="Tahoma"/>
        <family val="2"/>
      </rPr>
      <t>txsdqs-indexpic-3.png</t>
    </r>
  </si>
  <si>
    <t>ftxsdqs-indexpic-4.jpeg</t>
  </si>
  <si>
    <r>
      <rPr>
        <sz val="11"/>
        <color theme="1"/>
        <rFont val="Tahoma"/>
        <family val="2"/>
      </rPr>
      <t>f</t>
    </r>
    <r>
      <rPr>
        <sz val="11"/>
        <color theme="1"/>
        <rFont val="Tahoma"/>
        <family val="2"/>
      </rPr>
      <t>txsdqs-indexpic-5.png</t>
    </r>
  </si>
  <si>
    <r>
      <rPr>
        <sz val="11"/>
        <color theme="1"/>
        <rFont val="Tahoma"/>
        <family val="2"/>
      </rPr>
      <t>f</t>
    </r>
    <r>
      <rPr>
        <sz val="11"/>
        <color theme="1"/>
        <rFont val="Tahoma"/>
        <family val="2"/>
      </rPr>
      <t>txsdqs-indexpic-6.png</t>
    </r>
  </si>
  <si>
    <t>ftxsdqs-indexpic-7.jpeg</t>
  </si>
  <si>
    <r>
      <rPr>
        <sz val="11"/>
        <color theme="1"/>
        <rFont val="Tahoma"/>
        <family val="2"/>
      </rPr>
      <t>f</t>
    </r>
    <r>
      <rPr>
        <sz val="11"/>
        <color theme="1"/>
        <rFont val="Tahoma"/>
        <family val="2"/>
      </rPr>
      <t>txqs-banner-1.jpg</t>
    </r>
  </si>
  <si>
    <r>
      <rPr>
        <sz val="11"/>
        <color theme="1"/>
        <rFont val="Tahoma"/>
        <family val="2"/>
      </rPr>
      <t>f</t>
    </r>
    <r>
      <rPr>
        <sz val="11"/>
        <color theme="1"/>
        <rFont val="Tahoma"/>
        <family val="2"/>
      </rPr>
      <t>txqs-banner-2.jpg</t>
    </r>
  </si>
  <si>
    <r>
      <rPr>
        <sz val="11"/>
        <color theme="1"/>
        <rFont val="Tahoma"/>
        <family val="2"/>
      </rPr>
      <t>f</t>
    </r>
    <r>
      <rPr>
        <sz val="11"/>
        <color theme="1"/>
        <rFont val="Tahoma"/>
        <family val="2"/>
      </rPr>
      <t>txqs-banner-3.jpg</t>
    </r>
  </si>
  <si>
    <r>
      <rPr>
        <sz val="11"/>
        <color theme="1"/>
        <rFont val="Tahoma"/>
        <family val="2"/>
      </rPr>
      <t>f</t>
    </r>
    <r>
      <rPr>
        <sz val="11"/>
        <color theme="1"/>
        <rFont val="Tahoma"/>
        <family val="2"/>
      </rPr>
      <t>txqs-banner-4.jpg</t>
    </r>
  </si>
  <si>
    <r>
      <rPr>
        <sz val="11"/>
        <color theme="1"/>
        <rFont val="Tahoma"/>
        <family val="2"/>
      </rPr>
      <t>f</t>
    </r>
    <r>
      <rPr>
        <sz val="11"/>
        <color theme="1"/>
        <rFont val="Tahoma"/>
        <family val="2"/>
      </rPr>
      <t>txqs-banner-5.jpg</t>
    </r>
  </si>
  <si>
    <r>
      <rPr>
        <sz val="11"/>
        <color theme="1"/>
        <rFont val="Tahoma"/>
        <family val="2"/>
      </rPr>
      <t>f</t>
    </r>
    <r>
      <rPr>
        <sz val="11"/>
        <color theme="1"/>
        <rFont val="Tahoma"/>
        <family val="2"/>
      </rPr>
      <t>txqs-show-1.jpeg</t>
    </r>
  </si>
  <si>
    <r>
      <rPr>
        <sz val="11"/>
        <color theme="1"/>
        <rFont val="Tahoma"/>
        <family val="2"/>
      </rPr>
      <t>f</t>
    </r>
    <r>
      <rPr>
        <sz val="11"/>
        <color theme="1"/>
        <rFont val="Tahoma"/>
        <family val="2"/>
      </rPr>
      <t>txqs-show-2.jpeg</t>
    </r>
  </si>
  <si>
    <r>
      <rPr>
        <sz val="11"/>
        <color theme="1"/>
        <rFont val="Tahoma"/>
        <family val="2"/>
      </rPr>
      <t>f</t>
    </r>
    <r>
      <rPr>
        <sz val="11"/>
        <color theme="1"/>
        <rFont val="Tahoma"/>
        <family val="2"/>
      </rPr>
      <t>txqs-show-3.jpeg</t>
    </r>
  </si>
  <si>
    <r>
      <rPr>
        <sz val="11"/>
        <color theme="1"/>
        <rFont val="Tahoma"/>
        <family val="2"/>
      </rPr>
      <t>f</t>
    </r>
    <r>
      <rPr>
        <sz val="11"/>
        <color theme="1"/>
        <rFont val="Tahoma"/>
        <family val="2"/>
      </rPr>
      <t>txqs-show-4.jpeg</t>
    </r>
  </si>
  <si>
    <r>
      <rPr>
        <sz val="11"/>
        <color theme="1"/>
        <rFont val="Tahoma"/>
        <family val="2"/>
      </rPr>
      <t>f</t>
    </r>
    <r>
      <rPr>
        <sz val="11"/>
        <color theme="1"/>
        <rFont val="Tahoma"/>
        <family val="2"/>
      </rPr>
      <t>txqs-show-5.jpeg</t>
    </r>
  </si>
  <si>
    <r>
      <rPr>
        <sz val="11"/>
        <color theme="1"/>
        <rFont val="Tahoma"/>
        <family val="2"/>
      </rPr>
      <t>f</t>
    </r>
    <r>
      <rPr>
        <sz val="11"/>
        <color theme="1"/>
        <rFont val="Tahoma"/>
        <family val="2"/>
      </rPr>
      <t>txqs-show-6.jpeg</t>
    </r>
  </si>
  <si>
    <r>
      <rPr>
        <sz val="11"/>
        <color theme="1"/>
        <rFont val="Tahoma"/>
        <family val="2"/>
      </rPr>
      <t>f</t>
    </r>
    <r>
      <rPr>
        <sz val="11"/>
        <color theme="1"/>
        <rFont val="Tahoma"/>
        <family val="2"/>
      </rPr>
      <t>txqs-show-7.jpeg</t>
    </r>
  </si>
  <si>
    <r>
      <rPr>
        <sz val="11"/>
        <color theme="1"/>
        <rFont val="Tahoma"/>
        <family val="2"/>
      </rPr>
      <t>f</t>
    </r>
    <r>
      <rPr>
        <sz val="11"/>
        <color theme="1"/>
        <rFont val="Tahoma"/>
        <family val="2"/>
      </rPr>
      <t>txqs-show-8.jpeg</t>
    </r>
  </si>
  <si>
    <r>
      <rPr>
        <sz val="11"/>
        <color theme="1"/>
        <rFont val="Tahoma"/>
        <family val="2"/>
      </rPr>
      <t>f</t>
    </r>
    <r>
      <rPr>
        <sz val="11"/>
        <color theme="1"/>
        <rFont val="Tahoma"/>
        <family val="2"/>
      </rPr>
      <t>txqs-apperance-1.jpg</t>
    </r>
  </si>
  <si>
    <r>
      <rPr>
        <sz val="11"/>
        <color theme="1"/>
        <rFont val="Tahoma"/>
        <family val="2"/>
      </rPr>
      <t>f</t>
    </r>
    <r>
      <rPr>
        <sz val="11"/>
        <color theme="1"/>
        <rFont val="Tahoma"/>
        <family val="2"/>
      </rPr>
      <t>txqs-innerpic-1.jpg</t>
    </r>
  </si>
  <si>
    <r>
      <rPr>
        <sz val="11"/>
        <color theme="1"/>
        <rFont val="Tahoma"/>
        <family val="2"/>
      </rPr>
      <t>f</t>
    </r>
    <r>
      <rPr>
        <sz val="11"/>
        <color theme="1"/>
        <rFont val="Tahoma"/>
        <family val="2"/>
      </rPr>
      <t>txqs-colorpic-1.jpg</t>
    </r>
  </si>
  <si>
    <r>
      <rPr>
        <sz val="11"/>
        <color theme="1"/>
        <rFont val="Tahoma"/>
        <family val="2"/>
      </rPr>
      <t>f</t>
    </r>
    <r>
      <rPr>
        <sz val="11"/>
        <color theme="1"/>
        <rFont val="Tahoma"/>
        <family val="2"/>
      </rPr>
      <t>txqs-colorpic-2.jpg</t>
    </r>
  </si>
  <si>
    <r>
      <rPr>
        <sz val="11"/>
        <color theme="1"/>
        <rFont val="Tahoma"/>
        <family val="2"/>
      </rPr>
      <t>f</t>
    </r>
    <r>
      <rPr>
        <sz val="11"/>
        <color theme="1"/>
        <rFont val="Tahoma"/>
        <family val="2"/>
      </rPr>
      <t>txqs-indexpic-1.jpeg</t>
    </r>
  </si>
  <si>
    <r>
      <rPr>
        <sz val="11"/>
        <color theme="1"/>
        <rFont val="Tahoma"/>
        <family val="2"/>
      </rPr>
      <t>f</t>
    </r>
    <r>
      <rPr>
        <sz val="11"/>
        <color theme="1"/>
        <rFont val="Tahoma"/>
        <family val="2"/>
      </rPr>
      <t>txqs-indexpic-2.jpeg</t>
    </r>
  </si>
  <si>
    <r>
      <rPr>
        <sz val="11"/>
        <color theme="1"/>
        <rFont val="Tahoma"/>
        <family val="2"/>
      </rPr>
      <t>f</t>
    </r>
    <r>
      <rPr>
        <sz val="11"/>
        <color theme="1"/>
        <rFont val="Tahoma"/>
        <family val="2"/>
      </rPr>
      <t>txqs-indexpic-3.jpeg</t>
    </r>
  </si>
  <si>
    <r>
      <rPr>
        <sz val="11"/>
        <color theme="1"/>
        <rFont val="Tahoma"/>
        <family val="2"/>
      </rPr>
      <t>f</t>
    </r>
    <r>
      <rPr>
        <sz val="11"/>
        <color theme="1"/>
        <rFont val="Tahoma"/>
        <family val="2"/>
      </rPr>
      <t>txqs-indexpic-4.jpeg</t>
    </r>
  </si>
  <si>
    <r>
      <rPr>
        <sz val="11"/>
        <color theme="1"/>
        <rFont val="Tahoma"/>
        <family val="2"/>
      </rPr>
      <t>f</t>
    </r>
    <r>
      <rPr>
        <sz val="11"/>
        <color theme="1"/>
        <rFont val="Tahoma"/>
        <family val="2"/>
      </rPr>
      <t>tqsgzc-banner-1.jpeg</t>
    </r>
  </si>
  <si>
    <r>
      <rPr>
        <sz val="11"/>
        <color theme="1"/>
        <rFont val="Tahoma"/>
        <family val="2"/>
      </rPr>
      <t>f</t>
    </r>
    <r>
      <rPr>
        <sz val="11"/>
        <color theme="1"/>
        <rFont val="Tahoma"/>
        <family val="2"/>
      </rPr>
      <t>tqsgzc-banner-2.jpeg</t>
    </r>
  </si>
  <si>
    <r>
      <rPr>
        <sz val="11"/>
        <color theme="1"/>
        <rFont val="Tahoma"/>
        <family val="2"/>
      </rPr>
      <t>f</t>
    </r>
    <r>
      <rPr>
        <sz val="11"/>
        <color theme="1"/>
        <rFont val="Tahoma"/>
        <family val="2"/>
      </rPr>
      <t>tqsgzc-banner-3.jpeg</t>
    </r>
  </si>
  <si>
    <t>ftqsgzc-show-1.jpeg</t>
  </si>
  <si>
    <t>ftqsgzc-show-2.jpeg</t>
  </si>
  <si>
    <t>ftqsgzc-show-3.jpeg</t>
  </si>
  <si>
    <t>ftqsgzc-show-4.jpeg</t>
  </si>
  <si>
    <t>ftqsgzc-show-5.jpeg</t>
  </si>
  <si>
    <t>ftqsgzc-show-6.jpeg</t>
  </si>
  <si>
    <t>ftqsgzc-show-7.jpeg</t>
  </si>
  <si>
    <t>ftqsgzc-show-8.jpeg</t>
  </si>
  <si>
    <t>ftqsgzc-indexpic-1.png</t>
  </si>
  <si>
    <t>ftqsgzc-indexpic-2.png</t>
  </si>
  <si>
    <t>ftqsgzc-indexpic-3.png</t>
  </si>
  <si>
    <r>
      <rPr>
        <sz val="11"/>
        <color theme="1"/>
        <rFont val="Tahoma"/>
        <family val="2"/>
      </rPr>
      <t>f</t>
    </r>
    <r>
      <rPr>
        <sz val="11"/>
        <color theme="1"/>
        <rFont val="Tahoma"/>
        <family val="2"/>
      </rPr>
      <t>tqsgzc-indexpic-4.jpeg</t>
    </r>
  </si>
  <si>
    <r>
      <rPr>
        <sz val="11"/>
        <color theme="1"/>
        <rFont val="Tahoma"/>
        <family val="2"/>
      </rPr>
      <t>f</t>
    </r>
    <r>
      <rPr>
        <sz val="11"/>
        <color theme="1"/>
        <rFont val="Tahoma"/>
        <family val="2"/>
      </rPr>
      <t>tqsgzc-indexpic-5.jpeg</t>
    </r>
  </si>
  <si>
    <r>
      <rPr>
        <sz val="11"/>
        <color theme="1"/>
        <rFont val="Tahoma"/>
        <family val="2"/>
      </rPr>
      <t>f</t>
    </r>
    <r>
      <rPr>
        <sz val="11"/>
        <color theme="1"/>
        <rFont val="Tahoma"/>
        <family val="2"/>
      </rPr>
      <t>tqsgzc-indexpic-6.jpeg</t>
    </r>
  </si>
  <si>
    <r>
      <rPr>
        <sz val="11"/>
        <color theme="1"/>
        <rFont val="Tahoma"/>
        <family val="2"/>
      </rPr>
      <t>f</t>
    </r>
    <r>
      <rPr>
        <sz val="11"/>
        <color theme="1"/>
        <rFont val="Tahoma"/>
        <family val="2"/>
      </rPr>
      <t>tqsgzc-indexpic-7.jpeg</t>
    </r>
  </si>
  <si>
    <r>
      <rPr>
        <sz val="11"/>
        <color theme="1"/>
        <rFont val="Tahoma"/>
        <family val="2"/>
      </rPr>
      <t>f</t>
    </r>
    <r>
      <rPr>
        <sz val="11"/>
        <color theme="1"/>
        <rFont val="Tahoma"/>
        <family val="2"/>
      </rPr>
      <t>tqsgzc-indexpic-8.jpeg</t>
    </r>
  </si>
  <si>
    <r>
      <rPr>
        <sz val="11"/>
        <color theme="1"/>
        <rFont val="Tahoma"/>
        <family val="2"/>
      </rPr>
      <t>f</t>
    </r>
    <r>
      <rPr>
        <sz val="11"/>
        <color theme="1"/>
        <rFont val="Tahoma"/>
        <family val="2"/>
      </rPr>
      <t>tqsgzc-indexpic-9.jpeg</t>
    </r>
  </si>
  <si>
    <t>qxftfks_banner_1</t>
  </si>
  <si>
    <t>qxftfks_banner_2</t>
  </si>
  <si>
    <t>qxftfks_banner_3</t>
  </si>
  <si>
    <t>qxf tfks_show_1</t>
  </si>
  <si>
    <t>qxftfks_show_2</t>
  </si>
  <si>
    <t>qxftfks_show_3</t>
  </si>
  <si>
    <t>qxftfks_show_4</t>
  </si>
  <si>
    <t>qxftfks_show_5</t>
  </si>
  <si>
    <t>qxftfks_show_6</t>
  </si>
  <si>
    <t>qxftfks_show_7</t>
  </si>
  <si>
    <t>qxftfks_show_8</t>
  </si>
  <si>
    <t>qxftfks_apperance_1</t>
  </si>
  <si>
    <t>qxftfks_innerpic_1</t>
  </si>
  <si>
    <t>qxftfks_colorpic_1</t>
  </si>
  <si>
    <t>qxftfks_colorpic_2</t>
  </si>
  <si>
    <t>qxftfks_colorpic_3</t>
  </si>
  <si>
    <t>qxftfks_colorpic_4</t>
  </si>
  <si>
    <t>qxftfks_colorpic_5</t>
  </si>
  <si>
    <t>qxftfks_colorpic_6</t>
  </si>
  <si>
    <t>qxftfks_inndexpic_1</t>
  </si>
  <si>
    <t>qxftfks_inndexpic_2</t>
  </si>
  <si>
    <t>qxftfks_inndexpic_3</t>
  </si>
  <si>
    <t>qxftfks_inndexpic_4</t>
  </si>
  <si>
    <t>qxftfks_inndexpic_5</t>
  </si>
  <si>
    <t>qxftfks_inndexpic_6</t>
  </si>
  <si>
    <t>qxftfks_inndexpic_7</t>
  </si>
  <si>
    <t>qxftfks_inndexpic_8</t>
  </si>
  <si>
    <t>ftfrs_banner_1</t>
  </si>
  <si>
    <t>ftfrs_banner_2</t>
  </si>
  <si>
    <t>ftfrs_banner_3</t>
  </si>
  <si>
    <t>ftfrs_show_1</t>
  </si>
  <si>
    <t>ftfrs_show_2</t>
  </si>
  <si>
    <t>ftfrs_show_3</t>
  </si>
  <si>
    <t>ftfrs_show_4</t>
  </si>
  <si>
    <t>ftfrs_show_5</t>
  </si>
  <si>
    <t>ftfrs_show_6</t>
  </si>
  <si>
    <t>ftfrs_show_7</t>
  </si>
  <si>
    <t>ftfrs_show_8</t>
  </si>
  <si>
    <t>ftfrs_apperance_1</t>
  </si>
  <si>
    <t>ftfrs_innerpic_1</t>
  </si>
  <si>
    <t>ftfrs_colorpic_1</t>
  </si>
  <si>
    <t>ftfrs_colorpic_2</t>
  </si>
  <si>
    <t>ftfrs_colorpic_3</t>
  </si>
  <si>
    <t>ftfrs_colorpic_4</t>
  </si>
  <si>
    <t>ftfrs_colorpic_5</t>
  </si>
  <si>
    <t>ftfrs_colorpic_6</t>
  </si>
  <si>
    <t>ftfrs_colorpic_7</t>
  </si>
  <si>
    <t>ftfrs_indexpic_1</t>
  </si>
  <si>
    <t>ftfrs_indexpic_2</t>
  </si>
  <si>
    <t>ftfrs_indexpic_3</t>
  </si>
  <si>
    <t>ftfrs_indexpic_4</t>
  </si>
  <si>
    <t>ftfrs_indexpic_5</t>
  </si>
  <si>
    <t>ftfrs_indexpic_6</t>
  </si>
  <si>
    <t>ftfrs_indexpic_7</t>
  </si>
  <si>
    <t>ftfrs_indexpic_8</t>
  </si>
  <si>
    <t>ftxmdo_banner_1</t>
  </si>
  <si>
    <t>ftxmdo_banner_2</t>
  </si>
  <si>
    <t>ftxmdo_banner_3</t>
  </si>
  <si>
    <t>ftxmdo_show_1</t>
  </si>
  <si>
    <t>ftxmdo_show_2</t>
  </si>
  <si>
    <t>ftxmdo_show_3</t>
  </si>
  <si>
    <t>ftxmdo_show_4</t>
  </si>
  <si>
    <t>ftxmdo_show_5</t>
  </si>
  <si>
    <t>ftxmdo_show_6</t>
  </si>
  <si>
    <t>ftxmdo_show_7</t>
  </si>
  <si>
    <t>ftxmdo_show_8</t>
  </si>
  <si>
    <t>ftxmdo_apperance_1</t>
  </si>
  <si>
    <t>ftxmdo_colorpic_1</t>
  </si>
  <si>
    <t>ftxmdo_colorpic_2</t>
  </si>
  <si>
    <t>ftxmdo_colorpic_3</t>
  </si>
  <si>
    <t>ftxmdo_colorpic_4</t>
  </si>
  <si>
    <t>ftxmdo_colorpic_5</t>
  </si>
  <si>
    <t>ftxmdo_colorpic_6</t>
  </si>
  <si>
    <t>ftxmdo_indexpic_1</t>
  </si>
  <si>
    <t>ftxmdo_indexpic_2</t>
  </si>
  <si>
    <t>ftxmdo_indexpic_3</t>
  </si>
  <si>
    <t>ftxmdo_indexpic_4</t>
  </si>
  <si>
    <t>ftxmdo_indexpic_5</t>
  </si>
  <si>
    <t>ftxmdo_indexpic_6</t>
  </si>
  <si>
    <t>ftxmdo_indexpic_7</t>
  </si>
  <si>
    <t>ftxmdo_indexpic_8</t>
  </si>
  <si>
    <t>ftjnz_banner_1</t>
  </si>
  <si>
    <t>ftjnz_banner_2</t>
  </si>
  <si>
    <t>ftjnz_banner_3</t>
  </si>
  <si>
    <t>ftjnz_banner_4</t>
  </si>
  <si>
    <t>ftjnz_banner_5</t>
  </si>
  <si>
    <t>ftjnz_banner_6</t>
  </si>
  <si>
    <t>ftjnz_banner_7</t>
  </si>
  <si>
    <t>ftjnz_banner_8</t>
  </si>
  <si>
    <t>ftjnz_show_1</t>
  </si>
  <si>
    <t>ftjnz_show_2</t>
  </si>
  <si>
    <t>ftjnz_show_3</t>
  </si>
  <si>
    <t>ftjnz_show_4</t>
  </si>
  <si>
    <t>ftjnz_show_5</t>
  </si>
  <si>
    <t>ftjnz_show_6</t>
  </si>
  <si>
    <t>ftjnz_show_7</t>
  </si>
  <si>
    <t>ftjnz_show_8</t>
  </si>
  <si>
    <t>ftjnz_apperance_1</t>
  </si>
  <si>
    <t>ftjnz_colorpic_1</t>
  </si>
  <si>
    <t>ftjnz_colorpic_2</t>
  </si>
  <si>
    <t>ftjnz_colorpic_3</t>
  </si>
  <si>
    <t>ftjnz_colorpic_4</t>
  </si>
  <si>
    <t>ftjnz_colorpic_5</t>
  </si>
  <si>
    <t>ftjnz_indexpic_1</t>
  </si>
  <si>
    <t>ftjnz_indexpic_2</t>
  </si>
  <si>
    <t>ftjnz_indexpic_3</t>
  </si>
  <si>
    <t>ftjnz_indexpic_4</t>
  </si>
  <si>
    <t>ftjnz_indexpic_5</t>
  </si>
  <si>
    <t>ftjnz_indexpic_6</t>
  </si>
  <si>
    <t>ftjnz_indexpic_7</t>
  </si>
  <si>
    <t>ftjnz_indexpic_8</t>
  </si>
  <si>
    <t>ftyb_banner_1</t>
  </si>
  <si>
    <t>ftyb_banner_2</t>
  </si>
  <si>
    <t>ftyb_banner_3</t>
  </si>
  <si>
    <t>ftyb_banner_4</t>
  </si>
  <si>
    <t>ftyb_show_1</t>
  </si>
  <si>
    <t>ftyb_show_2</t>
  </si>
  <si>
    <t>ftyb_show_3</t>
  </si>
  <si>
    <t>ftyb_show_4</t>
  </si>
  <si>
    <t>ftyb_show_5</t>
  </si>
  <si>
    <t>ftyb_show_6</t>
  </si>
  <si>
    <t>ftyb_show_7</t>
  </si>
  <si>
    <t>ftyb_show_8</t>
  </si>
  <si>
    <t>ftyb_apperance_1</t>
  </si>
  <si>
    <t>ftyb_innerpic_1</t>
  </si>
  <si>
    <t>ftyb_colorpic_1</t>
  </si>
  <si>
    <t>ftyb_colorpic_2</t>
  </si>
  <si>
    <t>ftyb_colorpic_3</t>
  </si>
  <si>
    <t>ftyb_colorpic_4</t>
  </si>
  <si>
    <t>ftyb_indexpic_1</t>
  </si>
  <si>
    <t>ftyb_indexpic_2</t>
  </si>
  <si>
    <t>ftyb_indexpic_3</t>
  </si>
  <si>
    <t>ftyb_indexpic_4</t>
  </si>
  <si>
    <t>ftyb_indexpic_5</t>
  </si>
  <si>
    <t>ftyb_indexpic_6</t>
  </si>
  <si>
    <t>ftyb_indexpic_7</t>
  </si>
  <si>
    <t>ftyb_indexpic_8</t>
  </si>
  <si>
    <t>xftyh_banner_1</t>
  </si>
  <si>
    <t>xftyh_banner_2</t>
  </si>
  <si>
    <t>xftyh_show_1</t>
  </si>
  <si>
    <t>xftyh_show_2</t>
  </si>
  <si>
    <t>xftyh_show_3</t>
  </si>
  <si>
    <t>xftyh_show_4</t>
  </si>
  <si>
    <t>xftyh_show_5</t>
  </si>
  <si>
    <t>xftyh_show_6</t>
  </si>
  <si>
    <t>xftyh_show_7</t>
  </si>
  <si>
    <t>xftyh_show_8</t>
  </si>
  <si>
    <t>xftyh_apperance_1</t>
  </si>
  <si>
    <t>xftyh_colorpic_1</t>
  </si>
  <si>
    <t>xftyh_colorpic_2</t>
  </si>
  <si>
    <t>xftyh_colorpic_3</t>
  </si>
  <si>
    <t>xftyh_colorpic_4</t>
  </si>
  <si>
    <t>xftyh_colorpic_5</t>
  </si>
  <si>
    <t>xftyh_colorpic_6</t>
  </si>
  <si>
    <t>xftyh_colorpic_7</t>
  </si>
  <si>
    <t>xftyh_colorpic_8</t>
  </si>
  <si>
    <t>xftyh_colorpic_9</t>
  </si>
  <si>
    <t>xftyh_indexpic_1</t>
  </si>
  <si>
    <t>xftyh_indexpic_2</t>
  </si>
  <si>
    <t>xftyh_indexpic_3</t>
  </si>
  <si>
    <t>xftyh_indexpic_4</t>
  </si>
  <si>
    <t>xftyh_indexpic_5</t>
  </si>
  <si>
    <t>xftyh_indexpic_6</t>
  </si>
  <si>
    <t>xftyh_indexpic_7</t>
  </si>
  <si>
    <t>xftyh_indexpic_8</t>
  </si>
  <si>
    <t>xfthlz_banner_1</t>
  </si>
  <si>
    <t>xfthlz_banner_2</t>
  </si>
  <si>
    <t>xfthlz_banner_3</t>
  </si>
  <si>
    <t>xfthlz_banner_4</t>
  </si>
  <si>
    <t>xfthlz_banner_5</t>
  </si>
  <si>
    <t>xfthlz_show_1</t>
  </si>
  <si>
    <t>xfthlz_show_2</t>
  </si>
  <si>
    <t>xfthlz_show_3</t>
  </si>
  <si>
    <t>xfthlz_show_4</t>
  </si>
  <si>
    <t>xfthlz_show_5</t>
  </si>
  <si>
    <t>xfthlz_show_6</t>
  </si>
  <si>
    <t>xfthlz_show_7</t>
  </si>
  <si>
    <t>xfthlz_show_8</t>
  </si>
  <si>
    <t>xfthlz_apperance_1</t>
  </si>
  <si>
    <t>xfthlz_innerpic_1</t>
  </si>
  <si>
    <t>xfthlz_colorpic_1</t>
  </si>
  <si>
    <t>xfthlz_colorpic_2</t>
  </si>
  <si>
    <t>xfthlz_colorpic_3</t>
  </si>
  <si>
    <t>xfthlz_colorpic_4</t>
  </si>
  <si>
    <t>xfthlz_colorpic_5</t>
  </si>
  <si>
    <t>xfthlz_indexpic_1</t>
  </si>
  <si>
    <t>xfthlz_indexpic_2</t>
  </si>
  <si>
    <t>xfthlz_indexpic_3</t>
  </si>
  <si>
    <t>xfthlz_indexpic_4</t>
  </si>
  <si>
    <t>xfthlz_indexpic_5</t>
  </si>
  <si>
    <t>xfthlz_indexpic_6</t>
  </si>
  <si>
    <t>xfthlz_indexpic_7</t>
  </si>
  <si>
    <t>xfthlz_indexpic_8</t>
  </si>
  <si>
    <t>ftrj_banner_1</t>
  </si>
  <si>
    <t>ftrj_banner_2</t>
  </si>
  <si>
    <t>ftrj_banner_3</t>
  </si>
  <si>
    <t>ftrj_banner_4</t>
  </si>
  <si>
    <t>ftrj_banner_5</t>
  </si>
  <si>
    <t>ftrj_banner_6</t>
  </si>
  <si>
    <t>ftrj_show_1</t>
  </si>
  <si>
    <t>ftrj_show_2</t>
  </si>
  <si>
    <t>ftrj_show_3</t>
  </si>
  <si>
    <t>ftrj_show_4</t>
  </si>
  <si>
    <t>ftrj_show_5</t>
  </si>
  <si>
    <t>ftrj_show_6</t>
  </si>
  <si>
    <t>ftrj_show_7</t>
  </si>
  <si>
    <t>ftrj_show_8</t>
  </si>
  <si>
    <t>ftrj_apperance_1</t>
  </si>
  <si>
    <t>ftrj_innerpic_1</t>
  </si>
  <si>
    <t>ftrj_colorpic_1</t>
  </si>
  <si>
    <t>ftrj_colorpic_2</t>
  </si>
  <si>
    <t>ftrj_colorpic_3</t>
  </si>
  <si>
    <t>ftrj_colorpic_4</t>
  </si>
  <si>
    <t>ftrj_colorpic_5</t>
  </si>
  <si>
    <t>ftrj_indexpic_1</t>
  </si>
  <si>
    <t>ftrj_indexpic_2</t>
  </si>
  <si>
    <t>ftrj_indexpic_3</t>
  </si>
  <si>
    <t>ftrj_indexpic_4</t>
  </si>
  <si>
    <t>ftrj_indexpic_5</t>
  </si>
  <si>
    <t>ftrj_indexpic_6</t>
  </si>
  <si>
    <t>ftrj_indexpic_7</t>
  </si>
  <si>
    <t>ftrj_indexpic_8</t>
  </si>
  <si>
    <t>xfttxz_banner_1</t>
  </si>
  <si>
    <t>xfttxz_banner_2</t>
  </si>
  <si>
    <t>xfttxz_banner_3</t>
  </si>
  <si>
    <t>xfttxz_banner_4</t>
  </si>
  <si>
    <t>xfttxz_show_1</t>
  </si>
  <si>
    <t>xfttxz_show_2</t>
  </si>
  <si>
    <t>xfttxz_show_3</t>
  </si>
  <si>
    <t>xfttxz_show_4</t>
  </si>
  <si>
    <t>xfttxz_show_5</t>
  </si>
  <si>
    <t>xfttxz_show_6</t>
  </si>
  <si>
    <t>xfttxz_show_7</t>
  </si>
  <si>
    <t>xfttxz_show_8</t>
  </si>
  <si>
    <t>xfttxz_colorpic_1</t>
  </si>
  <si>
    <t>xfttxz_colorpic_2</t>
  </si>
  <si>
    <t>xfttxz_colorpic_3</t>
  </si>
  <si>
    <t>xfttxz_colorpic_4</t>
  </si>
  <si>
    <t>xfttxz_colorpic_5</t>
  </si>
  <si>
    <t>xfttxz_colorpic_6</t>
  </si>
  <si>
    <t>xfttxz_colorpic_7</t>
  </si>
  <si>
    <t>xfttxz_colorpic_8</t>
  </si>
  <si>
    <t>xfttxz_colorpic_9</t>
  </si>
  <si>
    <t>xfttxz_colorpic_10</t>
  </si>
  <si>
    <t>xfttxz_indexpic_1</t>
  </si>
  <si>
    <t>xfttxz_indexpic_2</t>
  </si>
  <si>
    <t>xfttxz_indexpic_3</t>
  </si>
  <si>
    <t>xfttxz_indexpic_4</t>
  </si>
  <si>
    <t>xfttxz_indexpic_5</t>
  </si>
  <si>
    <t>xfttxz_indexpic_6</t>
  </si>
  <si>
    <t>xfttxz_indexpic_7</t>
  </si>
  <si>
    <t>xfttxz_indexpic_8</t>
  </si>
  <si>
    <t>news_id</t>
  </si>
  <si>
    <t>news_title</t>
  </si>
  <si>
    <t>news_content</t>
  </si>
  <si>
    <t>new_time</t>
  </si>
  <si>
    <t>不忘初心 进无止境 长安福特开启2017CTCC赛季新征程</t>
  </si>
  <si>
    <t>2017年5月14日，2017中国房车锦标赛（以下简称CTCC）在珠海国际赛车场拉开帷幕。作为国际汽联唯一支持的国家级房车赛事，本届CTCC的举办引起了汽车行业的高度关注，多家厂商参与了激烈的角逐。作为中国赛车运动第一厂商品牌，长安福特本赛季参加了超级杯2.0T组别的比赛。两回合比赛结束后，长安福特凭借出色的表现和卓越的产品性能，从众多强劲对手中脱颖而出，以3分之差屈居积分榜亚军，开启了2017赛季的新征程。</t>
  </si>
  <si>
    <t>1494806400000</t>
  </si>
  <si>
    <t>劲享掌控 福克斯2017 CTCC限量版顶酷上市</t>
  </si>
  <si>
    <t>（2017年5月1日，上海）今日，福克斯2017 CTCC 限量版通过天猫直播正式上市，厂商建议零售价为153,300元 。福克斯2017 CTCC限量版采用经销商与电商平台相结合的销售方式。典雅白车身熔岩黑车顶车型将在长安福特经销商销售，糖果红车身熔岩黑车顶车型将在电商平台上销售。</t>
  </si>
  <si>
    <t>1493596800000</t>
  </si>
  <si>
    <t>30.68万起 福特锐界EcoBoost® 245运动型激情上市</t>
  </si>
  <si>
    <t>（2017年4月30日，重庆）今日，福特锐界EcoBoost® 245运动车型在“中国足球超级联赛2017赛季”重庆当代力帆队VS上海上港队比赛现场激情上市。长安福特本次推出福特锐界EcoBoost® 245 两驱运动型和EcoBoost® 245 四驱运动型，两款车型价格分别为30.68万和32.68万。在传承福特锐界全方位领先的基础上，福特锐界EcoBoost® 245运动型带来更加运动感的外观和内饰，将SUV运动、激情的一面发挥至极致。</t>
  </si>
  <si>
    <t>1493510400000</t>
  </si>
  <si>
    <t>越酷 越有劲 福克斯2017 CTCC限量版启动预售 5月1日顶酷上市</t>
  </si>
  <si>
    <t>2017年4月22日，中国重庆——福克斯2017 CTCC 限量版正式启动预售，预售价格为15.38万，开通长安福特经销商和天猫福特汽车官方旗舰店两个预售渠道，并将于5月1日，通过天猫直播宣布厂商建议零售价，正式上市。</t>
  </si>
  <si>
    <t>1492819200000</t>
  </si>
  <si>
    <t>实力再超越 福特新全顺短轴中顶助力开启人生新高度</t>
  </si>
  <si>
    <t>4月16日，“顶峰之上，压轴登场”福特新全顺短轴中顶上市品鉴会在宁波隆重举办，这是继杭州站之后的再次圈粉，在短短的八分钟内劲销四十台，足以见其产品魅力不同凡响。福特新全顺短轴中顶车型不仅用前所未有的燃油经济性、多功能性、耐用性和安全保障树立产品新标杆，而且用卓越品质和出色性能重新定义了欧系轻客新风范，成为全新典范</t>
  </si>
  <si>
    <t>1492387200000</t>
  </si>
  <si>
    <t>重磅车型阵容华丽亮相 虚拟现实互动体验精彩纷呈 福特品牌将强势出击上海车展</t>
  </si>
  <si>
    <t>2017上海国际车展开幕在即，福特品牌展台将以重磅车型阵容、多项极具创意的虚拟现实互动体验，展示其加速向汽车及移动出行公司转型所取得的创新成果以及致力于为中国消费者带来更简单，更美好汽车生活的的愿景。</t>
  </si>
  <si>
    <t>1492041600000</t>
  </si>
  <si>
    <t>长安福特第一季度销量稳健 福特锐界月均销售近万辆</t>
  </si>
  <si>
    <t>（2017年4月13日，重庆）今日，长安福特汽车有限公司公布了其2017年第一季度销售业绩，2017年1至3月，长安福特全系产品累计销量超过168，000辆。依托于世界级先进的生产工艺和福特全球严苛的质量把控体系，长安福特凭借其强大的产品力与品牌号召力，深受中国消费者的信任与喜爱并对潜力巨大的中国汽车市场充满信心。</t>
  </si>
  <si>
    <t>长安福特汽车有限公司召回部分2013款翼虎汽车</t>
  </si>
  <si>
    <t>日前，长安福特汽车有限公司根据《缺陷汽车产品召回管理条例》的要求，向国家质检总局备案了召回计划，决定自2017年6月30日起，召回2012年7月18日至2014年11月5日期间生产的部分2013款1.6L翼虎汽车，共计82976辆。</t>
  </si>
  <si>
    <t>1491782400000</t>
  </si>
  <si>
    <t>顶峰之上,压轴登场 福特新全顺短轴中顶震撼上市</t>
  </si>
  <si>
    <t>2017年4月9日——今天，福特新全顺短轴中顶车型正式在中国上市，以更完美的车身尺寸实现7立方米的超大装载空间，搭载先进的福特2.0T PUMA TDCi柴油发动机和福特2.0T EcoBoost GTDi汽油发动机，丰富的主/被动安全科技，同级领先的5.8米超短转弯半径，带来前所未有的燃油经济性、多功能性、耐用性和安全保障。</t>
  </si>
  <si>
    <t>1491696000000</t>
  </si>
  <si>
    <t>福特以强大皮卡、SUV、电动车和性能车阵容 及移动解决方案提速在华成长</t>
  </si>
  <si>
    <t>2017年4月8日，中国上海——福特汽车正加速其向汽车及移动出行公司转型的步伐。今日，福特汽车携手长安福特在2017上海国际车展展前福特品牌活动上，全面勾画出其在中国市场的发展愿景。</t>
  </si>
  <si>
    <t>1491609600000</t>
  </si>
  <si>
    <t>时髦都市客：全新福特翼搏以时尚设计、炫酷科技、澎湃驾驭激情焕新而至</t>
  </si>
  <si>
    <t>2017年4月8日，中国上海——作为一款为城市冒险家量身打造的小型SUV，全新福特翼搏今日在2017上海国际车展展前福特品牌活动上迎来亚太首秀。</t>
  </si>
  <si>
    <t>点燃运动激情 创领动感风范 30.98万起 福特锐界EcoBoost® 245运动型启动预售</t>
  </si>
  <si>
    <t>（2017年4月8日，上海）今日，福特锐界EcoBoost® 245运动车型在2017上海国际车展展前福特品牌活动上激情亮相，并正式启动预售。长安福特本次推出福特锐界EcoBoost® 245 两驱运动型和EcoBoost® 245 四驱运动车型，两款车型预售价格分别为30.98万元和32.98万元。在保持福特锐界作为中大型七座SUV“全方位领先”的优势基础之上，EcoBoost® 245运动车型带来更具动感魅力的运动驾驶体验，将满足崇尚激情、钟情运动的消费者对于驾驭的渴望。</t>
  </si>
  <si>
    <t>续写荣耀 福克斯2017 CTCC限量版劲酷亮相</t>
  </si>
  <si>
    <t>（2017年4月8日，上海）今日，福克斯2017 CTCC 限量版在2017上海国际车展展前福特品牌活动上亮相。延续2017款全新福特福克斯的卓越性能、可靠安全和领先智能，福克斯2017 CTCC限量版带来酷炫的外观、内饰和强劲过瘾的动力操控。福克斯2017 CTCC限量版采用电商平台与经销商销售相结合，为消费者提供更加多样便捷的购物方式和体验。</t>
  </si>
  <si>
    <t>全系尽诚意 翼起来约惠 新福特翼虎虎跃型上市 全系普惠带来多重惊喜</t>
  </si>
  <si>
    <t>（2017年4月1日，重庆）新福特翼虎今起推出第二季度全系促销，消费者可以以更加经济实惠的价格，享受先进智能科技带来的出色拥车生活。同时，长安福特还在翼虎EcoBoost®180两驱铂翼型的基础上新增智行多媒体导航系统，推出新福特翼虎虎跃型，为消费者带来更加智能、便捷的操作体验。此次亲民的全系季度大优惠，让更多的翼虎车型搭载移动出行配置，用出色的性能和更实惠的价格惠及更多消费者，款款有型，全系普惠，尽显长安福特顺应市场变化，不断满足消费多种需求的诚意。</t>
  </si>
  <si>
    <t>1491004800000</t>
  </si>
  <si>
    <t>长安福特汽车有限公司召回部分2012款新福克斯汽车</t>
  </si>
  <si>
    <t>日前，长安福特汽车有限公司根据《缺陷汽车产品召回管理条例》的要求，向国家质检总局备案了召回计划，决定自2017年4月2日起，召回2012年2月23日至2014年3月20日期间生产的部分2012款1.6L新福克斯汽车，共计8784辆。</t>
  </si>
  <si>
    <t>1490918400000</t>
  </si>
  <si>
    <t>不忘初心，为爱前行 长安福特荣获2016年度风云公益汽车企业大奖</t>
  </si>
  <si>
    <t>3月29日，长安福特凭借 “爱无止境儿童活动中心”项目，被中国新主流媒体汽车联盟汽车总评榜授予2016年度风云公益汽车企业大奖。多年来，长安福特始终致力于履行企业的社会责任，本次年度大奖授予长安福特，充分彰显了社会各界对其在社会公益事业方面所做贡献的认可和肯定。</t>
  </si>
  <si>
    <t>1490832000000</t>
  </si>
  <si>
    <t>欧系典范 大有可为 福特途睿欧欧系大七座MPV全新自动挡大气登场</t>
  </si>
  <si>
    <t>2017年3月28日，中国北京——全进化欧系大MPV福特途睿欧全新自动挡在北京正式上市。新车搭载全进口福特6速手自一体变速箱，结合超大的内部空间、高效绿色的动力、舒适平稳的驾乘、丰富人性的配置，共推出2款车型，官方指导售价为19.69万元—22.39万元人民币，与此同时,福特途睿欧还将推出更多改装车型，满足消费者更多元化的需求。</t>
  </si>
  <si>
    <t>1490659200000</t>
  </si>
  <si>
    <t>幸福无处不在 2017款福特福睿斯大屏上市</t>
  </si>
  <si>
    <t>（2017年3月27日，重庆）今日，作为长安福特旗下一款为中国家庭量身打造、拥有全球一流品质的“新典范家轿”——2017款福特福睿斯大屏上市。该车型延续了福特福睿斯时尚的外观、舒适的乘坐空间、一流的整车品质、出色的燃油经济性和可靠的安全性能的五大产品优势，其中2017款福特福睿斯幸福版首次搭载全新8英寸数字高清电容触控大屏，拥有定制3D导航、倒车影像及支持多种影音媒体播放格式等多项功能，满足现代消费者的移动出行需求，为消费者带来更便捷、更美好的家庭用车生活体验。</t>
  </si>
  <si>
    <t>1490572800000</t>
  </si>
  <si>
    <t>预售价格20.59万元起，福特途睿欧全新MPV自动挡预售开启</t>
  </si>
  <si>
    <t>2017年3月1日——全进化欧系大MPV 福特途睿欧全新MPV 自动挡当日公布预售价，搭载福特2.0T EcoBoost双涡流涡轮增压直喷发动机匹配6速手自一体变速箱，预售区间为20.59万元—23.32万元。消费者即日起即可前往江铃福特在全国途睿欧授权的经销商进行体验及预购。</t>
  </si>
  <si>
    <t>1488326400000</t>
  </si>
  <si>
    <t>筑梦中国足球 从我做起 长安福特2017中国足球协会超级杯赛再次在重庆打响</t>
  </si>
  <si>
    <t>继2016年2月巅峰对决之后，长安福特2017中国足球协会超级杯赛于昨晚再次在重庆市奥体中心打响。两支国内顶级俱乐部球队——2016赛季中超联赛与2016赛季足协杯双冠王广州恒大淘宝队与双料亚军江苏苏宁队再次强强对战，为新赛季的首座冠军奖杯展开激烈争夺。经过90分钟的比拼，最终广州恒大淘宝队以1:0的比分，捧得本届长安福特2017中国足球协会超级杯，阿兰荣膺本场比赛“最佳球员”称号。长安福特员工及经销商共计2万余人，组成蓝色的长安福特球迷方阵，以最大的热情为双方球队加油助威。</t>
  </si>
  <si>
    <t>1488067200000</t>
  </si>
  <si>
    <t>全新福特福克斯在哈尔滨基地下线 长安福特强化在东北地区的布局</t>
  </si>
  <si>
    <t>（2017年2月22日，哈尔滨）长安福特于今日在中国东北部城市哈尔滨，庆祝全新福特福克斯在哈尔滨基地正式投产下线。这款在中国市场备受青睐的车型在该基地的投产，标志着长安福特进一步强化其在东北地区的制造与网络的布局。</t>
  </si>
  <si>
    <t>1487721600000</t>
  </si>
  <si>
    <t>尊崇大气傲视同级 2017款福特金牛座EcoBoost® 180至尊型荣耀上市售价25.48万元</t>
  </si>
  <si>
    <t>今日，长安福特宣布推出福特金牛座EcoBoost® 180至尊型，售价25.48万元。随着新车型的加入，2017款福特金牛座全系阵容扩充至7款，进一步丰富福特金牛座的产品谱系，为新时代精英提供更多拥车选择。</t>
  </si>
  <si>
    <t>1484092800000</t>
  </si>
  <si>
    <t>长安福特2016年销量创历史新高 累计零售销量超过95万辆</t>
  </si>
  <si>
    <t>（2017年1月6日，重庆）今日，长安福特汽车有限公司公布了2016年12月业绩，2016年1至12月长安福特全系产品累计销量高达957,495辆，与去年同期相比劲增14%。12月单月销量超过115,000辆，同比劲增19%，再创长安福特单月销售历史最佳业绩。长安福特在过去的一年中依旧凭借着其强大的产品力与品牌号召力展现出了稳健的增长势头，为中国消费者提供更加全面而丰富的优质产品选择。</t>
  </si>
  <si>
    <t>1483660800000</t>
  </si>
  <si>
    <t>以卓越品质铸就质量之光 长安福特当选“年度质量标杆企业”＊</t>
  </si>
  <si>
    <t>（2016年12月28日，重庆）对于一个企业来说，质量意味着市场份额甚至生存发展，是市场竞争的核心要素，是至高无上的责任和荣誉。近日，由中国质检报刊社主办的年度质量“大戏”--2016“质量之光”年度质量盛典在人民大会堂隆重举行。经公众投票和专家委员会评审，在2016“质量之光”公众评选活动中，长安福特当选为“年度质量标杆企业”。</t>
  </si>
  <si>
    <t>1482883200000</t>
  </si>
  <si>
    <t>274辆保险查勘指定用车交付使用 福特福睿斯助力平安产险服务万家</t>
  </si>
  <si>
    <t>（2016年12月20日，广州）今日，长安福特正式向中国平安财产保险股份有限公司交付274辆福睿斯作为保险查勘指定用车，并在广州举办了隆重的交车仪式。凭借其时尚的外观、舒适的乘坐空间、一流的整车品质、出色的燃油经济性和可靠的安全性五大产品优势，福特福睿斯从众多投标车型中脱颖而出，证明了福特福睿斯受到保险查勘车市场的充分肯定，将与保险查勘员一起为平安产险的投保客户提供全方位的优质服务。</t>
  </si>
  <si>
    <t>1482192000000</t>
  </si>
  <si>
    <t>福特汽车发布2017趋势报告 消费者正在前所未有的变化与未知中重审世界</t>
  </si>
  <si>
    <t>今日，长安福特宣布推出福特金牛座EcoBoost® 180至尊型，售价25.48万元。随着新车型的加入，2017款福特金牛座• 福特汽车发布“五周年特别版” 趋势报告，在报告中探索了社会变迁对消费者和品牌的影响，以应对交通行业史上最活跃的时代变化。 • 报告表明，消费者正在反思和重新评估事物的优先性。变化集中体现在如何定义成功、衡量财产的价值和如何利用时间。 • 当今时代，真相逐步趋于个人主观化，三分之二的中国消费者表示想要找到真实的信息比以往更加困难，而五分之四的中国消费者则表示他们在社交媒体上表达的都是他们的真实想法。 • 市场的不确定性和丰富的选择令人们不愿做出承诺，从而造成了一个尝试先于购买的“取样社会”。 全系阵容扩充至7款，进一步丰富福特金牛座的产品谱系，为新时代精英提供更多拥车选择。</t>
  </si>
  <si>
    <t>1481760000000</t>
  </si>
  <si>
    <t>融汇50余载SUV专业经验传承 福特携在华全系SUV家族与您一起“开启人生无尽可能”</t>
  </si>
  <si>
    <t>中国吉林长白山，2016年12月13日——初冬的北国冰雪皑皑，银装素裹，一场以 “开启人生无尽可能”为主题的福特SUV家族峰会与“冰雪奇境” 试驾活动在长白山拉开帷幕，福特首次携在华全系SUV车型家族，与在场的媒体与嘉宾一起，深入探讨了在全球兴起的SUV消费热潮，以及驱动这股热潮背后的消费者趋势。</t>
  </si>
  <si>
    <t>1481587200000</t>
  </si>
  <si>
    <t>今年累计零售突破百万辆 福特11月单月销量再创新高</t>
  </si>
  <si>
    <t>1481068800000</t>
  </si>
  <si>
    <t>致敬美丽世界” 2016 “福特汽车环保奖”颁奖盛典圆满落幕 中国环保资助者信息共享机制正式亮相</t>
  </si>
  <si>
    <t>北京，2016年11月30日 —— 作为福特“更美好的世界”公益项目的重要组成部分，历经在华十六载的辛勤耕耘，2016“福特汽车环保奖”颁奖盛典于今日在北京圆满落幕。今年的颁奖典礼以“致敬美丽世界”为主题，旨在通过此次盛典，向为保护生物多样性，构建美丽世界的环保人士和组织致敬。同时，经过近6个月的招募及评选，来自全国的28个环保项目从240份提案中脱颖而出，分别获得“自然环境保护先锋奖”、“自然环境保护传播奖”、和“社区实践奖”，共被授予奖金人民币200万元。不仅如此，福特汽车公司联合国内主要的环保公益资助机构成立的“中国环保资助者信息共享机制”与会正式亮相，积极推动环保公益事业的向好发展。此外，本次奖颁奖活动还全面践行环保理念，努力在活动过程中减少物品浪费，接近“零废弃”。</t>
  </si>
  <si>
    <t>1480464000000</t>
  </si>
  <si>
    <t>更智能 更全能 实现更多可能 2017年款新福特探险者全系升级焕新上市</t>
  </si>
  <si>
    <t xml:space="preserve"> 2017年款新福特探险者全系标配福特最新一代SYNC® 3车载连接系统，全面优化升级的系统界面更直观，反应更迅速，操作更便捷，语音识别更强大，让中国消费者能够畅享更智能、联接的驾驶体验 • 2017年款新福特探险者运动版车型音响系统升级为此前专为铂金版车型配备的采用高端家庭音响专利技术的500瓦索尼音响系统，驾驶激情更添一份乐趣 • 2017年款新福特探险者还将全系标配感应式电动尾门，让更多消费者体验升级智能配置带来的便捷。同时，全系车型新增大峡谷棕、比利时金、维苏威黑三种外观色代替安第斯棕、玛瑙墨绿、印第安红</t>
  </si>
  <si>
    <t>1479686400000</t>
  </si>
  <si>
    <t>品质传承 与时俱进 福特F系列皮卡包揽2017年多项权威大奖</t>
  </si>
  <si>
    <t>近日，主流媒体“美国新闻与世界报道”公布了2017最佳汽车品牌奖项。 福特凭借F系列皮卡强悍无双的性能与丰富的智能科技配置荣膺“最佳卡车品牌”，这也是福特连续两年荣获此项殊荣。同时，福特Super Duty皮卡也于近日被美国权威汽车媒体“Motor Trend”评为“2017年度卡车”，这也是福特F系列卡车第五次获得这一荣誉。值得一提的是，福特F系列皮卡的主力车型——F-150更连续二年蝉联“凯利蓝皮书”“年度最值得购买皮卡”、并先后四次将“北美年度卡车”荣誉揽入囊中，彰显超高人气。</t>
  </si>
  <si>
    <t>福特中国携旗下明星进口车型亮相2016广州国际车展</t>
  </si>
  <si>
    <t>2016年11月18日，广州——在今天拉开帷幕的第十四届中国（广州）国际汽车博览会（以下简称广州国际车展）上，福特中国携旗下强大进口车型登陆广州，为广东消费者带来以福特旗下顶级高性能越野皮卡全新福特F-150 Raptor领衔的福特明星进口车型阵容。</t>
  </si>
  <si>
    <t>1479427200000</t>
  </si>
  <si>
    <t>长安福特全系车型亮相广州车展 2017款福特新蒙迪欧上市售价179,800元-319,800元</t>
  </si>
  <si>
    <t>（2016年11月18日，广州） 今日，长安福特携全系车型震撼亮相第十四届中国（广州）国际汽车展览会。在本次车展上，2017款福特新蒙迪欧隆重上市，为中国消费者提供了EcoBoost ®发动机车型及福特首次引入中国的混合动力车型，全系共11款车型，售价区间为179,800元－319,800元，作为长安福特旗下专为都市精英打造的科技网联座驾，它的到来完美诠释智行、智擎、智联的汽车智能化趋势，展现了长安福特在汽车领域先进智能科技的引领地位。</t>
  </si>
  <si>
    <t>2017款福特新蒙迪欧璀璨上市 成就科技网联座驾典范</t>
  </si>
  <si>
    <t>（2016年11月18日，广州）今日，2017款福特新蒙迪欧于广州车展璀璨上市。作为一款专为都市精英打造的座驾典范，此次2017款福特新蒙迪欧更是迎合了当今都市精英的需求，并顺应汽车行业智行、智擎、智联的智能化趋势，为消费者带来安全、绿色、便捷的拥车体验，树立中高级车市科技网联座驾典范。“随着科技的不断发展，人类社会步入了智能化时代，汽车行业也呈现出智行、智擎、智联的发展趋势。长安福特始终致力于以市场及消费者需求为导向，持续……</t>
  </si>
  <si>
    <t>智能网联时代开启，2017款福特新蒙迪欧带你进入未来时空</t>
  </si>
  <si>
    <t>互联网+、大数据、O2O等等这些互联网热词，预示着智能网联大爆炸的时代已经来临。通过互联网+“平台”的应用，可以实现人与人、人与物、物与物之间的万物互联。尤其伴随着互联网可接入端口及智能手机的普及，智能网联逐渐改变着我们传统的衣食住行。</t>
  </si>
  <si>
    <t>1478649600000</t>
  </si>
  <si>
    <t>长安福特关爱留守儿童公益项目在渝正式启动</t>
  </si>
  <si>
    <t>（2016年11月，重庆）11月8日，长安福特首个“爱无止境儿童活动中心”在重庆市渝北区大湾镇两岔湖小学正式开园，标志着长安福特关爱留守儿童公益项目正式启动。重庆市经济和信息化委员会副主任周青，重庆市两江新区经济运行局副局长罗斌，重庆市渝北区教委主任艾道淳，重庆市渝北区教委副主任童作勇，长安福特汽车有限公司总裁何骏杰，长安福特汽车有限公司人事行政副总裁刘忠胜，北京市西部阳光农村发展基金会秘书长来超，北京市西部阳光农村发展……</t>
  </si>
  <si>
    <t>福特探险者、锐界、Mustang及中级轿车齐齐发力 福特创在华最佳10月份销量，同比劲增14%</t>
  </si>
  <si>
    <t>福特探险者、锐界、Mustang、福克斯以及福睿斯等多款车型持续热销，带动福特汽车10月份在华单月销量同比劲增14%，达107,618辆 · 长安福特汽车10月份销售82,368辆，同比上涨10% · 江铃汽车10月份单月销售23,949辆，较去年同期涨幅高达29%</t>
  </si>
  <si>
    <t>汽车工程师告诉你，如何备战人生第一个半马</t>
  </si>
  <si>
    <t>如今随着人们的健康意识越来越强，跑步已经成为许多人生活的一部分，它可能是所有运动中最容易实施，也最容易被“小看”的项目。 孙德祥（Dallis）是福特汽车一名研发主管，在美国生活多年的他一直爱好运动。2010年，在坚持了几年健康跑后，Dallis在美国康州（Connecticut）参加了他人生的第一次半程马拉松比赛，至今仍然记忆犹新。 “不要急于挑战你的第一个马拉松！”六年过去，已经参加了多次比赛的Dallis 看到很多没有什么长距离跑量积累的跑马者，就好像刚刚拿到驾照的新手，急于开车上高速，显然他们还没有做好充分的准备，很容易对身体造成伤害。作为一名汽车工程师，他发现跑步这项运动也和汽车有很多共通的道理，彼此启发，甚至也改变了自己和家人的驾驶习惯。 面对即将到来的马拉松新赛季，“过来人”也分享了他的一些经验教训，帮助更多的新人小白备战人生的第一个</t>
  </si>
  <si>
    <t>长安福特创史上最好10月销售业绩</t>
  </si>
  <si>
    <t>（2016年11月7日，重庆）今日，长安福特汽车有限公司公布了2016年10月零售销量，延续9月零售销量的强劲增长势头，10月零售销量达82,368辆，同比增长10%，创长安福特史上最好的10月销售业绩。此外，2016年1-10月长安福特累计零售销量已达745,650辆，较去年同期增长14%。 长安福特全系车型10月销量均表现不俗，中级车“双福*”表现十分突出，10月零售销量近50,000辆，同比增长25%。福特福睿斯10月零售销量达27,705辆，同比增长34%，充分展现出其新典范姿态，以及卓越的品牌号召力。</t>
  </si>
  <si>
    <t>一路领先 势不可挡 福特GT赛车包揽WEC上海6小时耐力赛GTE Pro组前两名</t>
  </si>
  <si>
    <t>由EcoBoost发动机驱动福特GT首次登陆中国即包揽WEC世界耐力锦标赛GTE Pro组上海站前两名 • EcoBoost发动机广泛应用于福特旗下多款车型，满足消费者对性能与燃油经济性的双重需求</t>
  </si>
  <si>
    <t>长安福特卫冕CTCC 十一年九冠</t>
  </si>
  <si>
    <t>（2016年11月6日，上海）经过2016全年8站比赛的激烈角逐，2016赛季中国房车锦标赛（以下简称CTCC）今日在上海落下帷幕，长安福特车队以382.5分的总成绩获得年度车队总冠军。2016年是长安福特征战CTCC赛场的第十一年，其间长安福特车队共九次问鼎年度总冠军，其中更有三年夺得了车手总冠军，并保持了分站赛夺冠最多的辉煌记录，尽显王者风范。“长安福特一直致力于中国赛车运动的发展，十一年九冠的傲人战绩，既是对我们持续坚持参与赛车运动最好的奖励……</t>
  </si>
  <si>
    <t>长安福特杯•2016（第十一届）中国高校汽车辩论赛华东赛区决赛成功举行</t>
  </si>
  <si>
    <t>（2016年10月，上海）10月28日，长安福特杯•2016（第十一届）中国高校汽车辩论赛华东赛区的比赛在上海交通大学拉开战幕。来自上海交通大学，同济大学，浙江大学，华东理工大学的辩手们围绕“对于汽车改装应不应该放宽”等问题展开了激烈的辩论。经过几番舌战，上海交通大学脱颖而出，在继北京大学、天津大学、武汉大学、哈尔滨工业大学、中山大学、西南大学夺得区域冠军后，摘得华东赛区的冠军。至此，长安福特杯•2016（第十一届）中国高校汽……</t>
  </si>
  <si>
    <t>质惠非凡 长安福特Motorcraft®福宝福特服务零件新品上市</t>
  </si>
  <si>
    <t>近日，长安福特已经在其超过850家经销店全面引入Motorcraft®福宝福特服务零件。该服务零件是根据福特相关技术工程规范和制造标准开发或验证，用于售后市场福特车型自费保养与维修的售后配件产品，能够为福特车主提供卓越的品质和性能，以及具有市场竞争力价格的高品质零件。Motorcraft®福宝是福特所有的注册商标。在北美、欧洲和其他全球市场，Motorcraft®福宝福特服务零件，拥有极高知名度。一直以来，Motorcraft®福宝福特……</t>
  </si>
  <si>
    <t>2016 CTCC贵阳站 长安福特持续领跑积分榜</t>
  </si>
  <si>
    <t>（2016年10月30日，贵阳）CTCC 2016赛季即将进入尾声， 冠军争夺战也进入了白热化。2016年中国房车锦标赛（以下简称CTCC）倒数第二站比赛，移师贵州骏驰国际赛车场。 长安福特车队凭借全新福特福克斯两厢赛车出色发挥，继续以352分位居积分榜首位。这是CTCC第一次来到贵阳，贵州骏驰国际赛车场是贵州第一个国际级别的赛车场，赛道总长2198米，共14个弯角，其中大多数是2-3档的中低速弯角。赛道依山而建，因此有着较大的高低落差。车手们将面临全新赛道的挑战……</t>
  </si>
  <si>
    <t>2016长安福特经销商全方位服务竞赛总决赛圆满结束</t>
  </si>
  <si>
    <t>（2016年10月28日，西安）10月28日，2016年长安福特经销商全方位服务竞赛总决赛在陕西福迪明光路长安福特旗舰店落下帷幕，来自全国610家经销商的近15,000名服务选手，历经2个多月的初赛和复赛的层层选拔，有22家经销商团队入围总决赛。最终，浙江万国经销商获得团体总冠军。长安福特经销商全方位服务竞赛。年以来，已经举办了十二届，对长安福特经销商的售后服务起到有效改善和提升的作用，彰显了长安福特人性化服务、以客为尊、高度重视消费者利益的服务理念。</t>
  </si>
  <si>
    <t>福特锐界独家冠名《挑战不可能》第二季10月30日起强势开播</t>
  </si>
  <si>
    <t>（2016年10月28日，重庆）本周起，由福特锐界独家冠名的大型励志挑战节目《挑战不可能》第二季，将在中央电视台综合频道（CCTV-1）每周日晚8点黄金档再度强势开播。央视著名主持人撒贝宁将与明星评委团董卿、王力宏、李昌钰一起，见证全球顶尖选手们完成难度再升级的全新挑战项目……</t>
  </si>
  <si>
    <t>2017款福特翼搏携新福特翼虎、福特锐界新车型同步上市</t>
  </si>
  <si>
    <t>（2016年10月25日，重庆）今天，长安福特宣布旗下三款SUV产品新车型同步上市，包括全面增配的2017款福特翼搏，以及在现有产品的基础上，新福特翼虎新增的EcoBoost® 180两驱豪翼型和EcoBoost® 180四驱尊翼型两款1.5升排量车型，福特锐界新增的EcoBoost® 245……</t>
  </si>
  <si>
    <t>传播绿色科技，倡导环保理念 “2016福特中国绿色科技体验日”哈尔滨完美收官</t>
  </si>
  <si>
    <t>哈尔滨，2016年10月22日——今天，“2016福特中国绿色科技体验日”在“北国冰城”哈尔滨完美收官。历经大连海事大学、吉林大学、沈阳师范大学以及哈尔滨工业大学，“2016福特中国绿色科技体验日”充分展现了福特汽车在绿色材料，绿色生产以及绿色产品领域的环保理念、前瞻科技和卓越性能。哈尔滨工业大学站的完美收官为本年度的“绿色科技体验日”系列活动画上了圆满的句号。</t>
  </si>
  <si>
    <t>尊崇焕新品智升级 2017款福特金牛座全系荣耀上市</t>
  </si>
  <si>
    <t>（2016年10月20日，重庆）今日，长安福特宣布2017款福特金牛座全系荣耀上市，共推出6款车型供消费者选择，包括1.5升排量EcoBoost® 180车型、2.0升排量EcoBoost® 245车型以及2.7升排量EcoBoost®325车型，售价区间为234,800元-369,800元。</t>
  </si>
  <si>
    <t>• 2017年款新福特探险者全系标配福特最新一代SYNC® 3车载连接系统，全面优化升级的系统界面更直观，反应更迅速，操作更便捷，语音识别更强大，让中国消费者能够畅享更智能、联接的驾驶体验 • 2017年款新福特探险者运动版车型音响系统升级为此前专为铂金版车型配备的采用高端家庭音响专利技术的500瓦索尼音响系统，驾驶激情更添一份乐趣 • 2017年款新福特探险者还将全系标配感应式电动尾门，让更多消费者体验升级智能配置带来的便捷。同时，全系车型新增大峡谷棕、比利时金、维苏威黑三种外观色代替安第斯棕、玛瑙墨绿、印第安红</t>
  </si>
  <si>
    <t>福特汽车9月份在华销量劲增24% 福特锐界、Mustang、福克斯大放异彩</t>
  </si>
  <si>
    <t>· 福特汽车9月份在华单月销量同比劲增24%，今年前三季度累计销量达879,559辆，较去年同期增长11% · 长安福特汽车9月份单月销售84,335辆，同比增幅高达25%，今年累计销量达663,282辆，同比增长14% · 江铃汽车9月份销量同比劲增28%，达23,416辆，今年累计销售182,629辆 · 福特Mustang前三季度累计销售2,348辆，较去年同期销量增幅高达38% · 林肯品牌前三季度在华累计销量同比激增191%，达20,996辆</t>
  </si>
  <si>
    <t>长安福特销量创史上最好九月 零售销量突破8.4万辆 “双福*”月销超5万辆</t>
  </si>
  <si>
    <t>（2016年10月11日，重庆）今日，长安福特汽车有限公司公布了2016年9月零售销量，长安福特9月销量84,335辆，同比劲增25%。数据显示，第三季度长安福特销量持续保持增长，同比增长24%，创史上最好第三季度零售成绩。与此同时，长安福特在2016年1-9月累计销量达663,282辆，较去年同期增长14%，增长势头强劲。</t>
  </si>
  <si>
    <t>福特 Mustang登顶中国跑车销量冠军 掀国内肌肉跑车热潮</t>
  </si>
  <si>
    <t xml:space="preserve"> 福特旗下偶像级跑车Mustang 2016年前九个月在华销量同比增长38%，登顶中国跑车销量冠军 • 福特Mustang掀起国内肌肉跑车热潮，由粉丝自发组织的福特Mustang车主俱乐部成为国内最为活跃的车主俱乐部之一 • 传奇红，风暴黑和骑士白是中国福特 Mustang车主最钟爱的三种车身颜色 • 作为来自美国的“现象级”车型品牌，福特Mustang如今已在全球逾140个国家及地区销售，并摘得2015年全球跑车销量桂冠</t>
  </si>
  <si>
    <t>粉丝力量 制造流行 全新福特福克斯倾力赞助首届亚洲新歌榜年度盛典</t>
  </si>
  <si>
    <t>（2016年9月28日，北京）首届亚洲新歌榜年度盛典于9月27日在北京落下帷幕。李宇春、吴亦凡、华晨宇、信、陈洁仪、陈粒、张碧晨、SNH48、仓木麻衣等极具粉丝号召力的歌手及音乐人悉数到场。全新福特福克斯作为总赞助商 “霸屏”现身，炫彩涂装惊艳全场，与亿万粉丝携手共同开启了一场音乐盛宴。 亚洲新歌榜是由新浪微博、新浪娱乐打造的亚洲流行音乐新歌趋势的权威榜单。此次亚洲新歌榜年度盛典共颁发了包括评选类、数据类、专业类在内的近30个奖项，其中，李宇春、吴亦凡分别荣获年度最具影响力女、男歌手，TFBOYS荣获年度最佳组合，信荣获年度风尚创作歌手。</t>
  </si>
  <si>
    <t>全球性能车迷追捧 销售再创纪录 福特性能车家族2016年全球销量将超过200,000辆</t>
  </si>
  <si>
    <t>包括福特Mustang、福克斯RS、福克斯ST和嘉年华ST在内的全系福特性能车型深受全球年轻富裕阶层买家亲睐。 • 今年，福特性能车家族产品全球销量预计将超过200,000辆，较2013年激增近100%。 • 正如早前所承诺的，福特将在2020年底前向全球市场推出12款全新高性能车型，其中两款产品——全新福特F-150 Raptor和全新福特 GT超跑将于今年晚些时候率先在北美上市。</t>
  </si>
  <si>
    <t>挑战巅峰创造传奇 长安福特SUV家族见证100公里超级马拉松世界纪录诞生</t>
  </si>
  <si>
    <t>（2016年9月25日，酒泉）“挑战巅峰，创造传奇！”今天，长安福特100公里酒泉国际戈壁超级马拉松（以下简称戈壁超马）迎来了首位100公里戈壁马拉松的世界冠军。经过激烈的角逐，来自西班牙的曼纽尔•巴约（Manuel Anguita Bayo）和来自阿根廷的瓦莱里娅•塞斯托（Ieria Angelica Sesto），从参赛的20多个国家和地区的130多名运动员中脱颖而出，分别夺得本次比赛的男子组和女子组冠军。此外，奥运冠军王濛、肖海亮、杨伊琳、杨凌、殷剑等众多体育明星也纷纷到场，跨界地参与到比赛当中，为选手们加油助威。</t>
  </si>
  <si>
    <t>勇往直前 持续领跑 长安福特名列CTCC上海站积分榜首位</t>
  </si>
  <si>
    <t>（2016年9月25日，上海）长安福特全新福特福克斯两厢赛车，在上海国际赛车场一骑绝尘获得冠军。长安福特车队车手崔岳从第二位发车，比赛伊始就轻松超越对手并将优势保持到终点，获得第一回合冠军。长安福特车队经过此役，继续领跑厂商积分榜首位。</t>
  </si>
  <si>
    <t>尊崇礼遇 智者同行 福特金牛座再成重庆市市长国际经济顾问团会议官方指定用车</t>
  </si>
  <si>
    <t>（2016年9月21日，重庆）今日，重庆市市长国际经济顾问团会议第十一届年会官方指定用车交车仪式在长安福特汽车有限公司重庆一工厂举行。重庆市外经贸委副主任熊林、重庆市外经贸委巡视员蒋明亮、长安福特汽车有限公司总裁何骏杰先生、长安福特汽车有限公司人事行政副总裁陈伟先生和长安福特汽车有限公司市场销售服务副总裁刘曰海先生出席了交车仪式。长安福特向本次大会提供42台福特金牛座EcoBoost® 325 V6旗舰型车型，为来自全球的贵宾提供尊崇备至的智能出行服务。</t>
  </si>
  <si>
    <t>逐梦超马 进无止境 长安福特SUV家族再次携手戈壁超级马拉松开启挑战之旅</t>
  </si>
  <si>
    <t>（2016年9月19日，重庆）由长安福特冠名赞助的国内最具挑战的超级马拉松职业赛事——长安福特100公里酒泉国际戈壁超级马拉松（以下简称“戈壁超马”），将于2016年9月25日在酒泉市鸣枪开跑。届时，长安福特旗下三款SUV车型——福特锐界、福特翼虎、福特翼搏，将以SUV家族形象集体亮相戈壁超马，助阵这一中国最严苛的高端长跑赛事。这是继去年长安福特以翼虎冠名赞助戈壁超马之后，再次携旗下三款SUV赞助100公里酒泉国际戈壁超马，体现了长安福特持续助力中国体育事业发展，坚定不移地践行着企业“进无止境”的品牌承诺。</t>
  </si>
  <si>
    <t>长安福特8月零售销量创史上同月最佳业绩 ——8月零售销量超过7.5万辆 同比劲增26%</t>
  </si>
  <si>
    <t>（2016年9月13日，重庆）今日，以“时尚霓裳•山水重庆”为主题的2016长安福特新蒙迪欧中国重庆国际时装周正式拉开帷幕。来自国内外的众多时尚大咖、汽车领域精英齐聚山城，共同感受汽车与时尚的完美融合。作为此次时装周的总冠名赞助商和活动指定用车，新蒙迪欧已连续三年助阵，旨在将时尚的潮流真正融入都市人群的品位生活，助力打造中西部地区最具影响力的国际时尚盛宴。</t>
  </si>
  <si>
    <t>哈工大夺得东北赛区冠军，跻身全国八强 ——长安福特杯•2016（第十一届）中国高校汽车辩论赛东北赛区决赛成功举行</t>
  </si>
  <si>
    <t>（2016年9月，哈尔滨）9月13日，长安福特杯•2016（第十一届）中国高校汽车辩论赛东北赛区的比赛在黑龙江大学拉开战幕。来自吉林大学、大连理工大学、哈尔滨工业大学、黑龙江大学的辩手们围绕“人工智能自动驾驶和人类驾驶哪个更安全”等问题展开了激烈的辩论。经过几番舌战，哈尔滨工业大学脱颖而出，在继北京大学、天津大学、武汉大学夺得区域冠军后，摘得东北赛区的冠军，同时成功晋级全国八强。</t>
  </si>
  <si>
    <t>越挑战 越不凡 新福特翼虎“横贯中国72小时”再战告捷</t>
  </si>
  <si>
    <t>历时72小时，以勇气开启无尽可能； 穿行全国9个省，以车辙丈量探索勇气； 挑战严苛路况与环境，以实力突破艰难险阻； 长途行驶5200公里，以坚持书写挑战传奇。</t>
  </si>
  <si>
    <t>智能科技再度进化 出色创新惠及大众 新福特翼虎今震撼上市 刷新中级SUV价值新标尺</t>
  </si>
  <si>
    <t>9月8日，长安福特旗下中级SUV最新力作——新福特翼虎正式上市，提供包括1.5升排量EcoBoost® 180车型和2.0升排量EcoBoost® 245车型在内的共7款车型供消费者选择，售价区间193,800元至275,800元。</t>
  </si>
  <si>
    <t>（2016年9月7日，重庆）今日，长安福特汽车有限公司公布了2016年8月零售销量，长安福特8月销量75,228台，同比劲增26%，创史上最好8月销售业绩。与此同时，长安福特在2016年1-8月的累计销量也创同期历史新高，达578,947辆，较去年同期增长13%。</t>
  </si>
  <si>
    <t>“FUN手趣冒险” 福特翼搏首次加盟“无尽之旅”探索未知火热招募</t>
  </si>
  <si>
    <t>（2016年9月7日，重庆）激情逐梦、放肆青春，福特翼搏伴你“FUN手趣冒险”，开启神奇的探索之旅。即日起，长安福特大型体验式营销活动——福特翼搏“无尽之旅”（Go Further eXperience，英文简称GFX）在全国范围内正式展开招募，邀请广大车主及消费者们与翼搏一起，踏上全新征程、激情出发！</t>
  </si>
  <si>
    <t>以睿智，联动世界 江铃汽车G20峰会交车仪式顺利举办</t>
  </si>
  <si>
    <t>江铃汽车作为G20杭州峰会的战略合作伙伴，于8月9日，向G20杭州峰会组委会交付了125辆峰会用车，杭州市交通局董剑处长，杭州市公安局钱力科长，江铃汽车股份有限公司副总裁Tim Slatter先生，江铃汽车销售有限公司福特品牌事业部总经理 赵芳成先生，江铃汽车G20峰会后勤保障团队共同出席了交车仪式，见证了这一里程碑式的荣耀时刻。</t>
  </si>
  <si>
    <t>再登挑战舞台 突破自我界限 福特金牛座再成重庆市市长国际经济顾问团会议官方指定用车</t>
  </si>
  <si>
    <t>（2016年9月5日，北京）今日，长安福特与中央电视台（以下简称“央视”）联合宣布，实力领先、全面进化的福特锐界将再度与央视强强联手，独家冠名央视王牌大型励志挑战节目《挑战不可能》第二季。届时，福特锐界作为冠名赞助车型，将与央视著名主持人撒贝宁以及由董卿、王力宏、李昌钰组成的全明星评委阵容一起，与广大观众共同见证来自全世界的精锐挑战者们所带来的难度、水平与规模再次升级的挑战盛宴，以及他们所展现出的突破自我、挑战巅峰的进取风范。</t>
  </si>
  <si>
    <t>5200公里极限征途 不间断行车再度挑战 新福特翼虎“横贯中国72小时”焕新启程</t>
  </si>
  <si>
    <t>（2016年9月5日，喀什）新福特翼虎“横贯中国72小时”不间断行车挑战活动，于今日18点在新疆喀什老城正式启程。继去年2015款福特翼虎成功挑战72小时从北到南纵贯中国不间断行车后，此次全面升级的新福特翼虎将自西向东行驶，72小时内横贯中国，向更高难度发起挑战，更长路线、更多路况、更严苛自然条件，冲击5200公里不间断行驶的壮举，并计划于9月8日下午抵达我国大陆东端的上海市。 新福特翼虎再度挑战极限行驶，源于对车辆卓越品质的坚守和自信，以及对“开启无尽可能”品牌精神持之以恒的践行。此次72小时不间断行车挑战路程更长，而且面对的地形、路况更复杂，自然条件更严苛，充分展现新福特翼虎在极限状态下的耐久性和可靠性。</t>
  </si>
  <si>
    <t>福特金牛座 荣膺C-NCAP五星安全认证</t>
  </si>
  <si>
    <t>（2016年9月2日，天津）今日，中国汽车技术研究中心正式公布了“2016年度第三批车型C-NCAP评价结果”，在《C-NCAP管理规则（2015年版）》新规的严苛标准之下，福特金牛座EcoBoost® 245时尚型凭借在“100%正面刚性壁障碰撞”，“40%正面偏置碰撞”、“侧面碰撞”以及“鞭打测试”四个项目中的出色表现，以总分55.4分的优异成绩荣膺五星安全评级。</t>
  </si>
  <si>
    <t>技压群雄 势不可挡 长安福特2016CTCC广东肇庆站拔得头筹</t>
  </si>
  <si>
    <t>（2016年8月28日，肇庆），2016年中国房车锦标赛（以下简称CTCC）经过一个半月的休整期后，再次登场，各个车队纷纷摩拳擦掌在广东国际赛车场迎来了第五站肇庆站的比赛。在赛道上各显神通，上演速度激情。长安福特车队凭借全新福特福克斯两厢赛车的卓越稳定性和赛车手们的丰富经验，全队上下齐心合力，拔得头筹，甄卓伟和曹宏炜包揽第二回合冠亚军。长安福特车队在积分榜上遥遥领先对手70分，牢牢占据积分榜首位，同时何晓乐、曹宏炜、甄卓伟也包揽车手积分榜前三名</t>
  </si>
  <si>
    <t>驾趣 or 经济，这是个问题！？ 福特燃油经济性调查报告揭示中国消费者购车偏好</t>
  </si>
  <si>
    <t>近60%中国大陆消费者在购买新车时认为燃油经济性比动力性能更为重要 保护环境、节省费用以及高油价依次成为消费者考虑燃油经济型汽车的三大主要原因 由福特汽车进行的这项针对消费者关于燃油经济性态度的问卷调查，涵盖了亚太地区11个市场，有超过9500名车主接受了访问，其中包括来自中国的1,011名车主</t>
  </si>
  <si>
    <t>福特汽车创在华史上最佳7月销量，同比劲增15%</t>
  </si>
  <si>
    <t>福特汽车及其在华合资公司7月销量同比增长15%，达88,189辆 长安福特汽车7月销量劲增20%，达69,074辆 江铃汽车7月销售17,748辆，增长6%</t>
  </si>
  <si>
    <t>要路，不要怒 六招避成“路怒族”</t>
  </si>
  <si>
    <t>美丽的夏天是全家一起旅游的最佳时节，自驾出行成为越来越多人钟爱的旅行方式，但这样的情形我们一定都不陌生：大塞车堵在路上，不顾他人的野蛮司机，还有糟糕透顶的天气……这些情况屡见不鲜，总是让人异常烦躁。我们应当学会如何应对这些状况，调整好自己的情绪，安全到达目的地。发脾气并不会让我们心里更加舒坦，只不过把自己的愤怒转嫁给别的司机，让怒火在路上蔓延。</t>
  </si>
  <si>
    <t>全系标配SYNC 3车载连接系统 2017款福特Mustang 2.3T车型智能升级上市</t>
  </si>
  <si>
    <t>2017款福特Mustang 2.3T车型全系标配福特最新的SYNC 3车载连接系统，拥有更高硬件配置，更快更简洁的全新操作系统以及升级智能灵敏的语音识别技术，为消费者带来更加智能，迅速，便捷的车载互联乐趣 2017款福特Mustang 2.3T车型新增星辰蓝、铂晶白、魅影灰和宝石红四种外观色以及“暗夜黑版”特别选装包 自2015年1月在中国上市以来，福特Mustang已成为国内最受欢迎的跑车之一</t>
  </si>
  <si>
    <t>福特汽车计划在2021年为车辆共乘服务提供全自动驾驶汽车 投资新技术公司，并将硅谷团队规模扩大一倍</t>
  </si>
  <si>
    <t>福特汽车宣布将于2021年为车辆共乘服务提供多辆全自动驾驶汽车 为促进自动驾驶汽车的开发，福特汽车正在以投资或合作的方式与四家初创公司协作 福特汽车计划将硅谷团队成员数量增加一倍，同时Palo Alto园区也即将扩建至两倍以上规模</t>
  </si>
  <si>
    <t>筑梦足球 星火闪耀 2016长安福特中超未来之星伊比利亚训练营正式启航</t>
  </si>
  <si>
    <t>（2016年8月11日，北京）今天，2016长安福特中超未来之星伊比利亚训练营出发仪式在北京举行。来自北京国安、山东鲁能泰山、杭州绿城、长春亚泰、广州富力、上海申鑫、江苏苏宁易购共7家俱乐部的30名中超未来之星精英小球员以及4名精英教练在京集结，并将于13日乘航班飞往美丽的伊比利亚半岛，在西班牙和葡萄牙进行为期两周的足球特训与交流活动。现役国脚、北京国安俱乐部球员于大宝受邀出席了训练营出发仪式。</t>
  </si>
  <si>
    <t>全系标配8寸大屏 2017款全新福特福克斯霸屏上市</t>
  </si>
  <si>
    <t>（2016年8月8日，重庆）今日，作为长安福特旗下引领中级车市场的力作车型——2017款全新福特福克斯霸屏上市。延续全新福特福克斯卓越操控、可靠安全和领先智能的产品优势，2017款全新福特福克斯首次全系标配8寸多点电容触控大屏，提供SYNC 3车载连接系统及原厂智行多媒体导航系统两款先进的移动互联系统满足不同消费者的需求，为消费者带来以智能科技重新定义令人过瘾的驾驭乐趣。</t>
  </si>
  <si>
    <t>震“撼”人心的，却是此处无声胜有声</t>
  </si>
  <si>
    <t>一天夜里，澳大利亚乐队The Accelerators 收到邀请，前往福特汽车位于墨尔本近郊产品研发中心的半消音室。该乐队的到来，竟然是为了测试福特撼路者的静谧性而进行一次特殊的演奏，以验证这一款以强悍性能著称的硬派越野对于舒适性所给予的重新定义。</t>
  </si>
  <si>
    <t>增配不增价，福特翼虎智行限量版携双重优选焕新上市</t>
  </si>
  <si>
    <t>（2016年8月1日，重庆）今日，长安福特正式推出福特翼虎智行限量版，带来兼具实用性和美观性的超值双重优选配置，让更多消费者享受智能又自信的驾驭体验。即日起，凡是购买福特翼虎Ecoboost®180自动舒适型、Ecoboost®180自动风尚型，皆可升级为超值的福特翼虎智行限量版，尊享价值7000元的增配礼包：新增实用智能的智行多媒体导航系统、并增配广受欢迎的珍珠白炫目车色，让先进智能科技与潮流外观色彩触手可及。超值的福特翼虎智行限量版，尽显长安福特十足诚意，完美契合消费者现代化出行的需求。</t>
  </si>
  <si>
    <t>福特工程师告诉你，你的车和纸飞机有什么关系？</t>
  </si>
  <si>
    <t>你可能从来不曾想过，汽车和纸飞机之间会有什么联系？但正如一只精美的纸飞机可以自由地在空中飞行，划出优美的弧线，福特的工程师也从中获得灵感，把它运用在福特撼路者上，使其流线型外观设计拥有出色的空气动力性能。</t>
  </si>
  <si>
    <t>福特汽车推出全新免费SYNC 3 AppLink模拟软件 加速兼容车载系统的应用程序的开发</t>
  </si>
  <si>
    <t>福特汽车宣布推出 SYNC® 3 AppLink® 模拟软件，该免费软件让开发者无需通过实车，就能方便地开发和测试兼容汽车厂商车载互联系统的应用程序 通过SYNC 3 AppLink 模拟软件，开发者可以设置车辆速度、位置、空调温度及里程等特定条件来测试应用程序在这些条件下的反应；这样一来，应用程序的开发能够为消费者带来更加个性化的体验 不断成长的福特开发者计划现已在全球拥有 15000 多名注册用户以及 90 多个与 AppLink 兼容的应用程序；福特汽车将于今年 9 月在拉斯维加斯举行的 2016 年国际无线通讯展览会 (CTIA Super Mobility 2016™) 上召开第三届福特AppLink 开发者年会</t>
  </si>
  <si>
    <t>创领时代之先 尊享越级之选</t>
  </si>
  <si>
    <t>（2016年7月26日，重庆）今日，长安福特宣布2016款福特锐界EcoBoost® 330 V6车型（以下简称2016款福特锐界V6车型）正式上市，这是继今年5月发布2016款福特锐界EcoBoost® 245车型后，长安福特进一步发力高端市场，带来了两款搭载2.7升EcoBoost® V6双涡轮增压直喷发动机的车型。在保持现款车型在动力、空间、安全、智能科技配置和整车品质“全方位领先”的基础上，2016款福特锐界V6车型将再次以领先同级 车型的配置水平，为驾乘者打造卓而不凡的专属座驾。</t>
  </si>
  <si>
    <t>内外兼修，尽揽全局 金牛座EcoBoost® 180豪华型卓然上市 售价23.38万元</t>
  </si>
  <si>
    <t>7月22日，中高级车市新价值之选—福特金牛座EcoBoost® 180豪华型上市，售价23.38万元。</t>
  </si>
  <si>
    <t>激扬青春，逐梦前行</t>
  </si>
  <si>
    <t>（2016年7月，重庆）近日，以“激扬青春，逐梦前行”为主题的长安福特杯•2016（第十一届）中国高校汽车联盟校园行活动已全面启动。今年，共有来自全国的包括清华大学、北京大学、同济大学、武汉大学、四川大学在内的31所重点院校参与其中。在接下来的几个月中，一场场围绕 “绿色安全”、“汽车生活”等话题的丰富多彩的活动，将在全国各大高校展开。除已经开始的高校汽车辩论赛，丰富多彩的线上主题互动活动也将于近日陆续启动，我们将通过一系列的线上活动，为更多的大学生和消费者搭建参与其中、畅所欲言的舞台。</t>
  </si>
  <si>
    <t>福特汽车与龙舌兰酒制造商Jose Cuervo®共同开发新型生物材料</t>
  </si>
  <si>
    <t>特汽车公司携手著名龙舌兰酒制造商Jose Cuervo®合作，共同研究如何通过对龙舌兰植物纤维副产品的二次利用，研制可用于汽车制造的可持续生物塑料材料 研究人员们针对未来可潜在被应用于汽车线束及储物格等内外饰零部件中的这种新型材料的耐久性和耐热性进行相关测试 在可持续复合材料开发方面所取得的成功能够减轻汽车零部件的重量，有助于提高燃油经济性；同时，这种新材料可以减少石化产品的使用，降低汽车对环境的整体影响</t>
  </si>
  <si>
    <t>福特锐界V6旗舰型首次亮相吉林</t>
  </si>
  <si>
    <t>发动机声音品鉴专家说：“这台福克斯RS——完美！”</t>
  </si>
  <si>
    <t>为了打造完美的终极性能钢炮——全新福特福克斯RS，使之符合近乎苛刻的品质要求，福特的声音品鉴专家对EcoBoost发动机进行特殊的测试，通过声音的细微差异来判断发动机的状态</t>
  </si>
  <si>
    <t>半程收官 高居榜首 长安福特王者之师擒获CTCC积分榜第一</t>
  </si>
  <si>
    <t>（2016年7月10日，韩国全罗南道）2016年中国房车锦标赛（以下简称CTCC）第四站在韩国全罗南道韩国国际赛车场灵岩赛道鸣枪开赛。这是CTCC连续第三年在韩国设立海外分站赛，除了热辣炫丽的美女车模，更吸引眼球的是车队间斗智斗勇的比拼，长安福特车手表现出色，甄卓伟获得第一回合第三名，何晓乐与曹宏炜一道获得第二回合的二、三名。与此同时长安福特车队也在CTCC年度积分榜中继续保持领先，牢牢占据车队、车手第一的位置。</t>
  </si>
  <si>
    <t>长安福特上半年零售劲增10% SUV零售月均超过2万</t>
  </si>
  <si>
    <t>（2016年07月07日，重庆）今日，长安福特汽车有限公司公布了其2016年1-6月的销售业绩，累计销量创同期历史新高，达434,645辆*，同比增幅为10%。其中，6月销量为64,377辆，同比增长4%。面对中国车市日趋白热化的竞争环境，长安福特凭借着强大的产品力与品牌号召力，依然保持稳健的增长势头。</t>
  </si>
  <si>
    <t>福特汽车上半年在华销量突破五十万辆，同比增长6%</t>
  </si>
  <si>
    <t>福特汽车上半年在华累计销量达577,097辆，较2015年同期增长6% 长安福特上半年销量达434,645辆，较2015年同期增长10%，六月单月销售64,377 辆，同比增长4% 江铃汽车六月单月销售19,351辆，同比增长5%，上半年累计销量为121,514辆，相较2015年同期下降7% 林肯品牌上半年在华销量接近去年同期的三倍，达到12,450辆，半年销量已超过2015年全年</t>
  </si>
  <si>
    <t>突破日常极限：为什么福特要对小测试大动干戈？</t>
  </si>
  <si>
    <t>可曾记得那次不等把加油喷嘴拔下就开着车离开加油站的经历？可曾担心孩子们每次喜欢在上下车时用力关上车门？和爱车在日常相处时总有一些细枝末节的疏忽，福特力所能及的提前为您想了更多。</t>
  </si>
  <si>
    <t>福特汽车亮相世界移动大会（上海） 大连“熊猫动态班车”等中国项目为智能移动出行带来新思路</t>
  </si>
  <si>
    <t>福特汽车“智能移动计划”中的“熊猫动态班车”试验在中国大连开展，通过灵活的行程安排工具优化福特全顺车队的路线安排和行程，提升班车服务效率 福特汽车AppLink平台新增4个合作伙伴，包括三个中国及一个泰国的应用程序。可兼容AppLink平台的应用程序种类更丰富，驾驶者可以通过SYNC车载连接系统使用语音轻松操控 印度的一项汽车共享试验研究表明，性价比与行程灵活性在新型汽车共享模式中显得尤为重要</t>
  </si>
  <si>
    <t>福特锐界助力杭州G20峰会 首批官方安保指定用车交付使用</t>
  </si>
  <si>
    <t>长安福特汽车有限公司杭州分公司总经理Ben Rumble、长安福特汽车有限公司杭州分公司执行副总经理王焕然、杭州市交通运输管理局副局长陆献德、杭州市大江东产业集聚区管委会副主任许昌、杭州市公安局警务保障部副主任薛瀛等领导嘉宾一同出席本次交车仪式，共同见证了这一重要时刻。（2016年6月28日，杭州）今日，作为2016年中国杭州G20峰会官方合作伙伴，长安福特在其杭州工厂举办了隆重的交车仪式，正式向杭州市政府交付首批G20峰会官方安保指定用车。首批交付车辆共计48辆，包括向杭州安全指挥检查站交付24台武装检查车，向杭州交警支队交付24台警用巡逻车。凭借全方位领先的产品实力，福特锐界将担负起2016年中国杭州G20峰会的安保重任，为中外各国领导人及国际组织负责人提供全方位的安保防护，为峰会顺利举行保驾护航。</t>
  </si>
  <si>
    <t>强强联合 全新福特福克斯亮相《星球大战：原力觉醒》首映礼</t>
  </si>
  <si>
    <t>（2015年12月28日，上海）12月27日，“星战系列”电影最新力作——《星球大战：原力觉醒》在上海举行首映礼，全新福特福克斯作为明星嘉宾唯一指定接送用车，与影片大导演J.J.艾布拉姆斯（J.J.Abrams）、金牌制片人凯瑟琳·肯尼迪（Kathleen Kennedy）、女主角黛茜·雷德利（Daisy Ridley）、男主角约翰·波耶加（John Boyega）以及特别来宾甄子丹一同亮相，闪耀红毯。这也宣告全新福特福克斯将携手科幻巨作《星球大战：原力觉醒》全面开启国内合作，为消费者上演充满科技范儿的“跨年大戏”。</t>
  </si>
  <si>
    <t>发明驱动创新 福特汽车2015年专利申请数量创下新纪录</t>
  </si>
  <si>
    <t>福特汽车2015年专利申请数量创下新纪录，涉及自动驾驶、车辆互联、可穿戴设备、电动自行车、导航功能、拼车服务平台等多个智能移动领域的发明；</t>
  </si>
  <si>
    <t>全新福特福克斯摘得C-NCAP五星安全评级</t>
  </si>
  <si>
    <t>（2015年12月23日，天津）今日，继在欧洲、北美分别获得E-NCAP及U.S.NCAP五星安全评级之后，全新福特福克斯1在中国汽车技术研究中心公布的2015年最新一批C-NCAP碰撞车型成绩中，摘得五星安全评级！在目前国内最新、最严格的2015版C-NCAP碰撞规则下，全新福特福克斯荣获五星安全殊荣便是对其优异安全性能强有力的佐证。</t>
  </si>
  <si>
    <t>福特汽车在亚太地区持续推广“智能移动计划”</t>
  </si>
  <si>
    <t>福特汽车在中国台湾宣布了“创新移动系列挑战赛2.0版”获胜方案；获胜的“宜-PASS”解决方案通过利用机器学习软件提供更为精准的交通信息预测，帮助驾驶员做出更明智的出行决策</t>
  </si>
  <si>
    <t>福特汽车“动态班车”项目从试验进入试点阶段，为员工提供点对点专车接送服务</t>
  </si>
  <si>
    <t>作为福特汽车“智能移动计划”的一部分，“动态班车”项目进入试点阶段。该项目正根据初期阶段的试验和用户调查结果，为美国密歇根州迪尔伯恩市园区员工提供车辆共乘服务</t>
  </si>
  <si>
    <t>服务由心 进无止境</t>
  </si>
  <si>
    <t>（2015年12月16日，北京）今日，在由《汽车与驾驶维修》杂志及搜狐汽车共同揭晓的2015中国汽车服务金扳手年度评选活动中，长安福特凭借至臻的服务品质以及“以客为尊”的服务理念，斩获2015中国汽车服务金扳手奖——用心服务奖，这也是长安福特四度摘得金扳手奖。</t>
  </si>
  <si>
    <t>福特汽车将传感器技术应用于摩托车，探索移动出行新方式，帮助改善非洲农村地区医疗服务</t>
  </si>
  <si>
    <t>福特汽车为摩托车配备了基于OpenXC硬件平台的传感器套件，为西非农村地区绘制医疗服务地区地图。通过不同的交通方式抓取数据帮助研究人员发现运输规律并提出新的移动解决方案</t>
  </si>
  <si>
    <t>福特汽车加速电气化车型电池研究与开发</t>
  </si>
  <si>
    <t>福特汽车正在全球范围内扩张电气化车型的电池研发布局版图——在欧洲与亚洲增强研发与工程能力，以期在此全新的市场机遇中抢占先机</t>
  </si>
  <si>
    <t>福特将首次在美国加州公共道路测试全自动驾驶车辆</t>
  </si>
  <si>
    <t>福特汽车已获得美过加州的自动驾驶车辆测试许可，并计划将于明年开始在加州的公共道路上测试福特Fusion混合动力全自动驾驶车型。</t>
  </si>
  <si>
    <t>新福特探险者再获NHTSA新车碰撞测试五星安全评级</t>
  </si>
  <si>
    <t>2015年12月16日，美国密歇根州迪尔伯恩——日前，美国高速公路安全局（NHTSA）公布了2016年款福特探险者的新车碰撞测试成绩，其前驱和四驱两款车型皆在测试中获得五星安全评级。同时，福特探险者配备的后视影像系统、碰撞预警系统和车道保持系统三项安全配置受到美国高速公路安全局推荐。</t>
  </si>
  <si>
    <t>福特汽车投资45亿美元开发电动车型解决方案</t>
  </si>
  <si>
    <t>福特汽车将在2020年之前，新增45亿美元投资，用于开发电动车型，其中包括采用全新DC直流快速充电技术的新福克斯电动车型，预计能在30分钟内充足80%的电量，纯电续驶里程可达160公里。</t>
  </si>
  <si>
    <t>传承希望 寄梦未来</t>
  </si>
  <si>
    <t>（2015年12月13日，广州）今日，2015年长安福特•中超联赛 青少年足球发展项目——未来之星杯总决赛在广州圆满收官，共有来自全国7座城市的15支队伍进入决赛环节，经过为期两天的激烈角逐，最终由广州富力足球队和上海申鑫足球队分别夺得小学组和初中组冠军。</t>
  </si>
  <si>
    <r>
      <t>·</t>
    </r>
    <r>
      <rPr>
        <sz val="10.5"/>
        <color indexed="56"/>
        <rFont val="宋体"/>
        <family val="3"/>
        <charset val="134"/>
      </rPr>
      <t>福特及在华合资企业</t>
    </r>
    <r>
      <rPr>
        <sz val="10.5"/>
        <color indexed="56"/>
        <rFont val="Arial"/>
        <family val="2"/>
      </rPr>
      <t>11</t>
    </r>
    <r>
      <rPr>
        <sz val="10.5"/>
        <color indexed="56"/>
        <rFont val="宋体"/>
        <family val="3"/>
        <charset val="134"/>
      </rPr>
      <t>月份零售销量为</t>
    </r>
    <r>
      <rPr>
        <sz val="10.5"/>
        <color indexed="56"/>
        <rFont val="Arial"/>
        <family val="2"/>
      </rPr>
      <t>124,113</t>
    </r>
    <r>
      <rPr>
        <sz val="10.5"/>
        <color indexed="56"/>
        <rFont val="宋体"/>
        <family val="3"/>
        <charset val="134"/>
      </rPr>
      <t>辆，同比上涨</t>
    </r>
    <r>
      <rPr>
        <sz val="10.5"/>
        <color indexed="56"/>
        <rFont val="Arial"/>
        <family val="2"/>
      </rPr>
      <t xml:space="preserve">17% · </t>
    </r>
    <r>
      <rPr>
        <sz val="10.5"/>
        <color indexed="56"/>
        <rFont val="宋体"/>
        <family val="3"/>
        <charset val="134"/>
      </rPr>
      <t>长安福特汽车单月销量为</t>
    </r>
    <r>
      <rPr>
        <sz val="10.5"/>
        <color indexed="56"/>
        <rFont val="Arial"/>
        <family val="2"/>
      </rPr>
      <t>96,191</t>
    </r>
    <r>
      <rPr>
        <sz val="10.5"/>
        <color indexed="56"/>
        <rFont val="宋体"/>
        <family val="3"/>
        <charset val="134"/>
      </rPr>
      <t>辆，同比上涨</t>
    </r>
    <r>
      <rPr>
        <sz val="10.5"/>
        <color indexed="56"/>
        <rFont val="Arial"/>
        <family val="2"/>
      </rPr>
      <t xml:space="preserve">14% · </t>
    </r>
    <r>
      <rPr>
        <sz val="10.5"/>
        <color indexed="56"/>
        <rFont val="宋体"/>
        <family val="3"/>
        <charset val="134"/>
      </rPr>
      <t>江铃汽车</t>
    </r>
    <r>
      <rPr>
        <sz val="10.5"/>
        <color indexed="56"/>
        <rFont val="Arial"/>
        <family val="2"/>
      </rPr>
      <t>11</t>
    </r>
    <r>
      <rPr>
        <sz val="10.5"/>
        <color indexed="56"/>
        <rFont val="宋体"/>
        <family val="3"/>
        <charset val="134"/>
      </rPr>
      <t>月销量为</t>
    </r>
    <r>
      <rPr>
        <sz val="10.5"/>
        <color indexed="56"/>
        <rFont val="Arial"/>
        <family val="2"/>
      </rPr>
      <t>26,285</t>
    </r>
    <r>
      <rPr>
        <sz val="10.5"/>
        <color indexed="56"/>
        <rFont val="宋体"/>
        <family val="3"/>
        <charset val="134"/>
      </rPr>
      <t>辆，同比上涨</t>
    </r>
    <r>
      <rPr>
        <sz val="10.5"/>
        <color indexed="56"/>
        <rFont val="Arial"/>
        <family val="2"/>
      </rPr>
      <t>29%</t>
    </r>
  </si>
  <si>
    <r>
      <t>（2016年7月15日，长春）今日，以“智能汽车</t>
    </r>
    <r>
      <rPr>
        <sz val="12"/>
        <rFont val="MS Gothic"/>
        <family val="3"/>
        <charset val="128"/>
      </rPr>
      <t>･</t>
    </r>
    <r>
      <rPr>
        <sz val="12"/>
        <rFont val="宋体"/>
        <family val="3"/>
        <charset val="134"/>
      </rPr>
      <t>改变生活”为主题的第13届长春国际汽车博览会在长春国际会展中心盛大开幕。长安福特携旗下明星车型闪耀登场，其中福特锐界V6旗舰型首次亮相吉林地区，凭借卓越精湛的品质和不同凡响的魅力，为观众呈现了一场精彩的汽车盛宴。</t>
    </r>
  </si>
  <si>
    <r>
      <rPr>
        <sz val="11"/>
        <color theme="1"/>
        <rFont val="Tahoma"/>
        <family val="2"/>
      </rPr>
      <t>f</t>
    </r>
    <r>
      <rPr>
        <sz val="11"/>
        <color theme="1"/>
        <rFont val="Tahoma"/>
        <family val="2"/>
      </rPr>
      <t>tqsgzc-indexpic-10.jpeg</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</si>
</sst>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0_ "/>
  </numFmts>
  <fonts count="10" x14ac:knownFonts="1">
    <font>
      <sz val="11"/>
      <color theme="1"/>
      <name val="Tahoma"/>
      <charset val="134"/>
    </font>
    <font>
      <sz val="11"/>
      <color theme="1"/>
      <name val="宋体"/>
      <charset val="134"/>
      <scheme val="minor"/>
    </font>
    <font>
      <sz val="11"/>
      <color theme="1"/>
      <name val="宋体"/>
      <charset val="134"/>
    </font>
    <font>
      <sz val="11"/>
      <color theme="1"/>
      <name val="Tahoma"/>
      <family val="2"/>
    </font>
    <font>
      <sz val="12"/>
      <name val="宋体"/>
      <family val="3"/>
      <charset val="134"/>
    </font>
    <font>
      <sz val="10.5"/>
      <color rgb="FF1B394E"/>
      <name val="Arial"/>
      <family val="2"/>
    </font>
    <font>
      <sz val="10.5"/>
      <color indexed="56"/>
      <name val="宋体"/>
      <family val="3"/>
      <charset val="134"/>
    </font>
    <font>
      <sz val="10.5"/>
      <color indexed="56"/>
      <name val="Arial"/>
      <family val="2"/>
    </font>
    <font>
      <sz val="12"/>
      <name val="MS Gothic"/>
      <family val="3"/>
      <charset val="128"/>
    </font>
    <font>
      <sz val="9"/>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178" fontId="0" fillId="2" borderId="0" xfId="0" applyNumberFormat="1" applyFill="1"/>
    <xf numFmtId="178" fontId="0" fillId="0" borderId="0" xfId="0" applyNumberFormat="1"/>
    <xf numFmtId="178" fontId="0" fillId="2" borderId="0" xfId="0" applyNumberFormat="1" applyFont="1" applyFill="1"/>
    <xf numFmtId="178" fontId="0" fillId="0" borderId="0" xfId="0" applyNumberFormat="1" applyFont="1"/>
    <xf numFmtId="49" fontId="1" fillId="0" borderId="0" xfId="0" applyNumberFormat="1" applyFont="1" applyFill="1" applyAlignment="1">
      <alignment wrapText="1"/>
    </xf>
    <xf numFmtId="0" fontId="1" fillId="0" borderId="0" xfId="0" applyFont="1" applyFill="1" applyAlignment="1"/>
    <xf numFmtId="178" fontId="1" fillId="0" borderId="0" xfId="0" applyNumberFormat="1" applyFont="1" applyFill="1" applyAlignment="1"/>
    <xf numFmtId="0" fontId="0" fillId="0" borderId="0" xfId="0" applyNumberFormat="1" applyAlignment="1">
      <alignment wrapText="1"/>
    </xf>
    <xf numFmtId="0" fontId="0" fillId="0" borderId="0" xfId="0" applyNumberFormat="1" applyFont="1" applyAlignment="1">
      <alignment wrapText="1"/>
    </xf>
    <xf numFmtId="0" fontId="2" fillId="0" borderId="0" xfId="0" applyNumberFormat="1" applyFont="1" applyAlignment="1">
      <alignment wrapText="1"/>
    </xf>
    <xf numFmtId="0" fontId="0" fillId="0" borderId="0" xfId="0" applyFont="1"/>
    <xf numFmtId="0" fontId="2" fillId="0" borderId="0" xfId="0" applyFont="1"/>
    <xf numFmtId="178" fontId="4" fillId="0" borderId="0" xfId="0" applyNumberFormat="1" applyFont="1" applyFill="1" applyBorder="1" applyAlignment="1">
      <alignment vertical="center" wrapText="1"/>
    </xf>
    <xf numFmtId="0" fontId="4" fillId="0" borderId="0" xfId="0" applyNumberFormat="1" applyFont="1" applyFill="1" applyBorder="1" applyAlignment="1">
      <alignment vertical="center" wrapText="1"/>
    </xf>
    <xf numFmtId="178" fontId="4" fillId="0" borderId="0" xfId="0" quotePrefix="1" applyNumberFormat="1" applyFont="1" applyFill="1" applyBorder="1" applyAlignment="1">
      <alignment vertical="center" wrapText="1"/>
    </xf>
    <xf numFmtId="178" fontId="5" fillId="0" borderId="0" xfId="0" applyNumberFormat="1" applyFont="1" applyFill="1" applyBorder="1" applyAlignment="1">
      <alignment vertical="center" wrapText="1"/>
    </xf>
    <xf numFmtId="178" fontId="3" fillId="0" borderId="0" xfId="0" applyNumberFormat="1"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2" sqref="C2:C6"/>
    </sheetView>
  </sheetViews>
  <sheetFormatPr defaultColWidth="9" defaultRowHeight="14.25" x14ac:dyDescent="0.2"/>
  <cols>
    <col min="1" max="1" width="13.375" customWidth="1"/>
    <col min="2" max="2" width="31.375" customWidth="1"/>
    <col min="3" max="3" width="90.375" customWidth="1"/>
  </cols>
  <sheetData>
    <row r="1" spans="1:3" x14ac:dyDescent="0.2">
      <c r="A1" t="s">
        <v>0</v>
      </c>
      <c r="B1" t="s">
        <v>1</v>
      </c>
    </row>
    <row r="2" spans="1:3" x14ac:dyDescent="0.2">
      <c r="A2">
        <v>10001</v>
      </c>
      <c r="B2" s="12" t="s">
        <v>2</v>
      </c>
      <c r="C2" t="str">
        <f t="shared" ref="C2:C6" si="0">CONCATENATE("INSERT INTO car_type VALUES('"&amp;A2&amp;"', '"&amp;B2&amp;"');")</f>
        <v>INSERT INTO car_type VALUES('10001', '轿车');</v>
      </c>
    </row>
    <row r="3" spans="1:3" x14ac:dyDescent="0.2">
      <c r="A3">
        <v>10002</v>
      </c>
      <c r="B3" t="s">
        <v>3</v>
      </c>
      <c r="C3" t="str">
        <f t="shared" si="0"/>
        <v>INSERT INTO car_type VALUES('10002', 'SUV');</v>
      </c>
    </row>
    <row r="4" spans="1:3" x14ac:dyDescent="0.2">
      <c r="A4">
        <v>10003</v>
      </c>
      <c r="B4" t="s">
        <v>4</v>
      </c>
      <c r="C4" t="str">
        <f t="shared" si="0"/>
        <v>INSERT INTO car_type VALUES('10003', 'MPV');</v>
      </c>
    </row>
    <row r="5" spans="1:3" x14ac:dyDescent="0.2">
      <c r="A5">
        <v>10004</v>
      </c>
      <c r="B5" s="12" t="s">
        <v>5</v>
      </c>
      <c r="C5" t="str">
        <f t="shared" si="0"/>
        <v>INSERT INTO car_type VALUES('10004', '性能车');</v>
      </c>
    </row>
    <row r="6" spans="1:3" x14ac:dyDescent="0.2">
      <c r="A6">
        <v>10005</v>
      </c>
      <c r="B6" s="12" t="s">
        <v>6</v>
      </c>
      <c r="C6" t="str">
        <f t="shared" si="0"/>
        <v>INSERT INTO car_type VALUES('10005', '商用车');</v>
      </c>
    </row>
  </sheetData>
  <phoneticPr fontId="9"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election sqref="A1:XFD1048576"/>
    </sheetView>
  </sheetViews>
  <sheetFormatPr defaultColWidth="9" defaultRowHeight="14.25" x14ac:dyDescent="0.2"/>
  <cols>
    <col min="1" max="1" width="13.5" style="14" customWidth="1"/>
    <col min="2" max="2" width="30.25" style="14" customWidth="1"/>
    <col min="3" max="3" width="93" style="14" customWidth="1"/>
    <col min="4" max="4" width="15.25" style="13" customWidth="1"/>
    <col min="5" max="5" width="59.25" style="14" customWidth="1"/>
    <col min="6" max="7" width="12.875" style="14" customWidth="1"/>
    <col min="8" max="16384" width="9" style="14"/>
  </cols>
  <sheetData>
    <row r="1" spans="1:5" x14ac:dyDescent="0.2">
      <c r="A1" s="13" t="s">
        <v>3013</v>
      </c>
      <c r="B1" s="13" t="s">
        <v>3014</v>
      </c>
      <c r="C1" s="13" t="s">
        <v>3015</v>
      </c>
      <c r="D1" s="13" t="s">
        <v>3016</v>
      </c>
    </row>
    <row r="2" spans="1:5" ht="128.25" x14ac:dyDescent="0.2">
      <c r="A2" s="13">
        <v>60001</v>
      </c>
      <c r="B2" s="13" t="s">
        <v>3017</v>
      </c>
      <c r="C2" s="13" t="s">
        <v>3018</v>
      </c>
      <c r="D2" s="15" t="s">
        <v>3019</v>
      </c>
      <c r="E2" s="14" t="str">
        <f t="shared" ref="E2:E65" si="0">CONCATENATE("INSERT INTO news VALUES('"&amp;A2&amp;"', '"&amp;B2&amp;"', '"&amp;C2&amp;"', '"&amp;D2&amp;"');")</f>
        <v>INSERT INTO news VALUES('60001', '不忘初心 进无止境 长安福特开启2017CTCC赛季新征程', '2017年5月14日，2017中国房车锦标赛（以下简称CTCC）在珠海国际赛车场拉开帷幕。作为国际汽联唯一支持的国家级房车赛事，本届CTCC的举办引起了汽车行业的高度关注，多家厂商参与了激烈的角逐。作为中国赛车运动第一厂商品牌，长安福特本赛季参加了超级杯2.0T组别的比赛。两回合比赛结束后，长安福特凭借出色的表现和卓越的产品性能，从众多强劲对手中脱颖而出，以3分之差屈居积分榜亚军，开启了2017赛季的新征程。', '1494806400000');</v>
      </c>
    </row>
    <row r="3" spans="1:5" ht="85.5" x14ac:dyDescent="0.2">
      <c r="A3" s="13">
        <v>60002</v>
      </c>
      <c r="B3" s="13" t="s">
        <v>3020</v>
      </c>
      <c r="C3" s="13" t="s">
        <v>3021</v>
      </c>
      <c r="D3" s="15" t="s">
        <v>3022</v>
      </c>
      <c r="E3" s="14" t="str">
        <f t="shared" si="0"/>
        <v>INSERT INTO news VALUES('60002', '劲享掌控 福克斯2017 CTCC限量版顶酷上市', '（2017年5月1日，上海）今日，福克斯2017 CTCC 限量版通过天猫直播正式上市，厂商建议零售价为153,300元 。福克斯2017 CTCC限量版采用经销商与电商平台相结合的销售方式。典雅白车身熔岩黑车顶车型将在长安福特经销商销售，糖果红车身熔岩黑车顶车型将在电商平台上销售。', '1493596800000');</v>
      </c>
    </row>
    <row r="4" spans="1:5" ht="128.25" x14ac:dyDescent="0.2">
      <c r="A4" s="13">
        <v>60003</v>
      </c>
      <c r="B4" s="13" t="s">
        <v>3023</v>
      </c>
      <c r="C4" s="13" t="s">
        <v>3024</v>
      </c>
      <c r="D4" s="15" t="s">
        <v>3025</v>
      </c>
      <c r="E4" s="14" t="str">
        <f t="shared" si="0"/>
        <v>INSERT INTO news VALUES('60003', '30.68万起 福特锐界EcoBoost® 245运动型激情上市', '（2017年4月30日，重庆）今日，福特锐界EcoBoost® 245运动车型在“中国足球超级联赛2017赛季”重庆当代力帆队VS上海上港队比赛现场激情上市。长安福特本次推出福特锐界EcoBoost® 245 两驱运动型和EcoBoost® 245 四驱运动型，两款车型价格分别为30.68万和32.68万。在传承福特锐界全方位领先的基础上，福特锐界EcoBoost® 245运动型带来更加运动感的外观和内饰，将SUV运动、激情的一面发挥至极致。', '1493510400000');</v>
      </c>
    </row>
    <row r="5" spans="1:5" ht="85.5" x14ac:dyDescent="0.2">
      <c r="A5" s="13">
        <v>60004</v>
      </c>
      <c r="B5" s="13" t="s">
        <v>3026</v>
      </c>
      <c r="C5" s="13" t="s">
        <v>3027</v>
      </c>
      <c r="D5" s="15" t="s">
        <v>3028</v>
      </c>
      <c r="E5" s="14" t="str">
        <f t="shared" si="0"/>
        <v>INSERT INTO news VALUES('60004', '越酷 越有劲 福克斯2017 CTCC限量版启动预售 5月1日顶酷上市', '2017年4月22日，中国重庆——福克斯2017 CTCC 限量版正式启动预售，预售价格为15.38万，开通长安福特经销商和天猫福特汽车官方旗舰店两个预售渠道，并将于5月1日，通过天猫直播宣布厂商建议零售价，正式上市。', '1492819200000');</v>
      </c>
    </row>
    <row r="6" spans="1:5" ht="114" x14ac:dyDescent="0.2">
      <c r="A6" s="13">
        <v>60005</v>
      </c>
      <c r="B6" s="13" t="s">
        <v>3029</v>
      </c>
      <c r="C6" s="13" t="s">
        <v>3030</v>
      </c>
      <c r="D6" s="15" t="s">
        <v>3031</v>
      </c>
      <c r="E6" s="14" t="str">
        <f t="shared" si="0"/>
        <v>INSERT INTO news VALUES('60005', '实力再超越 福特新全顺短轴中顶助力开启人生新高度', '4月16日，“顶峰之上，压轴登场”福特新全顺短轴中顶上市品鉴会在宁波隆重举办，这是继杭州站之后的再次圈粉，在短短的八分钟内劲销四十台，足以见其产品魅力不同凡响。福特新全顺短轴中顶车型不仅用前所未有的燃油经济性、多功能性、耐用性和安全保障树立产品新标杆，而且用卓越品质和出色性能重新定义了欧系轻客新风范，成为全新典范', '1492387200000');</v>
      </c>
    </row>
    <row r="7" spans="1:5" ht="85.5" x14ac:dyDescent="0.2">
      <c r="A7" s="13">
        <v>60006</v>
      </c>
      <c r="B7" s="13" t="s">
        <v>3032</v>
      </c>
      <c r="C7" s="13" t="s">
        <v>3033</v>
      </c>
      <c r="D7" s="15" t="s">
        <v>3034</v>
      </c>
      <c r="E7" s="14" t="str">
        <f t="shared" si="0"/>
        <v>INSERT INTO news VALUES('60006', '重磅车型阵容华丽亮相 虚拟现实互动体验精彩纷呈 福特品牌将强势出击上海车展', '2017上海国际车展开幕在即，福特品牌展台将以重磅车型阵容、多项极具创意的虚拟现实互动体验，展示其加速向汽车及移动出行公司转型所取得的创新成果以及致力于为中国消费者带来更简单，更美好汽车生活的的愿景。', '1492041600000');</v>
      </c>
    </row>
    <row r="8" spans="1:5" ht="99.75" x14ac:dyDescent="0.2">
      <c r="A8" s="13">
        <v>60007</v>
      </c>
      <c r="B8" s="13" t="s">
        <v>3035</v>
      </c>
      <c r="C8" s="13" t="s">
        <v>3036</v>
      </c>
      <c r="D8" s="15" t="s">
        <v>3034</v>
      </c>
      <c r="E8" s="14" t="str">
        <f t="shared" si="0"/>
        <v>INSERT INTO news VALUES('60007', '长安福特第一季度销量稳健 福特锐界月均销售近万辆', '（2017年4月13日，重庆）今日，长安福特汽车有限公司公布了其2017年第一季度销售业绩，2017年1至3月，长安福特全系产品累计销量超过168，000辆。依托于世界级先进的生产工艺和福特全球严苛的质量把控体系，长安福特凭借其强大的产品力与品牌号召力，深受中国消费者的信任与喜爱并对潜力巨大的中国汽车市场充满信心。', '1492041600000');</v>
      </c>
    </row>
    <row r="9" spans="1:5" ht="85.5" x14ac:dyDescent="0.2">
      <c r="A9" s="13">
        <v>60008</v>
      </c>
      <c r="B9" s="13" t="s">
        <v>3037</v>
      </c>
      <c r="C9" s="13" t="s">
        <v>3038</v>
      </c>
      <c r="D9" s="15" t="s">
        <v>3039</v>
      </c>
      <c r="E9" s="14" t="str">
        <f t="shared" si="0"/>
        <v>INSERT INTO news VALUES('60008', '长安福特汽车有限公司召回部分2013款翼虎汽车', '日前，长安福特汽车有限公司根据《缺陷汽车产品召回管理条例》的要求，向国家质检总局备案了召回计划，决定自2017年6月30日起，召回2012年7月18日至2014年11月5日期间生产的部分2013款1.6L翼虎汽车，共计82976辆。', '1491782400000');</v>
      </c>
    </row>
    <row r="10" spans="1:5" ht="99.75" x14ac:dyDescent="0.2">
      <c r="A10" s="13">
        <v>60009</v>
      </c>
      <c r="B10" s="13" t="s">
        <v>3040</v>
      </c>
      <c r="C10" s="13" t="s">
        <v>3041</v>
      </c>
      <c r="D10" s="15" t="s">
        <v>3042</v>
      </c>
      <c r="E10" s="14" t="str">
        <f t="shared" si="0"/>
        <v>INSERT INTO news VALUES('60009', '顶峰之上,压轴登场 福特新全顺短轴中顶震撼上市', '2017年4月9日——今天，福特新全顺短轴中顶车型正式在中国上市，以更完美的车身尺寸实现7立方米的超大装载空间，搭载先进的福特2.0T PUMA TDCi柴油发动机和福特2.0T EcoBoost GTDi汽油发动机，丰富的主/被动安全科技，同级领先的5.8米超短转弯半径，带来前所未有的燃油经济性、多功能性、耐用性和安全保障。', '1491696000000');</v>
      </c>
    </row>
    <row r="11" spans="1:5" ht="85.5" x14ac:dyDescent="0.2">
      <c r="A11" s="13">
        <v>60010</v>
      </c>
      <c r="B11" s="13" t="s">
        <v>3043</v>
      </c>
      <c r="C11" s="13" t="s">
        <v>3044</v>
      </c>
      <c r="D11" s="15" t="s">
        <v>3045</v>
      </c>
      <c r="E11" s="14" t="str">
        <f t="shared" si="0"/>
        <v>INSERT INTO news VALUES('60010', '福特以强大皮卡、SUV、电动车和性能车阵容 及移动解决方案提速在华成长', '2017年4月8日，中国上海——福特汽车正加速其向汽车及移动出行公司转型的步伐。今日，福特汽车携手长安福特在2017上海国际车展展前福特品牌活动上，全面勾画出其在中国市场的发展愿景。', '1491609600000');</v>
      </c>
    </row>
    <row r="12" spans="1:5" ht="71.25" x14ac:dyDescent="0.2">
      <c r="A12" s="13">
        <v>60011</v>
      </c>
      <c r="B12" s="13" t="s">
        <v>3046</v>
      </c>
      <c r="C12" s="13" t="s">
        <v>3047</v>
      </c>
      <c r="D12" s="15" t="s">
        <v>3045</v>
      </c>
      <c r="E12" s="14" t="str">
        <f t="shared" si="0"/>
        <v>INSERT INTO news VALUES('60011', '时髦都市客：全新福特翼搏以时尚设计、炫酷科技、澎湃驾驭激情焕新而至', '2017年4月8日，中国上海——作为一款为城市冒险家量身打造的小型SUV，全新福特翼搏今日在2017上海国际车展展前福特品牌活动上迎来亚太首秀。', '1491609600000');</v>
      </c>
    </row>
    <row r="13" spans="1:5" ht="142.5" x14ac:dyDescent="0.2">
      <c r="A13" s="13">
        <v>60012</v>
      </c>
      <c r="B13" s="13" t="s">
        <v>3048</v>
      </c>
      <c r="C13" s="13" t="s">
        <v>3049</v>
      </c>
      <c r="D13" s="15" t="s">
        <v>3045</v>
      </c>
      <c r="E13" s="14" t="str">
        <f t="shared" si="0"/>
        <v>INSERT INTO news VALUES('60012', '点燃运动激情 创领动感风范 30.98万起 福特锐界EcoBoost® 245运动型启动预售', '（2017年4月8日，上海）今日，福特锐界EcoBoost® 245运动车型在2017上海国际车展展前福特品牌活动上激情亮相，并正式启动预售。长安福特本次推出福特锐界EcoBoost® 245 两驱运动型和EcoBoost® 245 四驱运动车型，两款车型预售价格分别为30.98万元和32.98万元。在保持福特锐界作为中大型七座SUV“全方位领先”的优势基础之上，EcoBoost® 245运动车型带来更具动感魅力的运动驾驶体验，将满足崇尚激情、钟情运动的消费者对于驾驭的渴望。', '1491609600000');</v>
      </c>
    </row>
    <row r="14" spans="1:5" ht="99.75" x14ac:dyDescent="0.2">
      <c r="A14" s="13">
        <v>60013</v>
      </c>
      <c r="B14" s="13" t="s">
        <v>3050</v>
      </c>
      <c r="C14" s="13" t="s">
        <v>3051</v>
      </c>
      <c r="D14" s="15" t="s">
        <v>3045</v>
      </c>
      <c r="E14" s="14" t="str">
        <f t="shared" si="0"/>
        <v>INSERT INTO news VALUES('60013', '续写荣耀 福克斯2017 CTCC限量版劲酷亮相', '（2017年4月8日，上海）今日，福克斯2017 CTCC 限量版在2017上海国际车展展前福特品牌活动上亮相。延续2017款全新福特福克斯的卓越性能、可靠安全和领先智能，福克斯2017 CTCC限量版带来酷炫的外观、内饰和强劲过瘾的动力操控。福克斯2017 CTCC限量版采用电商平台与经销商销售相结合，为消费者提供更加多样便捷的购物方式和体验。', '1491609600000');</v>
      </c>
    </row>
    <row r="15" spans="1:5" ht="142.5" x14ac:dyDescent="0.2">
      <c r="A15" s="13">
        <v>60014</v>
      </c>
      <c r="B15" s="13" t="s">
        <v>3052</v>
      </c>
      <c r="C15" s="13" t="s">
        <v>3053</v>
      </c>
      <c r="D15" s="15" t="s">
        <v>3054</v>
      </c>
      <c r="E15" s="14" t="str">
        <f t="shared" si="0"/>
        <v>INSERT INTO news VALUES('60014', '全系尽诚意 翼起来约惠 新福特翼虎虎跃型上市 全系普惠带来多重惊喜', '（2017年4月1日，重庆）新福特翼虎今起推出第二季度全系促销，消费者可以以更加经济实惠的价格，享受先进智能科技带来的出色拥车生活。同时，长安福特还在翼虎EcoBoost®180两驱铂翼型的基础上新增智行多媒体导航系统，推出新福特翼虎虎跃型，为消费者带来更加智能、便捷的操作体验。此次亲民的全系季度大优惠，让更多的翼虎车型搭载移动出行配置，用出色的性能和更实惠的价格惠及更多消费者，款款有型，全系普惠，尽显长安福特顺应市场变化，不断满足消费多种需求的诚意。', '1491004800000');</v>
      </c>
    </row>
    <row r="16" spans="1:5" ht="85.5" x14ac:dyDescent="0.2">
      <c r="A16" s="13">
        <v>60015</v>
      </c>
      <c r="B16" s="13" t="s">
        <v>3055</v>
      </c>
      <c r="C16" s="13" t="s">
        <v>3056</v>
      </c>
      <c r="D16" s="15" t="s">
        <v>3057</v>
      </c>
      <c r="E16" s="14" t="str">
        <f t="shared" si="0"/>
        <v>INSERT INTO news VALUES('60015', '长安福特汽车有限公司召回部分2012款新福克斯汽车', '日前，长安福特汽车有限公司根据《缺陷汽车产品召回管理条例》的要求，向国家质检总局备案了召回计划，决定自2017年4月2日起，召回2012年2月23日至2014年3月20日期间生产的部分2012款1.6L新福克斯汽车，共计8784辆。', '1490918400000');</v>
      </c>
    </row>
    <row r="17" spans="1:5" ht="99.75" x14ac:dyDescent="0.2">
      <c r="A17" s="13">
        <v>60016</v>
      </c>
      <c r="B17" s="13" t="s">
        <v>3058</v>
      </c>
      <c r="C17" s="13" t="s">
        <v>3059</v>
      </c>
      <c r="D17" s="15" t="s">
        <v>3060</v>
      </c>
      <c r="E17" s="14" t="str">
        <f t="shared" si="0"/>
        <v>INSERT INTO news VALUES('60016', '不忘初心，为爱前行 长安福特荣获2016年度风云公益汽车企业大奖', '3月29日，长安福特凭借 “爱无止境儿童活动中心”项目，被中国新主流媒体汽车联盟汽车总评榜授予2016年度风云公益汽车企业大奖。多年来，长安福特始终致力于履行企业的社会责任，本次年度大奖授予长安福特，充分彰显了社会各界对其在社会公益事业方面所做贡献的认可和肯定。', '1490832000000');</v>
      </c>
    </row>
    <row r="18" spans="1:5" ht="114" x14ac:dyDescent="0.2">
      <c r="A18" s="13">
        <v>60017</v>
      </c>
      <c r="B18" s="13" t="s">
        <v>3061</v>
      </c>
      <c r="C18" s="13" t="s">
        <v>3062</v>
      </c>
      <c r="D18" s="15" t="s">
        <v>3063</v>
      </c>
      <c r="E18" s="14" t="str">
        <f t="shared" si="0"/>
        <v>INSERT INTO news VALUES('60017', '欧系典范 大有可为 福特途睿欧欧系大七座MPV全新自动挡大气登场', '2017年3月28日，中国北京——全进化欧系大MPV福特途睿欧全新自动挡在北京正式上市。新车搭载全进口福特6速手自一体变速箱，结合超大的内部空间、高效绿色的动力、舒适平稳的驾乘、丰富人性的配置，共推出2款车型，官方指导售价为19.69万元—22.39万元人民币，与此同时,福特途睿欧还将推出更多改装车型，满足消费者更多元化的需求。', '1490659200000');</v>
      </c>
    </row>
    <row r="19" spans="1:5" ht="142.5" x14ac:dyDescent="0.2">
      <c r="A19" s="13">
        <v>60018</v>
      </c>
      <c r="B19" s="13" t="s">
        <v>3064</v>
      </c>
      <c r="C19" s="13" t="s">
        <v>3065</v>
      </c>
      <c r="D19" s="15" t="s">
        <v>3066</v>
      </c>
      <c r="E19" s="14" t="str">
        <f t="shared" si="0"/>
        <v>INSERT INTO news VALUES('60018', '幸福无处不在 2017款福特福睿斯大屏上市', '（2017年3月27日，重庆）今日，作为长安福特旗下一款为中国家庭量身打造、拥有全球一流品质的“新典范家轿”——2017款福特福睿斯大屏上市。该车型延续了福特福睿斯时尚的外观、舒适的乘坐空间、一流的整车品质、出色的燃油经济性和可靠的安全性能的五大产品优势，其中2017款福特福睿斯幸福版首次搭载全新8英寸数字高清电容触控大屏，拥有定制3D导航、倒车影像及支持多种影音媒体播放格式等多项功能，满足现代消费者的移动出行需求，为消费者带来更便捷、更美好的家庭用车生活体验。', '1490572800000');</v>
      </c>
    </row>
    <row r="20" spans="1:5" ht="99.75" x14ac:dyDescent="0.2">
      <c r="A20" s="13">
        <v>60019</v>
      </c>
      <c r="B20" s="13" t="s">
        <v>3067</v>
      </c>
      <c r="C20" s="13" t="s">
        <v>3068</v>
      </c>
      <c r="D20" s="15" t="s">
        <v>3069</v>
      </c>
      <c r="E20" s="14" t="str">
        <f t="shared" si="0"/>
        <v>INSERT INTO news VALUES('60019', '预售价格20.59万元起，福特途睿欧全新MPV自动挡预售开启', '2017年3月1日——全进化欧系大MPV 福特途睿欧全新MPV 自动挡当日公布预售价，搭载福特2.0T EcoBoost双涡流涡轮增压直喷发动机匹配6速手自一体变速箱，预售区间为20.59万元—23.32万元。消费者即日起即可前往江铃福特在全国途睿欧授权的经销商进行体验及预购。', '1488326400000');</v>
      </c>
    </row>
    <row r="21" spans="1:5" ht="156.75" x14ac:dyDescent="0.2">
      <c r="A21" s="13">
        <v>60020</v>
      </c>
      <c r="B21" s="13" t="s">
        <v>3070</v>
      </c>
      <c r="C21" s="13" t="s">
        <v>3071</v>
      </c>
      <c r="D21" s="15" t="s">
        <v>3072</v>
      </c>
      <c r="E21" s="14" t="str">
        <f t="shared" si="0"/>
        <v>INSERT INTO news VALUES('60020', '筑梦中国足球 从我做起 长安福特2017中国足球协会超级杯赛再次在重庆打响', '继2016年2月巅峰对决之后，长安福特2017中国足球协会超级杯赛于昨晚再次在重庆市奥体中心打响。两支国内顶级俱乐部球队——2016赛季中超联赛与2016赛季足协杯双冠王广州恒大淘宝队与双料亚军江苏苏宁队再次强强对战，为新赛季的首座冠军奖杯展开激烈争夺。经过90分钟的比拼，最终广州恒大淘宝队以1:0的比分，捧得本届长安福特2017中国足球协会超级杯，阿兰荣膺本场比赛“最佳球员”称号。长安福特员工及经销商共计2万余人，组成蓝色的长安福特球迷方阵，以最大的热情为双方球队加油助威。', '1488067200000');</v>
      </c>
    </row>
    <row r="22" spans="1:5" ht="85.5" x14ac:dyDescent="0.2">
      <c r="A22" s="13">
        <v>60021</v>
      </c>
      <c r="B22" s="13" t="s">
        <v>3073</v>
      </c>
      <c r="C22" s="13" t="s">
        <v>3074</v>
      </c>
      <c r="D22" s="15" t="s">
        <v>3075</v>
      </c>
      <c r="E22" s="14" t="str">
        <f t="shared" si="0"/>
        <v>INSERT INTO news VALUES('60021', '全新福特福克斯在哈尔滨基地下线 长安福特强化在东北地区的布局', '（2017年2月22日，哈尔滨）长安福特于今日在中国东北部城市哈尔滨，庆祝全新福特福克斯在哈尔滨基地正式投产下线。这款在中国市场备受青睐的车型在该基地的投产，标志着长安福特进一步强化其在东北地区的制造与网络的布局。', '1487721600000');</v>
      </c>
    </row>
    <row r="23" spans="1:5" ht="85.5" x14ac:dyDescent="0.2">
      <c r="A23" s="13">
        <v>60022</v>
      </c>
      <c r="B23" s="13" t="s">
        <v>3076</v>
      </c>
      <c r="C23" s="13" t="s">
        <v>3077</v>
      </c>
      <c r="D23" s="15" t="s">
        <v>3078</v>
      </c>
      <c r="E23" s="14" t="str">
        <f t="shared" si="0"/>
        <v>INSERT INTO news VALUES('60022', '尊崇大气傲视同级 2017款福特金牛座EcoBoost® 180至尊型荣耀上市售价25.48万元', '今日，长安福特宣布推出福特金牛座EcoBoost® 180至尊型，售价25.48万元。随着新车型的加入，2017款福特金牛座全系阵容扩充至7款，进一步丰富福特金牛座的产品谱系，为新时代精英提供更多拥车选择。', '1484092800000');</v>
      </c>
    </row>
    <row r="24" spans="1:5" ht="114" x14ac:dyDescent="0.2">
      <c r="A24" s="13">
        <v>60023</v>
      </c>
      <c r="B24" s="13" t="s">
        <v>3079</v>
      </c>
      <c r="C24" s="13" t="s">
        <v>3080</v>
      </c>
      <c r="D24" s="15" t="s">
        <v>3081</v>
      </c>
      <c r="E24" s="14" t="str">
        <f t="shared" si="0"/>
        <v>INSERT INTO news VALUES('60023', '长安福特2016年销量创历史新高 累计零售销量超过95万辆', '（2017年1月6日，重庆）今日，长安福特汽车有限公司公布了2016年12月业绩，2016年1至12月长安福特全系产品累计销量高达957,495辆，与去年同期相比劲增14%。12月单月销量超过115,000辆，同比劲增19%，再创长安福特单月销售历史最佳业绩。长安福特在过去的一年中依旧凭借着其强大的产品力与品牌号召力展现出了稳健的增长势头，为中国消费者提供更加全面而丰富的优质产品选择。', '1483660800000');</v>
      </c>
    </row>
    <row r="25" spans="1:5" ht="114" x14ac:dyDescent="0.2">
      <c r="A25" s="13">
        <v>60024</v>
      </c>
      <c r="B25" s="13" t="s">
        <v>3082</v>
      </c>
      <c r="C25" s="13" t="s">
        <v>3083</v>
      </c>
      <c r="D25" s="15" t="s">
        <v>3084</v>
      </c>
      <c r="E25" s="14" t="str">
        <f t="shared" si="0"/>
        <v>INSERT INTO news VALUES('60024', '以卓越品质铸就质量之光 长安福特当选“年度质量标杆企业”＊', '（2016年12月28日，重庆）对于一个企业来说，质量意味着市场份额甚至生存发展，是市场竞争的核心要素，是至高无上的责任和荣誉。近日，由中国质检报刊社主办的年度质量“大戏”--2016“质量之光”年度质量盛典在人民大会堂隆重举行。经公众投票和专家委员会评审，在2016“质量之光”公众评选活动中，长安福特当选为“年度质量标杆企业”。', '1482883200000');</v>
      </c>
    </row>
    <row r="26" spans="1:5" ht="128.25" x14ac:dyDescent="0.2">
      <c r="A26" s="13">
        <v>60025</v>
      </c>
      <c r="B26" s="13" t="s">
        <v>3085</v>
      </c>
      <c r="C26" s="13" t="s">
        <v>3086</v>
      </c>
      <c r="D26" s="15" t="s">
        <v>3087</v>
      </c>
      <c r="E26" s="14" t="str">
        <f t="shared" si="0"/>
        <v>INSERT INTO news VALUES('60025', '274辆保险查勘指定用车交付使用 福特福睿斯助力平安产险服务万家', '（2016年12月20日，广州）今日，长安福特正式向中国平安财产保险股份有限公司交付274辆福睿斯作为保险查勘指定用车，并在广州举办了隆重的交车仪式。凭借其时尚的外观、舒适的乘坐空间、一流的整车品质、出色的燃油经济性和可靠的安全性五大产品优势，福特福睿斯从众多投标车型中脱颖而出，证明了福特福睿斯受到保险查勘车市场的充分肯定，将与保险查勘员一起为平安产险的投保客户提供全方位的优质服务。', '1482192000000');</v>
      </c>
    </row>
    <row r="27" spans="1:5" ht="199.5" x14ac:dyDescent="0.2">
      <c r="A27" s="13">
        <v>60026</v>
      </c>
      <c r="B27" s="13" t="s">
        <v>3088</v>
      </c>
      <c r="C27" s="13" t="s">
        <v>3089</v>
      </c>
      <c r="D27" s="15" t="s">
        <v>3090</v>
      </c>
      <c r="E27" s="14" t="str">
        <f t="shared" si="0"/>
        <v>INSERT INTO news VALUES('60026', '福特汽车发布2017趋势报告 消费者正在前所未有的变化与未知中重审世界', '今日，长安福特宣布推出福特金牛座EcoBoost® 180至尊型，售价25.48万元。随着新车型的加入，2017款福特金牛座• 福特汽车发布“五周年特别版” 趋势报告，在报告中探索了社会变迁对消费者和品牌的影响，以应对交通行业史上最活跃的时代变化。 • 报告表明，消费者正在反思和重新评估事物的优先性。变化集中体现在如何定义成功、衡量财产的价值和如何利用时间。 • 当今时代，真相逐步趋于个人主观化，三分之二的中国消费者表示想要找到真实的信息比以往更加困难，而五分之四的中国消费者则表示他们在社交媒体上表达的都是他们的真实想法。 • 市场的不确定性和丰富的选择令人们不愿做出承诺，从而造成了一个尝试先于购买的“取样社会”。 全系阵容扩充至7款，进一步丰富福特金牛座的产品谱系，为新时代精英提供更多拥车选择。', '1481760000000');</v>
      </c>
    </row>
    <row r="28" spans="1:5" ht="114" x14ac:dyDescent="0.2">
      <c r="A28" s="13">
        <v>60027</v>
      </c>
      <c r="B28" s="13" t="s">
        <v>3091</v>
      </c>
      <c r="C28" s="13" t="s">
        <v>3092</v>
      </c>
      <c r="D28" s="15" t="s">
        <v>3093</v>
      </c>
      <c r="E28" s="14" t="str">
        <f t="shared" si="0"/>
        <v>INSERT INTO news VALUES('60027', '融汇50余载SUV专业经验传承 福特携在华全系SUV家族与您一起“开启人生无尽可能”', '中国吉林长白山，2016年12月13日——初冬的北国冰雪皑皑，银装素裹，一场以 “开启人生无尽可能”为主题的福特SUV家族峰会与“冰雪奇境” 试驾活动在长白山拉开帷幕，福特首次携在华全系SUV车型家族，与在场的媒体与嘉宾一起，深入探讨了在全球兴起的SUV消费热潮，以及驱动这股热潮背后的消费者趋势。', '1481587200000');</v>
      </c>
    </row>
    <row r="29" spans="1:5" ht="71.25" x14ac:dyDescent="0.2">
      <c r="A29" s="13">
        <v>60028</v>
      </c>
      <c r="B29" s="13" t="s">
        <v>3094</v>
      </c>
      <c r="C29" s="16" t="s">
        <v>3251</v>
      </c>
      <c r="D29" s="15" t="s">
        <v>3095</v>
      </c>
      <c r="E29" s="14" t="str">
        <f t="shared" si="0"/>
        <v>INSERT INTO news VALUES('60028', '今年累计零售突破百万辆 福特11月单月销量再创新高', '·福特及在华合资企业11月份零售销量为124,113辆，同比上涨17% · 长安福特汽车单月销量为96,191辆，同比上涨14% · 江铃汽车11月销量为26,285辆，同比上涨29%', '1481068800000');</v>
      </c>
    </row>
    <row r="30" spans="1:5" ht="213.75" x14ac:dyDescent="0.2">
      <c r="A30" s="13">
        <v>60029</v>
      </c>
      <c r="B30" s="13" t="s">
        <v>3096</v>
      </c>
      <c r="C30" s="13" t="s">
        <v>3097</v>
      </c>
      <c r="D30" s="15" t="s">
        <v>3098</v>
      </c>
      <c r="E30" s="14" t="str">
        <f t="shared" si="0"/>
        <v>INSERT INTO news VALUES('60029', '致敬美丽世界” 2016 “福特汽车环保奖”颁奖盛典圆满落幕 中国环保资助者信息共享机制正式亮相', '北京，2016年11月30日 —— 作为福特“更美好的世界”公益项目的重要组成部分，历经在华十六载的辛勤耕耘，2016“福特汽车环保奖”颁奖盛典于今日在北京圆满落幕。今年的颁奖典礼以“致敬美丽世界”为主题，旨在通过此次盛典，向为保护生物多样性，构建美丽世界的环保人士和组织致敬。同时，经过近6个月的招募及评选，来自全国的28个环保项目从240份提案中脱颖而出，分别获得“自然环境保护先锋奖”、“自然环境保护传播奖”、和“社区实践奖”，共被授予奖金人民币200万元。不仅如此，福特汽车公司联合国内主要的环保公益资助机构成立的“中国环保资助者信息共享机制”与会正式亮相，积极推动环保公益事业的向好发展。此外，本次奖颁奖活动还全面践行环保理念，努力在活动过程中减少物品浪费，接近“零废弃”。', '1480464000000');</v>
      </c>
    </row>
    <row r="31" spans="1:5" ht="156.75" x14ac:dyDescent="0.2">
      <c r="A31" s="13">
        <v>60030</v>
      </c>
      <c r="B31" s="13" t="s">
        <v>3099</v>
      </c>
      <c r="C31" s="13" t="s">
        <v>3100</v>
      </c>
      <c r="D31" s="15" t="s">
        <v>3101</v>
      </c>
      <c r="E31" s="14" t="str">
        <f t="shared" si="0"/>
        <v>INSERT INTO news VALUES('60030', '更智能 更全能 实现更多可能 2017年款新福特探险者全系升级焕新上市', ' 2017年款新福特探险者全系标配福特最新一代SYNC® 3车载连接系统，全面优化升级的系统界面更直观，反应更迅速，操作更便捷，语音识别更强大，让中国消费者能够畅享更智能、联接的驾驶体验 • 2017年款新福特探险者运动版车型音响系统升级为此前专为铂金版车型配备的采用高端家庭音响专利技术的500瓦索尼音响系统，驾驶激情更添一份乐趣 • 2017年款新福特探险者还将全系标配感应式电动尾门，让更多消费者体验升级智能配置带来的便捷。同时，全系车型新增大峡谷棕、比利时金、维苏威黑三种外观色代替安第斯棕、玛瑙墨绿、印第安红', '1479686400000');</v>
      </c>
    </row>
    <row r="32" spans="1:5" ht="142.5" x14ac:dyDescent="0.2">
      <c r="A32" s="13">
        <v>60031</v>
      </c>
      <c r="B32" s="13" t="s">
        <v>3102</v>
      </c>
      <c r="C32" s="13" t="s">
        <v>3103</v>
      </c>
      <c r="D32" s="15" t="s">
        <v>3101</v>
      </c>
      <c r="E32" s="14" t="str">
        <f t="shared" si="0"/>
        <v>INSERT INTO news VALUES('60031', '品质传承 与时俱进 福特F系列皮卡包揽2017年多项权威大奖', '近日，主流媒体“美国新闻与世界报道”公布了2017最佳汽车品牌奖项。 福特凭借F系列皮卡强悍无双的性能与丰富的智能科技配置荣膺“最佳卡车品牌”，这也是福特连续两年荣获此项殊荣。同时，福特Super Duty皮卡也于近日被美国权威汽车媒体“Motor Trend”评为“2017年度卡车”，这也是福特F系列卡车第五次获得这一荣誉。值得一提的是，福特F系列皮卡的主力车型——F-150更连续二年蝉联“凯利蓝皮书”“年度最值得购买皮卡”、并先后四次将“北美年度卡车”荣誉揽入囊中，彰显超高人气。', '1479686400000');</v>
      </c>
    </row>
    <row r="33" spans="1:5" ht="85.5" x14ac:dyDescent="0.2">
      <c r="A33" s="13">
        <v>60032</v>
      </c>
      <c r="B33" s="13" t="s">
        <v>3104</v>
      </c>
      <c r="C33" s="13" t="s">
        <v>3105</v>
      </c>
      <c r="D33" s="15" t="s">
        <v>3106</v>
      </c>
      <c r="E33" s="14" t="str">
        <f t="shared" si="0"/>
        <v>INSERT INTO news VALUES('60032', '福特中国携旗下明星进口车型亮相2016广州国际车展', '2016年11月18日，广州——在今天拉开帷幕的第十四届中国（广州）国际汽车博览会（以下简称广州国际车展）上，福特中国携旗下强大进口车型登陆广州，为广东消费者带来以福特旗下顶级高性能越野皮卡全新福特F-150 Raptor领衔的福特明星进口车型阵容。', '1479427200000');</v>
      </c>
    </row>
    <row r="34" spans="1:5" ht="142.5" x14ac:dyDescent="0.2">
      <c r="A34" s="13">
        <v>60033</v>
      </c>
      <c r="B34" s="13" t="s">
        <v>3107</v>
      </c>
      <c r="C34" s="13" t="s">
        <v>3108</v>
      </c>
      <c r="D34" s="15" t="s">
        <v>3106</v>
      </c>
      <c r="E34" s="14" t="str">
        <f t="shared" si="0"/>
        <v>INSERT INTO news VALUES('60033', '长安福特全系车型亮相广州车展 2017款福特新蒙迪欧上市售价179,800元-319,800元', '（2016年11月18日，广州） 今日，长安福特携全系车型震撼亮相第十四届中国（广州）国际汽车展览会。在本次车展上，2017款福特新蒙迪欧隆重上市，为中国消费者提供了EcoBoost ®发动机车型及福特首次引入中国的混合动力车型，全系共11款车型，售价区间为179,800元－319,800元，作为长安福特旗下专为都市精英打造的科技网联座驾，它的到来完美诠释智行、智擎、智联的汽车智能化趋势，展现了长安福特在汽车领域先进智能科技的引领地位。', '1479427200000');</v>
      </c>
    </row>
    <row r="35" spans="1:5" ht="128.25" x14ac:dyDescent="0.2">
      <c r="A35" s="13">
        <v>60034</v>
      </c>
      <c r="B35" s="13" t="s">
        <v>3109</v>
      </c>
      <c r="C35" s="13" t="s">
        <v>3110</v>
      </c>
      <c r="D35" s="15" t="s">
        <v>3106</v>
      </c>
      <c r="E35" s="14" t="str">
        <f t="shared" si="0"/>
        <v>INSERT INTO news VALUES('60034', '2017款福特新蒙迪欧璀璨上市 成就科技网联座驾典范', '（2016年11月18日，广州）今日，2017款福特新蒙迪欧于广州车展璀璨上市。作为一款专为都市精英打造的座驾典范，此次2017款福特新蒙迪欧更是迎合了当今都市精英的需求，并顺应汽车行业智行、智擎、智联的智能化趋势，为消费者带来安全、绿色、便捷的拥车体验，树立中高级车市科技网联座驾典范。“随着科技的不断发展，人类社会步入了智能化时代，汽车行业也呈现出智行、智擎、智联的发展趋势。长安福特始终致力于以市场及消费者需求为导向，持续……', '1479427200000');</v>
      </c>
    </row>
    <row r="36" spans="1:5" ht="85.5" x14ac:dyDescent="0.2">
      <c r="A36" s="13">
        <v>60035</v>
      </c>
      <c r="B36" s="13" t="s">
        <v>3111</v>
      </c>
      <c r="C36" s="13" t="s">
        <v>3112</v>
      </c>
      <c r="D36" s="15" t="s">
        <v>3113</v>
      </c>
      <c r="E36" s="14" t="str">
        <f t="shared" si="0"/>
        <v>INSERT INTO news VALUES('60035', '智能网联时代开启，2017款福特新蒙迪欧带你进入未来时空', '互联网+、大数据、O2O等等这些互联网热词，预示着智能网联大爆炸的时代已经来临。通过互联网+“平台”的应用，可以实现人与人、人与物、物与物之间的万物互联。尤其伴随着互联网可接入端口及智能手机的普及，智能网联逐渐改变着我们传统的衣食住行。', '1478649600000');</v>
      </c>
    </row>
    <row r="37" spans="1:5" ht="128.25" x14ac:dyDescent="0.2">
      <c r="A37" s="13">
        <v>60036</v>
      </c>
      <c r="B37" s="13" t="s">
        <v>3114</v>
      </c>
      <c r="C37" s="13" t="s">
        <v>3115</v>
      </c>
      <c r="D37" s="13">
        <v>1478476800000</v>
      </c>
      <c r="E37" s="14" t="str">
        <f t="shared" si="0"/>
        <v>INSERT INTO news VALUES('60036', '长安福特关爱留守儿童公益项目在渝正式启动', '（2016年11月，重庆）11月8日，长安福特首个“爱无止境儿童活动中心”在重庆市渝北区大湾镇两岔湖小学正式开园，标志着长安福特关爱留守儿童公益项目正式启动。重庆市经济和信息化委员会副主任周青，重庆市两江新区经济运行局副局长罗斌，重庆市渝北区教委主任艾道淳，重庆市渝北区教委副主任童作勇，长安福特汽车有限公司总裁何骏杰，长安福特汽车有限公司人事行政副总裁刘忠胜，北京市西部阳光农村发展基金会秘书长来超，北京市西部阳光农村发展……', '1478476800000');</v>
      </c>
    </row>
    <row r="38" spans="1:5" ht="99.75" x14ac:dyDescent="0.2">
      <c r="A38" s="13">
        <v>60037</v>
      </c>
      <c r="B38" s="13" t="s">
        <v>3116</v>
      </c>
      <c r="C38" s="13" t="s">
        <v>3117</v>
      </c>
      <c r="D38" s="13">
        <v>1478390400000</v>
      </c>
      <c r="E38" s="14" t="str">
        <f t="shared" si="0"/>
        <v>INSERT INTO news VALUES('60037', '福特探险者、锐界、Mustang及中级轿车齐齐发力 福特创在华最佳10月份销量，同比劲增14%', '福特探险者、锐界、Mustang、福克斯以及福睿斯等多款车型持续热销，带动福特汽车10月份在华单月销量同比劲增14%，达107,618辆 · 长安福特汽车10月份销售82,368辆，同比上涨10% · 江铃汽车10月份单月销售23,949辆，较去年同期涨幅高达29%', '1478390400000');</v>
      </c>
    </row>
    <row r="39" spans="1:5" ht="213.75" x14ac:dyDescent="0.2">
      <c r="A39" s="13">
        <v>60038</v>
      </c>
      <c r="B39" s="14" t="s">
        <v>3118</v>
      </c>
      <c r="C39" s="14" t="s">
        <v>3119</v>
      </c>
      <c r="D39" s="13">
        <v>1478390400000</v>
      </c>
      <c r="E39" s="14" t="str">
        <f t="shared" si="0"/>
        <v>INSERT INTO news VALUES('60038', '汽车工程师告诉你，如何备战人生第一个半马', '如今随着人们的健康意识越来越强，跑步已经成为许多人生活的一部分，它可能是所有运动中最容易实施，也最容易被“小看”的项目。 孙德祥（Dallis）是福特汽车一名研发主管，在美国生活多年的他一直爱好运动。2010年，在坚持了几年健康跑后，Dallis在美国康州（Connecticut）参加了他人生的第一次半程马拉松比赛，至今仍然记忆犹新。 “不要急于挑战你的第一个马拉松！”六年过去，已经参加了多次比赛的Dallis 看到很多没有什么长距离跑量积累的跑马者，就好像刚刚拿到驾照的新手，急于开车上高速，显然他们还没有做好充分的准备，很容易对身体造成伤害。作为一名汽车工程师，他发现跑步这项运动也和汽车有很多共通的道理，彼此启发，甚至也改变了自己和家人的驾驶习惯。 面对即将到来的马拉松新赛季，“过来人”也分享了他的一些经验教训，帮助更多的新人小白备战人生的第一个', '1478390400000');</v>
      </c>
    </row>
    <row r="40" spans="1:5" ht="142.5" x14ac:dyDescent="0.2">
      <c r="A40" s="13">
        <v>60039</v>
      </c>
      <c r="B40" s="14" t="s">
        <v>3120</v>
      </c>
      <c r="C40" s="14" t="s">
        <v>3121</v>
      </c>
      <c r="D40" s="13">
        <v>1478390400000</v>
      </c>
      <c r="E40" s="14" t="str">
        <f t="shared" si="0"/>
        <v>INSERT INTO news VALUES('60039', '长安福特创史上最好10月销售业绩', '（2016年11月7日，重庆）今日，长安福特汽车有限公司公布了2016年10月零售销量，延续9月零售销量的强劲增长势头，10月零售销量达82,368辆，同比增长10%，创长安福特史上最好的10月销售业绩。此外，2016年1-10月长安福特累计零售销量已达745,650辆，较去年同期增长14%。 长安福特全系车型10月销量均表现不俗，中级车“双福*”表现十分突出，10月零售销量近50,000辆，同比增长25%。福特福睿斯10月零售销量达27,705辆，同比增长34%，充分展现出其新典范姿态，以及卓越的品牌号召力。', '1478390400000');</v>
      </c>
    </row>
    <row r="41" spans="1:5" ht="71.25" x14ac:dyDescent="0.2">
      <c r="A41" s="13">
        <v>60040</v>
      </c>
      <c r="B41" s="14" t="s">
        <v>3122</v>
      </c>
      <c r="C41" s="14" t="s">
        <v>3123</v>
      </c>
      <c r="D41" s="13">
        <v>1478304000000</v>
      </c>
      <c r="E41" s="14" t="str">
        <f t="shared" si="0"/>
        <v>INSERT INTO news VALUES('60040', '一路领先 势不可挡 福特GT赛车包揽WEC上海6小时耐力赛GTE Pro组前两名', '由EcoBoost发动机驱动福特GT首次登陆中国即包揽WEC世界耐力锦标赛GTE Pro组上海站前两名 • EcoBoost发动机广泛应用于福特旗下多款车型，满足消费者对性能与燃油经济性的双重需求', '1478304000000');</v>
      </c>
    </row>
    <row r="42" spans="1:5" ht="128.25" x14ac:dyDescent="0.2">
      <c r="A42" s="13">
        <v>60041</v>
      </c>
      <c r="B42" s="14" t="s">
        <v>3124</v>
      </c>
      <c r="C42" s="14" t="s">
        <v>3125</v>
      </c>
      <c r="D42" s="13">
        <v>1478304000000</v>
      </c>
      <c r="E42" s="14" t="str">
        <f t="shared" si="0"/>
        <v>INSERT INTO news VALUES('60041', '长安福特卫冕CTCC 十一年九冠', '（2016年11月6日，上海）经过2016全年8站比赛的激烈角逐，2016赛季中国房车锦标赛（以下简称CTCC）今日在上海落下帷幕，长安福特车队以382.5分的总成绩获得年度车队总冠军。2016年是长安福特征战CTCC赛场的第十一年，其间长安福特车队共九次问鼎年度总冠军，其中更有三年夺得了车手总冠军，并保持了分站赛夺冠最多的辉煌记录，尽显王者风范。“长安福特一直致力于中国赛车运动的发展，十一年九冠的傲人战绩，既是对我们持续坚持参与赛车运动最好的奖励……', '1478304000000');</v>
      </c>
    </row>
    <row r="43" spans="1:5" ht="142.5" x14ac:dyDescent="0.2">
      <c r="A43" s="13">
        <v>60042</v>
      </c>
      <c r="B43" s="14" t="s">
        <v>3126</v>
      </c>
      <c r="C43" s="14" t="s">
        <v>3127</v>
      </c>
      <c r="D43" s="13">
        <v>1477785600000</v>
      </c>
      <c r="E43" s="14" t="str">
        <f t="shared" si="0"/>
        <v>INSERT INTO news VALUES('60042', '长安福特杯•2016（第十一届）中国高校汽车辩论赛华东赛区决赛成功举行', '（2016年10月，上海）10月28日，长安福特杯•2016（第十一届）中国高校汽车辩论赛华东赛区的比赛在上海交通大学拉开战幕。来自上海交通大学，同济大学，浙江大学，华东理工大学的辩手们围绕“对于汽车改装应不应该放宽”等问题展开了激烈的辩论。经过几番舌战，上海交通大学脱颖而出，在继北京大学、天津大学、武汉大学、哈尔滨工业大学、中山大学、西南大学夺得区域冠军后，摘得华东赛区的冠军。至此，长安福特杯•2016（第十一届）中国高校汽……', '1477785600000');</v>
      </c>
    </row>
    <row r="44" spans="1:5" ht="128.25" x14ac:dyDescent="0.2">
      <c r="A44" s="13">
        <v>60043</v>
      </c>
      <c r="B44" s="14" t="s">
        <v>3128</v>
      </c>
      <c r="C44" s="14" t="s">
        <v>3129</v>
      </c>
      <c r="D44" s="13">
        <v>1477785600000</v>
      </c>
      <c r="E44" s="14" t="str">
        <f t="shared" si="0"/>
        <v>INSERT INTO news VALUES('60043', '质惠非凡 长安福特Motorcraft®福宝福特服务零件新品上市', '近日，长安福特已经在其超过850家经销店全面引入Motorcraft®福宝福特服务零件。该服务零件是根据福特相关技术工程规范和制造标准开发或验证，用于售后市场福特车型自费保养与维修的售后配件产品，能够为福特车主提供卓越的品质和性能，以及具有市场竞争力价格的高品质零件。Motorcraft®福宝是福特所有的注册商标。在北美、欧洲和其他全球市场，Motorcraft®福宝福特服务零件，拥有极高知名度。一直以来，Motorcraft®福宝福特……', '1477785600000');</v>
      </c>
    </row>
    <row r="45" spans="1:5" ht="142.5" x14ac:dyDescent="0.2">
      <c r="A45" s="13">
        <v>60044</v>
      </c>
      <c r="B45" s="14" t="s">
        <v>3130</v>
      </c>
      <c r="C45" s="14" t="s">
        <v>3131</v>
      </c>
      <c r="D45" s="13">
        <v>1477699200000</v>
      </c>
      <c r="E45" s="14" t="str">
        <f t="shared" si="0"/>
        <v>INSERT INTO news VALUES('60044', '2016 CTCC贵阳站 长安福特持续领跑积分榜', '（2016年10月30日，贵阳）CTCC 2016赛季即将进入尾声， 冠军争夺战也进入了白热化。2016年中国房车锦标赛（以下简称CTCC）倒数第二站比赛，移师贵州骏驰国际赛车场。 长安福特车队凭借全新福特福克斯两厢赛车出色发挥，继续以352分位居积分榜首位。这是CTCC第一次来到贵阳，贵州骏驰国际赛车场是贵州第一个国际级别的赛车场，赛道总长2198米，共14个弯角，其中大多数是2-3档的中低速弯角。赛道依山而建，因此有着较大的高低落差。车手们将面临全新赛道的挑战……', '1477699200000');</v>
      </c>
    </row>
    <row r="46" spans="1:5" ht="142.5" x14ac:dyDescent="0.2">
      <c r="A46" s="13">
        <v>60045</v>
      </c>
      <c r="B46" s="14" t="s">
        <v>3132</v>
      </c>
      <c r="C46" s="14" t="s">
        <v>3133</v>
      </c>
      <c r="D46" s="13">
        <v>1477526400000</v>
      </c>
      <c r="E46" s="14" t="str">
        <f t="shared" si="0"/>
        <v>INSERT INTO news VALUES('60045', '2016长安福特经销商全方位服务竞赛总决赛圆满结束', '（2016年10月28日，西安）10月28日，2016年长安福特经销商全方位服务竞赛总决赛在陕西福迪明光路长安福特旗舰店落下帷幕，来自全国610家经销商的近15,000名服务选手，历经2个多月的初赛和复赛的层层选拔，有22家经销商团队入围总决赛。最终，浙江万国经销商获得团体总冠军。长安福特经销商全方位服务竞赛。年以来，已经举办了十二届，对长安福特经销商的售后服务起到有效改善和提升的作用，彰显了长安福特人性化服务、以客为尊、高度重视消费者利益的服务理念。', '1477526400000');</v>
      </c>
    </row>
    <row r="47" spans="1:5" ht="99.75" x14ac:dyDescent="0.2">
      <c r="A47" s="13">
        <v>60046</v>
      </c>
      <c r="B47" s="14" t="s">
        <v>3134</v>
      </c>
      <c r="C47" s="14" t="s">
        <v>3135</v>
      </c>
      <c r="D47" s="13">
        <v>1477526400000</v>
      </c>
      <c r="E47" s="14" t="str">
        <f t="shared" si="0"/>
        <v>INSERT INTO news VALUES('60046', '福特锐界独家冠名《挑战不可能》第二季10月30日起强势开播', '（2016年10月28日，重庆）本周起，由福特锐界独家冠名的大型励志挑战节目《挑战不可能》第二季，将在中央电视台综合频道（CCTV-1）每周日晚8点黄金档再度强势开播。央视著名主持人撒贝宁将与明星评委团董卿、王力宏、李昌钰一起，见证全球顶尖选手们完成难度再升级的全新挑战项目……', '1477526400000');</v>
      </c>
    </row>
    <row r="48" spans="1:5" ht="99.75" x14ac:dyDescent="0.2">
      <c r="A48" s="13">
        <v>60047</v>
      </c>
      <c r="B48" s="14" t="s">
        <v>3136</v>
      </c>
      <c r="C48" s="14" t="s">
        <v>3137</v>
      </c>
      <c r="D48" s="13">
        <v>1477267200000</v>
      </c>
      <c r="E48" s="14" t="str">
        <f t="shared" si="0"/>
        <v>INSERT INTO news VALUES('60047', '2017款福特翼搏携新福特翼虎、福特锐界新车型同步上市', '（2016年10月25日，重庆）今天，长安福特宣布旗下三款SUV产品新车型同步上市，包括全面增配的2017款福特翼搏，以及在现有产品的基础上，新福特翼虎新增的EcoBoost® 180两驱豪翼型和EcoBoost® 180四驱尊翼型两款1.5升排量车型，福特锐界新增的EcoBoost® 245……', '1477267200000');</v>
      </c>
    </row>
    <row r="49" spans="1:5" ht="128.25" x14ac:dyDescent="0.2">
      <c r="A49" s="13">
        <v>60048</v>
      </c>
      <c r="B49" s="14" t="s">
        <v>3138</v>
      </c>
      <c r="C49" s="14" t="s">
        <v>3139</v>
      </c>
      <c r="D49" s="13">
        <v>1477008000000</v>
      </c>
      <c r="E49" s="14" t="str">
        <f t="shared" si="0"/>
        <v>INSERT INTO news VALUES('60048', '传播绿色科技，倡导环保理念 “2016福特中国绿色科技体验日”哈尔滨完美收官', '哈尔滨，2016年10月22日——今天，“2016福特中国绿色科技体验日”在“北国冰城”哈尔滨完美收官。历经大连海事大学、吉林大学、沈阳师范大学以及哈尔滨工业大学，“2016福特中国绿色科技体验日”充分展现了福特汽车在绿色材料，绿色生产以及绿色产品领域的环保理念、前瞻科技和卓越性能。哈尔滨工业大学站的完美收官为本年度的“绿色科技体验日”系列活动画上了圆满的句号。', '1477008000000');</v>
      </c>
    </row>
    <row r="50" spans="1:5" ht="85.5" x14ac:dyDescent="0.2">
      <c r="A50" s="13">
        <v>60049</v>
      </c>
      <c r="B50" s="14" t="s">
        <v>3140</v>
      </c>
      <c r="C50" s="14" t="s">
        <v>3141</v>
      </c>
      <c r="D50" s="13">
        <v>1476835200000</v>
      </c>
      <c r="E50" s="14" t="str">
        <f t="shared" si="0"/>
        <v>INSERT INTO news VALUES('60049', '尊崇焕新品智升级 2017款福特金牛座全系荣耀上市', '（2016年10月20日，重庆）今日，长安福特宣布2017款福特金牛座全系荣耀上市，共推出6款车型供消费者选择，包括1.5升排量EcoBoost® 180车型、2.0升排量EcoBoost® 245车型以及2.7升排量EcoBoost®325车型，售价区间为234,800元-369,800元。', '1476835200000');</v>
      </c>
    </row>
    <row r="51" spans="1:5" ht="156.75" x14ac:dyDescent="0.2">
      <c r="A51" s="13">
        <v>60050</v>
      </c>
      <c r="B51" s="14" t="s">
        <v>3099</v>
      </c>
      <c r="C51" s="14" t="s">
        <v>3142</v>
      </c>
      <c r="D51" s="13">
        <v>1476576000000</v>
      </c>
      <c r="E51" s="14" t="str">
        <f t="shared" si="0"/>
        <v>INSERT INTO news VALUES('60050', '更智能 更全能 实现更多可能 2017年款新福特探险者全系升级焕新上市', '• 2017年款新福特探险者全系标配福特最新一代SYNC® 3车载连接系统，全面优化升级的系统界面更直观，反应更迅速，操作更便捷，语音识别更强大，让中国消费者能够畅享更智能、联接的驾驶体验 • 2017年款新福特探险者运动版车型音响系统升级为此前专为铂金版车型配备的采用高端家庭音响专利技术的500瓦索尼音响系统，驾驶激情更添一份乐趣 • 2017年款新福特探险者还将全系标配感应式电动尾门，让更多消费者体验升级智能配置带来的便捷。同时，全系车型新增大峡谷棕、比利时金、维苏威黑三种外观色代替安第斯棕、玛瑙墨绿、印第安红', '1476576000000');</v>
      </c>
    </row>
    <row r="52" spans="1:5" ht="128.25" x14ac:dyDescent="0.2">
      <c r="A52" s="13">
        <v>60051</v>
      </c>
      <c r="B52" s="14" t="s">
        <v>3143</v>
      </c>
      <c r="C52" s="14" t="s">
        <v>3144</v>
      </c>
      <c r="D52" s="13">
        <v>1476057600000</v>
      </c>
      <c r="E52" s="14" t="str">
        <f t="shared" si="0"/>
        <v>INSERT INTO news VALUES('60051', '福特汽车9月份在华销量劲增24% 福特锐界、Mustang、福克斯大放异彩', '· 福特汽车9月份在华单月销量同比劲增24%，今年前三季度累计销量达879,559辆，较去年同期增长11% · 长安福特汽车9月份单月销售84,335辆，同比增幅高达25%，今年累计销量达663,282辆，同比增长14% · 江铃汽车9月份销量同比劲增28%，达23,416辆，今年累计销售182,629辆 · 福特Mustang前三季度累计销售2,348辆，较去年同期销量增幅高达38% · 林肯品牌前三季度在华累计销量同比激增191%，达20,996辆', '1476057600000');</v>
      </c>
    </row>
    <row r="53" spans="1:5" ht="114" x14ac:dyDescent="0.2">
      <c r="A53" s="13">
        <v>60052</v>
      </c>
      <c r="B53" s="14" t="s">
        <v>3145</v>
      </c>
      <c r="C53" s="14" t="s">
        <v>3146</v>
      </c>
      <c r="D53" s="13">
        <v>1476057600000</v>
      </c>
      <c r="E53" s="14" t="str">
        <f t="shared" si="0"/>
        <v>INSERT INTO news VALUES('60052', '长安福特销量创史上最好九月 零售销量突破8.4万辆 “双福*”月销超5万辆', '（2016年10月11日，重庆）今日，长安福特汽车有限公司公布了2016年9月零售销量，长安福特9月销量84,335辆，同比劲增25%。数据显示，第三季度长安福特销量持续保持增长，同比增长24%，创史上最好第三季度零售成绩。与此同时，长安福特在2016年1-9月累计销量达663,282辆，较去年同期增长14%，增长势头强劲。', '1476057600000');</v>
      </c>
    </row>
    <row r="54" spans="1:5" ht="128.25" x14ac:dyDescent="0.2">
      <c r="A54" s="13">
        <v>60053</v>
      </c>
      <c r="B54" s="14" t="s">
        <v>3147</v>
      </c>
      <c r="C54" s="14" t="s">
        <v>3148</v>
      </c>
      <c r="D54" s="13">
        <v>1475971200000</v>
      </c>
      <c r="E54" s="14" t="str">
        <f t="shared" si="0"/>
        <v>INSERT INTO news VALUES('60053', '福特 Mustang登顶中国跑车销量冠军 掀国内肌肉跑车热潮', ' 福特旗下偶像级跑车Mustang 2016年前九个月在华销量同比增长38%，登顶中国跑车销量冠军 • 福特Mustang掀起国内肌肉跑车热潮，由粉丝自发组织的福特Mustang车主俱乐部成为国内最为活跃的车主俱乐部之一 • 传奇红，风暴黑和骑士白是中国福特 Mustang车主最钟爱的三种车身颜色 • 作为来自美国的“现象级”车型品牌，福特Mustang如今已在全球逾140个国家及地区销售，并摘得2015年全球跑车销量桂冠', '1475971200000');</v>
      </c>
    </row>
    <row r="55" spans="1:5" ht="171" x14ac:dyDescent="0.2">
      <c r="A55" s="13">
        <v>60054</v>
      </c>
      <c r="B55" s="14" t="s">
        <v>3149</v>
      </c>
      <c r="C55" s="14" t="s">
        <v>3150</v>
      </c>
      <c r="D55" s="13">
        <v>1474934400000</v>
      </c>
      <c r="E55" s="14" t="str">
        <f t="shared" si="0"/>
        <v>INSERT INTO news VALUES('60054', '粉丝力量 制造流行 全新福特福克斯倾力赞助首届亚洲新歌榜年度盛典', '（2016年9月28日，北京）首届亚洲新歌榜年度盛典于9月27日在北京落下帷幕。李宇春、吴亦凡、华晨宇、信、陈洁仪、陈粒、张碧晨、SNH48、仓木麻衣等极具粉丝号召力的歌手及音乐人悉数到场。全新福特福克斯作为总赞助商 “霸屏”现身，炫彩涂装惊艳全场，与亿万粉丝携手共同开启了一场音乐盛宴。 亚洲新歌榜是由新浪微博、新浪娱乐打造的亚洲流行音乐新歌趋势的权威榜单。此次亚洲新歌榜年度盛典共颁发了包括评选类、数据类、专业类在内的近30个奖项，其中，李宇春、吴亦凡分别荣获年度最具影响力女、男歌手，TFBOYS荣获年度最佳组合，信荣获年度风尚创作歌手。', '1474934400000');</v>
      </c>
    </row>
    <row r="56" spans="1:5" ht="114" x14ac:dyDescent="0.2">
      <c r="A56" s="13">
        <v>60055</v>
      </c>
      <c r="B56" s="14" t="s">
        <v>3151</v>
      </c>
      <c r="C56" s="14" t="s">
        <v>3152</v>
      </c>
      <c r="D56" s="13">
        <v>1474848000000</v>
      </c>
      <c r="E56" s="14" t="str">
        <f t="shared" si="0"/>
        <v>INSERT INTO news VALUES('60055', '全球性能车迷追捧 销售再创纪录 福特性能车家族2016年全球销量将超过200,000辆', '包括福特Mustang、福克斯RS、福克斯ST和嘉年华ST在内的全系福特性能车型深受全球年轻富裕阶层买家亲睐。 • 今年，福特性能车家族产品全球销量预计将超过200,000辆，较2013年激增近100%。 • 正如早前所承诺的，福特将在2020年底前向全球市场推出12款全新高性能车型，其中两款产品——全新福特F-150 Raptor和全新福特 GT超跑将于今年晚些时候率先在北美上市。', '1474848000000');</v>
      </c>
    </row>
    <row r="57" spans="1:5" ht="156.75" x14ac:dyDescent="0.2">
      <c r="A57" s="13">
        <v>60056</v>
      </c>
      <c r="B57" s="14" t="s">
        <v>3153</v>
      </c>
      <c r="C57" s="14" t="s">
        <v>3154</v>
      </c>
      <c r="D57" s="13">
        <v>1474761600000</v>
      </c>
      <c r="E57" s="14" t="str">
        <f t="shared" si="0"/>
        <v>INSERT INTO news VALUES('60056', '挑战巅峰创造传奇 长安福特SUV家族见证100公里超级马拉松世界纪录诞生', '（2016年9月25日，酒泉）“挑战巅峰，创造传奇！”今天，长安福特100公里酒泉国际戈壁超级马拉松（以下简称戈壁超马）迎来了首位100公里戈壁马拉松的世界冠军。经过激烈的角逐，来自西班牙的曼纽尔•巴约（Manuel Anguita Bayo）和来自阿根廷的瓦莱里娅•塞斯托（Ieria Angelica Sesto），从参赛的20多个国家和地区的130多名运动员中脱颖而出，分别夺得本次比赛的男子组和女子组冠军。此外，奥运冠军王濛、肖海亮、杨伊琳、杨凌、殷剑等众多体育明星也纷纷到场，跨界地参与到比赛当中，为选手们加油助威。', '1474761600000');</v>
      </c>
    </row>
    <row r="58" spans="1:5" ht="85.5" x14ac:dyDescent="0.2">
      <c r="A58" s="13">
        <v>60057</v>
      </c>
      <c r="B58" s="14" t="s">
        <v>3155</v>
      </c>
      <c r="C58" s="14" t="s">
        <v>3156</v>
      </c>
      <c r="D58" s="13">
        <v>1474675200000</v>
      </c>
      <c r="E58" s="14" t="str">
        <f t="shared" si="0"/>
        <v>INSERT INTO news VALUES('60057', '勇往直前 持续领跑 长安福特名列CTCC上海站积分榜首位', '（2016年9月25日，上海）长安福特全新福特福克斯两厢赛车，在上海国际赛车场一骑绝尘获得冠军。长安福特车队车手崔岳从第二位发车，比赛伊始就轻松超越对手并将优势保持到终点，获得第一回合冠军。长安福特车队经过此役，继续领跑厂商积分榜首位。', '1474675200000');</v>
      </c>
    </row>
    <row r="59" spans="1:5" ht="142.5" x14ac:dyDescent="0.2">
      <c r="A59" s="13">
        <v>60058</v>
      </c>
      <c r="B59" s="14" t="s">
        <v>3157</v>
      </c>
      <c r="C59" s="14" t="s">
        <v>3158</v>
      </c>
      <c r="D59" s="13">
        <v>1474329600000</v>
      </c>
      <c r="E59" s="14" t="str">
        <f t="shared" si="0"/>
        <v>INSERT INTO news VALUES('60058', '尊崇礼遇 智者同行 福特金牛座再成重庆市市长国际经济顾问团会议官方指定用车', '（2016年9月21日，重庆）今日，重庆市市长国际经济顾问团会议第十一届年会官方指定用车交车仪式在长安福特汽车有限公司重庆一工厂举行。重庆市外经贸委副主任熊林、重庆市外经贸委巡视员蒋明亮、长安福特汽车有限公司总裁何骏杰先生、长安福特汽车有限公司人事行政副总裁陈伟先生和长安福特汽车有限公司市场销售服务副总裁刘曰海先生出席了交车仪式。长安福特向本次大会提供42台福特金牛座EcoBoost® 325 V6旗舰型车型，为来自全球的贵宾提供尊崇备至的智能出行服务。', '1474329600000');</v>
      </c>
    </row>
    <row r="60" spans="1:5" ht="156.75" x14ac:dyDescent="0.2">
      <c r="A60" s="13">
        <v>60059</v>
      </c>
      <c r="B60" s="14" t="s">
        <v>3159</v>
      </c>
      <c r="C60" s="14" t="s">
        <v>3160</v>
      </c>
      <c r="D60" s="13">
        <v>1474156800000</v>
      </c>
      <c r="E60" s="14" t="str">
        <f t="shared" si="0"/>
        <v>INSERT INTO news VALUES('60059', '逐梦超马 进无止境 长安福特SUV家族再次携手戈壁超级马拉松开启挑战之旅', '（2016年9月19日，重庆）由长安福特冠名赞助的国内最具挑战的超级马拉松职业赛事——长安福特100公里酒泉国际戈壁超级马拉松（以下简称“戈壁超马”），将于2016年9月25日在酒泉市鸣枪开跑。届时，长安福特旗下三款SUV车型——福特锐界、福特翼虎、福特翼搏，将以SUV家族形象集体亮相戈壁超马，助阵这一中国最严苛的高端长跑赛事。这是继去年长安福特以翼虎冠名赞助戈壁超马之后，再次携旗下三款SUV赞助100公里酒泉国际戈壁超马，体现了长安福特持续助力中国体育事业发展，坚定不移地践行着企业“进无止境”的品牌承诺。', '1474156800000');</v>
      </c>
    </row>
    <row r="61" spans="1:5" ht="128.25" x14ac:dyDescent="0.2">
      <c r="A61" s="13">
        <v>60060</v>
      </c>
      <c r="B61" s="14" t="s">
        <v>3161</v>
      </c>
      <c r="C61" s="14" t="s">
        <v>3162</v>
      </c>
      <c r="D61" s="13">
        <v>1473724800000</v>
      </c>
      <c r="E61" s="14" t="str">
        <f t="shared" si="0"/>
        <v>INSERT INTO news VALUES('60060', '长安福特8月零售销量创史上同月最佳业绩 ——8月零售销量超过7.5万辆 同比劲增26%', '（2016年9月13日，重庆）今日，以“时尚霓裳•山水重庆”为主题的2016长安福特新蒙迪欧中国重庆国际时装周正式拉开帷幕。来自国内外的众多时尚大咖、汽车领域精英齐聚山城，共同感受汽车与时尚的完美融合。作为此次时装周的总冠名赞助商和活动指定用车，新蒙迪欧已连续三年助阵，旨在将时尚的潮流真正融入都市人群的品位生活，助力打造中西部地区最具影响力的国际时尚盛宴。', '1473724800000');</v>
      </c>
    </row>
    <row r="62" spans="1:5" ht="142.5" x14ac:dyDescent="0.2">
      <c r="A62" s="13">
        <v>60061</v>
      </c>
      <c r="B62" s="14" t="s">
        <v>3163</v>
      </c>
      <c r="C62" s="14" t="s">
        <v>3164</v>
      </c>
      <c r="D62" s="13">
        <v>1473638400000</v>
      </c>
      <c r="E62" s="14" t="str">
        <f t="shared" si="0"/>
        <v>INSERT INTO news VALUES('60061', '哈工大夺得东北赛区冠军，跻身全国八强 ——长安福特杯•2016（第十一届）中国高校汽车辩论赛东北赛区决赛成功举行', '（2016年9月，哈尔滨）9月13日，长安福特杯•2016（第十一届）中国高校汽车辩论赛东北赛区的比赛在黑龙江大学拉开战幕。来自吉林大学、大连理工大学、哈尔滨工业大学、黑龙江大学的辩手们围绕“人工智能自动驾驶和人类驾驶哪个更安全”等问题展开了激烈的辩论。经过几番舌战，哈尔滨工业大学脱颖而出，在继北京大学、天津大学、武汉大学夺得区域冠军后，摘得东北赛区的冠军，同时成功晋级全国八强。', '1473638400000');</v>
      </c>
    </row>
    <row r="63" spans="1:5" ht="71.25" x14ac:dyDescent="0.2">
      <c r="A63" s="13">
        <v>60062</v>
      </c>
      <c r="B63" s="14" t="s">
        <v>3165</v>
      </c>
      <c r="C63" s="14" t="s">
        <v>3166</v>
      </c>
      <c r="D63" s="13">
        <v>1473292800000</v>
      </c>
      <c r="E63" s="14" t="str">
        <f t="shared" si="0"/>
        <v>INSERT INTO news VALUES('60062', '越挑战 越不凡 新福特翼虎“横贯中国72小时”再战告捷', '历时72小时，以勇气开启无尽可能； 穿行全国9个省，以车辙丈量探索勇气； 挑战严苛路况与环境，以实力突破艰难险阻； 长途行驶5200公里，以坚持书写挑战传奇。', '1473292800000');</v>
      </c>
    </row>
    <row r="64" spans="1:5" ht="85.5" x14ac:dyDescent="0.2">
      <c r="A64" s="13">
        <v>60063</v>
      </c>
      <c r="B64" s="14" t="s">
        <v>3167</v>
      </c>
      <c r="C64" s="14" t="s">
        <v>3168</v>
      </c>
      <c r="D64" s="13">
        <v>1473206400000</v>
      </c>
      <c r="E64" s="14" t="str">
        <f t="shared" si="0"/>
        <v>INSERT INTO news VALUES('60063', '智能科技再度进化 出色创新惠及大众 新福特翼虎今震撼上市 刷新中级SUV价值新标尺', '9月8日，长安福特旗下中级SUV最新力作——新福特翼虎正式上市，提供包括1.5升排量EcoBoost® 180车型和2.0升排量EcoBoost® 245车型在内的共7款车型供消费者选择，售价区间193,800元至275,800元。', '1473206400000');</v>
      </c>
    </row>
    <row r="65" spans="1:5" ht="99.75" x14ac:dyDescent="0.2">
      <c r="A65" s="13">
        <v>60064</v>
      </c>
      <c r="B65" s="14" t="s">
        <v>3161</v>
      </c>
      <c r="C65" s="14" t="s">
        <v>3169</v>
      </c>
      <c r="D65" s="13">
        <v>1473120000000</v>
      </c>
      <c r="E65" s="14" t="str">
        <f t="shared" si="0"/>
        <v>INSERT INTO news VALUES('60064', '长安福特8月零售销量创史上同月最佳业绩 ——8月零售销量超过7.5万辆 同比劲增26%', '（2016年9月7日，重庆）今日，长安福特汽车有限公司公布了2016年8月零售销量，长安福特8月销量75,228台，同比劲增26%，创史上最好8月销售业绩。与此同时，长安福特在2016年1-8月的累计销量也创同期历史新高，达578,947辆，较去年同期增长13%。', '1473120000000');</v>
      </c>
    </row>
    <row r="66" spans="1:5" ht="99.75" x14ac:dyDescent="0.2">
      <c r="A66" s="13">
        <v>60065</v>
      </c>
      <c r="B66" s="14" t="s">
        <v>3170</v>
      </c>
      <c r="C66" s="14" t="s">
        <v>3171</v>
      </c>
      <c r="D66" s="13">
        <v>1473120000000</v>
      </c>
      <c r="E66" s="14" t="str">
        <f t="shared" ref="E66:E106" si="1">CONCATENATE("INSERT INTO news VALUES('"&amp;A66&amp;"', '"&amp;B66&amp;"', '"&amp;C66&amp;"', '"&amp;D66&amp;"');")</f>
        <v>INSERT INTO news VALUES('60065', '“FUN手趣冒险” 福特翼搏首次加盟“无尽之旅”探索未知火热招募', '（2016年9月7日，重庆）激情逐梦、放肆青春，福特翼搏伴你“FUN手趣冒险”，开启神奇的探索之旅。即日起，长安福特大型体验式营销活动——福特翼搏“无尽之旅”（Go Further eXperience，英文简称GFX）在全国范围内正式展开招募，邀请广大车主及消费者们与翼搏一起，踏上全新征程、激情出发！', '1473120000000');</v>
      </c>
    </row>
    <row r="67" spans="1:5" ht="114" x14ac:dyDescent="0.2">
      <c r="A67" s="13">
        <v>60066</v>
      </c>
      <c r="B67" s="14" t="s">
        <v>3172</v>
      </c>
      <c r="C67" s="14" t="s">
        <v>3173</v>
      </c>
      <c r="D67" s="13">
        <v>1472947200000</v>
      </c>
      <c r="E67" s="14" t="str">
        <f t="shared" si="1"/>
        <v>INSERT INTO news VALUES('60066', '以睿智，联动世界 江铃汽车G20峰会交车仪式顺利举办', '江铃汽车作为G20杭州峰会的战略合作伙伴，于8月9日，向G20杭州峰会组委会交付了125辆峰会用车，杭州市交通局董剑处长，杭州市公安局钱力科长，江铃汽车股份有限公司副总裁Tim Slatter先生，江铃汽车销售有限公司福特品牌事业部总经理 赵芳成先生，江铃汽车G20峰会后勤保障团队共同出席了交车仪式，见证了这一里程碑式的荣耀时刻。', '1472947200000');</v>
      </c>
    </row>
    <row r="68" spans="1:5" ht="142.5" x14ac:dyDescent="0.2">
      <c r="A68" s="13">
        <v>60067</v>
      </c>
      <c r="B68" s="14" t="s">
        <v>3174</v>
      </c>
      <c r="C68" s="14" t="s">
        <v>3175</v>
      </c>
      <c r="D68" s="13">
        <v>1472947200000</v>
      </c>
      <c r="E68" s="14" t="str">
        <f t="shared" si="1"/>
        <v>INSERT INTO news VALUES('60067', '再登挑战舞台 突破自我界限 福特金牛座再成重庆市市长国际经济顾问团会议官方指定用车', '（2016年9月5日，北京）今日，长安福特与中央电视台（以下简称“央视”）联合宣布，实力领先、全面进化的福特锐界将再度与央视强强联手，独家冠名央视王牌大型励志挑战节目《挑战不可能》第二季。届时，福特锐界作为冠名赞助车型，将与央视著名主持人撒贝宁以及由董卿、王力宏、李昌钰组成的全明星评委阵容一起，与广大观众共同见证来自全世界的精锐挑战者们所带来的难度、水平与规模再次升级的挑战盛宴，以及他们所展现出的突破自我、挑战巅峰的进取风范。', '1472947200000');</v>
      </c>
    </row>
    <row r="69" spans="1:5" ht="185.25" x14ac:dyDescent="0.2">
      <c r="A69" s="13">
        <v>60068</v>
      </c>
      <c r="B69" s="14" t="s">
        <v>3176</v>
      </c>
      <c r="C69" s="14" t="s">
        <v>3177</v>
      </c>
      <c r="D69" s="13">
        <v>1472947200000</v>
      </c>
      <c r="E69" s="14" t="str">
        <f t="shared" si="1"/>
        <v>INSERT INTO news VALUES('60068', '5200公里极限征途 不间断行车再度挑战 新福特翼虎“横贯中国72小时”焕新启程', '（2016年9月5日，喀什）新福特翼虎“横贯中国72小时”不间断行车挑战活动，于今日18点在新疆喀什老城正式启程。继去年2015款福特翼虎成功挑战72小时从北到南纵贯中国不间断行车后，此次全面升级的新福特翼虎将自西向东行驶，72小时内横贯中国，向更高难度发起挑战，更长路线、更多路况、更严苛自然条件，冲击5200公里不间断行驶的壮举，并计划于9月8日下午抵达我国大陆东端的上海市。 新福特翼虎再度挑战极限行驶，源于对车辆卓越品质的坚守和自信，以及对“开启无尽可能”品牌精神持之以恒的践行。此次72小时不间断行车挑战路程更长，而且面对的地形、路况更复杂，自然条件更严苛，充分展现新福特翼虎在极限状态下的耐久性和可靠性。', '1472947200000');</v>
      </c>
    </row>
    <row r="70" spans="1:5" ht="114" x14ac:dyDescent="0.2">
      <c r="A70" s="13">
        <v>60069</v>
      </c>
      <c r="B70" s="14" t="s">
        <v>3178</v>
      </c>
      <c r="C70" s="14" t="s">
        <v>3179</v>
      </c>
      <c r="D70" s="13">
        <v>1472688000000</v>
      </c>
      <c r="E70" s="14" t="str">
        <f t="shared" si="1"/>
        <v>INSERT INTO news VALUES('60069', '福特金牛座 荣膺C-NCAP五星安全认证', '（2016年9月2日，天津）今日，中国汽车技术研究中心正式公布了“2016年度第三批车型C-NCAP评价结果”，在《C-NCAP管理规则（2015年版）》新规的严苛标准之下，福特金牛座EcoBoost® 245时尚型凭借在“100%正面刚性壁障碰撞”，“40%正面偏置碰撞”、“侧面碰撞”以及“鞭打测试”四个项目中的出色表现，以总分55.4分的优异成绩荣膺五星安全评级。', '1472688000000');</v>
      </c>
    </row>
    <row r="71" spans="1:5" ht="142.5" x14ac:dyDescent="0.2">
      <c r="A71" s="13">
        <v>60070</v>
      </c>
      <c r="B71" s="14" t="s">
        <v>3180</v>
      </c>
      <c r="C71" s="14" t="s">
        <v>3181</v>
      </c>
      <c r="D71" s="13">
        <v>1472342400000</v>
      </c>
      <c r="E71" s="14" t="str">
        <f t="shared" si="1"/>
        <v>INSERT INTO news VALUES('60070', '技压群雄 势不可挡 长安福特2016CTCC广东肇庆站拔得头筹', '（2016年8月28日，肇庆），2016年中国房车锦标赛（以下简称CTCC）经过一个半月的休整期后，再次登场，各个车队纷纷摩拳擦掌在广东国际赛车场迎来了第五站肇庆站的比赛。在赛道上各显神通，上演速度激情。长安福特车队凭借全新福特福克斯两厢赛车的卓越稳定性和赛车手们的丰富经验，全队上下齐心合力，拔得头筹，甄卓伟和曹宏炜包揽第二回合冠亚军。长安福特车队在积分榜上遥遥领先对手70分，牢牢占据积分榜首位，同时何晓乐、曹宏炜、甄卓伟也包揽车手积分榜前三名', '1472342400000');</v>
      </c>
    </row>
    <row r="72" spans="1:5" ht="114" x14ac:dyDescent="0.2">
      <c r="A72" s="13">
        <v>60071</v>
      </c>
      <c r="B72" s="14" t="s">
        <v>3182</v>
      </c>
      <c r="C72" s="14" t="s">
        <v>3183</v>
      </c>
      <c r="D72" s="13">
        <v>1471910400000</v>
      </c>
      <c r="E72" s="14" t="str">
        <f t="shared" si="1"/>
        <v>INSERT INTO news VALUES('60071', '驾趣 or 经济，这是个问题！？ 福特燃油经济性调查报告揭示中国消费者购车偏好', '近60%中国大陆消费者在购买新车时认为燃油经济性比动力性能更为重要 保护环境、节省费用以及高油价依次成为消费者考虑燃油经济型汽车的三大主要原因 由福特汽车进行的这项针对消费者关于燃油经济性态度的问卷调查，涵盖了亚太地区11个市场，有超过9500名车主接受了访问，其中包括来自中国的1,011名车主', '1471910400000');</v>
      </c>
    </row>
    <row r="73" spans="1:5" ht="57" x14ac:dyDescent="0.2">
      <c r="A73" s="13">
        <v>60072</v>
      </c>
      <c r="B73" s="14" t="s">
        <v>3184</v>
      </c>
      <c r="C73" s="14" t="s">
        <v>3185</v>
      </c>
      <c r="D73" s="13">
        <v>1471564800000</v>
      </c>
      <c r="E73" s="14" t="str">
        <f t="shared" si="1"/>
        <v>INSERT INTO news VALUES('60072', '福特汽车创在华史上最佳7月销量，同比劲增15%', '福特汽车及其在华合资公司7月销量同比增长15%，达88,189辆 长安福特汽车7月销量劲增20%，达69,074辆 江铃汽车7月销售17,748辆，增长6%', '1471564800000');</v>
      </c>
    </row>
    <row r="74" spans="1:5" ht="114" x14ac:dyDescent="0.2">
      <c r="A74" s="13">
        <v>60073</v>
      </c>
      <c r="B74" s="14" t="s">
        <v>3186</v>
      </c>
      <c r="C74" s="14" t="s">
        <v>3187</v>
      </c>
      <c r="D74" s="13">
        <v>1471564800000</v>
      </c>
      <c r="E74" s="14" t="str">
        <f t="shared" si="1"/>
        <v>INSERT INTO news VALUES('60073', '要路，不要怒 六招避成“路怒族”', '美丽的夏天是全家一起旅游的最佳时节，自驾出行成为越来越多人钟爱的旅行方式，但这样的情形我们一定都不陌生：大塞车堵在路上，不顾他人的野蛮司机，还有糟糕透顶的天气……这些情况屡见不鲜，总是让人异常烦躁。我们应当学会如何应对这些状况，调整好自己的情绪，安全到达目的地。发脾气并不会让我们心里更加舒坦，只不过把自己的愤怒转嫁给别的司机，让怒火在路上蔓延。', '1471564800000');</v>
      </c>
    </row>
    <row r="75" spans="1:5" ht="128.25" x14ac:dyDescent="0.2">
      <c r="A75" s="13">
        <v>60074</v>
      </c>
      <c r="B75" s="14" t="s">
        <v>3188</v>
      </c>
      <c r="C75" s="14" t="s">
        <v>3189</v>
      </c>
      <c r="D75" s="13">
        <v>1471564800000</v>
      </c>
      <c r="E75" s="14" t="str">
        <f t="shared" si="1"/>
        <v>INSERT INTO news VALUES('60074', '全系标配SYNC 3车载连接系统 2017款福特Mustang 2.3T车型智能升级上市', '2017款福特Mustang 2.3T车型全系标配福特最新的SYNC 3车载连接系统，拥有更高硬件配置，更快更简洁的全新操作系统以及升级智能灵敏的语音识别技术，为消费者带来更加智能，迅速，便捷的车载互联乐趣 2017款福特Mustang 2.3T车型新增星辰蓝、铂晶白、魅影灰和宝石红四种外观色以及“暗夜黑版”特别选装包 自2015年1月在中国上市以来，福特Mustang已成为国内最受欢迎的跑车之一', '1471564800000');</v>
      </c>
    </row>
    <row r="76" spans="1:5" ht="99.75" x14ac:dyDescent="0.2">
      <c r="A76" s="13">
        <v>60075</v>
      </c>
      <c r="B76" s="14" t="s">
        <v>3190</v>
      </c>
      <c r="C76" s="14" t="s">
        <v>3191</v>
      </c>
      <c r="D76" s="13">
        <v>1471564800000</v>
      </c>
      <c r="E76" s="14" t="str">
        <f t="shared" si="1"/>
        <v>INSERT INTO news VALUES('60075', '福特汽车计划在2021年为车辆共乘服务提供全自动驾驶汽车 投资新技术公司，并将硅谷团队规模扩大一倍', '福特汽车宣布将于2021年为车辆共乘服务提供多辆全自动驾驶汽车 为促进自动驾驶汽车的开发，福特汽车正在以投资或合作的方式与四家初创公司协作 福特汽车计划将硅谷团队成员数量增加一倍，同时Palo Alto园区也即将扩建至两倍以上规模', '1471564800000');</v>
      </c>
    </row>
    <row r="77" spans="1:5" ht="128.25" x14ac:dyDescent="0.2">
      <c r="A77" s="13">
        <v>60076</v>
      </c>
      <c r="B77" s="14" t="s">
        <v>3192</v>
      </c>
      <c r="C77" s="14" t="s">
        <v>3193</v>
      </c>
      <c r="D77" s="13">
        <v>1470873600000</v>
      </c>
      <c r="E77" s="14" t="str">
        <f t="shared" si="1"/>
        <v>INSERT INTO news VALUES('60076', '筑梦足球 星火闪耀 2016长安福特中超未来之星伊比利亚训练营正式启航', '（2016年8月11日，北京）今天，2016长安福特中超未来之星伊比利亚训练营出发仪式在北京举行。来自北京国安、山东鲁能泰山、杭州绿城、长春亚泰、广州富力、上海申鑫、江苏苏宁易购共7家俱乐部的30名中超未来之星精英小球员以及4名精英教练在京集结，并将于13日乘航班飞往美丽的伊比利亚半岛，在西班牙和葡萄牙进行为期两周的足球特训与交流活动。现役国脚、北京国安俱乐部球员于大宝受邀出席了训练营出发仪式。', '1470873600000');</v>
      </c>
    </row>
    <row r="78" spans="1:5" ht="114" x14ac:dyDescent="0.2">
      <c r="A78" s="13">
        <v>60077</v>
      </c>
      <c r="B78" s="14" t="s">
        <v>3194</v>
      </c>
      <c r="C78" s="14" t="s">
        <v>3195</v>
      </c>
      <c r="D78" s="13">
        <v>1470614400000</v>
      </c>
      <c r="E78" s="14" t="str">
        <f t="shared" si="1"/>
        <v>INSERT INTO news VALUES('60077', '全系标配8寸大屏 2017款全新福特福克斯霸屏上市', '（2016年8月8日，重庆）今日，作为长安福特旗下引领中级车市场的力作车型——2017款全新福特福克斯霸屏上市。延续全新福特福克斯卓越操控、可靠安全和领先智能的产品优势，2017款全新福特福克斯首次全系标配8寸多点电容触控大屏，提供SYNC 3车载连接系统及原厂智行多媒体导航系统两款先进的移动互联系统满足不同消费者的需求，为消费者带来以智能科技重新定义令人过瘾的驾驭乐趣。', '1470614400000');</v>
      </c>
    </row>
    <row r="79" spans="1:5" ht="85.5" x14ac:dyDescent="0.2">
      <c r="A79" s="13">
        <v>60078</v>
      </c>
      <c r="B79" s="14" t="s">
        <v>3196</v>
      </c>
      <c r="C79" s="14" t="s">
        <v>3197</v>
      </c>
      <c r="D79" s="13">
        <v>1470182400000</v>
      </c>
      <c r="E79" s="14" t="str">
        <f t="shared" si="1"/>
        <v>INSERT INTO news VALUES('60078', '震“撼”人心的，却是此处无声胜有声', '一天夜里，澳大利亚乐队The Accelerators 收到邀请，前往福特汽车位于墨尔本近郊产品研发中心的半消音室。该乐队的到来，竟然是为了测试福特撼路者的静谧性而进行一次特殊的演奏，以验证这一款以强悍性能著称的硬派越野对于舒适性所给予的重新定义。', '1470182400000');</v>
      </c>
    </row>
    <row r="80" spans="1:5" ht="142.5" x14ac:dyDescent="0.2">
      <c r="A80" s="13">
        <v>60079</v>
      </c>
      <c r="B80" s="14" t="s">
        <v>3198</v>
      </c>
      <c r="C80" s="14" t="s">
        <v>3199</v>
      </c>
      <c r="D80" s="13">
        <v>1470009600000</v>
      </c>
      <c r="E80" s="14" t="str">
        <f t="shared" si="1"/>
        <v>INSERT INTO news VALUES('60079', '增配不增价，福特翼虎智行限量版携双重优选焕新上市', '（2016年8月1日，重庆）今日，长安福特正式推出福特翼虎智行限量版，带来兼具实用性和美观性的超值双重优选配置，让更多消费者享受智能又自信的驾驭体验。即日起，凡是购买福特翼虎Ecoboost®180自动舒适型、Ecoboost®180自动风尚型，皆可升级为超值的福特翼虎智行限量版，尊享价值7000元的增配礼包：新增实用智能的智行多媒体导航系统、并增配广受欢迎的珍珠白炫目车色，让先进智能科技与潮流外观色彩触手可及。超值的福特翼虎智行限量版，尽显长安福特十足诚意，完美契合消费者现代化出行的需求。', '1470009600000');</v>
      </c>
    </row>
    <row r="81" spans="1:5" ht="85.5" x14ac:dyDescent="0.2">
      <c r="A81" s="13">
        <v>60080</v>
      </c>
      <c r="B81" s="14" t="s">
        <v>3200</v>
      </c>
      <c r="C81" s="14" t="s">
        <v>3201</v>
      </c>
      <c r="D81" s="13">
        <v>1469491200000</v>
      </c>
      <c r="E81" s="14" t="str">
        <f t="shared" si="1"/>
        <v>INSERT INTO news VALUES('60080', '福特工程师告诉你，你的车和纸飞机有什么关系？', '你可能从来不曾想过，汽车和纸飞机之间会有什么联系？但正如一只精美的纸飞机可以自由地在空中飞行，划出优美的弧线，福特的工程师也从中获得灵感，把它运用在福特撼路者上，使其流线型外观设计拥有出色的空气动力性能。', '1469491200000');</v>
      </c>
    </row>
    <row r="82" spans="1:5" ht="171" x14ac:dyDescent="0.2">
      <c r="A82" s="13">
        <v>60081</v>
      </c>
      <c r="B82" s="14" t="s">
        <v>3202</v>
      </c>
      <c r="C82" s="14" t="s">
        <v>3203</v>
      </c>
      <c r="D82" s="13">
        <v>1469491200000</v>
      </c>
      <c r="E82" s="14" t="str">
        <f t="shared" si="1"/>
        <v>INSERT INTO news VALUES('60081', '福特汽车推出全新免费SYNC 3 AppLink模拟软件 加速兼容车载系统的应用程序的开发', '福特汽车宣布推出 SYNC® 3 AppLink® 模拟软件，该免费软件让开发者无需通过实车，就能方便地开发和测试兼容汽车厂商车载互联系统的应用程序 通过SYNC 3 AppLink 模拟软件，开发者可以设置车辆速度、位置、空调温度及里程等特定条件来测试应用程序在这些条件下的反应；这样一来，应用程序的开发能够为消费者带来更加个性化的体验 不断成长的福特开发者计划现已在全球拥有 15000 多名注册用户以及 90 多个与 AppLink 兼容的应用程序；福特汽车将于今年 9 月在拉斯维加斯举行的 2016 年国际无线通讯展览会 (CTIA Super Mobility 2016™) 上召开第三届福特AppLink 开发者年会', '1469491200000');</v>
      </c>
    </row>
    <row r="83" spans="1:5" ht="128.25" x14ac:dyDescent="0.2">
      <c r="A83" s="13">
        <v>60082</v>
      </c>
      <c r="B83" s="14" t="s">
        <v>3204</v>
      </c>
      <c r="C83" s="14" t="s">
        <v>3205</v>
      </c>
      <c r="D83" s="13">
        <v>1469404800000</v>
      </c>
      <c r="E83" s="14" t="str">
        <f t="shared" si="1"/>
        <v>INSERT INTO news VALUES('60082', '创领时代之先 尊享越级之选', '（2016年7月26日，重庆）今日，长安福特宣布2016款福特锐界EcoBoost® 330 V6车型（以下简称2016款福特锐界V6车型）正式上市，这是继今年5月发布2016款福特锐界EcoBoost® 245车型后，长安福特进一步发力高端市场，带来了两款搭载2.7升EcoBoost® V6双涡轮增压直喷发动机的车型。在保持现款车型在动力、空间、安全、智能科技配置和整车品质“全方位领先”的基础上，2016款福特锐界V6车型将再次以领先同级 车型的配置水平，为驾乘者打造卓而不凡的专属座驾。', '1469404800000');</v>
      </c>
    </row>
    <row r="84" spans="1:5" ht="57" x14ac:dyDescent="0.2">
      <c r="A84" s="13">
        <v>60083</v>
      </c>
      <c r="B84" s="14" t="s">
        <v>3206</v>
      </c>
      <c r="C84" s="14" t="s">
        <v>3207</v>
      </c>
      <c r="D84" s="13">
        <v>1469145600000</v>
      </c>
      <c r="E84" s="14" t="str">
        <f t="shared" si="1"/>
        <v>INSERT INTO news VALUES('60083', '内外兼修，尽揽全局 金牛座EcoBoost® 180豪华型卓然上市 售价23.38万元', '7月22日，中高级车市新价值之选—福特金牛座EcoBoost® 180豪华型上市，售价23.38万元。', '1469145600000');</v>
      </c>
    </row>
    <row r="85" spans="1:5" ht="142.5" x14ac:dyDescent="0.2">
      <c r="A85" s="13">
        <v>60084</v>
      </c>
      <c r="B85" s="14" t="s">
        <v>3208</v>
      </c>
      <c r="C85" s="14" t="s">
        <v>3209</v>
      </c>
      <c r="D85" s="13">
        <v>1468972800000</v>
      </c>
      <c r="E85" s="14" t="str">
        <f t="shared" si="1"/>
        <v>INSERT INTO news VALUES('60084', '激扬青春，逐梦前行', '（2016年7月，重庆）近日，以“激扬青春，逐梦前行”为主题的长安福特杯•2016（第十一届）中国高校汽车联盟校园行活动已全面启动。今年，共有来自全国的包括清华大学、北京大学、同济大学、武汉大学、四川大学在内的31所重点院校参与其中。在接下来的几个月中，一场场围绕 “绿色安全”、“汽车生活”等话题的丰富多彩的活动，将在全国各大高校展开。除已经开始的高校汽车辩论赛，丰富多彩的线上主题互动活动也将于近日陆续启动，我们将通过一系列的线上活动，为更多的大学生和消费者搭建参与其中、畅所欲言的舞台。', '1468972800000');</v>
      </c>
    </row>
    <row r="86" spans="1:5" ht="128.25" x14ac:dyDescent="0.2">
      <c r="A86" s="13">
        <v>60085</v>
      </c>
      <c r="B86" s="14" t="s">
        <v>3210</v>
      </c>
      <c r="C86" s="14" t="s">
        <v>3211</v>
      </c>
      <c r="D86" s="13">
        <v>1468972800000</v>
      </c>
      <c r="E86" s="14" t="str">
        <f t="shared" si="1"/>
        <v>INSERT INTO news VALUES('60085', '福特汽车与龙舌兰酒制造商Jose Cuervo®共同开发新型生物材料', '特汽车公司携手著名龙舌兰酒制造商Jose Cuervo®合作，共同研究如何通过对龙舌兰植物纤维副产品的二次利用，研制可用于汽车制造的可持续生物塑料材料 研究人员们针对未来可潜在被应用于汽车线束及储物格等内外饰零部件中的这种新型材料的耐久性和耐热性进行相关测试 在可持续复合材料开发方面所取得的成功能够减轻汽车零部件的重量，有助于提高燃油经济性；同时，这种新材料可以减少石化产品的使用，降低汽车对环境的整体影响', '1468972800000');</v>
      </c>
    </row>
    <row r="87" spans="1:5" ht="85.5" x14ac:dyDescent="0.2">
      <c r="A87" s="13">
        <v>60086</v>
      </c>
      <c r="B87" s="14" t="s">
        <v>3212</v>
      </c>
      <c r="C87" s="14" t="s">
        <v>3252</v>
      </c>
      <c r="D87" s="13">
        <v>1468540800000</v>
      </c>
      <c r="E87" s="14" t="str">
        <f t="shared" si="1"/>
        <v>INSERT INTO news VALUES('60086', '福特锐界V6旗舰型首次亮相吉林', '（2016年7月15日，长春）今日，以“智能汽车･改变生活”为主题的第13届长春国际汽车博览会在长春国际会展中心盛大开幕。长安福特携旗下明星车型闪耀登场，其中福特锐界V6旗舰型首次亮相吉林地区，凭借卓越精湛的品质和不同凡响的魅力，为观众呈现了一场精彩的汽车盛宴。', '1468540800000');</v>
      </c>
    </row>
    <row r="88" spans="1:5" ht="71.25" x14ac:dyDescent="0.2">
      <c r="A88" s="13">
        <v>60087</v>
      </c>
      <c r="B88" s="14" t="s">
        <v>3213</v>
      </c>
      <c r="C88" s="14" t="s">
        <v>3214</v>
      </c>
      <c r="D88" s="13">
        <v>1468454400000</v>
      </c>
      <c r="E88" s="14" t="str">
        <f t="shared" si="1"/>
        <v>INSERT INTO news VALUES('60087', '发动机声音品鉴专家说：“这台福克斯RS——完美！”', '为了打造完美的终极性能钢炮——全新福特福克斯RS，使之符合近乎苛刻的品质要求，福特的声音品鉴专家对EcoBoost发动机进行特殊的测试，通过声音的细微差异来判断发动机的状态', '1468454400000');</v>
      </c>
    </row>
    <row r="89" spans="1:5" ht="128.25" x14ac:dyDescent="0.2">
      <c r="A89" s="13">
        <v>60088</v>
      </c>
      <c r="B89" s="14" t="s">
        <v>3215</v>
      </c>
      <c r="C89" s="14" t="s">
        <v>3216</v>
      </c>
      <c r="D89" s="13">
        <v>1468108800000</v>
      </c>
      <c r="E89" s="14" t="str">
        <f t="shared" si="1"/>
        <v>INSERT INTO news VALUES('60088', '半程收官 高居榜首 长安福特王者之师擒获CTCC积分榜第一', '（2016年7月10日，韩国全罗南道）2016年中国房车锦标赛（以下简称CTCC）第四站在韩国全罗南道韩国国际赛车场灵岩赛道鸣枪开赛。这是CTCC连续第三年在韩国设立海外分站赛，除了热辣炫丽的美女车模，更吸引眼球的是车队间斗智斗勇的比拼，长安福特车手表现出色，甄卓伟获得第一回合第三名，何晓乐与曹宏炜一道获得第二回合的二、三名。与此同时长安福特车队也在CTCC年度积分榜中继续保持领先，牢牢占据车队、车手第一的位置。', '1468108800000');</v>
      </c>
    </row>
    <row r="90" spans="1:5" ht="99.75" x14ac:dyDescent="0.2">
      <c r="A90" s="13">
        <v>60089</v>
      </c>
      <c r="B90" s="14" t="s">
        <v>3217</v>
      </c>
      <c r="C90" s="14" t="s">
        <v>3218</v>
      </c>
      <c r="D90" s="13">
        <v>1467849600000</v>
      </c>
      <c r="E90" s="14" t="str">
        <f t="shared" si="1"/>
        <v>INSERT INTO news VALUES('60089', '长安福特上半年零售劲增10% SUV零售月均超过2万', '（2016年07月07日，重庆）今日，长安福特汽车有限公司公布了其2016年1-6月的销售业绩，累计销量创同期历史新高，达434,645辆*，同比增幅为10%。其中，6月销量为64,377辆，同比增长4%。面对中国车市日趋白热化的竞争环境，长安福特凭借着强大的产品力与品牌号召力，依然保持稳健的增长势头。', '1467849600000');</v>
      </c>
    </row>
    <row r="91" spans="1:5" ht="114" x14ac:dyDescent="0.2">
      <c r="A91" s="13">
        <v>60090</v>
      </c>
      <c r="B91" s="14" t="s">
        <v>3219</v>
      </c>
      <c r="C91" s="14" t="s">
        <v>3220</v>
      </c>
      <c r="D91" s="13">
        <v>1467849600000</v>
      </c>
      <c r="E91" s="14" t="str">
        <f t="shared" si="1"/>
        <v>INSERT INTO news VALUES('60090', '福特汽车上半年在华销量突破五十万辆，同比增长6%', '福特汽车上半年在华累计销量达577,097辆，较2015年同期增长6% 长安福特上半年销量达434,645辆，较2015年同期增长10%，六月单月销售64,377 辆，同比增长4% 江铃汽车六月单月销售19,351辆，同比增长5%，上半年累计销量为121,514辆，相较2015年同期下降7% 林肯品牌上半年在华销量接近去年同期的三倍，达到12,450辆，半年销量已超过2015年全年', '1467849600000');</v>
      </c>
    </row>
    <row r="92" spans="1:5" ht="71.25" x14ac:dyDescent="0.2">
      <c r="A92" s="13">
        <v>60091</v>
      </c>
      <c r="B92" s="14" t="s">
        <v>3221</v>
      </c>
      <c r="C92" s="14" t="s">
        <v>3222</v>
      </c>
      <c r="D92" s="13">
        <v>1467676800000</v>
      </c>
      <c r="E92" s="14" t="str">
        <f t="shared" si="1"/>
        <v>INSERT INTO news VALUES('60091', '突破日常极限：为什么福特要对小测试大动干戈？', '可曾记得那次不等把加油喷嘴拔下就开着车离开加油站的经历？可曾担心孩子们每次喜欢在上下车时用力关上车门？和爱车在日常相处时总有一些细枝末节的疏忽，福特力所能及的提前为您想了更多。', '1467676800000');</v>
      </c>
    </row>
    <row r="93" spans="1:5" ht="142.5" x14ac:dyDescent="0.2">
      <c r="A93" s="13">
        <v>60092</v>
      </c>
      <c r="B93" s="14" t="s">
        <v>3223</v>
      </c>
      <c r="C93" s="14" t="s">
        <v>3224</v>
      </c>
      <c r="D93" s="13">
        <v>1467158400000</v>
      </c>
      <c r="E93" s="14" t="str">
        <f t="shared" si="1"/>
        <v>INSERT INTO news VALUES('60092', '福特汽车亮相世界移动大会（上海） 大连“熊猫动态班车”等中国项目为智能移动出行带来新思路', '福特汽车“智能移动计划”中的“熊猫动态班车”试验在中国大连开展，通过灵活的行程安排工具优化福特全顺车队的路线安排和行程，提升班车服务效率 福特汽车AppLink平台新增4个合作伙伴，包括三个中国及一个泰国的应用程序。可兼容AppLink平台的应用程序种类更丰富，驾驶者可以通过SYNC车载连接系统使用语音轻松操控 印度的一项汽车共享试验研究表明，性价比与行程灵活性在新型汽车共享模式中显得尤为重要', '1467158400000');</v>
      </c>
    </row>
    <row r="94" spans="1:5" ht="199.5" x14ac:dyDescent="0.2">
      <c r="A94" s="13">
        <v>60093</v>
      </c>
      <c r="B94" s="14" t="s">
        <v>3225</v>
      </c>
      <c r="C94" s="14" t="s">
        <v>3226</v>
      </c>
      <c r="D94" s="13">
        <v>1467072000000</v>
      </c>
      <c r="E94" s="14" t="str">
        <f t="shared" si="1"/>
        <v>INSERT INTO news VALUES('60093', '福特锐界助力杭州G20峰会 首批官方安保指定用车交付使用', '长安福特汽车有限公司杭州分公司总经理Ben Rumble、长安福特汽车有限公司杭州分公司执行副总经理王焕然、杭州市交通运输管理局副局长陆献德、杭州市大江东产业集聚区管委会副主任许昌、杭州市公安局警务保障部副主任薛瀛等领导嘉宾一同出席本次交车仪式，共同见证了这一重要时刻。（2016年6月28日，杭州）今日，作为2016年中国杭州G20峰会官方合作伙伴，长安福特在其杭州工厂举办了隆重的交车仪式，正式向杭州市政府交付首批G20峰会官方安保指定用车。首批交付车辆共计48辆，包括向杭州安全指挥检查站交付24台武装检查车，向杭州交警支队交付24台警用巡逻车。凭借全方位领先的产品实力，福特锐界将担负起2016年中国杭州G20峰会的安保重任，为中外各国领导人及国际组织负责人提供全方位的安保防护，为峰会顺利举行保驾护航。', '1467072000000');</v>
      </c>
    </row>
    <row r="95" spans="1:5" ht="142.5" x14ac:dyDescent="0.2">
      <c r="A95" s="13">
        <v>60094</v>
      </c>
      <c r="B95" s="14" t="s">
        <v>3227</v>
      </c>
      <c r="C95" s="14" t="s">
        <v>3228</v>
      </c>
      <c r="D95" s="13">
        <v>1451260800000</v>
      </c>
      <c r="E95" s="14" t="str">
        <f t="shared" si="1"/>
        <v>INSERT INTO news VALUES('60094', '强强联合 全新福特福克斯亮相《星球大战：原力觉醒》首映礼', '（2015年12月28日，上海）12月27日，“星战系列”电影最新力作——《星球大战：原力觉醒》在上海举行首映礼，全新福特福克斯作为明星嘉宾唯一指定接送用车，与影片大导演J.J.艾布拉姆斯（J.J.Abrams）、金牌制片人凯瑟琳·肯尼迪（Kathleen Kennedy）、女主角黛茜·雷德利（Daisy Ridley）、男主角约翰·波耶加（John Boyega）以及特别来宾甄子丹一同亮相，闪耀红毯。这也宣告全新福特福克斯将携手科幻巨作《星球大战：原力觉醒》全面开启国内合作，为消费者上演充满科技范儿的“跨年大戏”。', '1451260800000');</v>
      </c>
    </row>
    <row r="96" spans="1:5" ht="71.25" x14ac:dyDescent="0.2">
      <c r="A96" s="13">
        <v>60095</v>
      </c>
      <c r="B96" s="14" t="s">
        <v>3229</v>
      </c>
      <c r="C96" s="14" t="s">
        <v>3230</v>
      </c>
      <c r="D96" s="13">
        <v>1450915200000</v>
      </c>
      <c r="E96" s="14" t="str">
        <f t="shared" si="1"/>
        <v>INSERT INTO news VALUES('60095', '发明驱动创新 福特汽车2015年专利申请数量创下新纪录', '福特汽车2015年专利申请数量创下新纪录，涉及自动驾驶、车辆互联、可穿戴设备、电动自行车、导航功能、拼车服务平台等多个智能移动领域的发明；', '1450915200000');</v>
      </c>
    </row>
    <row r="97" spans="1:5" ht="99.75" x14ac:dyDescent="0.2">
      <c r="A97" s="13">
        <v>60096</v>
      </c>
      <c r="B97" s="14" t="s">
        <v>3231</v>
      </c>
      <c r="C97" s="14" t="s">
        <v>3232</v>
      </c>
      <c r="D97" s="13">
        <v>1450828800000</v>
      </c>
      <c r="E97" s="14" t="str">
        <f t="shared" si="1"/>
        <v>INSERT INTO news VALUES('60096', '全新福特福克斯摘得C-NCAP五星安全评级', '（2015年12月23日，天津）今日，继在欧洲、北美分别获得E-NCAP及U.S.NCAP五星安全评级之后，全新福特福克斯1在中国汽车技术研究中心公布的2015年最新一批C-NCAP碰撞车型成绩中，摘得五星安全评级！在目前国内最新、最严格的2015版C-NCAP碰撞规则下，全新福特福克斯荣获五星安全殊荣便是对其优异安全性能强有力的佐证。', '1450828800000');</v>
      </c>
    </row>
    <row r="98" spans="1:5" ht="71.25" x14ac:dyDescent="0.2">
      <c r="A98" s="13">
        <v>60097</v>
      </c>
      <c r="B98" s="14" t="s">
        <v>3233</v>
      </c>
      <c r="C98" s="14" t="s">
        <v>3234</v>
      </c>
      <c r="D98" s="13">
        <v>1450656000000</v>
      </c>
      <c r="E98" s="14" t="str">
        <f t="shared" si="1"/>
        <v>INSERT INTO news VALUES('60097', '福特汽车在亚太地区持续推广“智能移动计划”', '福特汽车在中国台湾宣布了“创新移动系列挑战赛2.0版”获胜方案；获胜的“宜-PASS”解决方案通过利用机器学习软件提供更为精准的交通信息预测，帮助驾驶员做出更明智的出行决策', '1450656000000');</v>
      </c>
    </row>
    <row r="99" spans="1:5" ht="71.25" x14ac:dyDescent="0.2">
      <c r="A99" s="13">
        <v>60098</v>
      </c>
      <c r="B99" s="14" t="s">
        <v>3235</v>
      </c>
      <c r="C99" s="14" t="s">
        <v>3236</v>
      </c>
      <c r="D99" s="13">
        <v>1450656000000</v>
      </c>
      <c r="E99" s="14" t="str">
        <f t="shared" si="1"/>
        <v>INSERT INTO news VALUES('60098', '福特汽车“动态班车”项目从试验进入试点阶段，为员工提供点对点专车接送服务', '作为福特汽车“智能移动计划”的一部分，“动态班车”项目进入试点阶段。该项目正根据初期阶段的试验和用户调查结果，为美国密歇根州迪尔伯恩市园区员工提供车辆共乘服务', '1450656000000');</v>
      </c>
    </row>
    <row r="100" spans="1:5" ht="85.5" x14ac:dyDescent="0.2">
      <c r="A100" s="13">
        <v>60099</v>
      </c>
      <c r="B100" s="14" t="s">
        <v>3237</v>
      </c>
      <c r="C100" s="14" t="s">
        <v>3238</v>
      </c>
      <c r="D100" s="13">
        <v>1450310400000</v>
      </c>
      <c r="E100" s="14" t="str">
        <f t="shared" si="1"/>
        <v>INSERT INTO news VALUES('60099', '服务由心 进无止境', '（2015年12月16日，北京）今日，在由《汽车与驾驶维修》杂志及搜狐汽车共同揭晓的2015中国汽车服务金扳手年度评选活动中，长安福特凭借至臻的服务品质以及“以客为尊”的服务理念，斩获2015中国汽车服务金扳手奖——用心服务奖，这也是长安福特四度摘得金扳手奖。', '1450310400000');</v>
      </c>
    </row>
    <row r="101" spans="1:5" ht="85.5" x14ac:dyDescent="0.2">
      <c r="A101" s="13">
        <v>60100</v>
      </c>
      <c r="B101" s="14" t="s">
        <v>3239</v>
      </c>
      <c r="C101" s="14" t="s">
        <v>3240</v>
      </c>
      <c r="D101" s="13">
        <v>1450310400000</v>
      </c>
      <c r="E101" s="14" t="str">
        <f t="shared" si="1"/>
        <v>INSERT INTO news VALUES('60100', '福特汽车将传感器技术应用于摩托车，探索移动出行新方式，帮助改善非洲农村地区医疗服务', '福特汽车为摩托车配备了基于OpenXC硬件平台的传感器套件，为西非农村地区绘制医疗服务地区地图。通过不同的交通方式抓取数据帮助研究人员发现运输规律并提出新的移动解决方案', '1450310400000');</v>
      </c>
    </row>
    <row r="102" spans="1:5" ht="57" x14ac:dyDescent="0.2">
      <c r="A102" s="13">
        <v>60101</v>
      </c>
      <c r="B102" s="14" t="s">
        <v>3241</v>
      </c>
      <c r="C102" s="14" t="s">
        <v>3242</v>
      </c>
      <c r="D102" s="13">
        <v>1450224000000</v>
      </c>
      <c r="E102" s="14" t="str">
        <f t="shared" si="1"/>
        <v>INSERT INTO news VALUES('60101', '福特汽车加速电气化车型电池研究与开发', '福特汽车正在全球范围内扩张电气化车型的电池研发布局版图——在欧洲与亚洲增强研发与工程能力，以期在此全新的市场机遇中抢占先机', '1450224000000');</v>
      </c>
    </row>
    <row r="103" spans="1:5" ht="57" x14ac:dyDescent="0.2">
      <c r="A103" s="13">
        <v>60102</v>
      </c>
      <c r="B103" s="14" t="s">
        <v>3243</v>
      </c>
      <c r="C103" s="14" t="s">
        <v>3244</v>
      </c>
      <c r="D103" s="13">
        <v>1450224000000</v>
      </c>
      <c r="E103" s="14" t="str">
        <f t="shared" si="1"/>
        <v>INSERT INTO news VALUES('60102', '福特将首次在美国加州公共道路测试全自动驾驶车辆', '福特汽车已获得美过加州的自动驾驶车辆测试许可，并计划将于明年开始在加州的公共道路上测试福特Fusion混合动力全自动驾驶车型。', '1450224000000');</v>
      </c>
    </row>
    <row r="104" spans="1:5" ht="99.75" x14ac:dyDescent="0.2">
      <c r="A104" s="13">
        <v>60103</v>
      </c>
      <c r="B104" s="14" t="s">
        <v>3245</v>
      </c>
      <c r="C104" s="14" t="s">
        <v>3246</v>
      </c>
      <c r="D104" s="13">
        <v>1450224000000</v>
      </c>
      <c r="E104" s="14" t="str">
        <f t="shared" si="1"/>
        <v>INSERT INTO news VALUES('60103', '新福特探险者再获NHTSA新车碰撞测试五星安全评级', '2015年12月16日，美国密歇根州迪尔伯恩——日前，美国高速公路安全局（NHTSA）公布了2016年款福特探险者的新车碰撞测试成绩，其前驱和四驱两款车型皆在测试中获得五星安全评级。同时，福特探险者配备的后视影像系统、碰撞预警系统和车道保持系统三项安全配置受到美国高速公路安全局推荐。', '1450224000000');</v>
      </c>
    </row>
    <row r="105" spans="1:5" ht="71.25" x14ac:dyDescent="0.2">
      <c r="A105" s="13">
        <v>60104</v>
      </c>
      <c r="B105" s="14" t="s">
        <v>3247</v>
      </c>
      <c r="C105" s="14" t="s">
        <v>3248</v>
      </c>
      <c r="D105" s="13">
        <v>1450137600000</v>
      </c>
      <c r="E105" s="14" t="str">
        <f t="shared" si="1"/>
        <v>INSERT INTO news VALUES('60104', '福特汽车投资45亿美元开发电动车型解决方案', '福特汽车将在2020年之前，新增45亿美元投资，用于开发电动车型，其中包括采用全新DC直流快速充电技术的新福克斯电动车型，预计能在30分钟内充足80%的电量，纯电续驶里程可达160公里。', '1450137600000');</v>
      </c>
    </row>
    <row r="106" spans="1:5" ht="85.5" x14ac:dyDescent="0.2">
      <c r="A106" s="13">
        <v>60105</v>
      </c>
      <c r="B106" s="14" t="s">
        <v>3249</v>
      </c>
      <c r="C106" s="14" t="s">
        <v>3250</v>
      </c>
      <c r="D106" s="13">
        <v>1450051200000</v>
      </c>
      <c r="E106" s="14" t="str">
        <f t="shared" si="1"/>
        <v>INSERT INTO news VALUES('60105', '传承希望 寄梦未来', '（2015年12月13日，广州）今日，2015年长安福特•中超联赛 青少年足球发展项目——未来之星杯总决赛在广州圆满收官，共有来自全国7座城市的15支队伍进入决赛环节，经过为期两天的激烈角逐，最终由广州富力足球队和上海申鑫足球队分别夺得小学组和初中组冠军。', '1450051200000');</v>
      </c>
    </row>
  </sheetData>
  <phoneticPr fontId="9"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E19" sqref="E2:E19"/>
    </sheetView>
  </sheetViews>
  <sheetFormatPr defaultColWidth="9" defaultRowHeight="14.25" x14ac:dyDescent="0.2"/>
  <cols>
    <col min="1" max="1" width="13" customWidth="1"/>
    <col min="2" max="2" width="19" customWidth="1"/>
    <col min="3" max="3" width="15.875" customWidth="1"/>
    <col min="4" max="4" width="19" customWidth="1"/>
    <col min="5" max="5" width="77.75" customWidth="1"/>
  </cols>
  <sheetData>
    <row r="1" spans="1:5" x14ac:dyDescent="0.2">
      <c r="A1" t="s">
        <v>7</v>
      </c>
      <c r="B1" t="s">
        <v>8</v>
      </c>
      <c r="C1" t="s">
        <v>9</v>
      </c>
      <c r="D1" t="s">
        <v>10</v>
      </c>
    </row>
    <row r="2" spans="1:5" x14ac:dyDescent="0.2">
      <c r="A2">
        <v>1000101</v>
      </c>
      <c r="B2" s="12" t="s">
        <v>11</v>
      </c>
      <c r="C2">
        <v>10001</v>
      </c>
      <c r="D2" t="s">
        <v>12</v>
      </c>
      <c r="E2" t="str">
        <f>CONCATENATE("INSERT INTO car_product_type VALUES('"&amp;A2&amp;"', '"&amp;B2&amp;"', '"&amp;C2&amp;"', '"&amp;D2&amp;"');")</f>
        <v>INSERT INTO car_product_type VALUES('1000101', '全新福特福克斯', '10001', 'cpv_1');</v>
      </c>
    </row>
    <row r="3" spans="1:5" x14ac:dyDescent="0.2">
      <c r="A3">
        <v>1000102</v>
      </c>
      <c r="B3" s="12" t="s">
        <v>13</v>
      </c>
      <c r="C3">
        <v>10001</v>
      </c>
      <c r="D3" t="s">
        <v>14</v>
      </c>
      <c r="E3" t="str">
        <f t="shared" ref="E3:E19" si="0">CONCATENATE("INSERT INTO car_product_type VALUES('"&amp;A3&amp;"', '"&amp;B3&amp;"', '"&amp;C3&amp;"', '"&amp;D3&amp;"');")</f>
        <v>INSERT INTO car_product_type VALUES('1000102', '福特福睿斯', '10001', 'cpv_2');</v>
      </c>
    </row>
    <row r="4" spans="1:5" x14ac:dyDescent="0.2">
      <c r="A4">
        <v>1000103</v>
      </c>
      <c r="B4" s="12" t="s">
        <v>15</v>
      </c>
      <c r="C4">
        <v>10001</v>
      </c>
      <c r="D4" t="s">
        <v>16</v>
      </c>
      <c r="E4" t="str">
        <f t="shared" si="0"/>
        <v>INSERT INTO car_product_type VALUES('1000103', '福特新蒙迪欧', '10001', 'cpv_3');</v>
      </c>
    </row>
    <row r="5" spans="1:5" x14ac:dyDescent="0.2">
      <c r="A5">
        <v>1000104</v>
      </c>
      <c r="B5" s="12" t="s">
        <v>17</v>
      </c>
      <c r="C5">
        <v>10001</v>
      </c>
      <c r="D5" t="s">
        <v>18</v>
      </c>
      <c r="E5" t="str">
        <f t="shared" si="0"/>
        <v>INSERT INTO car_product_type VALUES('1000104', '福特金牛座', '10001', 'cpv_4');</v>
      </c>
    </row>
    <row r="6" spans="1:5" x14ac:dyDescent="0.2">
      <c r="A6">
        <v>1000201</v>
      </c>
      <c r="B6" s="12" t="s">
        <v>19</v>
      </c>
      <c r="C6">
        <v>10002</v>
      </c>
      <c r="D6" t="s">
        <v>20</v>
      </c>
      <c r="E6" t="str">
        <f t="shared" si="0"/>
        <v>INSERT INTO car_product_type VALUES('1000201', '福特翼博', '10002', 'cpv_5');</v>
      </c>
    </row>
    <row r="7" spans="1:5" x14ac:dyDescent="0.2">
      <c r="A7">
        <v>1000202</v>
      </c>
      <c r="B7" s="12" t="s">
        <v>21</v>
      </c>
      <c r="C7">
        <v>10002</v>
      </c>
      <c r="D7" t="s">
        <v>22</v>
      </c>
      <c r="E7" t="str">
        <f t="shared" si="0"/>
        <v>INSERT INTO car_product_type VALUES('1000202', '新福特翼虎', '10002', 'cpv_6');</v>
      </c>
    </row>
    <row r="8" spans="1:5" x14ac:dyDescent="0.2">
      <c r="A8">
        <v>1000203</v>
      </c>
      <c r="B8" s="12" t="s">
        <v>23</v>
      </c>
      <c r="C8">
        <v>10002</v>
      </c>
      <c r="D8" t="s">
        <v>24</v>
      </c>
      <c r="E8" t="str">
        <f t="shared" si="0"/>
        <v>INSERT INTO car_product_type VALUES('1000203', '新福特撼路者', '10002', 'cpv_7');</v>
      </c>
    </row>
    <row r="9" spans="1:5" x14ac:dyDescent="0.2">
      <c r="A9">
        <v>1000204</v>
      </c>
      <c r="B9" s="12" t="s">
        <v>25</v>
      </c>
      <c r="C9">
        <v>10002</v>
      </c>
      <c r="D9" t="s">
        <v>26</v>
      </c>
      <c r="E9" t="str">
        <f t="shared" si="0"/>
        <v>INSERT INTO car_product_type VALUES('1000204', '福特锐界', '10002', 'cpv_8');</v>
      </c>
    </row>
    <row r="10" spans="1:5" x14ac:dyDescent="0.2">
      <c r="A10">
        <v>1000205</v>
      </c>
      <c r="B10" s="12" t="s">
        <v>27</v>
      </c>
      <c r="C10">
        <v>10002</v>
      </c>
      <c r="D10" t="s">
        <v>28</v>
      </c>
      <c r="E10" t="str">
        <f t="shared" si="0"/>
        <v>INSERT INTO car_product_type VALUES('1000205', '新福特探险者（进口）', '10002', 'cpv_9');</v>
      </c>
    </row>
    <row r="11" spans="1:5" x14ac:dyDescent="0.2">
      <c r="A11">
        <v>1000301</v>
      </c>
      <c r="B11" s="12" t="s">
        <v>29</v>
      </c>
      <c r="C11">
        <v>10003</v>
      </c>
      <c r="D11" t="s">
        <v>30</v>
      </c>
      <c r="E11" t="str">
        <f t="shared" si="0"/>
        <v>INSERT INTO car_product_type VALUES('1000301', '福特途睿欧', '10003', 'cpv_10');</v>
      </c>
    </row>
    <row r="12" spans="1:5" x14ac:dyDescent="0.2">
      <c r="A12">
        <v>1000401</v>
      </c>
      <c r="B12" s="12" t="s">
        <v>31</v>
      </c>
      <c r="C12">
        <v>10004</v>
      </c>
      <c r="D12" t="s">
        <v>32</v>
      </c>
      <c r="E12" t="str">
        <f t="shared" si="0"/>
        <v>INSERT INTO car_product_type VALUES('1000401', '福特GT(进口)', '10004', 'cpv_11');</v>
      </c>
    </row>
    <row r="13" spans="1:5" x14ac:dyDescent="0.2">
      <c r="A13">
        <v>1000402</v>
      </c>
      <c r="B13" s="12" t="s">
        <v>33</v>
      </c>
      <c r="C13">
        <v>10004</v>
      </c>
      <c r="D13" t="s">
        <v>34</v>
      </c>
      <c r="E13" t="str">
        <f t="shared" si="0"/>
        <v>INSERT INTO car_product_type VALUES('1000402', '福特MUSTANG(进口)', '10004', 'cpv_12');</v>
      </c>
    </row>
    <row r="14" spans="1:5" x14ac:dyDescent="0.2">
      <c r="A14">
        <v>1000403</v>
      </c>
      <c r="B14" s="12" t="s">
        <v>35</v>
      </c>
      <c r="C14">
        <v>10004</v>
      </c>
      <c r="D14" t="s">
        <v>36</v>
      </c>
      <c r="E14" t="str">
        <f t="shared" si="0"/>
        <v>INSERT INTO car_product_type VALUES('1000403', '福特福克斯ST(进口)', '10004', 'cpv_13');</v>
      </c>
    </row>
    <row r="15" spans="1:5" x14ac:dyDescent="0.2">
      <c r="A15">
        <v>1000404</v>
      </c>
      <c r="B15" s="12" t="s">
        <v>37</v>
      </c>
      <c r="C15">
        <v>10004</v>
      </c>
      <c r="D15" t="s">
        <v>38</v>
      </c>
      <c r="E15" t="str">
        <f t="shared" si="0"/>
        <v>INSERT INTO car_product_type VALUES('1000404', '全新福克斯RS(进口)', '10004', 'cpv_14');</v>
      </c>
    </row>
    <row r="16" spans="1:5" x14ac:dyDescent="0.2">
      <c r="A16">
        <v>1000405</v>
      </c>
      <c r="B16" s="12" t="s">
        <v>39</v>
      </c>
      <c r="C16">
        <v>10004</v>
      </c>
      <c r="D16" t="s">
        <v>40</v>
      </c>
      <c r="E16" t="str">
        <f t="shared" si="0"/>
        <v>INSERT INTO car_product_type VALUES('1000405', '福特F-150猛禽(进口)', '10004', 'cpv_15');</v>
      </c>
    </row>
    <row r="17" spans="1:5" x14ac:dyDescent="0.2">
      <c r="A17">
        <v>1000501</v>
      </c>
      <c r="B17" s="12" t="s">
        <v>41</v>
      </c>
      <c r="C17">
        <v>10005</v>
      </c>
      <c r="D17" t="s">
        <v>42</v>
      </c>
      <c r="E17" t="str">
        <f t="shared" si="0"/>
        <v>INSERT INTO car_product_type VALUES('1000501', '新世代全顺', '10005', 'cpv_16');</v>
      </c>
    </row>
    <row r="18" spans="1:5" x14ac:dyDescent="0.2">
      <c r="A18">
        <v>1000502</v>
      </c>
      <c r="B18" s="12" t="s">
        <v>43</v>
      </c>
      <c r="C18">
        <v>10005</v>
      </c>
      <c r="D18" t="s">
        <v>44</v>
      </c>
      <c r="E18" t="str">
        <f t="shared" si="0"/>
        <v>INSERT INTO car_product_type VALUES('1000502', '全顺改装车', '10005', 'cpv_17');</v>
      </c>
    </row>
    <row r="19" spans="1:5" x14ac:dyDescent="0.2">
      <c r="A19">
        <v>1000503</v>
      </c>
      <c r="B19" s="12" t="s">
        <v>45</v>
      </c>
      <c r="C19">
        <v>10005</v>
      </c>
      <c r="D19" t="s">
        <v>46</v>
      </c>
      <c r="E19" t="str">
        <f t="shared" si="0"/>
        <v>INSERT INTO car_product_type VALUES('1000503', '新全顺', '10005', 'cpv_18');</v>
      </c>
    </row>
  </sheetData>
  <phoneticPr fontId="9"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9"/>
  <sheetViews>
    <sheetView topLeftCell="C1" workbookViewId="0">
      <selection activeCell="G109" sqref="G2:G109"/>
    </sheetView>
  </sheetViews>
  <sheetFormatPr defaultColWidth="9" defaultRowHeight="14.25" x14ac:dyDescent="0.2"/>
  <cols>
    <col min="1" max="1" width="11.625" customWidth="1"/>
    <col min="2" max="2" width="47.625" customWidth="1"/>
    <col min="3" max="3" width="21.25" customWidth="1"/>
    <col min="7" max="7" width="124.25" customWidth="1"/>
  </cols>
  <sheetData>
    <row r="1" spans="1:7" x14ac:dyDescent="0.2">
      <c r="A1" t="s">
        <v>47</v>
      </c>
      <c r="B1" t="s">
        <v>48</v>
      </c>
      <c r="C1" t="s">
        <v>49</v>
      </c>
      <c r="D1" t="s">
        <v>7</v>
      </c>
      <c r="E1" t="s">
        <v>50</v>
      </c>
      <c r="F1" t="s">
        <v>51</v>
      </c>
    </row>
    <row r="2" spans="1:7" x14ac:dyDescent="0.2">
      <c r="A2">
        <v>100010101</v>
      </c>
      <c r="B2" t="s">
        <v>52</v>
      </c>
      <c r="C2" t="s">
        <v>53</v>
      </c>
      <c r="D2">
        <v>1000101</v>
      </c>
      <c r="E2">
        <v>131800</v>
      </c>
      <c r="G2" t="str">
        <f>CONCATENATE("INSERT INTO car_product VALUES('"&amp;A2&amp;"', '"&amp;B2&amp;"', '"&amp;C2&amp;"', '"&amp;D2&amp;"', '"&amp;E2&amp;"', '"&amp;F2&amp;"');")</f>
        <v>INSERT INTO car_product VALUES('100010101', '全新福克斯三厢1.6 MT 舒适型（智行版）', 'motorcycle_type_1.png', '1000101', '131800', '');</v>
      </c>
    </row>
    <row r="3" spans="1:7" x14ac:dyDescent="0.2">
      <c r="A3">
        <v>100010102</v>
      </c>
      <c r="B3" t="s">
        <v>54</v>
      </c>
      <c r="C3" t="s">
        <v>53</v>
      </c>
      <c r="D3">
        <v>1000101</v>
      </c>
      <c r="E3">
        <v>122300</v>
      </c>
      <c r="G3" t="str">
        <f t="shared" ref="G3:G34" si="0">CONCATENATE("INSERT INTO car_product VALUES('"&amp;A3&amp;"', '"&amp;B3&amp;"', '"&amp;C3&amp;"', '"&amp;D3&amp;"', '"&amp;E3&amp;"', '"&amp;F3&amp;"');")</f>
        <v>INSERT INTO car_product VALUES('100010102', '全新福克斯三厢1.6 AT 舒适型（智行版）', 'motorcycle_type_1.png', '1000101', '122300', '');</v>
      </c>
    </row>
    <row r="4" spans="1:7" x14ac:dyDescent="0.2">
      <c r="A4">
        <v>100010103</v>
      </c>
      <c r="B4" t="s">
        <v>55</v>
      </c>
      <c r="C4" t="s">
        <v>53</v>
      </c>
      <c r="D4">
        <v>1000101</v>
      </c>
      <c r="E4">
        <v>137900</v>
      </c>
      <c r="G4" t="str">
        <f t="shared" si="0"/>
        <v>INSERT INTO car_product VALUES('100010103', '全新福克斯三厢1.6 MT 风尚型（智行版）', 'motorcycle_type_1.png', '1000101', '137900', '');</v>
      </c>
    </row>
    <row r="5" spans="1:7" x14ac:dyDescent="0.2">
      <c r="A5">
        <v>100010104</v>
      </c>
      <c r="B5" t="s">
        <v>56</v>
      </c>
      <c r="C5" t="s">
        <v>53</v>
      </c>
      <c r="D5">
        <v>1000101</v>
      </c>
      <c r="E5">
        <v>127400</v>
      </c>
      <c r="G5" t="str">
        <f t="shared" si="0"/>
        <v>INSERT INTO car_product VALUES('100010104', '全新福克斯三厢EcoBoost® 125 MT超能风尚型（智行版）', 'motorcycle_type_1.png', '1000101', '127400', '');</v>
      </c>
    </row>
    <row r="6" spans="1:7" x14ac:dyDescent="0.2">
      <c r="A6">
        <v>100010105</v>
      </c>
      <c r="B6" t="s">
        <v>57</v>
      </c>
      <c r="C6" t="s">
        <v>53</v>
      </c>
      <c r="D6">
        <v>1000101</v>
      </c>
      <c r="E6">
        <v>145800</v>
      </c>
      <c r="G6" t="str">
        <f t="shared" si="0"/>
        <v>INSERT INTO car_product VALUES('100010105', '全新福克斯三厢1.6 AT 风尚型（智行版）', 'motorcycle_type_1.png', '1000101', '145800', '');</v>
      </c>
    </row>
    <row r="7" spans="1:7" x14ac:dyDescent="0.2">
      <c r="A7">
        <v>100010106</v>
      </c>
      <c r="B7" t="s">
        <v>58</v>
      </c>
      <c r="C7" t="s">
        <v>53</v>
      </c>
      <c r="D7">
        <v>1000101</v>
      </c>
      <c r="E7">
        <v>136300</v>
      </c>
      <c r="G7" t="str">
        <f t="shared" si="0"/>
        <v>INSERT INTO car_product VALUES('100010106', '全新福克斯三厢EcoBoost® 125 AT超能风尚型（智行版）', 'motorcycle_type_1.png', '1000101', '136300', '');</v>
      </c>
    </row>
    <row r="8" spans="1:7" x14ac:dyDescent="0.2">
      <c r="A8">
        <v>100010107</v>
      </c>
      <c r="B8" t="s">
        <v>59</v>
      </c>
      <c r="C8" t="s">
        <v>53</v>
      </c>
      <c r="D8">
        <v>1000101</v>
      </c>
      <c r="E8">
        <v>150900</v>
      </c>
      <c r="G8" t="str">
        <f t="shared" si="0"/>
        <v>INSERT INTO car_product VALUES('100010107', '全新福克斯三厢EcoBoost® 180精英型', 'motorcycle_type_1.png', '1000101', '150900', '');</v>
      </c>
    </row>
    <row r="9" spans="1:7" x14ac:dyDescent="0.2">
      <c r="A9">
        <v>100010108</v>
      </c>
      <c r="B9" t="s">
        <v>60</v>
      </c>
      <c r="C9" t="s">
        <v>53</v>
      </c>
      <c r="D9">
        <v>1000101</v>
      </c>
      <c r="E9">
        <v>141400</v>
      </c>
      <c r="G9" t="str">
        <f t="shared" si="0"/>
        <v>INSERT INTO car_product VALUES('100010108', '全新福克斯三厢EcoBoost® 180旗舰型', 'motorcycle_type_1.png', '1000101', '141400', '');</v>
      </c>
    </row>
    <row r="10" spans="1:7" x14ac:dyDescent="0.2">
      <c r="A10">
        <v>100010109</v>
      </c>
      <c r="B10" t="s">
        <v>61</v>
      </c>
      <c r="C10" t="s">
        <v>62</v>
      </c>
      <c r="D10">
        <v>1000101</v>
      </c>
      <c r="E10">
        <v>135800</v>
      </c>
      <c r="G10" t="str">
        <f t="shared" si="0"/>
        <v>INSERT INTO car_product VALUES('100010109', '全新福克斯两厢1.6 MT 舒适型（智行版）', 'motorcycle_type_2.png', '1000101', '135800', '');</v>
      </c>
    </row>
    <row r="11" spans="1:7" x14ac:dyDescent="0.2">
      <c r="A11">
        <v>100010110</v>
      </c>
      <c r="B11" t="s">
        <v>63</v>
      </c>
      <c r="C11" t="s">
        <v>62</v>
      </c>
      <c r="D11">
        <v>1000101</v>
      </c>
      <c r="E11">
        <v>126300</v>
      </c>
      <c r="G11" t="str">
        <f t="shared" si="0"/>
        <v>INSERT INTO car_product VALUES('100010110', '全新福克斯两厢1.6 AT 舒适型（智行版）', 'motorcycle_type_2.png', '1000101', '126300', '');</v>
      </c>
    </row>
    <row r="12" spans="1:7" x14ac:dyDescent="0.2">
      <c r="A12">
        <v>100010111</v>
      </c>
      <c r="B12" t="s">
        <v>64</v>
      </c>
      <c r="C12" t="s">
        <v>62</v>
      </c>
      <c r="D12">
        <v>1000101</v>
      </c>
      <c r="E12">
        <v>140900</v>
      </c>
      <c r="G12" t="str">
        <f t="shared" si="0"/>
        <v>INSERT INTO car_product VALUES('100010111', '全新福克斯两厢1.6 MT 风尚型（智行版）', 'motorcycle_type_2.png', '1000101', '140900', '');</v>
      </c>
    </row>
    <row r="13" spans="1:7" x14ac:dyDescent="0.2">
      <c r="A13">
        <v>100010112</v>
      </c>
      <c r="B13" t="s">
        <v>65</v>
      </c>
      <c r="C13" t="s">
        <v>62</v>
      </c>
      <c r="D13">
        <v>1000101</v>
      </c>
      <c r="E13">
        <v>131400</v>
      </c>
      <c r="G13" t="str">
        <f t="shared" si="0"/>
        <v>INSERT INTO car_product VALUES('100010112', '全新福克斯两厢EcoBoost® 125 MT超能风尚型（智行版）', 'motorcycle_type_2.png', '1000101', '131400', '');</v>
      </c>
    </row>
    <row r="14" spans="1:7" x14ac:dyDescent="0.2">
      <c r="A14">
        <v>100010201</v>
      </c>
      <c r="B14" t="s">
        <v>66</v>
      </c>
      <c r="C14" t="s">
        <v>62</v>
      </c>
      <c r="D14">
        <v>1000102</v>
      </c>
      <c r="E14">
        <v>96800</v>
      </c>
      <c r="G14" t="str">
        <f t="shared" si="0"/>
        <v>INSERT INTO car_product VALUES('100010201', '全新福克斯两厢1.6 AT 风尚型（智行版）', 'motorcycle_type_2.png', '1000102', '96800', '');</v>
      </c>
    </row>
    <row r="15" spans="1:7" x14ac:dyDescent="0.2">
      <c r="A15">
        <v>100010202</v>
      </c>
      <c r="B15" t="s">
        <v>67</v>
      </c>
      <c r="C15" t="s">
        <v>62</v>
      </c>
      <c r="D15">
        <v>1000102</v>
      </c>
      <c r="E15">
        <v>107800</v>
      </c>
      <c r="G15" t="str">
        <f t="shared" si="0"/>
        <v>INSERT INTO car_product VALUES('100010202', '全新福克斯两厢EcoBoost® 125 AT超能风尚型（智行版）', 'motorcycle_type_2.png', '1000102', '107800', '');</v>
      </c>
    </row>
    <row r="16" spans="1:7" x14ac:dyDescent="0.2">
      <c r="A16">
        <v>100010203</v>
      </c>
      <c r="B16" t="s">
        <v>68</v>
      </c>
      <c r="C16" t="s">
        <v>62</v>
      </c>
      <c r="D16">
        <v>1000102</v>
      </c>
      <c r="E16">
        <v>110300</v>
      </c>
      <c r="G16" t="str">
        <f t="shared" si="0"/>
        <v>INSERT INTO car_product VALUES('100010203', '全新福克斯两厢EcoBoost® 180精英型', 'motorcycle_type_2.png', '1000102', '110300', '');</v>
      </c>
    </row>
    <row r="17" spans="1:7" x14ac:dyDescent="0.2">
      <c r="A17">
        <v>100010204</v>
      </c>
      <c r="B17" t="s">
        <v>69</v>
      </c>
      <c r="C17" t="s">
        <v>62</v>
      </c>
      <c r="D17">
        <v>1000102</v>
      </c>
      <c r="E17">
        <v>122300</v>
      </c>
      <c r="G17" t="str">
        <f t="shared" si="0"/>
        <v>INSERT INTO car_product VALUES('100010204', '全新福克斯两厢EcoBoost® 180运动型', 'motorcycle_type_2.png', '1000102', '122300', '');</v>
      </c>
    </row>
    <row r="18" spans="1:7" x14ac:dyDescent="0.2">
      <c r="A18">
        <v>100010301</v>
      </c>
      <c r="B18" t="s">
        <v>70</v>
      </c>
      <c r="C18" t="s">
        <v>71</v>
      </c>
      <c r="D18">
        <v>1000103</v>
      </c>
      <c r="E18">
        <v>179800</v>
      </c>
      <c r="G18" t="str">
        <f t="shared" si="0"/>
        <v>INSERT INTO car_product VALUES('100010301', '全新福克斯两厢2017CTCC限量版（红黑版）', 'motorcycle_type_3.png', '1000103', '179800', '');</v>
      </c>
    </row>
    <row r="19" spans="1:7" x14ac:dyDescent="0.2">
      <c r="A19">
        <v>100010302</v>
      </c>
      <c r="B19" t="s">
        <v>72</v>
      </c>
      <c r="C19" t="s">
        <v>73</v>
      </c>
      <c r="D19">
        <v>1000103</v>
      </c>
      <c r="E19">
        <v>192800</v>
      </c>
      <c r="G19" t="str">
        <f t="shared" si="0"/>
        <v>INSERT INTO car_product VALUES('100010302', '全新福克斯两厢2017CTCC限量版（白黑版）', 'motorcycle_type_4.png', '1000103', '192800', '');</v>
      </c>
    </row>
    <row r="20" spans="1:7" x14ac:dyDescent="0.2">
      <c r="A20">
        <v>100010303</v>
      </c>
      <c r="B20" s="12" t="s">
        <v>74</v>
      </c>
      <c r="C20" t="s">
        <v>75</v>
      </c>
      <c r="D20">
        <v>1000103</v>
      </c>
      <c r="E20">
        <v>213800</v>
      </c>
      <c r="G20" t="str">
        <f>CONCATENATE("INSERT INTO car_product VALUES('"&amp;A20&amp;"', '"&amp;B20&amp;"', '"&amp;C20&amp;"', '"&amp;D20&amp;"', '"&amp;E20&amp;"', '"&amp;F20&amp;"');")</f>
        <v>INSERT INTO car_product VALUES('100010303', '福睿斯手动舒适型', 'motorcycle_type_5.png', '1000103', '213800', '');</v>
      </c>
    </row>
    <row r="21" spans="1:7" x14ac:dyDescent="0.2">
      <c r="A21">
        <v>100010304</v>
      </c>
      <c r="B21" s="12" t="s">
        <v>76</v>
      </c>
      <c r="C21" t="s">
        <v>75</v>
      </c>
      <c r="D21">
        <v>1000103</v>
      </c>
      <c r="E21">
        <v>243800</v>
      </c>
      <c r="G21" t="str">
        <f t="shared" si="0"/>
        <v>INSERT INTO car_product VALUES('100010304', '福睿斯自动舒适型', 'motorcycle_type_5.png', '1000103', '243800', '');</v>
      </c>
    </row>
    <row r="22" spans="1:7" x14ac:dyDescent="0.2">
      <c r="A22">
        <v>100010305</v>
      </c>
      <c r="B22" t="s">
        <v>77</v>
      </c>
      <c r="C22" t="s">
        <v>75</v>
      </c>
      <c r="D22">
        <v>1000103</v>
      </c>
      <c r="E22">
        <v>205800</v>
      </c>
      <c r="G22" t="str">
        <f t="shared" si="0"/>
        <v>INSERT INTO car_product VALUES('100010305', '福睿斯1.5L手动时尚型（幸福版）', 'motorcycle_type_5.png', '1000103', '205800', '');</v>
      </c>
    </row>
    <row r="23" spans="1:7" x14ac:dyDescent="0.2">
      <c r="A23">
        <v>100010306</v>
      </c>
      <c r="B23" t="s">
        <v>78</v>
      </c>
      <c r="C23" t="s">
        <v>75</v>
      </c>
      <c r="D23">
        <v>1000103</v>
      </c>
      <c r="E23">
        <v>226800</v>
      </c>
      <c r="G23" t="str">
        <f t="shared" si="0"/>
        <v>INSERT INTO car_product VALUES('100010306', '福睿斯1.5L自动时尚型（幸福版）', 'motorcycle_type_5.png', '1000103', '226800', '');</v>
      </c>
    </row>
    <row r="24" spans="1:7" x14ac:dyDescent="0.2">
      <c r="A24">
        <v>100010307</v>
      </c>
      <c r="B24" t="s">
        <v>79</v>
      </c>
      <c r="C24" t="s">
        <v>80</v>
      </c>
      <c r="D24">
        <v>1000103</v>
      </c>
      <c r="E24">
        <v>246800</v>
      </c>
      <c r="G24" t="str">
        <f t="shared" si="0"/>
        <v>INSERT INTO car_product VALUES('100010307', '福特新蒙迪欧EcoBoost® 180 舒适型', 'motorcycle_type_6.png', '1000103', '246800', '');</v>
      </c>
    </row>
    <row r="25" spans="1:7" x14ac:dyDescent="0.2">
      <c r="A25">
        <v>100010308</v>
      </c>
      <c r="B25" t="s">
        <v>81</v>
      </c>
      <c r="C25" t="s">
        <v>80</v>
      </c>
      <c r="D25">
        <v>1000103</v>
      </c>
      <c r="E25">
        <v>256800</v>
      </c>
      <c r="G25" t="str">
        <f t="shared" si="0"/>
        <v>INSERT INTO car_product VALUES('100010308', '福特新蒙迪欧EcoBoost® 180 时尚型', 'motorcycle_type_6.png', '1000103', '256800', '');</v>
      </c>
    </row>
    <row r="26" spans="1:7" x14ac:dyDescent="0.2">
      <c r="A26">
        <v>100010309</v>
      </c>
      <c r="B26" t="s">
        <v>82</v>
      </c>
      <c r="C26" t="s">
        <v>80</v>
      </c>
      <c r="D26">
        <v>1000103</v>
      </c>
      <c r="E26">
        <v>279800</v>
      </c>
      <c r="G26" t="str">
        <f t="shared" si="0"/>
        <v>INSERT INTO car_product VALUES('100010309', '福特新蒙迪欧EcoBoost® 180 豪华型', 'motorcycle_type_6.png', '1000103', '279800', '');</v>
      </c>
    </row>
    <row r="27" spans="1:7" x14ac:dyDescent="0.2">
      <c r="A27">
        <v>100010310</v>
      </c>
      <c r="B27" t="s">
        <v>83</v>
      </c>
      <c r="C27" t="s">
        <v>80</v>
      </c>
      <c r="D27">
        <v>1000103</v>
      </c>
      <c r="E27">
        <v>259800</v>
      </c>
      <c r="G27" t="str">
        <f t="shared" si="0"/>
        <v>INSERT INTO car_product VALUES('100010310', '福特新蒙迪欧EcoBoost® 180 至尊型', 'motorcycle_type_6.png', '1000103', '259800', '');</v>
      </c>
    </row>
    <row r="28" spans="1:7" x14ac:dyDescent="0.2">
      <c r="A28">
        <v>100010311</v>
      </c>
      <c r="B28" t="s">
        <v>84</v>
      </c>
      <c r="C28" t="s">
        <v>80</v>
      </c>
      <c r="D28">
        <v>1000103</v>
      </c>
      <c r="E28">
        <v>319800</v>
      </c>
      <c r="G28" t="str">
        <f t="shared" si="0"/>
        <v>INSERT INTO car_product VALUES('100010311', '福特新蒙迪欧EcoBoost® 200 时尚型', 'motorcycle_type_6.png', '1000103', '319800', '');</v>
      </c>
    </row>
    <row r="29" spans="1:7" x14ac:dyDescent="0.2">
      <c r="A29">
        <v>100010401</v>
      </c>
      <c r="B29" t="s">
        <v>85</v>
      </c>
      <c r="C29" t="s">
        <v>86</v>
      </c>
      <c r="D29">
        <v>1000104</v>
      </c>
      <c r="E29">
        <v>234800</v>
      </c>
      <c r="G29" t="str">
        <f t="shared" si="0"/>
        <v>INSERT INTO car_product VALUES('100010401', 'EcoBoost® 180 豪华型', 'motorcycle_type_7.png', '1000104', '234800', '');</v>
      </c>
    </row>
    <row r="30" spans="1:7" x14ac:dyDescent="0.2">
      <c r="A30">
        <v>100010402</v>
      </c>
      <c r="B30" t="s">
        <v>87</v>
      </c>
      <c r="C30" t="s">
        <v>86</v>
      </c>
      <c r="D30">
        <v>1000104</v>
      </c>
      <c r="E30">
        <v>254800</v>
      </c>
      <c r="G30" t="str">
        <f t="shared" si="0"/>
        <v>INSERT INTO car_product VALUES('100010402', 'EcoBoost® 180 至尊型', 'motorcycle_type_7.png', '1000104', '254800', '');</v>
      </c>
    </row>
    <row r="31" spans="1:7" x14ac:dyDescent="0.2">
      <c r="A31">
        <v>100010403</v>
      </c>
      <c r="B31" t="s">
        <v>88</v>
      </c>
      <c r="C31" t="s">
        <v>86</v>
      </c>
      <c r="D31">
        <v>1000104</v>
      </c>
      <c r="E31">
        <v>249800</v>
      </c>
      <c r="G31" t="str">
        <f t="shared" si="0"/>
        <v>INSERT INTO car_product VALUES('100010403', 'EcoBoost® 245时尚型', 'motorcycle_type_7.png', '1000104', '249800', '');</v>
      </c>
    </row>
    <row r="32" spans="1:7" x14ac:dyDescent="0.2">
      <c r="A32">
        <v>100010404</v>
      </c>
      <c r="B32" t="s">
        <v>89</v>
      </c>
      <c r="C32" t="s">
        <v>86</v>
      </c>
      <c r="D32">
        <v>1000104</v>
      </c>
      <c r="E32">
        <v>269800</v>
      </c>
      <c r="G32" t="str">
        <f t="shared" si="0"/>
        <v>INSERT INTO car_product VALUES('100010404', 'EcoBoost® 245 豪华型', 'motorcycle_type_7.png', '1000104', '269800', '');</v>
      </c>
    </row>
    <row r="33" spans="1:7" x14ac:dyDescent="0.2">
      <c r="A33">
        <v>100010405</v>
      </c>
      <c r="B33" t="s">
        <v>90</v>
      </c>
      <c r="C33" t="s">
        <v>86</v>
      </c>
      <c r="D33">
        <v>1000104</v>
      </c>
      <c r="E33">
        <v>299800</v>
      </c>
      <c r="G33" t="str">
        <f t="shared" si="0"/>
        <v>INSERT INTO car_product VALUES('100010405', 'EcoBoost® 245 旗舰型', 'motorcycle_type_7.png', '1000104', '299800', '');</v>
      </c>
    </row>
    <row r="34" spans="1:7" x14ac:dyDescent="0.2">
      <c r="A34">
        <v>100010406</v>
      </c>
      <c r="B34" t="s">
        <v>91</v>
      </c>
      <c r="C34" t="s">
        <v>86</v>
      </c>
      <c r="D34">
        <v>1000104</v>
      </c>
      <c r="E34">
        <v>349800</v>
      </c>
      <c r="G34" t="str">
        <f t="shared" si="0"/>
        <v>INSERT INTO car_product VALUES('100010406', 'EcoBoost® 325 V6旗舰型', 'motorcycle_type_7.png', '1000104', '349800', '');</v>
      </c>
    </row>
    <row r="35" spans="1:7" x14ac:dyDescent="0.2">
      <c r="A35">
        <v>100010407</v>
      </c>
      <c r="B35" t="s">
        <v>92</v>
      </c>
      <c r="C35" t="s">
        <v>86</v>
      </c>
      <c r="D35">
        <v>1000104</v>
      </c>
      <c r="E35">
        <v>369800</v>
      </c>
      <c r="G35" t="str">
        <f t="shared" ref="G35:G66" si="1">CONCATENATE("INSERT INTO car_product VALUES('"&amp;A35&amp;"', '"&amp;B35&amp;"', '"&amp;C35&amp;"', '"&amp;D35&amp;"', '"&amp;E35&amp;"', '"&amp;F35&amp;"');")</f>
        <v>INSERT INTO car_product VALUES('100010407', 'EcoBoost® 325 V6 LTD 限量版', 'motorcycle_type_7.png', '1000104', '369800', '');</v>
      </c>
    </row>
    <row r="36" spans="1:7" x14ac:dyDescent="0.2">
      <c r="A36">
        <v>100020101</v>
      </c>
      <c r="B36" t="s">
        <v>93</v>
      </c>
      <c r="C36" t="s">
        <v>94</v>
      </c>
      <c r="D36">
        <v>1000201</v>
      </c>
      <c r="E36">
        <v>94800</v>
      </c>
      <c r="G36" t="str">
        <f t="shared" si="1"/>
        <v>INSERT INTO car_product VALUES('100020101', '福特翼搏 1.5MT 舒适型', 'motorcycle_type_8.png', '1000201', '94800', '');</v>
      </c>
    </row>
    <row r="37" spans="1:7" x14ac:dyDescent="0.2">
      <c r="A37">
        <v>100020102</v>
      </c>
      <c r="B37" t="s">
        <v>95</v>
      </c>
      <c r="C37" t="s">
        <v>94</v>
      </c>
      <c r="D37">
        <v>1000201</v>
      </c>
      <c r="E37">
        <v>104300</v>
      </c>
      <c r="G37" t="str">
        <f t="shared" si="1"/>
        <v>INSERT INTO car_product VALUES('100020102', '福特翼搏 1.5MT 风尚型', 'motorcycle_type_8.png', '1000201', '104300', '');</v>
      </c>
    </row>
    <row r="38" spans="1:7" x14ac:dyDescent="0.2">
      <c r="A38">
        <v>100020103</v>
      </c>
      <c r="B38" t="s">
        <v>96</v>
      </c>
      <c r="C38" t="s">
        <v>94</v>
      </c>
      <c r="D38">
        <v>1000201</v>
      </c>
      <c r="E38">
        <v>114300</v>
      </c>
      <c r="G38" t="str">
        <f t="shared" si="1"/>
        <v>INSERT INTO car_product VALUES('100020103', '福特翼搏 1.5AT 风尚型', 'motorcycle_type_8.png', '1000201', '114300', '');</v>
      </c>
    </row>
    <row r="39" spans="1:7" x14ac:dyDescent="0.2">
      <c r="A39">
        <v>100020104</v>
      </c>
      <c r="B39" t="s">
        <v>97</v>
      </c>
      <c r="C39" t="s">
        <v>94</v>
      </c>
      <c r="D39">
        <v>1000201</v>
      </c>
      <c r="E39">
        <v>117800</v>
      </c>
      <c r="G39" t="str">
        <f t="shared" si="1"/>
        <v>INSERT INTO car_product VALUES('100020104', '福特翼搏 1.5MT 尊贵型', 'motorcycle_type_8.png', '1000201', '117800', '');</v>
      </c>
    </row>
    <row r="40" spans="1:7" x14ac:dyDescent="0.2">
      <c r="A40">
        <v>100020105</v>
      </c>
      <c r="B40" t="s">
        <v>98</v>
      </c>
      <c r="C40" t="s">
        <v>94</v>
      </c>
      <c r="D40">
        <v>1000201</v>
      </c>
      <c r="E40">
        <v>121800</v>
      </c>
      <c r="G40" t="str">
        <f t="shared" si="1"/>
        <v>INSERT INTO car_product VALUES('100020105', '福特翼搏 EcoBoost®125尊贵型', 'motorcycle_type_8.png', '1000201', '121800', '');</v>
      </c>
    </row>
    <row r="41" spans="1:7" x14ac:dyDescent="0.2">
      <c r="A41">
        <v>100020106</v>
      </c>
      <c r="B41" t="s">
        <v>99</v>
      </c>
      <c r="C41" t="s">
        <v>94</v>
      </c>
      <c r="D41">
        <v>1000201</v>
      </c>
      <c r="E41">
        <v>129800</v>
      </c>
      <c r="G41" t="str">
        <f t="shared" si="1"/>
        <v>INSERT INTO car_product VALUES('100020106', '福特翼搏 1.5AT 尊贵型', 'motorcycle_type_8.png', '1000201', '129800', '');</v>
      </c>
    </row>
    <row r="42" spans="1:7" x14ac:dyDescent="0.2">
      <c r="A42">
        <v>100020201</v>
      </c>
      <c r="B42" t="s">
        <v>100</v>
      </c>
      <c r="C42" t="s">
        <v>101</v>
      </c>
      <c r="D42">
        <v>1000202</v>
      </c>
      <c r="E42">
        <v>129800</v>
      </c>
      <c r="G42" t="str">
        <f t="shared" si="1"/>
        <v>INSERT INTO car_product VALUES('100020201', 'EcoBoost® 180 两驱精翼型', 'motorcycle_type_9.jpg', '1000202', '129800', '');</v>
      </c>
    </row>
    <row r="43" spans="1:7" x14ac:dyDescent="0.2">
      <c r="A43">
        <v>100020202</v>
      </c>
      <c r="B43" t="s">
        <v>102</v>
      </c>
      <c r="C43" t="s">
        <v>101</v>
      </c>
      <c r="D43">
        <v>1000202</v>
      </c>
      <c r="E43">
        <v>149800</v>
      </c>
      <c r="G43" t="str">
        <f t="shared" si="1"/>
        <v>INSERT INTO car_product VALUES('100020202', 'EcoBoost® 180 两驱铂翼型', 'motorcycle_type_9.jpg', '1000202', '149800', '');</v>
      </c>
    </row>
    <row r="44" spans="1:7" x14ac:dyDescent="0.2">
      <c r="A44">
        <v>100020203</v>
      </c>
      <c r="B44" t="s">
        <v>103</v>
      </c>
      <c r="C44" t="s">
        <v>101</v>
      </c>
      <c r="D44">
        <v>1000202</v>
      </c>
      <c r="E44">
        <v>169800</v>
      </c>
      <c r="G44" t="str">
        <f t="shared" si="1"/>
        <v>INSERT INTO car_product VALUES('100020203', 'EcoBoost® 180 两驱豪翼型', 'motorcycle_type_9.jpg', '1000202', '169800', '');</v>
      </c>
    </row>
    <row r="45" spans="1:7" x14ac:dyDescent="0.2">
      <c r="A45">
        <v>100020204</v>
      </c>
      <c r="B45" t="s">
        <v>104</v>
      </c>
      <c r="C45" t="s">
        <v>101</v>
      </c>
      <c r="D45">
        <v>1000202</v>
      </c>
      <c r="E45">
        <v>179800</v>
      </c>
      <c r="G45" t="str">
        <f t="shared" si="1"/>
        <v>INSERT INTO car_product VALUES('100020204', 'EcoBoost® 180 四驱豪翼型', 'motorcycle_type_9.jpg', '1000202', '179800', '');</v>
      </c>
    </row>
    <row r="46" spans="1:7" x14ac:dyDescent="0.2">
      <c r="A46">
        <v>100020205</v>
      </c>
      <c r="B46" t="s">
        <v>104</v>
      </c>
      <c r="C46" t="s">
        <v>101</v>
      </c>
      <c r="D46">
        <v>1000202</v>
      </c>
      <c r="E46">
        <v>199800</v>
      </c>
      <c r="G46" t="str">
        <f t="shared" si="1"/>
        <v>INSERT INTO car_product VALUES('100020205', 'EcoBoost® 180 四驱豪翼型', 'motorcycle_type_9.jpg', '1000202', '199800', '');</v>
      </c>
    </row>
    <row r="47" spans="1:7" x14ac:dyDescent="0.2">
      <c r="A47">
        <v>100020206</v>
      </c>
      <c r="B47" t="s">
        <v>105</v>
      </c>
      <c r="C47" t="s">
        <v>101</v>
      </c>
      <c r="D47">
        <v>1000202</v>
      </c>
      <c r="E47">
        <v>209800</v>
      </c>
      <c r="G47" t="str">
        <f t="shared" si="1"/>
        <v>INSERT INTO car_product VALUES('100020206', 'EcoBoost® 245 四驱豪翼型', 'motorcycle_type_9.jpg', '1000202', '209800', '');</v>
      </c>
    </row>
    <row r="48" spans="1:7" x14ac:dyDescent="0.2">
      <c r="A48">
        <v>100020207</v>
      </c>
      <c r="B48" t="s">
        <v>106</v>
      </c>
      <c r="C48" t="s">
        <v>101</v>
      </c>
      <c r="D48">
        <v>1000202</v>
      </c>
      <c r="E48">
        <v>229800</v>
      </c>
      <c r="G48" t="str">
        <f t="shared" si="1"/>
        <v>INSERT INTO car_product VALUES('100020207', 'EcoBoost® 245 四驱运动型', 'motorcycle_type_9.jpg', '1000202', '229800', '');</v>
      </c>
    </row>
    <row r="49" spans="1:7" x14ac:dyDescent="0.2">
      <c r="A49">
        <v>100020208</v>
      </c>
      <c r="B49" t="s">
        <v>107</v>
      </c>
      <c r="C49" t="s">
        <v>101</v>
      </c>
      <c r="D49">
        <v>1000202</v>
      </c>
      <c r="E49">
        <v>249800</v>
      </c>
      <c r="G49" t="str">
        <f t="shared" si="1"/>
        <v>INSERT INTO car_product VALUES('100020208', 'EcoBoost® 245 四驱尊翼型', 'motorcycle_type_9.jpg', '1000202', '249800', '');</v>
      </c>
    </row>
    <row r="50" spans="1:7" x14ac:dyDescent="0.2">
      <c r="A50">
        <v>100020301</v>
      </c>
      <c r="B50" s="11" t="s">
        <v>108</v>
      </c>
      <c r="C50" t="s">
        <v>109</v>
      </c>
      <c r="D50">
        <v>1000203</v>
      </c>
      <c r="E50">
        <v>267800</v>
      </c>
      <c r="G50" t="str">
        <f t="shared" si="1"/>
        <v>INSERT INTO car_product VALUES('100020301', '2.0L GTDi 两驱菁英版', 'motorcycle_type_10.png', '1000203', '267800', '');</v>
      </c>
    </row>
    <row r="51" spans="1:7" x14ac:dyDescent="0.2">
      <c r="A51">
        <v>100020302</v>
      </c>
      <c r="B51" s="11" t="s">
        <v>110</v>
      </c>
      <c r="C51" t="s">
        <v>109</v>
      </c>
      <c r="D51">
        <v>1000203</v>
      </c>
      <c r="E51">
        <v>265800</v>
      </c>
      <c r="G51" t="str">
        <f t="shared" si="1"/>
        <v>INSERT INTO car_product VALUES('100020302', '2.2L TDCi 两驱菁英版', 'motorcycle_type_10.png', '1000203', '265800', '');</v>
      </c>
    </row>
    <row r="52" spans="1:7" x14ac:dyDescent="0.2">
      <c r="A52">
        <v>100020303</v>
      </c>
      <c r="B52" s="11" t="s">
        <v>111</v>
      </c>
      <c r="C52" t="s">
        <v>109</v>
      </c>
      <c r="D52">
        <v>1000203</v>
      </c>
      <c r="E52">
        <v>279800</v>
      </c>
      <c r="G52" t="str">
        <f t="shared" si="1"/>
        <v>INSERT INTO car_product VALUES('100020303', '2.0L GTDi 四驱菁英版', 'motorcycle_type_10.png', '1000203', '279800', '');</v>
      </c>
    </row>
    <row r="53" spans="1:7" x14ac:dyDescent="0.2">
      <c r="A53">
        <v>100020304</v>
      </c>
      <c r="B53" s="11" t="s">
        <v>112</v>
      </c>
      <c r="C53" t="s">
        <v>113</v>
      </c>
      <c r="D53">
        <v>1000203</v>
      </c>
      <c r="E53">
        <v>306800</v>
      </c>
      <c r="G53" t="str">
        <f t="shared" si="1"/>
        <v>INSERT INTO car_product VALUES('100020304', '2.0L GTDi 两驱汽油豪华版（5座）', 'motorcycle_type_11.png', '1000203', '306800', '');</v>
      </c>
    </row>
    <row r="54" spans="1:7" x14ac:dyDescent="0.2">
      <c r="A54">
        <v>100020305</v>
      </c>
      <c r="B54" s="11" t="s">
        <v>114</v>
      </c>
      <c r="C54" t="s">
        <v>113</v>
      </c>
      <c r="D54">
        <v>1000203</v>
      </c>
      <c r="E54">
        <v>324800</v>
      </c>
      <c r="G54" t="str">
        <f t="shared" si="1"/>
        <v>INSERT INTO car_product VALUES('100020305', '2.0L GTDi 四驱汽油豪华版（7座）', 'motorcycle_type_11.png', '1000203', '324800', '');</v>
      </c>
    </row>
    <row r="55" spans="1:7" x14ac:dyDescent="0.2">
      <c r="A55">
        <v>100020306</v>
      </c>
      <c r="B55" s="11" t="s">
        <v>115</v>
      </c>
      <c r="C55" t="s">
        <v>113</v>
      </c>
      <c r="D55">
        <v>1000203</v>
      </c>
      <c r="E55">
        <v>315800</v>
      </c>
      <c r="G55" t="str">
        <f t="shared" si="1"/>
        <v>INSERT INTO car_product VALUES('100020306', '2.2L TDCi 四驱柴油豪华版（7座）', 'motorcycle_type_11.png', '1000203', '315800', '');</v>
      </c>
    </row>
    <row r="56" spans="1:7" x14ac:dyDescent="0.2">
      <c r="A56">
        <v>100020307</v>
      </c>
      <c r="B56" s="11" t="s">
        <v>116</v>
      </c>
      <c r="C56" t="s">
        <v>117</v>
      </c>
      <c r="D56">
        <v>1000203</v>
      </c>
      <c r="E56">
        <v>360800</v>
      </c>
      <c r="G56" t="str">
        <f t="shared" si="1"/>
        <v>INSERT INTO car_product VALUES('100020307', '2.0L GTDi 四驱旗舰版', 'motorcycle_type_12.png', '1000203', '360800', '');</v>
      </c>
    </row>
    <row r="57" spans="1:7" x14ac:dyDescent="0.2">
      <c r="A57">
        <v>100020308</v>
      </c>
      <c r="B57" s="11" t="s">
        <v>118</v>
      </c>
      <c r="C57" t="s">
        <v>113</v>
      </c>
      <c r="D57">
        <v>1000203</v>
      </c>
      <c r="E57">
        <v>309800</v>
      </c>
      <c r="G57" t="str">
        <f t="shared" si="1"/>
        <v>INSERT INTO car_product VALUES('100020308', '2.2L TDCi 四驱柴油豪华版（5座）', 'motorcycle_type_11.png', '1000203', '309800', '');</v>
      </c>
    </row>
    <row r="58" spans="1:7" x14ac:dyDescent="0.2">
      <c r="A58">
        <v>100020309</v>
      </c>
      <c r="B58" s="11" t="s">
        <v>119</v>
      </c>
      <c r="C58" t="s">
        <v>113</v>
      </c>
      <c r="D58">
        <v>1000203</v>
      </c>
      <c r="E58">
        <v>318800</v>
      </c>
      <c r="G58" t="str">
        <f t="shared" si="1"/>
        <v>INSERT INTO car_product VALUES('100020309', '2.0L GTDi 四驱汽油豪华版（5座）', 'motorcycle_type_11.png', '1000203', '318800', '');</v>
      </c>
    </row>
    <row r="59" spans="1:7" x14ac:dyDescent="0.2">
      <c r="A59">
        <v>100020401</v>
      </c>
      <c r="B59" s="11" t="s">
        <v>120</v>
      </c>
      <c r="C59" t="s">
        <v>121</v>
      </c>
      <c r="D59">
        <v>1000204</v>
      </c>
      <c r="E59">
        <v>249800</v>
      </c>
      <c r="G59" t="str">
        <f t="shared" si="1"/>
        <v>INSERT INTO car_product VALUES('100020401', 'EcoBoost® 245 两驱精锐型', 'motorcycle_type_13.jpg', '1000204', '249800', '');</v>
      </c>
    </row>
    <row r="60" spans="1:7" x14ac:dyDescent="0.2">
      <c r="A60">
        <v>100020402</v>
      </c>
      <c r="B60" s="11" t="s">
        <v>122</v>
      </c>
      <c r="C60" t="s">
        <v>121</v>
      </c>
      <c r="D60">
        <v>1000204</v>
      </c>
      <c r="E60">
        <v>269800</v>
      </c>
      <c r="G60" t="str">
        <f t="shared" si="1"/>
        <v>INSERT INTO car_product VALUES('100020402', 'EcoBoost® 245 两驱五座铂锐型', 'motorcycle_type_13.jpg', '1000204', '269800', '');</v>
      </c>
    </row>
    <row r="61" spans="1:7" x14ac:dyDescent="0.2">
      <c r="A61">
        <v>100020403</v>
      </c>
      <c r="B61" s="11" t="s">
        <v>123</v>
      </c>
      <c r="C61" t="s">
        <v>121</v>
      </c>
      <c r="D61">
        <v>1000204</v>
      </c>
      <c r="E61">
        <v>279800</v>
      </c>
      <c r="G61" t="str">
        <f t="shared" si="1"/>
        <v>INSERT INTO car_product VALUES('100020403', 'EcoBoost® 245 两驱七座铂锐型', 'motorcycle_type_13.jpg', '1000204', '279800', '');</v>
      </c>
    </row>
    <row r="62" spans="1:7" x14ac:dyDescent="0.2">
      <c r="A62">
        <v>100020404</v>
      </c>
      <c r="B62" s="11" t="s">
        <v>124</v>
      </c>
      <c r="C62" t="s">
        <v>121</v>
      </c>
      <c r="D62">
        <v>1000204</v>
      </c>
      <c r="E62">
        <v>299800</v>
      </c>
      <c r="G62" t="str">
        <f t="shared" si="1"/>
        <v>INSERT INTO car_product VALUES('100020404', 'EcoBoost® 245 两驱豪锐型', 'motorcycle_type_13.jpg', '1000204', '299800', '');</v>
      </c>
    </row>
    <row r="63" spans="1:7" x14ac:dyDescent="0.2">
      <c r="A63">
        <v>100020405</v>
      </c>
      <c r="B63" s="11" t="s">
        <v>125</v>
      </c>
      <c r="C63" t="s">
        <v>121</v>
      </c>
      <c r="D63">
        <v>1000204</v>
      </c>
      <c r="E63">
        <v>306800</v>
      </c>
      <c r="G63" t="str">
        <f t="shared" si="1"/>
        <v>INSERT INTO car_product VALUES('100020405', 'EcoBoost® 245 两驱运动型', 'motorcycle_type_13.jpg', '1000204', '306800', '');</v>
      </c>
    </row>
    <row r="64" spans="1:7" x14ac:dyDescent="0.2">
      <c r="A64">
        <v>100020406</v>
      </c>
      <c r="B64" s="11" t="s">
        <v>126</v>
      </c>
      <c r="C64" t="s">
        <v>121</v>
      </c>
      <c r="D64">
        <v>1000204</v>
      </c>
      <c r="E64">
        <v>319800</v>
      </c>
      <c r="G64" t="str">
        <f t="shared" si="1"/>
        <v>INSERT INTO car_product VALUES('100020406', 'EcoBoost® 245 四驱豪锐型', 'motorcycle_type_13.jpg', '1000204', '319800', '');</v>
      </c>
    </row>
    <row r="65" spans="1:7" x14ac:dyDescent="0.2">
      <c r="A65">
        <v>100020407</v>
      </c>
      <c r="B65" t="s">
        <v>127</v>
      </c>
      <c r="C65" t="s">
        <v>121</v>
      </c>
      <c r="D65">
        <v>1000204</v>
      </c>
      <c r="E65">
        <v>326800</v>
      </c>
      <c r="G65" t="str">
        <f t="shared" si="1"/>
        <v>INSERT INTO car_product VALUES('100020407', 'EcoBoost® 245 四驱运动型', 'motorcycle_type_13.jpg', '1000204', '326800', '');</v>
      </c>
    </row>
    <row r="66" spans="1:7" x14ac:dyDescent="0.2">
      <c r="A66">
        <v>100020408</v>
      </c>
      <c r="B66" s="11" t="s">
        <v>128</v>
      </c>
      <c r="C66" t="s">
        <v>121</v>
      </c>
      <c r="D66">
        <v>1000204</v>
      </c>
      <c r="E66">
        <v>339800</v>
      </c>
      <c r="G66" t="str">
        <f t="shared" si="1"/>
        <v>INSERT INTO car_product VALUES('100020408', 'EcoBoost® 245 四驱尊锐型', 'motorcycle_type_13.jpg', '1000204', '339800', '');</v>
      </c>
    </row>
    <row r="67" spans="1:7" x14ac:dyDescent="0.2">
      <c r="A67">
        <v>100020409</v>
      </c>
      <c r="B67" s="11" t="s">
        <v>129</v>
      </c>
      <c r="C67" t="s">
        <v>121</v>
      </c>
      <c r="D67">
        <v>1000204</v>
      </c>
      <c r="E67">
        <v>369800</v>
      </c>
      <c r="G67" t="str">
        <f t="shared" ref="G67:G109" si="2">CONCATENATE("INSERT INTO car_product VALUES('"&amp;A67&amp;"', '"&amp;B67&amp;"', '"&amp;C67&amp;"', '"&amp;D67&amp;"', '"&amp;E67&amp;"', '"&amp;F67&amp;"');")</f>
        <v>INSERT INTO car_product VALUES('100020409', 'EcoBoost® 245 四驱旗舰型', 'motorcycle_type_13.jpg', '1000204', '369800', '');</v>
      </c>
    </row>
    <row r="68" spans="1:7" x14ac:dyDescent="0.2">
      <c r="A68">
        <v>100020410</v>
      </c>
      <c r="B68" s="11" t="s">
        <v>130</v>
      </c>
      <c r="C68" t="s">
        <v>121</v>
      </c>
      <c r="D68">
        <v>1000204</v>
      </c>
      <c r="E68">
        <v>409800</v>
      </c>
      <c r="G68" t="str">
        <f t="shared" si="2"/>
        <v>INSERT INTO car_product VALUES('100020410', 'EcoBoost® 330 V6 四驱运动型', 'motorcycle_type_13.jpg', '1000204', '409800', '');</v>
      </c>
    </row>
    <row r="69" spans="1:7" x14ac:dyDescent="0.2">
      <c r="A69">
        <v>100020411</v>
      </c>
      <c r="B69" s="11" t="s">
        <v>131</v>
      </c>
      <c r="C69" t="s">
        <v>121</v>
      </c>
      <c r="D69">
        <v>1000204</v>
      </c>
      <c r="E69">
        <v>449800</v>
      </c>
      <c r="G69" t="str">
        <f t="shared" si="2"/>
        <v>INSERT INTO car_product VALUES('100020411', 'EcoBoost® 330 V6 四驱旗舰型', 'motorcycle_type_13.jpg', '1000204', '449800', '');</v>
      </c>
    </row>
    <row r="70" spans="1:7" x14ac:dyDescent="0.2">
      <c r="A70">
        <v>100020501</v>
      </c>
      <c r="B70" s="12" t="s">
        <v>132</v>
      </c>
      <c r="C70" t="s">
        <v>133</v>
      </c>
      <c r="D70">
        <v>1000205</v>
      </c>
      <c r="E70">
        <v>639800</v>
      </c>
      <c r="G70" t="str">
        <f t="shared" si="2"/>
        <v>INSERT INTO car_product VALUES('100020501', '福特探险者(进口) 3.5L 铂金版', 'motorcycle_type_14.jpg', '1000205', '639800', '');</v>
      </c>
    </row>
    <row r="71" spans="1:7" x14ac:dyDescent="0.2">
      <c r="A71">
        <v>100020502</v>
      </c>
      <c r="B71" s="12" t="s">
        <v>134</v>
      </c>
      <c r="C71" t="s">
        <v>135</v>
      </c>
      <c r="D71">
        <v>1000205</v>
      </c>
      <c r="E71">
        <v>599800</v>
      </c>
      <c r="G71" t="str">
        <f t="shared" si="2"/>
        <v>INSERT INTO car_product VALUES('100020502', '福特探险者(进口) 3.5L 运动版', 'motorcycle_type_15.jpg', '1000205', '599800', '');</v>
      </c>
    </row>
    <row r="72" spans="1:7" x14ac:dyDescent="0.2">
      <c r="A72">
        <v>100020503</v>
      </c>
      <c r="B72" s="12" t="s">
        <v>136</v>
      </c>
      <c r="C72" t="s">
        <v>137</v>
      </c>
      <c r="D72">
        <v>1000205</v>
      </c>
      <c r="E72">
        <v>579800</v>
      </c>
      <c r="G72" t="str">
        <f t="shared" si="2"/>
        <v>INSERT INTO car_product VALUES('100020503', '福特探险者(进口) 3.5L 精英版', 'motorcycle_type_16.jpg', '1000205', '579800', '');</v>
      </c>
    </row>
    <row r="73" spans="1:7" x14ac:dyDescent="0.2">
      <c r="A73">
        <v>100020504</v>
      </c>
      <c r="B73" s="12" t="s">
        <v>138</v>
      </c>
      <c r="C73" t="s">
        <v>139</v>
      </c>
      <c r="D73">
        <v>1000205</v>
      </c>
      <c r="E73">
        <v>499800</v>
      </c>
      <c r="G73" t="str">
        <f t="shared" si="2"/>
        <v>INSERT INTO car_product VALUES('100020504', '福特探险者(进口) 2.3L精英版', 'motorcycle_type_17.jpg', '1000205', '499800', '');</v>
      </c>
    </row>
    <row r="74" spans="1:7" x14ac:dyDescent="0.2">
      <c r="A74">
        <v>100020505</v>
      </c>
      <c r="B74" s="12" t="s">
        <v>140</v>
      </c>
      <c r="C74" t="s">
        <v>141</v>
      </c>
      <c r="D74">
        <v>1000205</v>
      </c>
      <c r="E74">
        <v>449800</v>
      </c>
      <c r="G74" t="str">
        <f t="shared" si="2"/>
        <v>INSERT INTO car_product VALUES('100020505', '福特探险者(进口) 2.3L 风尚版', 'motorcycle_type_18.jpg', '1000205', '449800', '');</v>
      </c>
    </row>
    <row r="75" spans="1:7" x14ac:dyDescent="0.2">
      <c r="A75">
        <v>100030101</v>
      </c>
      <c r="B75" s="12" t="s">
        <v>142</v>
      </c>
      <c r="C75" t="s">
        <v>143</v>
      </c>
      <c r="D75">
        <v>1000301</v>
      </c>
      <c r="E75">
        <v>176900</v>
      </c>
      <c r="G75" t="str">
        <f t="shared" si="2"/>
        <v>INSERT INTO car_product VALUES('100030101', '途睿欧手动档精英版', 'motorcycle_type_19.jpg', '1000301', '176900', '');</v>
      </c>
    </row>
    <row r="76" spans="1:7" x14ac:dyDescent="0.2">
      <c r="A76">
        <v>100030102</v>
      </c>
      <c r="B76" s="12" t="s">
        <v>144</v>
      </c>
      <c r="C76" t="s">
        <v>145</v>
      </c>
      <c r="D76">
        <v>1000301</v>
      </c>
      <c r="E76">
        <v>196900</v>
      </c>
      <c r="G76" t="str">
        <f t="shared" si="2"/>
        <v>INSERT INTO car_product VALUES('100030102', '途睿欧自动档精英版', 'motorcycle_type_20.jpg', '1000301', '196900', '');</v>
      </c>
    </row>
    <row r="77" spans="1:7" x14ac:dyDescent="0.2">
      <c r="A77">
        <v>100030103</v>
      </c>
      <c r="B77" s="12" t="s">
        <v>146</v>
      </c>
      <c r="C77" t="s">
        <v>143</v>
      </c>
      <c r="D77">
        <v>1000301</v>
      </c>
      <c r="E77">
        <v>203900</v>
      </c>
      <c r="G77" t="str">
        <f t="shared" si="2"/>
        <v>INSERT INTO car_product VALUES('100030103', '途睿欧手动档精睿版', 'motorcycle_type_19.jpg', '1000301', '203900', '');</v>
      </c>
    </row>
    <row r="78" spans="1:7" x14ac:dyDescent="0.2">
      <c r="A78">
        <v>100030104</v>
      </c>
      <c r="B78" s="12" t="s">
        <v>147</v>
      </c>
      <c r="C78" t="s">
        <v>145</v>
      </c>
      <c r="D78">
        <v>1000301</v>
      </c>
      <c r="E78">
        <v>223900</v>
      </c>
      <c r="G78" t="str">
        <f t="shared" si="2"/>
        <v>INSERT INTO car_product VALUES('100030104', '途睿欧自动档精睿版', 'motorcycle_type_20.jpg', '1000301', '223900', '');</v>
      </c>
    </row>
    <row r="79" spans="1:7" x14ac:dyDescent="0.2">
      <c r="A79">
        <v>100040201</v>
      </c>
      <c r="B79" s="11" t="s">
        <v>148</v>
      </c>
      <c r="C79" t="s">
        <v>149</v>
      </c>
      <c r="D79">
        <v>1000402</v>
      </c>
      <c r="E79">
        <v>399800</v>
      </c>
      <c r="G79" t="str">
        <f t="shared" si="2"/>
        <v>INSERT INTO car_product VALUES('100040201', 'MUSTANG 2.3T 性能版', 'motorcycle_type_21.png', '1000402', '399800', '');</v>
      </c>
    </row>
    <row r="80" spans="1:7" x14ac:dyDescent="0.2">
      <c r="A80">
        <v>100040202</v>
      </c>
      <c r="B80" s="11" t="s">
        <v>150</v>
      </c>
      <c r="C80" t="s">
        <v>149</v>
      </c>
      <c r="D80">
        <v>1000402</v>
      </c>
      <c r="E80">
        <v>405800</v>
      </c>
      <c r="G80" t="str">
        <f t="shared" si="2"/>
        <v>INSERT INTO car_product VALUES('100040202', 'MUSTANG 2.3T 运动版', 'motorcycle_type_21.png', '1000402', '405800', '');</v>
      </c>
    </row>
    <row r="81" spans="1:7" x14ac:dyDescent="0.2">
      <c r="A81">
        <v>100040203</v>
      </c>
      <c r="B81" s="11" t="s">
        <v>151</v>
      </c>
      <c r="C81" t="s">
        <v>149</v>
      </c>
      <c r="D81">
        <v>1000402</v>
      </c>
      <c r="E81">
        <v>699900</v>
      </c>
      <c r="G81" t="str">
        <f t="shared" si="2"/>
        <v>INSERT INTO car_product VALUES('100040203', 'MUSTANG V8 GT 性能版', 'motorcycle_type_21.png', '1000402', '699900', '');</v>
      </c>
    </row>
    <row r="82" spans="1:7" x14ac:dyDescent="0.2">
      <c r="A82">
        <v>100040204</v>
      </c>
      <c r="B82" s="11" t="s">
        <v>152</v>
      </c>
      <c r="C82" t="s">
        <v>149</v>
      </c>
      <c r="D82">
        <v>1000402</v>
      </c>
      <c r="E82">
        <v>705000</v>
      </c>
      <c r="G82" t="str">
        <f t="shared" si="2"/>
        <v>INSERT INTO car_product VALUES('100040204', 'MUSTANG V8 GT 运动版', 'motorcycle_type_21.png', '1000402', '705000', '');</v>
      </c>
    </row>
    <row r="83" spans="1:7" x14ac:dyDescent="0.2">
      <c r="A83">
        <v>100040301</v>
      </c>
      <c r="B83" s="12" t="s">
        <v>153</v>
      </c>
      <c r="C83" t="s">
        <v>154</v>
      </c>
      <c r="D83">
        <v>1000403</v>
      </c>
      <c r="E83">
        <v>259800</v>
      </c>
      <c r="G83" t="str">
        <f t="shared" si="2"/>
        <v>INSERT INTO car_product VALUES('100040301', '热血橙', 'motorcycle_type_22.png', '1000403', '259800', '');</v>
      </c>
    </row>
    <row r="84" spans="1:7" x14ac:dyDescent="0.2">
      <c r="A84">
        <v>100040401</v>
      </c>
      <c r="B84" s="12" t="s">
        <v>155</v>
      </c>
      <c r="C84" t="s">
        <v>156</v>
      </c>
      <c r="D84">
        <v>1000404</v>
      </c>
      <c r="E84">
        <v>391800</v>
      </c>
      <c r="G84" t="str">
        <f t="shared" si="2"/>
        <v>INSERT INTO car_product VALUES('100040401', '福克斯RS运动版', 'motorcycle_type_23.png', '1000404', '391800', '');</v>
      </c>
    </row>
    <row r="85" spans="1:7" x14ac:dyDescent="0.2">
      <c r="A85">
        <v>100040402</v>
      </c>
      <c r="B85" s="12" t="s">
        <v>157</v>
      </c>
      <c r="C85" t="s">
        <v>156</v>
      </c>
      <c r="D85">
        <v>1000404</v>
      </c>
      <c r="E85">
        <v>401800</v>
      </c>
      <c r="G85" t="str">
        <f t="shared" si="2"/>
        <v>INSERT INTO car_product VALUES('100040402', '福克斯RS赛道版', 'motorcycle_type_23.png', '1000404', '401800', '');</v>
      </c>
    </row>
    <row r="86" spans="1:7" x14ac:dyDescent="0.2">
      <c r="A86">
        <v>100040501</v>
      </c>
      <c r="B86" s="12" t="s">
        <v>158</v>
      </c>
      <c r="C86" t="s">
        <v>159</v>
      </c>
      <c r="D86">
        <v>1000405</v>
      </c>
      <c r="E86">
        <v>499800</v>
      </c>
      <c r="G86" t="str">
        <f t="shared" si="2"/>
        <v>INSERT INTO car_product VALUES('100040501', '福特F-150猛禽性能版', 'motorcycle_type_24.jpg', '1000405', '499800', '');</v>
      </c>
    </row>
    <row r="87" spans="1:7" x14ac:dyDescent="0.2">
      <c r="A87">
        <v>100040502</v>
      </c>
      <c r="B87" s="12" t="s">
        <v>160</v>
      </c>
      <c r="C87" t="s">
        <v>161</v>
      </c>
      <c r="D87">
        <v>1000405</v>
      </c>
      <c r="E87">
        <v>548800</v>
      </c>
      <c r="G87" t="str">
        <f t="shared" si="2"/>
        <v>INSERT INTO car_product VALUES('100040502', '福特F-150猛禽性能劲化版', 'motorcycle_type_25.jpg', '1000405', '548800', '');</v>
      </c>
    </row>
    <row r="88" spans="1:7" x14ac:dyDescent="0.2">
      <c r="A88">
        <v>100050101</v>
      </c>
      <c r="B88" s="12" t="s">
        <v>162</v>
      </c>
      <c r="C88" t="s">
        <v>163</v>
      </c>
      <c r="D88">
        <v>1000501</v>
      </c>
      <c r="E88">
        <v>148000</v>
      </c>
      <c r="G88" t="str">
        <f t="shared" si="2"/>
        <v>INSERT INTO car_product VALUES('100050101', '短轴3座中顶厢式运输车', 'motorcycle_type_26.png', '1000501', '148000', '');</v>
      </c>
    </row>
    <row r="89" spans="1:7" x14ac:dyDescent="0.2">
      <c r="A89">
        <v>100050102</v>
      </c>
      <c r="B89" t="s">
        <v>164</v>
      </c>
      <c r="C89" t="s">
        <v>163</v>
      </c>
      <c r="D89">
        <v>1000501</v>
      </c>
      <c r="E89">
        <v>157000</v>
      </c>
      <c r="G89" t="str">
        <f t="shared" si="2"/>
        <v>INSERT INTO car_product VALUES('100050102', '短轴3座中顶厢式运输车', 'motorcycle_type_26.png', '1000501', '157000', '');</v>
      </c>
    </row>
    <row r="90" spans="1:7" x14ac:dyDescent="0.2">
      <c r="A90">
        <v>100050103</v>
      </c>
      <c r="B90" s="12" t="s">
        <v>165</v>
      </c>
      <c r="C90" t="s">
        <v>163</v>
      </c>
      <c r="D90">
        <v>1000501</v>
      </c>
      <c r="E90">
        <v>174500</v>
      </c>
      <c r="G90" t="str">
        <f t="shared" si="2"/>
        <v>INSERT INTO car_product VALUES('100050103', '短轴7座中低顶客车', 'motorcycle_type_26.png', '1000501', '174500', '');</v>
      </c>
    </row>
    <row r="91" spans="1:7" x14ac:dyDescent="0.2">
      <c r="A91">
        <v>100050104</v>
      </c>
      <c r="B91" s="12" t="s">
        <v>166</v>
      </c>
      <c r="C91" t="s">
        <v>163</v>
      </c>
      <c r="D91">
        <v>1000501</v>
      </c>
      <c r="E91">
        <v>184600</v>
      </c>
      <c r="G91" t="str">
        <f t="shared" si="2"/>
        <v>INSERT INTO car_product VALUES('100050104', '短轴7座中低顶豪华型客车', 'motorcycle_type_26.png', '1000501', '184600', '');</v>
      </c>
    </row>
    <row r="92" spans="1:7" x14ac:dyDescent="0.2">
      <c r="A92">
        <v>100050105</v>
      </c>
      <c r="B92" s="12" t="s">
        <v>167</v>
      </c>
      <c r="C92" t="s">
        <v>163</v>
      </c>
      <c r="D92">
        <v>1000501</v>
      </c>
      <c r="E92">
        <v>166800</v>
      </c>
      <c r="G92" t="str">
        <f t="shared" si="2"/>
        <v>INSERT INTO car_product VALUES('100050105', '长轴3座中顶厢式运输车', 'motorcycle_type_26.png', '1000501', '166800', '');</v>
      </c>
    </row>
    <row r="93" spans="1:7" x14ac:dyDescent="0.2">
      <c r="A93">
        <v>100050106</v>
      </c>
      <c r="B93" s="12" t="s">
        <v>168</v>
      </c>
      <c r="C93" t="s">
        <v>163</v>
      </c>
      <c r="D93">
        <v>1000501</v>
      </c>
      <c r="E93">
        <v>227500</v>
      </c>
      <c r="G93" t="str">
        <f t="shared" si="2"/>
        <v>INSERT INTO car_product VALUES('100050106', '长轴9座中顶豪华型（带双色软护裙）客车', 'motorcycle_type_26.png', '1000501', '227500', '');</v>
      </c>
    </row>
    <row r="94" spans="1:7" x14ac:dyDescent="0.2">
      <c r="A94">
        <v>100050107</v>
      </c>
      <c r="B94" s="12" t="s">
        <v>169</v>
      </c>
      <c r="C94" t="s">
        <v>163</v>
      </c>
      <c r="D94">
        <v>1000501</v>
      </c>
      <c r="E94">
        <v>218800</v>
      </c>
      <c r="G94" t="str">
        <f t="shared" si="2"/>
        <v>INSERT INTO car_product VALUES('100050107', '长轴9座中顶（带双色软护裙）客车', 'motorcycle_type_26.png', '1000501', '218800', '');</v>
      </c>
    </row>
    <row r="95" spans="1:7" x14ac:dyDescent="0.2">
      <c r="A95">
        <v>100050108</v>
      </c>
      <c r="B95" s="12" t="s">
        <v>170</v>
      </c>
      <c r="C95" t="s">
        <v>163</v>
      </c>
      <c r="D95">
        <v>1000501</v>
      </c>
      <c r="E95">
        <v>211300</v>
      </c>
      <c r="G95" t="str">
        <f t="shared" si="2"/>
        <v>INSERT INTO car_product VALUES('100050108', '长轴15座中顶客车', 'motorcycle_type_26.png', '1000501', '211300', '');</v>
      </c>
    </row>
    <row r="96" spans="1:7" x14ac:dyDescent="0.2">
      <c r="A96">
        <v>100050109</v>
      </c>
      <c r="B96" s="12" t="s">
        <v>171</v>
      </c>
      <c r="C96" t="s">
        <v>163</v>
      </c>
      <c r="D96">
        <v>1000501</v>
      </c>
      <c r="E96">
        <v>225500</v>
      </c>
      <c r="G96" t="str">
        <f t="shared" si="2"/>
        <v>INSERT INTO car_product VALUES('100050109', '加长3座高顶后双胎厢式运输车', 'motorcycle_type_26.png', '1000501', '225500', '');</v>
      </c>
    </row>
    <row r="97" spans="1:7" x14ac:dyDescent="0.2">
      <c r="A97">
        <v>100050110</v>
      </c>
      <c r="B97" s="12" t="s">
        <v>172</v>
      </c>
      <c r="C97" t="s">
        <v>163</v>
      </c>
      <c r="D97">
        <v>1000501</v>
      </c>
      <c r="E97">
        <v>231000</v>
      </c>
      <c r="G97" t="str">
        <f t="shared" si="2"/>
        <v>INSERT INTO car_product VALUES('100050110', '加长轴17座高顶后双胎客车', 'motorcycle_type_26.png', '1000501', '231000', '');</v>
      </c>
    </row>
    <row r="98" spans="1:7" x14ac:dyDescent="0.2">
      <c r="A98">
        <v>100050301</v>
      </c>
      <c r="B98" s="12" t="s">
        <v>173</v>
      </c>
      <c r="C98" t="s">
        <v>174</v>
      </c>
      <c r="D98">
        <v>1000503</v>
      </c>
      <c r="E98">
        <v>131800</v>
      </c>
      <c r="G98" t="str">
        <f t="shared" si="2"/>
        <v>INSERT INTO car_product VALUES('100050301', '短轴低顶5/6座商用车柴油版', 'motorcycle_type_27.jpg', '1000503', '131800', '');</v>
      </c>
    </row>
    <row r="99" spans="1:7" x14ac:dyDescent="0.2">
      <c r="A99">
        <v>100050302</v>
      </c>
      <c r="B99" s="12" t="s">
        <v>175</v>
      </c>
      <c r="C99" t="s">
        <v>174</v>
      </c>
      <c r="D99">
        <v>1000503</v>
      </c>
      <c r="E99">
        <v>122300</v>
      </c>
      <c r="G99" t="str">
        <f t="shared" si="2"/>
        <v>INSERT INTO car_product VALUES('100050302', '短轴低顶3座厢式货车柴油版', 'motorcycle_type_27.jpg', '1000503', '122300', '');</v>
      </c>
    </row>
    <row r="100" spans="1:7" x14ac:dyDescent="0.2">
      <c r="A100">
        <v>100050303</v>
      </c>
      <c r="B100" s="12" t="s">
        <v>176</v>
      </c>
      <c r="C100" t="s">
        <v>174</v>
      </c>
      <c r="D100">
        <v>1000503</v>
      </c>
      <c r="E100">
        <v>137900</v>
      </c>
      <c r="G100" t="str">
        <f t="shared" si="2"/>
        <v>INSERT INTO car_product VALUES('100050303', '短轴低顶5/6座商用车汽油版', 'motorcycle_type_27.jpg', '1000503', '137900', '');</v>
      </c>
    </row>
    <row r="101" spans="1:7" x14ac:dyDescent="0.2">
      <c r="A101">
        <v>100050304</v>
      </c>
      <c r="B101" s="12" t="s">
        <v>177</v>
      </c>
      <c r="C101" t="s">
        <v>174</v>
      </c>
      <c r="D101">
        <v>1000503</v>
      </c>
      <c r="E101">
        <v>127400</v>
      </c>
      <c r="G101" t="str">
        <f t="shared" si="2"/>
        <v>INSERT INTO car_product VALUES('100050304', '短轴低顶3座厢式货车汽油版', 'motorcycle_type_27.jpg', '1000503', '127400', '');</v>
      </c>
    </row>
    <row r="102" spans="1:7" x14ac:dyDescent="0.2">
      <c r="A102">
        <v>100050305</v>
      </c>
      <c r="B102" s="12" t="s">
        <v>178</v>
      </c>
      <c r="C102" t="s">
        <v>174</v>
      </c>
      <c r="D102">
        <v>1000503</v>
      </c>
      <c r="E102">
        <v>145800</v>
      </c>
      <c r="G102" t="str">
        <f t="shared" si="2"/>
        <v>INSERT INTO car_product VALUES('100050305', '中轴中顶5/6座商用车柴油版', 'motorcycle_type_27.jpg', '1000503', '145800', '');</v>
      </c>
    </row>
    <row r="103" spans="1:7" x14ac:dyDescent="0.2">
      <c r="A103">
        <v>100050306</v>
      </c>
      <c r="B103" s="12" t="s">
        <v>179</v>
      </c>
      <c r="C103" t="s">
        <v>174</v>
      </c>
      <c r="D103">
        <v>1000503</v>
      </c>
      <c r="E103">
        <v>136300</v>
      </c>
      <c r="G103" t="str">
        <f t="shared" si="2"/>
        <v>INSERT INTO car_product VALUES('100050306', '中轴中顶3座厢式货车柴油版', 'motorcycle_type_27.jpg', '1000503', '136300', '');</v>
      </c>
    </row>
    <row r="104" spans="1:7" x14ac:dyDescent="0.2">
      <c r="A104">
        <v>100050307</v>
      </c>
      <c r="B104" s="12" t="s">
        <v>180</v>
      </c>
      <c r="C104" t="s">
        <v>174</v>
      </c>
      <c r="D104">
        <v>1000503</v>
      </c>
      <c r="E104">
        <v>150900</v>
      </c>
      <c r="G104" t="str">
        <f t="shared" si="2"/>
        <v>INSERT INTO car_product VALUES('100050307', '中轴中顶5/6座商用车汽油版', 'motorcycle_type_27.jpg', '1000503', '150900', '');</v>
      </c>
    </row>
    <row r="105" spans="1:7" x14ac:dyDescent="0.2">
      <c r="A105">
        <v>100050308</v>
      </c>
      <c r="B105" s="12" t="s">
        <v>181</v>
      </c>
      <c r="C105" t="s">
        <v>174</v>
      </c>
      <c r="D105">
        <v>1000503</v>
      </c>
      <c r="E105">
        <v>141400</v>
      </c>
      <c r="G105" t="str">
        <f t="shared" si="2"/>
        <v>INSERT INTO car_product VALUES('100050308', '中轴中顶3座厢式货车汽油版', 'motorcycle_type_27.jpg', '1000503', '141400', '');</v>
      </c>
    </row>
    <row r="106" spans="1:7" x14ac:dyDescent="0.2">
      <c r="A106">
        <v>100050309</v>
      </c>
      <c r="B106" s="12" t="s">
        <v>182</v>
      </c>
      <c r="C106" t="s">
        <v>174</v>
      </c>
      <c r="D106">
        <v>1000503</v>
      </c>
      <c r="E106">
        <v>135800</v>
      </c>
      <c r="G106" t="str">
        <f t="shared" si="2"/>
        <v>INSERT INTO car_product VALUES('100050309', '短轴中顶5/6座商用车柴油版', 'motorcycle_type_27.jpg', '1000503', '135800', '');</v>
      </c>
    </row>
    <row r="107" spans="1:7" x14ac:dyDescent="0.2">
      <c r="A107">
        <v>100050310</v>
      </c>
      <c r="B107" s="12" t="s">
        <v>183</v>
      </c>
      <c r="C107" t="s">
        <v>174</v>
      </c>
      <c r="D107">
        <v>1000503</v>
      </c>
      <c r="E107">
        <v>126300</v>
      </c>
      <c r="G107" t="str">
        <f t="shared" si="2"/>
        <v>INSERT INTO car_product VALUES('100050310', '短轴中顶3座厢式货车柴油版', 'motorcycle_type_27.jpg', '1000503', '126300', '');</v>
      </c>
    </row>
    <row r="108" spans="1:7" x14ac:dyDescent="0.2">
      <c r="A108">
        <v>100050311</v>
      </c>
      <c r="B108" s="12" t="s">
        <v>184</v>
      </c>
      <c r="C108" t="s">
        <v>174</v>
      </c>
      <c r="D108">
        <v>1000503</v>
      </c>
      <c r="E108">
        <v>140900</v>
      </c>
      <c r="G108" t="str">
        <f t="shared" si="2"/>
        <v>INSERT INTO car_product VALUES('100050311', '短轴中顶5/6座商用车汽油版', 'motorcycle_type_27.jpg', '1000503', '140900', '');</v>
      </c>
    </row>
    <row r="109" spans="1:7" x14ac:dyDescent="0.2">
      <c r="A109">
        <v>100050312</v>
      </c>
      <c r="B109" s="12" t="s">
        <v>185</v>
      </c>
      <c r="C109" t="s">
        <v>174</v>
      </c>
      <c r="D109">
        <v>1000503</v>
      </c>
      <c r="E109">
        <v>131400</v>
      </c>
      <c r="G109" t="str">
        <f t="shared" si="2"/>
        <v>INSERT INTO car_product VALUES('100050312', '短轴中顶3座厢式货车汽油版', 'motorcycle_type_27.jpg', '1000503', '131400', '');</v>
      </c>
    </row>
  </sheetData>
  <phoneticPr fontId="9"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selection activeCell="D2" sqref="D2:D68"/>
    </sheetView>
  </sheetViews>
  <sheetFormatPr defaultColWidth="9" defaultRowHeight="14.25" x14ac:dyDescent="0.2"/>
  <cols>
    <col min="1" max="1" width="10.75" customWidth="1"/>
    <col min="2" max="2" width="14" customWidth="1"/>
    <col min="3" max="3" width="18.75" customWidth="1"/>
    <col min="4" max="4" width="59.5" customWidth="1"/>
  </cols>
  <sheetData>
    <row r="1" spans="1:4" x14ac:dyDescent="0.2">
      <c r="A1" t="s">
        <v>186</v>
      </c>
      <c r="B1" t="s">
        <v>187</v>
      </c>
      <c r="C1" t="s">
        <v>188</v>
      </c>
    </row>
    <row r="2" spans="1:4" x14ac:dyDescent="0.2">
      <c r="A2">
        <v>1000101001</v>
      </c>
      <c r="B2" t="s">
        <v>189</v>
      </c>
      <c r="C2">
        <v>1000101</v>
      </c>
      <c r="D2" t="str">
        <f>CONCATENATE("INSERT INTO car_views VALUES('"&amp;A2&amp;"', '"&amp;B2&amp;"', '"&amp;C2&amp;"');")</f>
        <v>INSERT INTO car_views VALUES('1000101001', 'views_1', '1000101');</v>
      </c>
    </row>
    <row r="3" spans="1:4" x14ac:dyDescent="0.2">
      <c r="A3">
        <v>1000101002</v>
      </c>
      <c r="B3" t="s">
        <v>190</v>
      </c>
      <c r="C3">
        <v>1000101</v>
      </c>
      <c r="D3" t="str">
        <f t="shared" ref="D3:D66" si="0">CONCATENATE("INSERT INTO car_views VALUES('"&amp;A3&amp;"', '"&amp;B3&amp;"', '"&amp;C3&amp;"');")</f>
        <v>INSERT INTO car_views VALUES('1000101002', 'views_2', '1000101');</v>
      </c>
    </row>
    <row r="4" spans="1:4" x14ac:dyDescent="0.2">
      <c r="A4">
        <v>1000101003</v>
      </c>
      <c r="B4" t="s">
        <v>191</v>
      </c>
      <c r="C4">
        <v>1000101</v>
      </c>
      <c r="D4" t="str">
        <f t="shared" si="0"/>
        <v>INSERT INTO car_views VALUES('1000101003', 'views_3', '1000101');</v>
      </c>
    </row>
    <row r="5" spans="1:4" x14ac:dyDescent="0.2">
      <c r="A5">
        <v>1000101004</v>
      </c>
      <c r="B5" t="s">
        <v>192</v>
      </c>
      <c r="C5">
        <v>1000101</v>
      </c>
      <c r="D5" t="str">
        <f t="shared" si="0"/>
        <v>INSERT INTO car_views VALUES('1000101004', 'views_4', '1000101');</v>
      </c>
    </row>
    <row r="6" spans="1:4" x14ac:dyDescent="0.2">
      <c r="A6">
        <v>1000101005</v>
      </c>
      <c r="B6" t="s">
        <v>193</v>
      </c>
      <c r="C6">
        <v>1000101</v>
      </c>
      <c r="D6" t="str">
        <f t="shared" si="0"/>
        <v>INSERT INTO car_views VALUES('1000101005', 'views_5', '1000101');</v>
      </c>
    </row>
    <row r="7" spans="1:4" x14ac:dyDescent="0.2">
      <c r="A7">
        <v>1000101006</v>
      </c>
      <c r="B7" t="s">
        <v>194</v>
      </c>
      <c r="C7">
        <v>1000101</v>
      </c>
      <c r="D7" t="str">
        <f t="shared" si="0"/>
        <v>INSERT INTO car_views VALUES('1000101006', 'views_6', '1000101');</v>
      </c>
    </row>
    <row r="8" spans="1:4" x14ac:dyDescent="0.2">
      <c r="A8">
        <v>1000101007</v>
      </c>
      <c r="B8" t="s">
        <v>195</v>
      </c>
      <c r="C8">
        <v>1000101</v>
      </c>
      <c r="D8" t="str">
        <f t="shared" si="0"/>
        <v>INSERT INTO car_views VALUES('1000101007', 'views_7', '1000101');</v>
      </c>
    </row>
    <row r="9" spans="1:4" x14ac:dyDescent="0.2">
      <c r="A9">
        <v>1000102001</v>
      </c>
      <c r="B9" t="s">
        <v>196</v>
      </c>
      <c r="C9">
        <v>1000102</v>
      </c>
      <c r="D9" t="str">
        <f t="shared" si="0"/>
        <v>INSERT INTO car_views VALUES('1000102001', 'views_8', '1000102');</v>
      </c>
    </row>
    <row r="10" spans="1:4" x14ac:dyDescent="0.2">
      <c r="A10">
        <v>1000103001</v>
      </c>
      <c r="B10" t="s">
        <v>197</v>
      </c>
      <c r="C10">
        <v>1000103</v>
      </c>
      <c r="D10" t="str">
        <f t="shared" si="0"/>
        <v>INSERT INTO car_views VALUES('1000103001', 'views_9', '1000103');</v>
      </c>
    </row>
    <row r="11" spans="1:4" x14ac:dyDescent="0.2">
      <c r="A11">
        <v>1000103002</v>
      </c>
      <c r="B11" t="s">
        <v>198</v>
      </c>
      <c r="C11">
        <v>1000103</v>
      </c>
      <c r="D11" t="str">
        <f t="shared" si="0"/>
        <v>INSERT INTO car_views VALUES('1000103002', 'views_10', '1000103');</v>
      </c>
    </row>
    <row r="12" spans="1:4" x14ac:dyDescent="0.2">
      <c r="A12">
        <v>1000103003</v>
      </c>
      <c r="B12" t="s">
        <v>199</v>
      </c>
      <c r="C12">
        <v>1000103</v>
      </c>
      <c r="D12" t="str">
        <f t="shared" si="0"/>
        <v>INSERT INTO car_views VALUES('1000103003', 'views_11', '1000103');</v>
      </c>
    </row>
    <row r="13" spans="1:4" x14ac:dyDescent="0.2">
      <c r="A13">
        <v>1000103004</v>
      </c>
      <c r="B13" t="s">
        <v>200</v>
      </c>
      <c r="C13">
        <v>1000103</v>
      </c>
      <c r="D13" t="str">
        <f t="shared" si="0"/>
        <v>INSERT INTO car_views VALUES('1000103004', 'views_12', '1000103');</v>
      </c>
    </row>
    <row r="14" spans="1:4" x14ac:dyDescent="0.2">
      <c r="A14">
        <v>1000103005</v>
      </c>
      <c r="B14" t="s">
        <v>201</v>
      </c>
      <c r="C14">
        <v>1000103</v>
      </c>
      <c r="D14" t="str">
        <f t="shared" si="0"/>
        <v>INSERT INTO car_views VALUES('1000103005', 'views_13', '1000103');</v>
      </c>
    </row>
    <row r="15" spans="1:4" x14ac:dyDescent="0.2">
      <c r="A15">
        <v>1000103006</v>
      </c>
      <c r="B15" t="s">
        <v>202</v>
      </c>
      <c r="C15">
        <v>1000103</v>
      </c>
      <c r="D15" t="str">
        <f t="shared" si="0"/>
        <v>INSERT INTO car_views VALUES('1000103006', 'views_14', '1000103');</v>
      </c>
    </row>
    <row r="16" spans="1:4" x14ac:dyDescent="0.2">
      <c r="A16">
        <v>1000103007</v>
      </c>
      <c r="B16" t="s">
        <v>203</v>
      </c>
      <c r="C16">
        <v>1000103</v>
      </c>
      <c r="D16" t="str">
        <f t="shared" si="0"/>
        <v>INSERT INTO car_views VALUES('1000103007', 'views_15', '1000103');</v>
      </c>
    </row>
    <row r="17" spans="1:4" x14ac:dyDescent="0.2">
      <c r="A17">
        <v>1000104002</v>
      </c>
      <c r="B17" t="s">
        <v>204</v>
      </c>
      <c r="C17">
        <v>1000104</v>
      </c>
      <c r="D17" t="str">
        <f t="shared" si="0"/>
        <v>INSERT INTO car_views VALUES('1000104002', 'views_16', '1000104');</v>
      </c>
    </row>
    <row r="18" spans="1:4" x14ac:dyDescent="0.2">
      <c r="A18">
        <v>1000104003</v>
      </c>
      <c r="B18" t="s">
        <v>205</v>
      </c>
      <c r="C18">
        <v>1000104</v>
      </c>
      <c r="D18" t="str">
        <f t="shared" si="0"/>
        <v>INSERT INTO car_views VALUES('1000104003', 'views_17', '1000104');</v>
      </c>
    </row>
    <row r="19" spans="1:4" x14ac:dyDescent="0.2">
      <c r="A19">
        <v>1000104004</v>
      </c>
      <c r="B19" t="s">
        <v>206</v>
      </c>
      <c r="C19">
        <v>1000104</v>
      </c>
      <c r="D19" t="str">
        <f t="shared" si="0"/>
        <v>INSERT INTO car_views VALUES('1000104004', 'views_18', '1000104');</v>
      </c>
    </row>
    <row r="20" spans="1:4" x14ac:dyDescent="0.2">
      <c r="A20">
        <v>1000104005</v>
      </c>
      <c r="B20" t="s">
        <v>207</v>
      </c>
      <c r="C20">
        <v>1000104</v>
      </c>
      <c r="D20" t="str">
        <f t="shared" si="0"/>
        <v>INSERT INTO car_views VALUES('1000104005', 'views_19', '1000104');</v>
      </c>
    </row>
    <row r="21" spans="1:4" x14ac:dyDescent="0.2">
      <c r="A21">
        <v>1000104006</v>
      </c>
      <c r="B21" t="s">
        <v>208</v>
      </c>
      <c r="C21">
        <v>1000104</v>
      </c>
      <c r="D21" t="str">
        <f t="shared" si="0"/>
        <v>INSERT INTO car_views VALUES('1000104006', 'views_20', '1000104');</v>
      </c>
    </row>
    <row r="22" spans="1:4" x14ac:dyDescent="0.2">
      <c r="A22">
        <v>1000104007</v>
      </c>
      <c r="B22" t="s">
        <v>209</v>
      </c>
      <c r="C22">
        <v>1000104</v>
      </c>
      <c r="D22" t="str">
        <f t="shared" si="0"/>
        <v>INSERT INTO car_views VALUES('1000104007', 'views_21', '1000104');</v>
      </c>
    </row>
    <row r="23" spans="1:4" x14ac:dyDescent="0.2">
      <c r="A23">
        <v>1000201001</v>
      </c>
      <c r="B23" t="s">
        <v>210</v>
      </c>
      <c r="C23">
        <v>1000201</v>
      </c>
      <c r="D23" t="str">
        <f t="shared" si="0"/>
        <v>INSERT INTO car_views VALUES('1000201001', 'views_22', '1000201');</v>
      </c>
    </row>
    <row r="24" spans="1:4" x14ac:dyDescent="0.2">
      <c r="A24">
        <v>1000201002</v>
      </c>
      <c r="B24" t="s">
        <v>211</v>
      </c>
      <c r="C24">
        <v>1000201</v>
      </c>
      <c r="D24" t="str">
        <f t="shared" si="0"/>
        <v>INSERT INTO car_views VALUES('1000201002', 'views_23', '1000201');</v>
      </c>
    </row>
    <row r="25" spans="1:4" x14ac:dyDescent="0.2">
      <c r="A25">
        <v>1000201003</v>
      </c>
      <c r="B25" t="s">
        <v>212</v>
      </c>
      <c r="C25">
        <v>1000201</v>
      </c>
      <c r="D25" t="str">
        <f t="shared" si="0"/>
        <v>INSERT INTO car_views VALUES('1000201003', 'views_24', '1000201');</v>
      </c>
    </row>
    <row r="26" spans="1:4" x14ac:dyDescent="0.2">
      <c r="A26">
        <v>1000201004</v>
      </c>
      <c r="B26" t="s">
        <v>213</v>
      </c>
      <c r="C26">
        <v>1000201</v>
      </c>
      <c r="D26" t="str">
        <f t="shared" si="0"/>
        <v>INSERT INTO car_views VALUES('1000201004', 'views_25', '1000201');</v>
      </c>
    </row>
    <row r="27" spans="1:4" x14ac:dyDescent="0.2">
      <c r="A27">
        <v>1000201005</v>
      </c>
      <c r="B27" t="s">
        <v>214</v>
      </c>
      <c r="C27">
        <v>1000201</v>
      </c>
      <c r="D27" t="str">
        <f t="shared" si="0"/>
        <v>INSERT INTO car_views VALUES('1000201005', 'views_26', '1000201');</v>
      </c>
    </row>
    <row r="28" spans="1:4" x14ac:dyDescent="0.2">
      <c r="A28">
        <v>1000201006</v>
      </c>
      <c r="B28" t="s">
        <v>215</v>
      </c>
      <c r="C28">
        <v>1000201</v>
      </c>
      <c r="D28" t="str">
        <f t="shared" si="0"/>
        <v>INSERT INTO car_views VALUES('1000201006', 'views_27', '1000201');</v>
      </c>
    </row>
    <row r="29" spans="1:4" x14ac:dyDescent="0.2">
      <c r="A29">
        <v>1000201007</v>
      </c>
      <c r="B29" t="s">
        <v>216</v>
      </c>
      <c r="C29">
        <v>1000201</v>
      </c>
      <c r="D29" t="str">
        <f t="shared" si="0"/>
        <v>INSERT INTO car_views VALUES('1000201007', 'views_28', '1000201');</v>
      </c>
    </row>
    <row r="30" spans="1:4" x14ac:dyDescent="0.2">
      <c r="A30">
        <v>1000201008</v>
      </c>
      <c r="B30" t="s">
        <v>217</v>
      </c>
      <c r="C30">
        <v>1000201</v>
      </c>
      <c r="D30" t="str">
        <f t="shared" si="0"/>
        <v>INSERT INTO car_views VALUES('1000201008', 'views_29', '1000201');</v>
      </c>
    </row>
    <row r="31" spans="1:4" x14ac:dyDescent="0.2">
      <c r="A31">
        <v>1000201009</v>
      </c>
      <c r="B31" t="s">
        <v>218</v>
      </c>
      <c r="C31">
        <v>1000201</v>
      </c>
      <c r="D31" t="str">
        <f t="shared" si="0"/>
        <v>INSERT INTO car_views VALUES('1000201009', 'views_30', '1000201');</v>
      </c>
    </row>
    <row r="32" spans="1:4" x14ac:dyDescent="0.2">
      <c r="A32">
        <v>1000201010</v>
      </c>
      <c r="B32" t="s">
        <v>219</v>
      </c>
      <c r="C32">
        <v>1000201</v>
      </c>
      <c r="D32" t="str">
        <f t="shared" si="0"/>
        <v>INSERT INTO car_views VALUES('1000201010', 'views_31', '1000201');</v>
      </c>
    </row>
    <row r="33" spans="1:4" x14ac:dyDescent="0.2">
      <c r="A33">
        <v>1000201011</v>
      </c>
      <c r="B33" t="s">
        <v>220</v>
      </c>
      <c r="C33">
        <v>1000201</v>
      </c>
      <c r="D33" t="str">
        <f t="shared" si="0"/>
        <v>INSERT INTO car_views VALUES('1000201011', 'views_32', '1000201');</v>
      </c>
    </row>
    <row r="34" spans="1:4" x14ac:dyDescent="0.2">
      <c r="A34">
        <v>1000202001</v>
      </c>
      <c r="B34" t="s">
        <v>221</v>
      </c>
      <c r="C34">
        <v>1000202</v>
      </c>
      <c r="D34" t="str">
        <f t="shared" si="0"/>
        <v>INSERT INTO car_views VALUES('1000202001', 'views_33', '1000202');</v>
      </c>
    </row>
    <row r="35" spans="1:4" x14ac:dyDescent="0.2">
      <c r="A35">
        <v>1000202002</v>
      </c>
      <c r="B35" t="s">
        <v>222</v>
      </c>
      <c r="C35">
        <v>1000202</v>
      </c>
      <c r="D35" t="str">
        <f t="shared" si="0"/>
        <v>INSERT INTO car_views VALUES('1000202002', 'views_34', '1000202');</v>
      </c>
    </row>
    <row r="36" spans="1:4" x14ac:dyDescent="0.2">
      <c r="A36">
        <v>1000202003</v>
      </c>
      <c r="B36" t="s">
        <v>223</v>
      </c>
      <c r="C36">
        <v>1000202</v>
      </c>
      <c r="D36" t="str">
        <f t="shared" si="0"/>
        <v>INSERT INTO car_views VALUES('1000202003', 'views_35', '1000202');</v>
      </c>
    </row>
    <row r="37" spans="1:4" x14ac:dyDescent="0.2">
      <c r="A37">
        <v>1000202004</v>
      </c>
      <c r="B37" t="s">
        <v>224</v>
      </c>
      <c r="C37">
        <v>1000202</v>
      </c>
      <c r="D37" t="str">
        <f t="shared" si="0"/>
        <v>INSERT INTO car_views VALUES('1000202004', 'views_36', '1000202');</v>
      </c>
    </row>
    <row r="38" spans="1:4" x14ac:dyDescent="0.2">
      <c r="A38">
        <v>1000202005</v>
      </c>
      <c r="B38" t="s">
        <v>225</v>
      </c>
      <c r="C38">
        <v>1000202</v>
      </c>
      <c r="D38" t="str">
        <f t="shared" si="0"/>
        <v>INSERT INTO car_views VALUES('1000202005', 'views_37', '1000202');</v>
      </c>
    </row>
    <row r="39" spans="1:4" x14ac:dyDescent="0.2">
      <c r="A39">
        <v>1000202006</v>
      </c>
      <c r="B39" t="s">
        <v>226</v>
      </c>
      <c r="C39">
        <v>1000202</v>
      </c>
      <c r="D39" t="str">
        <f t="shared" si="0"/>
        <v>INSERT INTO car_views VALUES('1000202006', 'views_38', '1000202');</v>
      </c>
    </row>
    <row r="40" spans="1:4" x14ac:dyDescent="0.2">
      <c r="A40">
        <v>1000202007</v>
      </c>
      <c r="B40" t="s">
        <v>227</v>
      </c>
      <c r="C40">
        <v>1000202</v>
      </c>
      <c r="D40" t="str">
        <f t="shared" si="0"/>
        <v>INSERT INTO car_views VALUES('1000202007', 'views_39', '1000202');</v>
      </c>
    </row>
    <row r="41" spans="1:4" x14ac:dyDescent="0.2">
      <c r="A41">
        <v>1000202008</v>
      </c>
      <c r="B41" t="s">
        <v>228</v>
      </c>
      <c r="C41">
        <v>1000202</v>
      </c>
      <c r="D41" t="str">
        <f t="shared" si="0"/>
        <v>INSERT INTO car_views VALUES('1000202008', 'views_40', '1000202');</v>
      </c>
    </row>
    <row r="42" spans="1:4" x14ac:dyDescent="0.2">
      <c r="A42">
        <v>1000203001</v>
      </c>
      <c r="B42" t="s">
        <v>229</v>
      </c>
      <c r="C42">
        <v>1000203</v>
      </c>
      <c r="D42" t="str">
        <f t="shared" si="0"/>
        <v>INSERT INTO car_views VALUES('1000203001', 'views_41', '1000203');</v>
      </c>
    </row>
    <row r="43" spans="1:4" x14ac:dyDescent="0.2">
      <c r="A43">
        <v>1000203002</v>
      </c>
      <c r="B43" t="s">
        <v>230</v>
      </c>
      <c r="C43">
        <v>1000203</v>
      </c>
      <c r="D43" t="str">
        <f t="shared" si="0"/>
        <v>INSERT INTO car_views VALUES('1000203002', 'views_42', '1000203');</v>
      </c>
    </row>
    <row r="44" spans="1:4" x14ac:dyDescent="0.2">
      <c r="A44">
        <v>1000203003</v>
      </c>
      <c r="B44" t="s">
        <v>231</v>
      </c>
      <c r="C44">
        <v>1000203</v>
      </c>
      <c r="D44" t="str">
        <f t="shared" si="0"/>
        <v>INSERT INTO car_views VALUES('1000203003', 'views_43', '1000203');</v>
      </c>
    </row>
    <row r="45" spans="1:4" x14ac:dyDescent="0.2">
      <c r="A45">
        <v>1000203004</v>
      </c>
      <c r="B45" t="s">
        <v>232</v>
      </c>
      <c r="C45">
        <v>1000203</v>
      </c>
      <c r="D45" t="str">
        <f t="shared" si="0"/>
        <v>INSERT INTO car_views VALUES('1000203004', 'views_44', '1000203');</v>
      </c>
    </row>
    <row r="46" spans="1:4" x14ac:dyDescent="0.2">
      <c r="A46">
        <v>1000203005</v>
      </c>
      <c r="B46" t="s">
        <v>233</v>
      </c>
      <c r="C46">
        <v>1000203</v>
      </c>
      <c r="D46" t="str">
        <f t="shared" si="0"/>
        <v>INSERT INTO car_views VALUES('1000203005', 'views_45', '1000203');</v>
      </c>
    </row>
    <row r="47" spans="1:4" x14ac:dyDescent="0.2">
      <c r="A47">
        <v>1000203006</v>
      </c>
      <c r="B47" t="s">
        <v>234</v>
      </c>
      <c r="C47">
        <v>1000203</v>
      </c>
      <c r="D47" t="str">
        <f t="shared" si="0"/>
        <v>INSERT INTO car_views VALUES('1000203006', 'views_46', '1000203');</v>
      </c>
    </row>
    <row r="48" spans="1:4" x14ac:dyDescent="0.2">
      <c r="A48">
        <v>1000203007</v>
      </c>
      <c r="B48" t="s">
        <v>235</v>
      </c>
      <c r="C48">
        <v>1000203</v>
      </c>
      <c r="D48" t="str">
        <f t="shared" si="0"/>
        <v>INSERT INTO car_views VALUES('1000203007', 'views_47', '1000203');</v>
      </c>
    </row>
    <row r="49" spans="1:4" x14ac:dyDescent="0.2">
      <c r="A49">
        <v>1000203008</v>
      </c>
      <c r="B49" t="s">
        <v>236</v>
      </c>
      <c r="C49">
        <v>1000203</v>
      </c>
      <c r="D49" t="str">
        <f t="shared" si="0"/>
        <v>INSERT INTO car_views VALUES('1000203008', 'views_48', '1000203');</v>
      </c>
    </row>
    <row r="50" spans="1:4" x14ac:dyDescent="0.2">
      <c r="A50">
        <v>1000203009</v>
      </c>
      <c r="B50" t="s">
        <v>237</v>
      </c>
      <c r="C50">
        <v>1000203</v>
      </c>
      <c r="D50" t="str">
        <f t="shared" si="0"/>
        <v>INSERT INTO car_views VALUES('1000203009', 'views_49', '1000203');</v>
      </c>
    </row>
    <row r="51" spans="1:4" x14ac:dyDescent="0.2">
      <c r="A51">
        <v>1000204001</v>
      </c>
      <c r="B51" t="s">
        <v>238</v>
      </c>
      <c r="C51">
        <v>1000204</v>
      </c>
      <c r="D51" t="str">
        <f t="shared" si="0"/>
        <v>INSERT INTO car_views VALUES('1000204001', 'views_50', '1000204');</v>
      </c>
    </row>
    <row r="52" spans="1:4" x14ac:dyDescent="0.2">
      <c r="A52">
        <v>1000204002</v>
      </c>
      <c r="B52" t="s">
        <v>239</v>
      </c>
      <c r="C52">
        <v>1000204</v>
      </c>
      <c r="D52" t="str">
        <f t="shared" si="0"/>
        <v>INSERT INTO car_views VALUES('1000204002', 'views_51', '1000204');</v>
      </c>
    </row>
    <row r="53" spans="1:4" x14ac:dyDescent="0.2">
      <c r="A53">
        <v>1000204003</v>
      </c>
      <c r="B53" t="s">
        <v>240</v>
      </c>
      <c r="C53">
        <v>1000204</v>
      </c>
      <c r="D53" t="str">
        <f t="shared" si="0"/>
        <v>INSERT INTO car_views VALUES('1000204003', 'views_52', '1000204');</v>
      </c>
    </row>
    <row r="54" spans="1:4" x14ac:dyDescent="0.2">
      <c r="A54">
        <v>1000204004</v>
      </c>
      <c r="B54" t="s">
        <v>241</v>
      </c>
      <c r="C54">
        <v>1000204</v>
      </c>
      <c r="D54" t="str">
        <f t="shared" si="0"/>
        <v>INSERT INTO car_views VALUES('1000204004', 'views_53', '1000204');</v>
      </c>
    </row>
    <row r="55" spans="1:4" x14ac:dyDescent="0.2">
      <c r="A55">
        <v>1000204005</v>
      </c>
      <c r="B55" t="s">
        <v>242</v>
      </c>
      <c r="C55">
        <v>1000204</v>
      </c>
      <c r="D55" t="str">
        <f t="shared" si="0"/>
        <v>INSERT INTO car_views VALUES('1000204005', 'views_54', '1000204');</v>
      </c>
    </row>
    <row r="56" spans="1:4" x14ac:dyDescent="0.2">
      <c r="A56">
        <v>1000204006</v>
      </c>
      <c r="B56" t="s">
        <v>243</v>
      </c>
      <c r="C56">
        <v>1000204</v>
      </c>
      <c r="D56" t="str">
        <f t="shared" si="0"/>
        <v>INSERT INTO car_views VALUES('1000204006', 'views_55', '1000204');</v>
      </c>
    </row>
    <row r="57" spans="1:4" x14ac:dyDescent="0.2">
      <c r="A57">
        <v>1000204007</v>
      </c>
      <c r="B57" t="s">
        <v>244</v>
      </c>
      <c r="C57">
        <v>1000204</v>
      </c>
      <c r="D57" t="str">
        <f t="shared" si="0"/>
        <v>INSERT INTO car_views VALUES('1000204007', 'views_56', '1000204');</v>
      </c>
    </row>
    <row r="58" spans="1:4" x14ac:dyDescent="0.2">
      <c r="A58">
        <v>1000204008</v>
      </c>
      <c r="B58" t="s">
        <v>245</v>
      </c>
      <c r="C58">
        <v>1000204</v>
      </c>
      <c r="D58" t="str">
        <f t="shared" si="0"/>
        <v>INSERT INTO car_views VALUES('1000204008', 'views_57', '1000204');</v>
      </c>
    </row>
    <row r="59" spans="1:4" x14ac:dyDescent="0.2">
      <c r="A59">
        <v>1000205001</v>
      </c>
      <c r="B59" t="s">
        <v>246</v>
      </c>
      <c r="C59">
        <v>1000205</v>
      </c>
      <c r="D59" t="str">
        <f t="shared" si="0"/>
        <v>INSERT INTO car_views VALUES('1000205001', 'views_58', '1000205');</v>
      </c>
    </row>
    <row r="60" spans="1:4" x14ac:dyDescent="0.2">
      <c r="A60">
        <v>1000205002</v>
      </c>
      <c r="B60" t="s">
        <v>247</v>
      </c>
      <c r="C60">
        <v>1000205</v>
      </c>
      <c r="D60" t="str">
        <f t="shared" si="0"/>
        <v>INSERT INTO car_views VALUES('1000205002', 'views_59', '1000205');</v>
      </c>
    </row>
    <row r="61" spans="1:4" x14ac:dyDescent="0.2">
      <c r="A61">
        <v>1000301001</v>
      </c>
      <c r="B61" t="s">
        <v>248</v>
      </c>
      <c r="C61">
        <v>1000301</v>
      </c>
      <c r="D61" t="str">
        <f t="shared" si="0"/>
        <v>INSERT INTO car_views VALUES('1000301001', 'views_60', '1000301');</v>
      </c>
    </row>
    <row r="62" spans="1:4" x14ac:dyDescent="0.2">
      <c r="A62">
        <v>1000301002</v>
      </c>
      <c r="B62" t="s">
        <v>249</v>
      </c>
      <c r="C62">
        <v>1000301</v>
      </c>
      <c r="D62" t="str">
        <f t="shared" si="0"/>
        <v>INSERT INTO car_views VALUES('1000301002', 'views_61', '1000301');</v>
      </c>
    </row>
    <row r="63" spans="1:4" x14ac:dyDescent="0.2">
      <c r="A63">
        <v>1000402001</v>
      </c>
      <c r="B63" t="s">
        <v>250</v>
      </c>
      <c r="C63">
        <v>1000402</v>
      </c>
      <c r="D63" t="str">
        <f t="shared" si="0"/>
        <v>INSERT INTO car_views VALUES('1000402001', 'views_62', '1000402');</v>
      </c>
    </row>
    <row r="64" spans="1:4" x14ac:dyDescent="0.2">
      <c r="A64">
        <v>1000402002</v>
      </c>
      <c r="B64" t="s">
        <v>251</v>
      </c>
      <c r="C64">
        <v>1000402</v>
      </c>
      <c r="D64" t="str">
        <f t="shared" si="0"/>
        <v>INSERT INTO car_views VALUES('1000402002', 'views_63', '1000402');</v>
      </c>
    </row>
    <row r="65" spans="1:4" x14ac:dyDescent="0.2">
      <c r="A65">
        <v>1000402003</v>
      </c>
      <c r="B65" t="s">
        <v>252</v>
      </c>
      <c r="C65">
        <v>1000402</v>
      </c>
      <c r="D65" t="str">
        <f t="shared" si="0"/>
        <v>INSERT INTO car_views VALUES('1000402003', 'views_64', '1000402');</v>
      </c>
    </row>
    <row r="66" spans="1:4" x14ac:dyDescent="0.2">
      <c r="A66">
        <v>1000501001</v>
      </c>
      <c r="B66" t="s">
        <v>253</v>
      </c>
      <c r="C66">
        <v>1000501</v>
      </c>
      <c r="D66" t="str">
        <f t="shared" si="0"/>
        <v>INSERT INTO car_views VALUES('1000501001', 'views_65', '1000501');</v>
      </c>
    </row>
    <row r="67" spans="1:4" x14ac:dyDescent="0.2">
      <c r="A67">
        <v>1000501002</v>
      </c>
      <c r="B67" t="s">
        <v>254</v>
      </c>
      <c r="C67">
        <v>1000501</v>
      </c>
      <c r="D67" t="str">
        <f t="shared" ref="D67:D68" si="1">CONCATENATE("INSERT INTO car_views VALUES('"&amp;A67&amp;"', '"&amp;B67&amp;"', '"&amp;C67&amp;"');")</f>
        <v>INSERT INTO car_views VALUES('1000501002', 'views_66', '1000501');</v>
      </c>
    </row>
    <row r="68" spans="1:4" x14ac:dyDescent="0.2">
      <c r="A68">
        <v>1000503001</v>
      </c>
      <c r="B68" t="s">
        <v>255</v>
      </c>
      <c r="C68">
        <v>1000503</v>
      </c>
      <c r="D68" t="str">
        <f t="shared" si="1"/>
        <v>INSERT INTO car_views VALUES('1000503001', 'views_67', '1000503');</v>
      </c>
    </row>
  </sheetData>
  <phoneticPr fontId="9"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2" sqref="C2:C13"/>
    </sheetView>
  </sheetViews>
  <sheetFormatPr defaultColWidth="9" defaultRowHeight="14.25" x14ac:dyDescent="0.2"/>
  <cols>
    <col min="1" max="1" width="13.875" customWidth="1"/>
    <col min="2" max="2" width="12.75" customWidth="1"/>
    <col min="3" max="3" width="73.125" customWidth="1"/>
  </cols>
  <sheetData>
    <row r="1" spans="1:3" x14ac:dyDescent="0.2">
      <c r="A1" s="11" t="s">
        <v>256</v>
      </c>
      <c r="B1" s="11" t="s">
        <v>257</v>
      </c>
    </row>
    <row r="2" spans="1:3" x14ac:dyDescent="0.2">
      <c r="A2">
        <v>2001</v>
      </c>
      <c r="B2" s="12" t="s">
        <v>258</v>
      </c>
      <c r="C2" t="str">
        <f>CONCATENATE("INSERT INTO province VALUES('"&amp;A2&amp;"', '"&amp;B2&amp;"');")</f>
        <v>INSERT INTO province VALUES('2001', '北京市');</v>
      </c>
    </row>
    <row r="3" spans="1:3" x14ac:dyDescent="0.2">
      <c r="A3">
        <v>2002</v>
      </c>
      <c r="B3" s="12" t="s">
        <v>259</v>
      </c>
      <c r="C3" t="str">
        <f t="shared" ref="C3:C13" si="0">CONCATENATE("INSERT INTO province VALUES('"&amp;A3&amp;"', '"&amp;B3&amp;"');")</f>
        <v>INSERT INTO province VALUES('2002', '天津市');</v>
      </c>
    </row>
    <row r="4" spans="1:3" x14ac:dyDescent="0.2">
      <c r="A4">
        <v>2003</v>
      </c>
      <c r="B4" s="12" t="s">
        <v>260</v>
      </c>
      <c r="C4" t="str">
        <f t="shared" si="0"/>
        <v>INSERT INTO province VALUES('2003', '上海市');</v>
      </c>
    </row>
    <row r="5" spans="1:3" x14ac:dyDescent="0.2">
      <c r="A5">
        <v>2004</v>
      </c>
      <c r="B5" s="12" t="s">
        <v>261</v>
      </c>
      <c r="C5" t="str">
        <f t="shared" si="0"/>
        <v>INSERT INTO province VALUES('2004', '重庆市');</v>
      </c>
    </row>
    <row r="6" spans="1:3" x14ac:dyDescent="0.2">
      <c r="A6">
        <v>2005</v>
      </c>
      <c r="B6" s="12" t="s">
        <v>262</v>
      </c>
      <c r="C6" t="str">
        <f t="shared" si="0"/>
        <v>INSERT INTO province VALUES('2005', '河北省');</v>
      </c>
    </row>
    <row r="7" spans="1:3" x14ac:dyDescent="0.2">
      <c r="A7">
        <v>2006</v>
      </c>
      <c r="B7" s="12" t="s">
        <v>263</v>
      </c>
      <c r="C7" t="str">
        <f t="shared" si="0"/>
        <v>INSERT INTO province VALUES('2006', '河南省');</v>
      </c>
    </row>
    <row r="8" spans="1:3" x14ac:dyDescent="0.2">
      <c r="A8">
        <v>2010</v>
      </c>
      <c r="B8" s="12" t="s">
        <v>264</v>
      </c>
      <c r="C8" t="str">
        <f t="shared" si="0"/>
        <v>INSERT INTO province VALUES('2010', '湖南省');</v>
      </c>
    </row>
    <row r="9" spans="1:3" x14ac:dyDescent="0.2">
      <c r="A9">
        <v>2014</v>
      </c>
      <c r="B9" s="12" t="s">
        <v>265</v>
      </c>
      <c r="C9" t="str">
        <f t="shared" si="0"/>
        <v>INSERT INTO province VALUES('2014', '江苏省');</v>
      </c>
    </row>
    <row r="10" spans="1:3" x14ac:dyDescent="0.2">
      <c r="A10">
        <v>2015</v>
      </c>
      <c r="B10" s="12" t="s">
        <v>266</v>
      </c>
      <c r="C10" t="str">
        <f t="shared" si="0"/>
        <v>INSERT INTO province VALUES('2015', '浙江省');</v>
      </c>
    </row>
    <row r="11" spans="1:3" x14ac:dyDescent="0.2">
      <c r="A11">
        <v>2017</v>
      </c>
      <c r="B11" s="12" t="s">
        <v>262</v>
      </c>
      <c r="C11" t="str">
        <f t="shared" si="0"/>
        <v>INSERT INTO province VALUES('2017', '河北省');</v>
      </c>
    </row>
    <row r="12" spans="1:3" x14ac:dyDescent="0.2">
      <c r="A12">
        <v>2026</v>
      </c>
      <c r="B12" s="12" t="s">
        <v>267</v>
      </c>
      <c r="C12" t="str">
        <f t="shared" si="0"/>
        <v>INSERT INTO province VALUES('2026', '广东省');</v>
      </c>
    </row>
    <row r="13" spans="1:3" x14ac:dyDescent="0.2">
      <c r="A13">
        <v>2029</v>
      </c>
      <c r="B13" s="12" t="s">
        <v>268</v>
      </c>
      <c r="C13" t="str">
        <f t="shared" si="0"/>
        <v>INSERT INTO province VALUES('2029', '四川省');</v>
      </c>
    </row>
  </sheetData>
  <phoneticPr fontId="9" type="noConversion"/>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workbookViewId="0">
      <selection activeCell="D2" sqref="D2:D118"/>
    </sheetView>
  </sheetViews>
  <sheetFormatPr defaultColWidth="9" defaultRowHeight="14.25" x14ac:dyDescent="0.2"/>
  <cols>
    <col min="1" max="1" width="11.25" customWidth="1"/>
    <col min="2" max="2" width="16.75" customWidth="1"/>
    <col min="3" max="3" width="10.875" customWidth="1"/>
    <col min="4" max="4" width="64.75" customWidth="1"/>
  </cols>
  <sheetData>
    <row r="1" spans="1:4" x14ac:dyDescent="0.2">
      <c r="A1" s="11" t="s">
        <v>269</v>
      </c>
      <c r="B1" s="11" t="s">
        <v>270</v>
      </c>
      <c r="C1" s="11" t="s">
        <v>271</v>
      </c>
    </row>
    <row r="2" spans="1:4" x14ac:dyDescent="0.2">
      <c r="A2">
        <v>2001001</v>
      </c>
      <c r="B2" s="12" t="s">
        <v>272</v>
      </c>
      <c r="C2">
        <v>2001</v>
      </c>
      <c r="D2" t="str">
        <f>CONCATENATE("INSERT INTO city VALUES('"&amp;A2&amp;"', '"&amp;B2&amp;"', '"&amp;C2&amp;"');")</f>
        <v>INSERT INTO city VALUES('2001001', '北京', '2001');</v>
      </c>
    </row>
    <row r="3" spans="1:4" x14ac:dyDescent="0.2">
      <c r="A3">
        <v>2001002</v>
      </c>
      <c r="B3" s="12" t="s">
        <v>273</v>
      </c>
      <c r="C3">
        <v>2001</v>
      </c>
      <c r="D3" t="str">
        <f t="shared" ref="D3:D66" si="0">CONCATENATE("INSERT INTO city VALUES('"&amp;A3&amp;"', '"&amp;B3&amp;"', '"&amp;C3&amp;"');")</f>
        <v>INSERT INTO city VALUES('2001002', '密云', '2001');</v>
      </c>
    </row>
    <row r="4" spans="1:4" x14ac:dyDescent="0.2">
      <c r="A4">
        <v>2001003</v>
      </c>
      <c r="B4" s="12" t="s">
        <v>274</v>
      </c>
      <c r="C4">
        <v>2001</v>
      </c>
      <c r="D4" t="str">
        <f t="shared" si="0"/>
        <v>INSERT INTO city VALUES('2001003', '平谷', '2001');</v>
      </c>
    </row>
    <row r="5" spans="1:4" x14ac:dyDescent="0.2">
      <c r="A5">
        <v>2002001</v>
      </c>
      <c r="B5" s="12" t="s">
        <v>275</v>
      </c>
      <c r="C5">
        <v>2002</v>
      </c>
      <c r="D5" t="str">
        <f t="shared" si="0"/>
        <v>INSERT INTO city VALUES('2002001', '天津', '2002');</v>
      </c>
    </row>
    <row r="6" spans="1:4" x14ac:dyDescent="0.2">
      <c r="A6">
        <v>2002002</v>
      </c>
      <c r="B6" s="12" t="s">
        <v>276</v>
      </c>
      <c r="C6">
        <v>2002</v>
      </c>
      <c r="D6" t="str">
        <f t="shared" si="0"/>
        <v>INSERT INTO city VALUES('2002002', '蓟县', '2002');</v>
      </c>
    </row>
    <row r="7" spans="1:4" x14ac:dyDescent="0.2">
      <c r="A7">
        <v>2002003</v>
      </c>
      <c r="B7" s="12" t="s">
        <v>277</v>
      </c>
      <c r="C7">
        <v>2002</v>
      </c>
      <c r="D7" t="str">
        <f t="shared" si="0"/>
        <v>INSERT INTO city VALUES('2002003', '宁河', '2002');</v>
      </c>
    </row>
    <row r="8" spans="1:4" x14ac:dyDescent="0.2">
      <c r="A8">
        <v>2003001</v>
      </c>
      <c r="B8" s="12" t="s">
        <v>278</v>
      </c>
      <c r="C8">
        <v>2003</v>
      </c>
      <c r="D8" t="str">
        <f t="shared" si="0"/>
        <v>INSERT INTO city VALUES('2003001', '上海', '2003');</v>
      </c>
    </row>
    <row r="9" spans="1:4" x14ac:dyDescent="0.2">
      <c r="A9">
        <v>2004001</v>
      </c>
      <c r="B9" s="12" t="s">
        <v>279</v>
      </c>
      <c r="C9">
        <v>2004</v>
      </c>
      <c r="D9" t="str">
        <f t="shared" si="0"/>
        <v>INSERT INTO city VALUES('2004001', '重庆', '2004');</v>
      </c>
    </row>
    <row r="10" spans="1:4" x14ac:dyDescent="0.2">
      <c r="A10">
        <v>2004002</v>
      </c>
      <c r="B10" s="12" t="s">
        <v>280</v>
      </c>
      <c r="C10">
        <v>2004</v>
      </c>
      <c r="D10" t="str">
        <f t="shared" si="0"/>
        <v>INSERT INTO city VALUES('2004002', '荣昌', '2004');</v>
      </c>
    </row>
    <row r="11" spans="1:4" x14ac:dyDescent="0.2">
      <c r="A11">
        <v>2004003</v>
      </c>
      <c r="B11" s="12" t="s">
        <v>281</v>
      </c>
      <c r="C11">
        <v>2004</v>
      </c>
      <c r="D11" t="str">
        <f t="shared" si="0"/>
        <v>INSERT INTO city VALUES('2004003', '合川', '2004');</v>
      </c>
    </row>
    <row r="12" spans="1:4" x14ac:dyDescent="0.2">
      <c r="A12">
        <v>2004004</v>
      </c>
      <c r="B12" s="12" t="s">
        <v>282</v>
      </c>
      <c r="C12">
        <v>2004</v>
      </c>
      <c r="D12" t="str">
        <f t="shared" si="0"/>
        <v>INSERT INTO city VALUES('2004004', '永川', '2004');</v>
      </c>
    </row>
    <row r="13" spans="1:4" x14ac:dyDescent="0.2">
      <c r="A13">
        <v>2004005</v>
      </c>
      <c r="B13" s="12" t="s">
        <v>283</v>
      </c>
      <c r="C13">
        <v>2004</v>
      </c>
      <c r="D13" t="str">
        <f t="shared" si="0"/>
        <v>INSERT INTO city VALUES('2004005', '万州', '2004');</v>
      </c>
    </row>
    <row r="14" spans="1:4" x14ac:dyDescent="0.2">
      <c r="A14">
        <v>2004006</v>
      </c>
      <c r="B14" s="12" t="s">
        <v>284</v>
      </c>
      <c r="C14">
        <v>2004</v>
      </c>
      <c r="D14" t="str">
        <f t="shared" si="0"/>
        <v>INSERT INTO city VALUES('2004006', '涪陵', '2004');</v>
      </c>
    </row>
    <row r="15" spans="1:4" x14ac:dyDescent="0.2">
      <c r="A15">
        <v>2004007</v>
      </c>
      <c r="B15" s="12" t="s">
        <v>285</v>
      </c>
      <c r="C15">
        <v>2004</v>
      </c>
      <c r="D15" t="str">
        <f t="shared" si="0"/>
        <v>INSERT INTO city VALUES('2004007', '长寿', '2004');</v>
      </c>
    </row>
    <row r="16" spans="1:4" x14ac:dyDescent="0.2">
      <c r="A16">
        <v>2004008</v>
      </c>
      <c r="B16" s="12" t="s">
        <v>286</v>
      </c>
      <c r="C16">
        <v>2004</v>
      </c>
      <c r="D16" t="str">
        <f t="shared" si="0"/>
        <v>INSERT INTO city VALUES('2004008', '垫江', '2004');</v>
      </c>
    </row>
    <row r="17" spans="1:4" x14ac:dyDescent="0.2">
      <c r="A17">
        <v>2004009</v>
      </c>
      <c r="B17" s="12" t="s">
        <v>287</v>
      </c>
      <c r="C17">
        <v>2004</v>
      </c>
      <c r="D17" t="str">
        <f t="shared" si="0"/>
        <v>INSERT INTO city VALUES('2004009', '开县', '2004');</v>
      </c>
    </row>
    <row r="18" spans="1:4" x14ac:dyDescent="0.2">
      <c r="A18">
        <v>2004010</v>
      </c>
      <c r="B18" s="12" t="s">
        <v>288</v>
      </c>
      <c r="C18">
        <v>2004</v>
      </c>
      <c r="D18" t="str">
        <f t="shared" si="0"/>
        <v>INSERT INTO city VALUES('2004010', '南川', '2004');</v>
      </c>
    </row>
    <row r="19" spans="1:4" x14ac:dyDescent="0.2">
      <c r="A19">
        <v>2005001</v>
      </c>
      <c r="B19" s="12" t="s">
        <v>289</v>
      </c>
      <c r="C19">
        <v>2005</v>
      </c>
      <c r="D19" t="str">
        <f t="shared" si="0"/>
        <v>INSERT INTO city VALUES('2005001', '保定', '2005');</v>
      </c>
    </row>
    <row r="20" spans="1:4" x14ac:dyDescent="0.2">
      <c r="A20">
        <v>2005002</v>
      </c>
      <c r="B20" s="12" t="s">
        <v>290</v>
      </c>
      <c r="C20">
        <v>2005</v>
      </c>
      <c r="D20" t="str">
        <f t="shared" si="0"/>
        <v>INSERT INTO city VALUES('2005002', '易县', '2005');</v>
      </c>
    </row>
    <row r="21" spans="1:4" x14ac:dyDescent="0.2">
      <c r="A21">
        <v>2005003</v>
      </c>
      <c r="B21" s="12" t="s">
        <v>291</v>
      </c>
      <c r="C21">
        <v>2005</v>
      </c>
      <c r="D21" t="str">
        <f t="shared" si="0"/>
        <v>INSERT INTO city VALUES('2005003', '涞水', '2005');</v>
      </c>
    </row>
    <row r="22" spans="1:4" x14ac:dyDescent="0.2">
      <c r="A22">
        <v>2005004</v>
      </c>
      <c r="B22" s="12" t="s">
        <v>292</v>
      </c>
      <c r="C22">
        <v>2005</v>
      </c>
      <c r="D22" t="str">
        <f t="shared" si="0"/>
        <v>INSERT INTO city VALUES('2005004', '阜平', '2005');</v>
      </c>
    </row>
    <row r="23" spans="1:4" x14ac:dyDescent="0.2">
      <c r="A23">
        <v>2005005</v>
      </c>
      <c r="B23" s="12" t="s">
        <v>293</v>
      </c>
      <c r="C23">
        <v>2005</v>
      </c>
      <c r="D23" t="str">
        <f t="shared" si="0"/>
        <v>INSERT INTO city VALUES('2005005', '定州', '2005');</v>
      </c>
    </row>
    <row r="24" spans="1:4" x14ac:dyDescent="0.2">
      <c r="A24">
        <v>2005006</v>
      </c>
      <c r="B24" s="12" t="s">
        <v>294</v>
      </c>
      <c r="C24">
        <v>2005</v>
      </c>
      <c r="D24" t="str">
        <f t="shared" si="0"/>
        <v>INSERT INTO city VALUES('2005006', '涿州', '2005');</v>
      </c>
    </row>
    <row r="25" spans="1:4" x14ac:dyDescent="0.2">
      <c r="A25">
        <v>2005007</v>
      </c>
      <c r="B25" s="12" t="s">
        <v>295</v>
      </c>
      <c r="C25">
        <v>2005</v>
      </c>
      <c r="D25" t="str">
        <f t="shared" si="0"/>
        <v>INSERT INTO city VALUES('2005007', '唐山', '2005');</v>
      </c>
    </row>
    <row r="26" spans="1:4" x14ac:dyDescent="0.2">
      <c r="A26">
        <v>2005008</v>
      </c>
      <c r="B26" s="12" t="s">
        <v>296</v>
      </c>
      <c r="C26">
        <v>2005</v>
      </c>
      <c r="D26" t="str">
        <f t="shared" si="0"/>
        <v>INSERT INTO city VALUES('2005008', '乐亭', '2005');</v>
      </c>
    </row>
    <row r="27" spans="1:4" x14ac:dyDescent="0.2">
      <c r="A27">
        <v>2005009</v>
      </c>
      <c r="B27" s="12" t="s">
        <v>297</v>
      </c>
      <c r="C27">
        <v>2005</v>
      </c>
      <c r="D27" t="str">
        <f t="shared" si="0"/>
        <v>INSERT INTO city VALUES('2005009', '廊坊', '2005');</v>
      </c>
    </row>
    <row r="28" spans="1:4" x14ac:dyDescent="0.2">
      <c r="A28">
        <v>2005010</v>
      </c>
      <c r="B28" s="12" t="s">
        <v>298</v>
      </c>
      <c r="C28">
        <v>2005</v>
      </c>
      <c r="D28" t="str">
        <f t="shared" si="0"/>
        <v>INSERT INTO city VALUES('2005010', '大城', '2005');</v>
      </c>
    </row>
    <row r="29" spans="1:4" x14ac:dyDescent="0.2">
      <c r="A29">
        <v>2005011</v>
      </c>
      <c r="B29" s="12" t="s">
        <v>299</v>
      </c>
      <c r="C29">
        <v>2005</v>
      </c>
      <c r="D29" t="str">
        <f t="shared" si="0"/>
        <v>INSERT INTO city VALUES('2005011', '文安', '2005');</v>
      </c>
    </row>
    <row r="30" spans="1:4" x14ac:dyDescent="0.2">
      <c r="A30">
        <v>2005012</v>
      </c>
      <c r="B30" s="12" t="s">
        <v>300</v>
      </c>
      <c r="C30">
        <v>2005</v>
      </c>
      <c r="D30" t="str">
        <f t="shared" si="0"/>
        <v>INSERT INTO city VALUES('2005012', '张家口', '2005');</v>
      </c>
    </row>
    <row r="31" spans="1:4" x14ac:dyDescent="0.2">
      <c r="A31">
        <v>2005013</v>
      </c>
      <c r="B31" s="12" t="s">
        <v>301</v>
      </c>
      <c r="C31">
        <v>2005</v>
      </c>
      <c r="D31" t="str">
        <f t="shared" si="0"/>
        <v>INSERT INTO city VALUES('2005013', '承德', '2005');</v>
      </c>
    </row>
    <row r="32" spans="1:4" x14ac:dyDescent="0.2">
      <c r="A32">
        <v>2005014</v>
      </c>
      <c r="B32" s="12" t="s">
        <v>302</v>
      </c>
      <c r="C32">
        <v>2005</v>
      </c>
      <c r="D32" t="str">
        <f t="shared" si="0"/>
        <v>INSERT INTO city VALUES('2005014', '沧州', '2005');</v>
      </c>
    </row>
    <row r="33" spans="1:4" x14ac:dyDescent="0.2">
      <c r="A33">
        <v>2005015</v>
      </c>
      <c r="B33" s="12" t="s">
        <v>303</v>
      </c>
      <c r="C33">
        <v>2005</v>
      </c>
      <c r="D33" t="str">
        <f t="shared" si="0"/>
        <v>INSERT INTO city VALUES('2005015', '黄烨', '2005');</v>
      </c>
    </row>
    <row r="34" spans="1:4" x14ac:dyDescent="0.2">
      <c r="A34">
        <v>2005016</v>
      </c>
      <c r="B34" s="12" t="s">
        <v>304</v>
      </c>
      <c r="C34">
        <v>2005</v>
      </c>
      <c r="D34" t="str">
        <f t="shared" si="0"/>
        <v>INSERT INTO city VALUES('2005016', '献县', '2005');</v>
      </c>
    </row>
    <row r="35" spans="1:4" x14ac:dyDescent="0.2">
      <c r="A35">
        <v>2005017</v>
      </c>
      <c r="B35" s="12" t="s">
        <v>305</v>
      </c>
      <c r="C35">
        <v>2005</v>
      </c>
      <c r="D35" t="str">
        <f t="shared" si="0"/>
        <v>INSERT INTO city VALUES('2005017', '任丘', '2005');</v>
      </c>
    </row>
    <row r="36" spans="1:4" x14ac:dyDescent="0.2">
      <c r="A36">
        <v>2005018</v>
      </c>
      <c r="B36" s="12" t="s">
        <v>306</v>
      </c>
      <c r="C36">
        <v>2005</v>
      </c>
      <c r="D36" t="str">
        <f t="shared" si="0"/>
        <v>INSERT INTO city VALUES('2005018', '河间', '2005');</v>
      </c>
    </row>
    <row r="37" spans="1:4" x14ac:dyDescent="0.2">
      <c r="A37">
        <v>2005019</v>
      </c>
      <c r="B37" s="12" t="s">
        <v>307</v>
      </c>
      <c r="C37">
        <v>2005</v>
      </c>
      <c r="D37" t="str">
        <f t="shared" si="0"/>
        <v>INSERT INTO city VALUES('2005019', '石家庄', '2005');</v>
      </c>
    </row>
    <row r="38" spans="1:4" x14ac:dyDescent="0.2">
      <c r="A38">
        <v>2005020</v>
      </c>
      <c r="B38" s="12" t="s">
        <v>308</v>
      </c>
      <c r="C38">
        <v>2005</v>
      </c>
      <c r="D38" t="str">
        <f t="shared" si="0"/>
        <v>INSERT INTO city VALUES('2005020', '秦皇岛', '2005');</v>
      </c>
    </row>
    <row r="39" spans="1:4" x14ac:dyDescent="0.2">
      <c r="A39">
        <v>2005021</v>
      </c>
      <c r="B39" s="12" t="s">
        <v>309</v>
      </c>
      <c r="C39">
        <v>2005</v>
      </c>
      <c r="D39" t="str">
        <f t="shared" si="0"/>
        <v>INSERT INTO city VALUES('2005021', '衡水', '2005');</v>
      </c>
    </row>
    <row r="40" spans="1:4" x14ac:dyDescent="0.2">
      <c r="A40">
        <v>2005022</v>
      </c>
      <c r="B40" s="12" t="s">
        <v>310</v>
      </c>
      <c r="C40">
        <v>2005</v>
      </c>
      <c r="D40" t="str">
        <f t="shared" si="0"/>
        <v>INSERT INTO city VALUES('2005022', '安平', '2005');</v>
      </c>
    </row>
    <row r="41" spans="1:4" x14ac:dyDescent="0.2">
      <c r="A41">
        <v>2005023</v>
      </c>
      <c r="B41" s="12" t="s">
        <v>311</v>
      </c>
      <c r="C41">
        <v>2005</v>
      </c>
      <c r="D41" t="str">
        <f t="shared" si="0"/>
        <v>INSERT INTO city VALUES('2005023', '深州', '2005');</v>
      </c>
    </row>
    <row r="42" spans="1:4" x14ac:dyDescent="0.2">
      <c r="A42">
        <v>2005024</v>
      </c>
      <c r="B42" s="12" t="s">
        <v>312</v>
      </c>
      <c r="C42">
        <v>2005</v>
      </c>
      <c r="D42" t="str">
        <f t="shared" si="0"/>
        <v>INSERT INTO city VALUES('2005024', '武强', '2005');</v>
      </c>
    </row>
    <row r="43" spans="1:4" x14ac:dyDescent="0.2">
      <c r="A43">
        <v>2005025</v>
      </c>
      <c r="B43" s="12" t="s">
        <v>313</v>
      </c>
      <c r="C43">
        <v>2005</v>
      </c>
      <c r="D43" t="str">
        <f t="shared" si="0"/>
        <v>INSERT INTO city VALUES('2005025', '迁安', '2005');</v>
      </c>
    </row>
    <row r="44" spans="1:4" x14ac:dyDescent="0.2">
      <c r="A44">
        <v>2005026</v>
      </c>
      <c r="B44" s="12" t="s">
        <v>314</v>
      </c>
      <c r="C44">
        <v>2005</v>
      </c>
      <c r="D44" t="str">
        <f t="shared" si="0"/>
        <v>INSERT INTO city VALUES('2005026', '邢台', '2005');</v>
      </c>
    </row>
    <row r="45" spans="1:4" x14ac:dyDescent="0.2">
      <c r="A45">
        <v>2005027</v>
      </c>
      <c r="B45" s="12" t="s">
        <v>315</v>
      </c>
      <c r="C45">
        <v>2005</v>
      </c>
      <c r="D45" t="str">
        <f t="shared" si="0"/>
        <v>INSERT INTO city VALUES('2005027', '南宫', '2005');</v>
      </c>
    </row>
    <row r="46" spans="1:4" x14ac:dyDescent="0.2">
      <c r="A46">
        <v>2005028</v>
      </c>
      <c r="B46" s="12" t="s">
        <v>316</v>
      </c>
      <c r="C46">
        <v>2005</v>
      </c>
      <c r="D46" t="str">
        <f t="shared" si="0"/>
        <v>INSERT INTO city VALUES('2005028', '清河', '2005');</v>
      </c>
    </row>
    <row r="47" spans="1:4" x14ac:dyDescent="0.2">
      <c r="A47">
        <v>2005029</v>
      </c>
      <c r="B47" s="12" t="s">
        <v>317</v>
      </c>
      <c r="C47">
        <v>2005</v>
      </c>
      <c r="D47" t="str">
        <f t="shared" si="0"/>
        <v>INSERT INTO city VALUES('2005029', '临晋', '2005');</v>
      </c>
    </row>
    <row r="48" spans="1:4" x14ac:dyDescent="0.2">
      <c r="A48">
        <v>2005030</v>
      </c>
      <c r="B48" s="12" t="s">
        <v>318</v>
      </c>
      <c r="C48">
        <v>2005</v>
      </c>
      <c r="D48" t="str">
        <f t="shared" si="0"/>
        <v>INSERT INTO city VALUES('2005030', '威县', '2005');</v>
      </c>
    </row>
    <row r="49" spans="1:4" x14ac:dyDescent="0.2">
      <c r="A49">
        <v>2005031</v>
      </c>
      <c r="B49" s="12" t="s">
        <v>319</v>
      </c>
      <c r="C49">
        <v>2005</v>
      </c>
      <c r="D49" t="str">
        <f t="shared" si="0"/>
        <v>INSERT INTO city VALUES('2005031', '武安', '2005');</v>
      </c>
    </row>
    <row r="50" spans="1:4" x14ac:dyDescent="0.2">
      <c r="A50">
        <v>2005032</v>
      </c>
      <c r="B50" s="12" t="s">
        <v>320</v>
      </c>
      <c r="C50">
        <v>2005</v>
      </c>
      <c r="D50" t="str">
        <f t="shared" si="0"/>
        <v>INSERT INTO city VALUES('2005032', '永清', '2005');</v>
      </c>
    </row>
    <row r="51" spans="1:4" x14ac:dyDescent="0.2">
      <c r="A51">
        <v>2006001</v>
      </c>
      <c r="B51" s="12" t="s">
        <v>321</v>
      </c>
      <c r="C51">
        <v>2006</v>
      </c>
      <c r="D51" t="str">
        <f t="shared" si="0"/>
        <v>INSERT INTO city VALUES('2006001', '三门峡', '2006');</v>
      </c>
    </row>
    <row r="52" spans="1:4" x14ac:dyDescent="0.2">
      <c r="A52">
        <v>2006002</v>
      </c>
      <c r="B52" s="12" t="s">
        <v>322</v>
      </c>
      <c r="C52">
        <v>2006</v>
      </c>
      <c r="D52" t="str">
        <f t="shared" si="0"/>
        <v>INSERT INTO city VALUES('2006002', '信阳', '2006');</v>
      </c>
    </row>
    <row r="53" spans="1:4" x14ac:dyDescent="0.2">
      <c r="A53">
        <v>2006003</v>
      </c>
      <c r="B53" s="12" t="s">
        <v>323</v>
      </c>
      <c r="C53">
        <v>2006</v>
      </c>
      <c r="D53" t="str">
        <f t="shared" si="0"/>
        <v>INSERT INTO city VALUES('2006003', '潢川', '2006');</v>
      </c>
    </row>
    <row r="54" spans="1:4" x14ac:dyDescent="0.2">
      <c r="A54">
        <v>2006004</v>
      </c>
      <c r="B54" s="12" t="s">
        <v>324</v>
      </c>
      <c r="C54">
        <v>2006</v>
      </c>
      <c r="D54" t="str">
        <f t="shared" si="0"/>
        <v>INSERT INTO city VALUES('2006004', '固始', '2006');</v>
      </c>
    </row>
    <row r="55" spans="1:4" x14ac:dyDescent="0.2">
      <c r="A55">
        <v>2006005</v>
      </c>
      <c r="B55" s="12" t="s">
        <v>325</v>
      </c>
      <c r="C55">
        <v>2006</v>
      </c>
      <c r="D55" t="str">
        <f t="shared" si="0"/>
        <v>INSERT INTO city VALUES('2006005', '南阳', '2006');</v>
      </c>
    </row>
    <row r="56" spans="1:4" x14ac:dyDescent="0.2">
      <c r="A56">
        <v>2006006</v>
      </c>
      <c r="B56" s="12" t="s">
        <v>326</v>
      </c>
      <c r="C56">
        <v>2006</v>
      </c>
      <c r="D56" t="str">
        <f t="shared" si="0"/>
        <v>INSERT INTO city VALUES('2006006', '邓州', '2006');</v>
      </c>
    </row>
    <row r="57" spans="1:4" x14ac:dyDescent="0.2">
      <c r="A57">
        <v>2006007</v>
      </c>
      <c r="B57" s="12" t="s">
        <v>327</v>
      </c>
      <c r="C57">
        <v>2006</v>
      </c>
      <c r="D57" t="str">
        <f t="shared" si="0"/>
        <v>INSERT INTO city VALUES('2006007', '周口', '2006');</v>
      </c>
    </row>
    <row r="58" spans="1:4" x14ac:dyDescent="0.2">
      <c r="A58">
        <v>2006008</v>
      </c>
      <c r="B58" s="12" t="s">
        <v>328</v>
      </c>
      <c r="C58">
        <v>2006</v>
      </c>
      <c r="D58" t="str">
        <f t="shared" si="0"/>
        <v>INSERT INTO city VALUES('2006008', '商丘', '2006');</v>
      </c>
    </row>
    <row r="59" spans="1:4" x14ac:dyDescent="0.2">
      <c r="A59">
        <v>2006009</v>
      </c>
      <c r="B59" s="12" t="s">
        <v>329</v>
      </c>
      <c r="C59">
        <v>2006</v>
      </c>
      <c r="D59" t="str">
        <f t="shared" si="0"/>
        <v>INSERT INTO city VALUES('2006009', '永城', '2006');</v>
      </c>
    </row>
    <row r="60" spans="1:4" x14ac:dyDescent="0.2">
      <c r="A60">
        <v>2006010</v>
      </c>
      <c r="B60" s="12" t="s">
        <v>330</v>
      </c>
      <c r="C60">
        <v>2006</v>
      </c>
      <c r="D60" t="str">
        <f t="shared" si="0"/>
        <v>INSERT INTO city VALUES('2006010', '安阳', '2006');</v>
      </c>
    </row>
    <row r="61" spans="1:4" x14ac:dyDescent="0.2">
      <c r="A61">
        <v>2010001</v>
      </c>
      <c r="B61" s="12" t="s">
        <v>331</v>
      </c>
      <c r="C61">
        <v>2010</v>
      </c>
      <c r="D61" t="str">
        <f t="shared" si="0"/>
        <v>INSERT INTO city VALUES('2010001', '长沙', '2010');</v>
      </c>
    </row>
    <row r="62" spans="1:4" x14ac:dyDescent="0.2">
      <c r="A62">
        <v>2010002</v>
      </c>
      <c r="B62" s="12" t="s">
        <v>332</v>
      </c>
      <c r="C62">
        <v>2010</v>
      </c>
      <c r="D62" t="str">
        <f t="shared" si="0"/>
        <v>INSERT INTO city VALUES('2010002', '吉首', '2010');</v>
      </c>
    </row>
    <row r="63" spans="1:4" x14ac:dyDescent="0.2">
      <c r="A63">
        <v>2010003</v>
      </c>
      <c r="B63" s="12" t="s">
        <v>333</v>
      </c>
      <c r="C63">
        <v>2010</v>
      </c>
      <c r="D63" t="str">
        <f t="shared" si="0"/>
        <v>INSERT INTO city VALUES('2010003', '岳阳', '2010');</v>
      </c>
    </row>
    <row r="64" spans="1:4" x14ac:dyDescent="0.2">
      <c r="A64">
        <v>2010004</v>
      </c>
      <c r="B64" s="12" t="s">
        <v>334</v>
      </c>
      <c r="C64">
        <v>2010</v>
      </c>
      <c r="D64" t="str">
        <f t="shared" si="0"/>
        <v>INSERT INTO city VALUES('2010004', '娄底', '2010');</v>
      </c>
    </row>
    <row r="65" spans="1:4" x14ac:dyDescent="0.2">
      <c r="A65">
        <v>2010005</v>
      </c>
      <c r="B65" s="12" t="s">
        <v>335</v>
      </c>
      <c r="C65">
        <v>2010</v>
      </c>
      <c r="D65" t="str">
        <f t="shared" si="0"/>
        <v>INSERT INTO city VALUES('2010005', '邵阳', '2010');</v>
      </c>
    </row>
    <row r="66" spans="1:4" x14ac:dyDescent="0.2">
      <c r="A66">
        <v>2010006</v>
      </c>
      <c r="B66" s="12" t="s">
        <v>336</v>
      </c>
      <c r="C66">
        <v>2010</v>
      </c>
      <c r="D66" t="str">
        <f t="shared" si="0"/>
        <v>INSERT INTO city VALUES('2010006', '常德', '2010');</v>
      </c>
    </row>
    <row r="67" spans="1:4" x14ac:dyDescent="0.2">
      <c r="A67">
        <v>2010007</v>
      </c>
      <c r="B67" s="12" t="s">
        <v>337</v>
      </c>
      <c r="C67">
        <v>2010</v>
      </c>
      <c r="D67" t="str">
        <f t="shared" ref="D67:D118" si="1">CONCATENATE("INSERT INTO city VALUES('"&amp;A67&amp;"', '"&amp;B67&amp;"', '"&amp;C67&amp;"');")</f>
        <v>INSERT INTO city VALUES('2010007', '益阳', '2010');</v>
      </c>
    </row>
    <row r="68" spans="1:4" x14ac:dyDescent="0.2">
      <c r="A68">
        <v>2010008</v>
      </c>
      <c r="B68" s="12" t="s">
        <v>338</v>
      </c>
      <c r="C68">
        <v>2010</v>
      </c>
      <c r="D68" t="str">
        <f t="shared" si="1"/>
        <v>INSERT INTO city VALUES('2010008', '郴州', '2010');</v>
      </c>
    </row>
    <row r="69" spans="1:4" x14ac:dyDescent="0.2">
      <c r="A69">
        <v>2010009</v>
      </c>
      <c r="B69" s="12" t="s">
        <v>339</v>
      </c>
      <c r="C69">
        <v>2010</v>
      </c>
      <c r="D69" t="str">
        <f t="shared" si="1"/>
        <v>INSERT INTO city VALUES('2010009', '株洲', '2010');</v>
      </c>
    </row>
    <row r="70" spans="1:4" x14ac:dyDescent="0.2">
      <c r="A70">
        <v>2010010</v>
      </c>
      <c r="B70" s="12" t="s">
        <v>340</v>
      </c>
      <c r="C70">
        <v>2010</v>
      </c>
      <c r="D70" t="str">
        <f t="shared" si="1"/>
        <v>INSERT INTO city VALUES('2010010', '湘潭', '2010');</v>
      </c>
    </row>
    <row r="71" spans="1:4" x14ac:dyDescent="0.2">
      <c r="A71">
        <v>2029001</v>
      </c>
      <c r="B71" s="12" t="s">
        <v>341</v>
      </c>
      <c r="C71">
        <v>2029</v>
      </c>
      <c r="D71" t="str">
        <f t="shared" si="1"/>
        <v>INSERT INTO city VALUES('2029001', '乐山', '2029');</v>
      </c>
    </row>
    <row r="72" spans="1:4" x14ac:dyDescent="0.2">
      <c r="A72">
        <v>2029002</v>
      </c>
      <c r="B72" s="12" t="s">
        <v>342</v>
      </c>
      <c r="C72">
        <v>2029</v>
      </c>
      <c r="D72" t="str">
        <f t="shared" si="1"/>
        <v>INSERT INTO city VALUES('2029002', '内江', '2029');</v>
      </c>
    </row>
    <row r="73" spans="1:4" x14ac:dyDescent="0.2">
      <c r="A73">
        <v>2029003</v>
      </c>
      <c r="B73" s="12" t="s">
        <v>343</v>
      </c>
      <c r="C73">
        <v>2029</v>
      </c>
      <c r="D73" t="str">
        <f t="shared" si="1"/>
        <v>INSERT INTO city VALUES('2029003', '成都', '2029');</v>
      </c>
    </row>
    <row r="74" spans="1:4" x14ac:dyDescent="0.2">
      <c r="A74">
        <v>2029004</v>
      </c>
      <c r="B74" s="12" t="s">
        <v>344</v>
      </c>
      <c r="C74">
        <v>2029</v>
      </c>
      <c r="D74" t="str">
        <f t="shared" si="1"/>
        <v>INSERT INTO city VALUES('2029004', '一并', '2029');</v>
      </c>
    </row>
    <row r="75" spans="1:4" x14ac:dyDescent="0.2">
      <c r="A75">
        <v>2029005</v>
      </c>
      <c r="B75" s="12" t="s">
        <v>345</v>
      </c>
      <c r="C75">
        <v>2029</v>
      </c>
      <c r="D75" t="str">
        <f t="shared" si="1"/>
        <v>INSERT INTO city VALUES('2029005', '广安', '2029');</v>
      </c>
    </row>
    <row r="76" spans="1:4" x14ac:dyDescent="0.2">
      <c r="A76">
        <v>2029006</v>
      </c>
      <c r="B76" s="12" t="s">
        <v>346</v>
      </c>
      <c r="C76">
        <v>2029</v>
      </c>
      <c r="D76" t="str">
        <f t="shared" si="1"/>
        <v>INSERT INTO city VALUES('2029006', '南充', '2029');</v>
      </c>
    </row>
    <row r="77" spans="1:4" x14ac:dyDescent="0.2">
      <c r="A77">
        <v>2029007</v>
      </c>
      <c r="B77" s="12" t="s">
        <v>347</v>
      </c>
      <c r="C77">
        <v>2029</v>
      </c>
      <c r="D77" t="str">
        <f t="shared" si="1"/>
        <v>INSERT INTO city VALUES('2029007', '德阳', '2029');</v>
      </c>
    </row>
    <row r="78" spans="1:4" x14ac:dyDescent="0.2">
      <c r="A78">
        <v>2029008</v>
      </c>
      <c r="B78" s="12" t="s">
        <v>348</v>
      </c>
      <c r="C78">
        <v>2029</v>
      </c>
      <c r="D78" t="str">
        <f t="shared" si="1"/>
        <v>INSERT INTO city VALUES('2029008', '西昌', '2029');</v>
      </c>
    </row>
    <row r="79" spans="1:4" x14ac:dyDescent="0.2">
      <c r="A79">
        <v>2029009</v>
      </c>
      <c r="B79" s="12" t="s">
        <v>349</v>
      </c>
      <c r="C79">
        <v>2029</v>
      </c>
      <c r="D79" t="str">
        <f t="shared" si="1"/>
        <v>INSERT INTO city VALUES('2029009', '绵阳', '2029');</v>
      </c>
    </row>
    <row r="80" spans="1:4" x14ac:dyDescent="0.2">
      <c r="A80">
        <v>2026001</v>
      </c>
      <c r="B80" s="12" t="s">
        <v>350</v>
      </c>
      <c r="C80">
        <v>2026</v>
      </c>
      <c r="D80" t="str">
        <f t="shared" si="1"/>
        <v>INSERT INTO city VALUES('2026001', '广州', '2026');</v>
      </c>
    </row>
    <row r="81" spans="1:4" x14ac:dyDescent="0.2">
      <c r="A81">
        <v>2026002</v>
      </c>
      <c r="B81" s="12" t="s">
        <v>351</v>
      </c>
      <c r="C81">
        <v>2026</v>
      </c>
      <c r="D81" t="str">
        <f t="shared" si="1"/>
        <v>INSERT INTO city VALUES('2026002', '深圳', '2026');</v>
      </c>
    </row>
    <row r="82" spans="1:4" x14ac:dyDescent="0.2">
      <c r="A82">
        <v>2026003</v>
      </c>
      <c r="B82" s="12" t="s">
        <v>352</v>
      </c>
      <c r="C82">
        <v>2026</v>
      </c>
      <c r="D82" t="str">
        <f t="shared" si="1"/>
        <v>INSERT INTO city VALUES('2026003', '东莞', '2026');</v>
      </c>
    </row>
    <row r="83" spans="1:4" x14ac:dyDescent="0.2">
      <c r="A83">
        <v>2026004</v>
      </c>
      <c r="B83" s="12" t="s">
        <v>353</v>
      </c>
      <c r="C83">
        <v>2026</v>
      </c>
      <c r="D83" t="str">
        <f t="shared" si="1"/>
        <v>INSERT INTO city VALUES('2026004', '惠州', '2026');</v>
      </c>
    </row>
    <row r="84" spans="1:4" x14ac:dyDescent="0.2">
      <c r="A84">
        <v>2026005</v>
      </c>
      <c r="B84" s="12" t="s">
        <v>354</v>
      </c>
      <c r="C84">
        <v>2026</v>
      </c>
      <c r="D84" t="str">
        <f t="shared" si="1"/>
        <v>INSERT INTO city VALUES('2026005', '中山', '2026');</v>
      </c>
    </row>
    <row r="85" spans="1:4" x14ac:dyDescent="0.2">
      <c r="A85">
        <v>2026006</v>
      </c>
      <c r="B85" s="12" t="s">
        <v>355</v>
      </c>
      <c r="C85">
        <v>2026</v>
      </c>
      <c r="D85" t="str">
        <f t="shared" si="1"/>
        <v>INSERT INTO city VALUES('2026006', '佛山', '2026');</v>
      </c>
    </row>
    <row r="86" spans="1:4" x14ac:dyDescent="0.2">
      <c r="A86">
        <v>2026007</v>
      </c>
      <c r="B86" s="12" t="s">
        <v>354</v>
      </c>
      <c r="C86">
        <v>2026</v>
      </c>
      <c r="D86" t="str">
        <f t="shared" si="1"/>
        <v>INSERT INTO city VALUES('2026007', '中山', '2026');</v>
      </c>
    </row>
    <row r="87" spans="1:4" x14ac:dyDescent="0.2">
      <c r="A87">
        <v>2026008</v>
      </c>
      <c r="B87" s="12" t="s">
        <v>356</v>
      </c>
      <c r="C87">
        <v>2026</v>
      </c>
      <c r="D87" t="str">
        <f t="shared" si="1"/>
        <v>INSERT INTO city VALUES('2026008', '汕头', '2026');</v>
      </c>
    </row>
    <row r="88" spans="1:4" x14ac:dyDescent="0.2">
      <c r="A88">
        <v>2026009</v>
      </c>
      <c r="B88" s="12" t="s">
        <v>357</v>
      </c>
      <c r="C88">
        <v>2026</v>
      </c>
      <c r="D88" t="str">
        <f t="shared" si="1"/>
        <v>INSERT INTO city VALUES('2026009', '四会', '2026');</v>
      </c>
    </row>
    <row r="89" spans="1:4" x14ac:dyDescent="0.2">
      <c r="A89">
        <v>2026010</v>
      </c>
      <c r="B89" s="12" t="s">
        <v>358</v>
      </c>
      <c r="C89">
        <v>2026</v>
      </c>
      <c r="D89" t="str">
        <f t="shared" si="1"/>
        <v>INSERT INTO city VALUES('2026010', '梅州', '2026');</v>
      </c>
    </row>
    <row r="90" spans="1:4" x14ac:dyDescent="0.2">
      <c r="A90">
        <v>2026011</v>
      </c>
      <c r="B90" s="12" t="s">
        <v>359</v>
      </c>
      <c r="C90">
        <v>2026</v>
      </c>
      <c r="D90" t="str">
        <f t="shared" si="1"/>
        <v>INSERT INTO city VALUES('2026011', '揭阳', '2026');</v>
      </c>
    </row>
    <row r="91" spans="1:4" x14ac:dyDescent="0.2">
      <c r="A91">
        <v>2026012</v>
      </c>
      <c r="B91" s="12" t="s">
        <v>360</v>
      </c>
      <c r="C91">
        <v>2026</v>
      </c>
      <c r="D91" t="str">
        <f t="shared" si="1"/>
        <v>INSERT INTO city VALUES('2026012', '江门', '2026');</v>
      </c>
    </row>
    <row r="92" spans="1:4" x14ac:dyDescent="0.2">
      <c r="A92">
        <v>2026013</v>
      </c>
      <c r="B92" s="12" t="s">
        <v>361</v>
      </c>
      <c r="C92">
        <v>2026</v>
      </c>
      <c r="D92" t="str">
        <f t="shared" si="1"/>
        <v>INSERT INTO city VALUES('2026013', '开平', '2026');</v>
      </c>
    </row>
    <row r="93" spans="1:4" x14ac:dyDescent="0.2">
      <c r="A93">
        <v>2014001</v>
      </c>
      <c r="B93" s="12" t="s">
        <v>362</v>
      </c>
      <c r="C93">
        <v>2014</v>
      </c>
      <c r="D93" t="str">
        <f t="shared" si="1"/>
        <v>INSERT INTO city VALUES('2014001', '南京', '2014');</v>
      </c>
    </row>
    <row r="94" spans="1:4" x14ac:dyDescent="0.2">
      <c r="A94">
        <v>2014002</v>
      </c>
      <c r="B94" s="12" t="s">
        <v>363</v>
      </c>
      <c r="C94">
        <v>2014</v>
      </c>
      <c r="D94" t="str">
        <f t="shared" si="1"/>
        <v>INSERT INTO city VALUES('2014002', '南通', '2014');</v>
      </c>
    </row>
    <row r="95" spans="1:4" x14ac:dyDescent="0.2">
      <c r="A95">
        <v>2014003</v>
      </c>
      <c r="B95" s="12" t="s">
        <v>364</v>
      </c>
      <c r="C95">
        <v>2014</v>
      </c>
      <c r="D95" t="str">
        <f t="shared" si="1"/>
        <v>INSERT INTO city VALUES('2014003', '海岸', '2014');</v>
      </c>
    </row>
    <row r="96" spans="1:4" x14ac:dyDescent="0.2">
      <c r="A96">
        <v>2014004</v>
      </c>
      <c r="B96" s="12" t="s">
        <v>365</v>
      </c>
      <c r="C96">
        <v>2014</v>
      </c>
      <c r="D96" t="str">
        <f t="shared" si="1"/>
        <v>INSERT INTO city VALUES('2014004', '启动', '2014');</v>
      </c>
    </row>
    <row r="97" spans="1:4" x14ac:dyDescent="0.2">
      <c r="A97">
        <v>2014005</v>
      </c>
      <c r="B97" s="12" t="s">
        <v>366</v>
      </c>
      <c r="C97">
        <v>2014</v>
      </c>
      <c r="D97" t="str">
        <f t="shared" si="1"/>
        <v>INSERT INTO city VALUES('2014005', '溧水', '2014');</v>
      </c>
    </row>
    <row r="98" spans="1:4" x14ac:dyDescent="0.2">
      <c r="A98">
        <v>2014006</v>
      </c>
      <c r="B98" s="12" t="s">
        <v>367</v>
      </c>
      <c r="C98">
        <v>2014</v>
      </c>
      <c r="D98" t="str">
        <f t="shared" si="1"/>
        <v>INSERT INTO city VALUES('2014006', '常州', '2014');</v>
      </c>
    </row>
    <row r="99" spans="1:4" x14ac:dyDescent="0.2">
      <c r="A99">
        <v>2014007</v>
      </c>
      <c r="B99" s="12" t="s">
        <v>368</v>
      </c>
      <c r="C99">
        <v>2014</v>
      </c>
      <c r="D99" t="str">
        <f t="shared" si="1"/>
        <v>INSERT INTO city VALUES('2014007', '扬州', '2014');</v>
      </c>
    </row>
    <row r="100" spans="1:4" x14ac:dyDescent="0.2">
      <c r="A100">
        <v>2014008</v>
      </c>
      <c r="B100" s="12" t="s">
        <v>369</v>
      </c>
      <c r="C100">
        <v>2014</v>
      </c>
      <c r="D100" t="str">
        <f t="shared" si="1"/>
        <v>INSERT INTO city VALUES('2014008', '无锡', '2014');</v>
      </c>
    </row>
    <row r="101" spans="1:4" x14ac:dyDescent="0.2">
      <c r="A101">
        <v>2014009</v>
      </c>
      <c r="B101" s="12" t="s">
        <v>370</v>
      </c>
      <c r="C101">
        <v>2014</v>
      </c>
      <c r="D101" t="str">
        <f t="shared" si="1"/>
        <v>INSERT INTO city VALUES('2014009', '昆山', '2014');</v>
      </c>
    </row>
    <row r="102" spans="1:4" x14ac:dyDescent="0.2">
      <c r="A102">
        <v>2014010</v>
      </c>
      <c r="B102" s="12" t="s">
        <v>371</v>
      </c>
      <c r="C102">
        <v>2014</v>
      </c>
      <c r="D102" t="str">
        <f t="shared" si="1"/>
        <v>INSERT INTO city VALUES('2014010', '江阴', '2014');</v>
      </c>
    </row>
    <row r="103" spans="1:4" x14ac:dyDescent="0.2">
      <c r="A103">
        <v>2014011</v>
      </c>
      <c r="B103" s="12" t="s">
        <v>372</v>
      </c>
      <c r="C103">
        <v>2014</v>
      </c>
      <c r="D103" t="str">
        <f t="shared" si="1"/>
        <v>INSERT INTO city VALUES('2014011', '泰州', '2014');</v>
      </c>
    </row>
    <row r="104" spans="1:4" x14ac:dyDescent="0.2">
      <c r="A104">
        <v>2014012</v>
      </c>
      <c r="B104" s="12" t="s">
        <v>373</v>
      </c>
      <c r="C104">
        <v>2014</v>
      </c>
      <c r="D104" t="str">
        <f t="shared" si="1"/>
        <v>INSERT INTO city VALUES('2014012', '靖江', '2014');</v>
      </c>
    </row>
    <row r="105" spans="1:4" x14ac:dyDescent="0.2">
      <c r="A105">
        <v>2014013</v>
      </c>
      <c r="B105" s="12" t="s">
        <v>374</v>
      </c>
      <c r="C105">
        <v>2014</v>
      </c>
      <c r="D105" t="str">
        <f t="shared" si="1"/>
        <v>INSERT INTO city VALUES('2014013', '宜兴', '2014');</v>
      </c>
    </row>
    <row r="106" spans="1:4" x14ac:dyDescent="0.2">
      <c r="A106">
        <v>2014014</v>
      </c>
      <c r="B106" s="12" t="s">
        <v>375</v>
      </c>
      <c r="C106">
        <v>2014</v>
      </c>
      <c r="D106" t="str">
        <f t="shared" si="1"/>
        <v>INSERT INTO city VALUES('2014014', '扬中', '2014');</v>
      </c>
    </row>
    <row r="107" spans="1:4" x14ac:dyDescent="0.2">
      <c r="A107">
        <v>2015001</v>
      </c>
      <c r="B107" s="12" t="s">
        <v>376</v>
      </c>
      <c r="C107">
        <v>2015</v>
      </c>
      <c r="D107" t="str">
        <f t="shared" si="1"/>
        <v>INSERT INTO city VALUES('2015001', '临海', '2015');</v>
      </c>
    </row>
    <row r="108" spans="1:4" x14ac:dyDescent="0.2">
      <c r="A108">
        <v>2015002</v>
      </c>
      <c r="B108" s="12" t="s">
        <v>377</v>
      </c>
      <c r="C108">
        <v>2015</v>
      </c>
      <c r="D108" t="str">
        <f t="shared" si="1"/>
        <v>INSERT INTO city VALUES('2015002', '丽水', '2015');</v>
      </c>
    </row>
    <row r="109" spans="1:4" x14ac:dyDescent="0.2">
      <c r="A109">
        <v>2015003</v>
      </c>
      <c r="B109" s="12" t="s">
        <v>378</v>
      </c>
      <c r="C109">
        <v>2015</v>
      </c>
      <c r="D109" t="str">
        <f t="shared" si="1"/>
        <v>INSERT INTO city VALUES('2015003', '义务', '2015');</v>
      </c>
    </row>
    <row r="110" spans="1:4" x14ac:dyDescent="0.2">
      <c r="A110">
        <v>2015004</v>
      </c>
      <c r="B110" s="12" t="s">
        <v>379</v>
      </c>
      <c r="C110">
        <v>2015</v>
      </c>
      <c r="D110" t="str">
        <f t="shared" si="1"/>
        <v>INSERT INTO city VALUES('2015004', '台州', '2015');</v>
      </c>
    </row>
    <row r="111" spans="1:4" x14ac:dyDescent="0.2">
      <c r="A111">
        <v>2015005</v>
      </c>
      <c r="B111" s="12" t="s">
        <v>380</v>
      </c>
      <c r="C111">
        <v>2015</v>
      </c>
      <c r="D111" t="str">
        <f t="shared" si="1"/>
        <v>INSERT INTO city VALUES('2015005', '嘉兴', '2015');</v>
      </c>
    </row>
    <row r="112" spans="1:4" x14ac:dyDescent="0.2">
      <c r="A112">
        <v>2015006</v>
      </c>
      <c r="B112" s="12" t="s">
        <v>381</v>
      </c>
      <c r="C112">
        <v>2015</v>
      </c>
      <c r="D112" t="str">
        <f t="shared" si="1"/>
        <v>INSERT INTO city VALUES('2015006', '宁波', '2015');</v>
      </c>
    </row>
    <row r="113" spans="1:4" x14ac:dyDescent="0.2">
      <c r="A113">
        <v>2015007</v>
      </c>
      <c r="B113" s="12" t="s">
        <v>382</v>
      </c>
      <c r="C113">
        <v>2015</v>
      </c>
      <c r="D113" t="str">
        <f t="shared" si="1"/>
        <v>INSERT INTO city VALUES('2015007', '富阳', '2015');</v>
      </c>
    </row>
    <row r="114" spans="1:4" x14ac:dyDescent="0.2">
      <c r="A114">
        <v>2015008</v>
      </c>
      <c r="B114" s="12" t="s">
        <v>383</v>
      </c>
      <c r="C114">
        <v>2015</v>
      </c>
      <c r="D114" t="str">
        <f t="shared" si="1"/>
        <v>INSERT INTO city VALUES('2015008', '平湖', '2015');</v>
      </c>
    </row>
    <row r="115" spans="1:4" x14ac:dyDescent="0.2">
      <c r="A115">
        <v>2015009</v>
      </c>
      <c r="B115" s="12" t="s">
        <v>384</v>
      </c>
      <c r="C115">
        <v>2015</v>
      </c>
      <c r="D115" t="str">
        <f t="shared" si="1"/>
        <v>INSERT INTO city VALUES('2015009', '杭州', '2015');</v>
      </c>
    </row>
    <row r="116" spans="1:4" x14ac:dyDescent="0.2">
      <c r="A116">
        <v>2015010</v>
      </c>
      <c r="B116" s="12" t="s">
        <v>385</v>
      </c>
      <c r="C116">
        <v>2015</v>
      </c>
      <c r="D116" t="str">
        <f t="shared" si="1"/>
        <v>INSERT INTO city VALUES('2015010', '安吉', '2015');</v>
      </c>
    </row>
    <row r="117" spans="1:4" x14ac:dyDescent="0.2">
      <c r="A117">
        <v>2015011</v>
      </c>
      <c r="B117" s="12" t="s">
        <v>386</v>
      </c>
      <c r="C117">
        <v>2015</v>
      </c>
      <c r="D117" t="str">
        <f t="shared" si="1"/>
        <v>INSERT INTO city VALUES('2015011', '舟山', '2015');</v>
      </c>
    </row>
    <row r="118" spans="1:4" x14ac:dyDescent="0.2">
      <c r="A118">
        <v>2015012</v>
      </c>
      <c r="B118" s="12" t="s">
        <v>387</v>
      </c>
      <c r="C118">
        <v>2015</v>
      </c>
      <c r="D118" t="str">
        <f t="shared" si="1"/>
        <v>INSERT INTO city VALUES('2015012', '金华', '2015');</v>
      </c>
    </row>
  </sheetData>
  <phoneticPr fontId="9"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topLeftCell="B1" zoomScale="115" zoomScaleNormal="115" workbookViewId="0">
      <selection activeCell="J2" sqref="J2:J185"/>
    </sheetView>
  </sheetViews>
  <sheetFormatPr defaultColWidth="13.125" defaultRowHeight="14.25" x14ac:dyDescent="0.2"/>
  <cols>
    <col min="1" max="9" width="13.125" style="8" customWidth="1"/>
    <col min="10" max="10" width="37.625" style="8" customWidth="1"/>
    <col min="11" max="11" width="13.125" style="8" customWidth="1"/>
    <col min="12" max="16384" width="13.125" style="8"/>
  </cols>
  <sheetData>
    <row r="1" spans="1:10" ht="28.5" x14ac:dyDescent="0.2">
      <c r="A1" s="9" t="s">
        <v>388</v>
      </c>
      <c r="B1" s="9" t="s">
        <v>389</v>
      </c>
      <c r="C1" s="9" t="s">
        <v>390</v>
      </c>
      <c r="D1" s="9" t="s">
        <v>391</v>
      </c>
      <c r="E1" s="9" t="s">
        <v>392</v>
      </c>
      <c r="F1" s="9" t="s">
        <v>393</v>
      </c>
      <c r="G1" s="9" t="s">
        <v>394</v>
      </c>
      <c r="H1" s="9" t="s">
        <v>395</v>
      </c>
      <c r="I1" s="8" t="s">
        <v>396</v>
      </c>
    </row>
    <row r="2" spans="1:10" ht="71.25" x14ac:dyDescent="0.2">
      <c r="A2" s="8">
        <v>30001</v>
      </c>
      <c r="B2" s="10" t="s">
        <v>397</v>
      </c>
      <c r="C2" s="10" t="s">
        <v>398</v>
      </c>
      <c r="D2" s="10" t="s">
        <v>399</v>
      </c>
      <c r="E2" s="8" t="s">
        <v>400</v>
      </c>
      <c r="F2" s="8" t="s">
        <v>399</v>
      </c>
      <c r="G2" s="8">
        <v>2001</v>
      </c>
      <c r="H2" s="8">
        <v>2001001</v>
      </c>
      <c r="I2" s="8">
        <v>1000102</v>
      </c>
      <c r="J2" s="8" t="str">
        <f>CONCATENATE("INSERT INTO dealer VALUES('"&amp;A2&amp;"', '"&amp;B2&amp;"', '"&amp;C2&amp;"', '"&amp;D2&amp;"', '"&amp;E2&amp;"', '"&amp;F2&amp;"', '"&amp;G2&amp;"', '"&amp;H2&amp;"', '"&amp;I2&amp;"');")</f>
        <v>INSERT INTO dealer VALUES('30001', '北京长福新港汽车销售服务有限公司', '北京市朝阳区太阳宫中路甲3号', '010-84561916', '010-84568076', '010-84561916', '2001', '2001001', '1000102');</v>
      </c>
    </row>
    <row r="3" spans="1:10" ht="71.25" x14ac:dyDescent="0.2">
      <c r="A3" s="8">
        <v>30002</v>
      </c>
      <c r="B3" s="10" t="s">
        <v>401</v>
      </c>
      <c r="C3" s="10" t="s">
        <v>402</v>
      </c>
      <c r="D3" s="8" t="s">
        <v>403</v>
      </c>
      <c r="E3" s="8" t="s">
        <v>404</v>
      </c>
      <c r="F3" s="8" t="s">
        <v>405</v>
      </c>
      <c r="G3" s="8">
        <v>2001</v>
      </c>
      <c r="H3" s="8">
        <v>2001001</v>
      </c>
      <c r="I3" s="8">
        <v>1000101</v>
      </c>
      <c r="J3" s="8" t="str">
        <f t="shared" ref="J3:J66" si="0">CONCATENATE("INSERT INTO dealer VALUES('"&amp;A3&amp;"', '"&amp;B3&amp;"', '"&amp;C3&amp;"', '"&amp;D3&amp;"', '"&amp;E3&amp;"', '"&amp;F3&amp;"', '"&amp;G3&amp;"', '"&amp;H3&amp;"', '"&amp;I3&amp;"');")</f>
        <v>INSERT INTO dealer VALUES('30002', '北京陆鼎汽车销售服务有限公司', '北京市朝阳区姚家园路甲1号2号展厅（福特店）', '010-85577336', '010-85577387', '010-65863123,85577152', '2001', '2001001', '1000101');</v>
      </c>
    </row>
    <row r="4" spans="1:10" ht="71.25" x14ac:dyDescent="0.2">
      <c r="A4" s="8">
        <v>30003</v>
      </c>
      <c r="B4" s="8" t="s">
        <v>401</v>
      </c>
      <c r="C4" s="8" t="s">
        <v>406</v>
      </c>
      <c r="D4" s="8" t="s">
        <v>403</v>
      </c>
      <c r="E4" s="8" t="s">
        <v>404</v>
      </c>
      <c r="F4" s="8" t="s">
        <v>407</v>
      </c>
      <c r="G4" s="8">
        <v>2001</v>
      </c>
      <c r="H4" s="8">
        <v>2001001</v>
      </c>
      <c r="I4" s="8">
        <v>1000102</v>
      </c>
      <c r="J4" s="8" t="str">
        <f t="shared" si="0"/>
        <v>INSERT INTO dealer VALUES('30003', '北京陆鼎汽车销售服务有限公司', '北京市朝阳区姚家园路甲1号2号展厅（福特店）', '010-85577336', '010-85577387', '010-65863025', '2001', '2001001', '1000102');</v>
      </c>
    </row>
    <row r="5" spans="1:10" ht="71.25" x14ac:dyDescent="0.2">
      <c r="A5" s="8">
        <v>30004</v>
      </c>
      <c r="B5" s="10" t="s">
        <v>408</v>
      </c>
      <c r="C5" s="10" t="s">
        <v>409</v>
      </c>
      <c r="D5" s="8" t="s">
        <v>410</v>
      </c>
      <c r="E5" s="8" t="s">
        <v>411</v>
      </c>
      <c r="F5" s="8" t="s">
        <v>411</v>
      </c>
      <c r="G5" s="8">
        <v>2001</v>
      </c>
      <c r="H5" s="8">
        <v>2001001</v>
      </c>
      <c r="I5" s="8">
        <v>1000102</v>
      </c>
      <c r="J5" s="8" t="str">
        <f t="shared" si="0"/>
        <v>INSERT INTO dealer VALUES('30004', '北京庞大亚航汽车销售服务有限公司', '北京市朝阳区王四营乡道口村100号庞大汽车园内', '010-56230022', '010-56230077', '010-56230077', '2001', '2001001', '1000102');</v>
      </c>
    </row>
    <row r="6" spans="1:10" ht="71.25" x14ac:dyDescent="0.2">
      <c r="A6" s="8">
        <v>30005</v>
      </c>
      <c r="B6" s="10" t="s">
        <v>412</v>
      </c>
      <c r="C6" s="10" t="s">
        <v>413</v>
      </c>
      <c r="D6" s="8" t="s">
        <v>414</v>
      </c>
      <c r="E6" s="8" t="s">
        <v>414</v>
      </c>
      <c r="F6" s="8" t="s">
        <v>415</v>
      </c>
      <c r="G6" s="8">
        <v>2001</v>
      </c>
      <c r="H6" s="8">
        <v>2001001</v>
      </c>
      <c r="I6" s="8">
        <v>1000103</v>
      </c>
      <c r="J6" s="8" t="str">
        <f t="shared" si="0"/>
        <v>INSERT INTO dealer VALUES('30005', '北京中进万国汽车销售服务有限公司', '北京市亦庄开发区北环东路15号', '010-67860733', '010-67860733', '010-67879388', '2001', '2001001', '1000103');</v>
      </c>
    </row>
    <row r="7" spans="1:10" ht="71.25" x14ac:dyDescent="0.2">
      <c r="A7" s="8">
        <v>30006</v>
      </c>
      <c r="B7" s="10" t="s">
        <v>416</v>
      </c>
      <c r="C7" s="10" t="s">
        <v>417</v>
      </c>
      <c r="D7" s="8" t="s">
        <v>418</v>
      </c>
      <c r="E7" s="8" t="s">
        <v>419</v>
      </c>
      <c r="F7" s="8" t="s">
        <v>419</v>
      </c>
      <c r="G7" s="8">
        <v>2001</v>
      </c>
      <c r="H7" s="8">
        <v>2001001</v>
      </c>
      <c r="I7" s="8">
        <v>1000103</v>
      </c>
      <c r="J7" s="8" t="str">
        <f t="shared" si="0"/>
        <v>INSERT INTO dealer VALUES('30006', '北京亚奥福瑞汽车销售服务有限公司', '北京市朝阳区北苑东路9号', '010-84907878', '010-84905959', '010-84905959', '2001', '2001001', '1000103');</v>
      </c>
    </row>
    <row r="8" spans="1:10" ht="71.25" x14ac:dyDescent="0.2">
      <c r="A8" s="8">
        <v>30007</v>
      </c>
      <c r="B8" s="10" t="s">
        <v>420</v>
      </c>
      <c r="C8" s="10" t="s">
        <v>421</v>
      </c>
      <c r="D8" s="8" t="s">
        <v>422</v>
      </c>
      <c r="E8" s="8" t="s">
        <v>422</v>
      </c>
      <c r="F8" s="8" t="s">
        <v>422</v>
      </c>
      <c r="G8" s="8">
        <v>2001</v>
      </c>
      <c r="H8" s="8">
        <v>2001001</v>
      </c>
      <c r="I8" s="8">
        <v>1000103</v>
      </c>
      <c r="J8" s="8" t="str">
        <f t="shared" si="0"/>
        <v>INSERT INTO dealer VALUES('30007', '北京博瑞裕丰汽车销售服务有限公司', '北京市石景山鲁谷大街80号', '010-68636688', '010-68636688', '010-68636688', '2001', '2001001', '1000103');</v>
      </c>
    </row>
    <row r="9" spans="1:10" ht="71.25" x14ac:dyDescent="0.2">
      <c r="A9" s="8">
        <v>30008</v>
      </c>
      <c r="B9" s="10" t="s">
        <v>423</v>
      </c>
      <c r="C9" s="10" t="s">
        <v>424</v>
      </c>
      <c r="D9" s="8" t="s">
        <v>425</v>
      </c>
      <c r="E9" s="8" t="s">
        <v>425</v>
      </c>
      <c r="F9" s="8" t="s">
        <v>425</v>
      </c>
      <c r="G9" s="8">
        <v>2001</v>
      </c>
      <c r="H9" s="8">
        <v>2001002</v>
      </c>
      <c r="I9" s="8">
        <v>1000103</v>
      </c>
      <c r="J9" s="8" t="str">
        <f t="shared" si="0"/>
        <v>INSERT INTO dealer VALUES('30008', '北京长久博鑫平谷分公司', '北京市平谷区东高村镇平三路18号', '010-60995288', '010-60995288', '010-60995288', '2001', '2001002', '1000103');</v>
      </c>
    </row>
    <row r="10" spans="1:10" ht="71.25" x14ac:dyDescent="0.2">
      <c r="A10" s="8">
        <v>30009</v>
      </c>
      <c r="B10" s="10" t="s">
        <v>412</v>
      </c>
      <c r="C10" s="10" t="s">
        <v>413</v>
      </c>
      <c r="D10" s="8" t="s">
        <v>414</v>
      </c>
      <c r="E10" s="8" t="s">
        <v>414</v>
      </c>
      <c r="F10" s="8" t="s">
        <v>415</v>
      </c>
      <c r="G10" s="8">
        <v>2001</v>
      </c>
      <c r="H10" s="8">
        <v>2001002</v>
      </c>
      <c r="I10">
        <v>1000104</v>
      </c>
      <c r="J10" s="8" t="str">
        <f t="shared" si="0"/>
        <v>INSERT INTO dealer VALUES('30009', '北京中进万国汽车销售服务有限公司', '北京市亦庄开发区北环东路15号', '010-67860733', '010-67860733', '010-67879388', '2001', '2001002', '1000104');</v>
      </c>
    </row>
    <row r="11" spans="1:10" ht="71.25" x14ac:dyDescent="0.2">
      <c r="A11" s="8">
        <v>30010</v>
      </c>
      <c r="B11" s="10" t="s">
        <v>416</v>
      </c>
      <c r="C11" s="10" t="s">
        <v>417</v>
      </c>
      <c r="D11" s="8" t="s">
        <v>418</v>
      </c>
      <c r="E11" s="8" t="s">
        <v>419</v>
      </c>
      <c r="F11" s="8" t="s">
        <v>419</v>
      </c>
      <c r="G11" s="8">
        <v>2001</v>
      </c>
      <c r="H11" s="8">
        <v>2001003</v>
      </c>
      <c r="I11">
        <v>1000201</v>
      </c>
      <c r="J11" s="8" t="str">
        <f t="shared" si="0"/>
        <v>INSERT INTO dealer VALUES('30010', '北京亚奥福瑞汽车销售服务有限公司', '北京市朝阳区北苑东路9号', '010-84907878', '010-84905959', '010-84905959', '2001', '2001003', '1000201');</v>
      </c>
    </row>
    <row r="12" spans="1:10" ht="71.25" x14ac:dyDescent="0.2">
      <c r="A12" s="8">
        <v>30011</v>
      </c>
      <c r="B12" s="10" t="s">
        <v>420</v>
      </c>
      <c r="C12" s="10" t="s">
        <v>421</v>
      </c>
      <c r="D12" s="8" t="s">
        <v>422</v>
      </c>
      <c r="E12" s="8" t="s">
        <v>422</v>
      </c>
      <c r="F12" s="8" t="s">
        <v>422</v>
      </c>
      <c r="G12" s="8">
        <v>2001</v>
      </c>
      <c r="H12" s="8">
        <v>2001004</v>
      </c>
      <c r="I12">
        <v>1000202</v>
      </c>
      <c r="J12" s="8" t="str">
        <f t="shared" si="0"/>
        <v>INSERT INTO dealer VALUES('30011', '北京博瑞裕丰汽车销售服务有限公司', '北京市石景山鲁谷大街80号', '010-68636688', '010-68636688', '010-68636688', '2001', '2001004', '1000202');</v>
      </c>
    </row>
    <row r="13" spans="1:10" ht="71.25" x14ac:dyDescent="0.2">
      <c r="A13" s="8">
        <v>30012</v>
      </c>
      <c r="B13" s="10" t="s">
        <v>423</v>
      </c>
      <c r="C13" s="10" t="s">
        <v>424</v>
      </c>
      <c r="D13" s="8" t="s">
        <v>425</v>
      </c>
      <c r="E13" s="8" t="s">
        <v>425</v>
      </c>
      <c r="F13" s="8" t="s">
        <v>425</v>
      </c>
      <c r="G13" s="8">
        <v>2001</v>
      </c>
      <c r="H13" s="8">
        <v>2001002</v>
      </c>
      <c r="I13">
        <v>1000203</v>
      </c>
      <c r="J13" s="8" t="str">
        <f t="shared" si="0"/>
        <v>INSERT INTO dealer VALUES('30012', '北京长久博鑫平谷分公司', '北京市平谷区东高村镇平三路18号', '010-60995288', '010-60995288', '010-60995288', '2001', '2001002', '1000203');</v>
      </c>
    </row>
    <row r="14" spans="1:10" ht="71.25" x14ac:dyDescent="0.2">
      <c r="A14" s="8">
        <v>30013</v>
      </c>
      <c r="B14" s="8" t="s">
        <v>401</v>
      </c>
      <c r="C14" s="8" t="s">
        <v>406</v>
      </c>
      <c r="D14" s="8" t="s">
        <v>403</v>
      </c>
      <c r="E14" s="8" t="s">
        <v>404</v>
      </c>
      <c r="F14" s="8" t="s">
        <v>407</v>
      </c>
      <c r="G14" s="8">
        <v>2001</v>
      </c>
      <c r="H14" s="8">
        <v>2001003</v>
      </c>
      <c r="I14">
        <v>1000201</v>
      </c>
      <c r="J14" s="8" t="str">
        <f t="shared" si="0"/>
        <v>INSERT INTO dealer VALUES('30013', '北京陆鼎汽车销售服务有限公司', '北京市朝阳区姚家园路甲1号2号展厅（福特店）', '010-85577336', '010-85577387', '010-65863025', '2001', '2001003', '1000201');</v>
      </c>
    </row>
    <row r="15" spans="1:10" ht="71.25" x14ac:dyDescent="0.2">
      <c r="A15" s="8">
        <v>30014</v>
      </c>
      <c r="B15" s="10" t="s">
        <v>408</v>
      </c>
      <c r="C15" s="10" t="s">
        <v>409</v>
      </c>
      <c r="D15" s="8" t="s">
        <v>410</v>
      </c>
      <c r="E15" s="8" t="s">
        <v>411</v>
      </c>
      <c r="F15" s="8" t="s">
        <v>411</v>
      </c>
      <c r="G15" s="8">
        <v>2002</v>
      </c>
      <c r="H15" s="8">
        <v>2001003</v>
      </c>
      <c r="I15">
        <v>1000202</v>
      </c>
      <c r="J15" s="8" t="str">
        <f t="shared" si="0"/>
        <v>INSERT INTO dealer VALUES('30014', '北京庞大亚航汽车销售服务有限公司', '北京市朝阳区王四营乡道口村100号庞大汽车园内', '010-56230022', '010-56230077', '010-56230077', '2002', '2001003', '1000202');</v>
      </c>
    </row>
    <row r="16" spans="1:10" ht="71.25" x14ac:dyDescent="0.2">
      <c r="A16" s="8">
        <v>30015</v>
      </c>
      <c r="B16" s="10" t="s">
        <v>412</v>
      </c>
      <c r="C16" s="10" t="s">
        <v>413</v>
      </c>
      <c r="D16" s="8" t="s">
        <v>414</v>
      </c>
      <c r="E16" s="8" t="s">
        <v>414</v>
      </c>
      <c r="F16" s="8" t="s">
        <v>415</v>
      </c>
      <c r="G16" s="8">
        <v>2002</v>
      </c>
      <c r="H16" s="8">
        <v>2002003</v>
      </c>
      <c r="I16">
        <v>1000203</v>
      </c>
      <c r="J16" s="8" t="str">
        <f t="shared" si="0"/>
        <v>INSERT INTO dealer VALUES('30015', '北京中进万国汽车销售服务有限公司', '北京市亦庄开发区北环东路15号', '010-67860733', '010-67860733', '010-67879388', '2002', '2002003', '1000203');</v>
      </c>
    </row>
    <row r="17" spans="1:10" ht="71.25" x14ac:dyDescent="0.2">
      <c r="A17" s="8">
        <v>30016</v>
      </c>
      <c r="B17" s="10" t="s">
        <v>416</v>
      </c>
      <c r="C17" s="10" t="s">
        <v>417</v>
      </c>
      <c r="D17" s="8" t="s">
        <v>418</v>
      </c>
      <c r="E17" s="8" t="s">
        <v>419</v>
      </c>
      <c r="F17" s="8" t="s">
        <v>419</v>
      </c>
      <c r="G17" s="8">
        <v>2002</v>
      </c>
      <c r="H17" s="8">
        <v>2002003</v>
      </c>
      <c r="I17">
        <v>1000403</v>
      </c>
      <c r="J17" s="8" t="str">
        <f t="shared" si="0"/>
        <v>INSERT INTO dealer VALUES('30016', '北京亚奥福瑞汽车销售服务有限公司', '北京市朝阳区北苑东路9号', '010-84907878', '010-84905959', '010-84905959', '2002', '2002003', '1000403');</v>
      </c>
    </row>
    <row r="18" spans="1:10" ht="71.25" x14ac:dyDescent="0.2">
      <c r="A18" s="8">
        <v>30017</v>
      </c>
      <c r="B18" s="10" t="s">
        <v>420</v>
      </c>
      <c r="C18" s="10" t="s">
        <v>421</v>
      </c>
      <c r="D18" s="8" t="s">
        <v>422</v>
      </c>
      <c r="E18" s="8" t="s">
        <v>422</v>
      </c>
      <c r="F18" s="8" t="s">
        <v>422</v>
      </c>
      <c r="G18" s="8">
        <v>2002</v>
      </c>
      <c r="H18" s="8">
        <v>2002003</v>
      </c>
      <c r="I18">
        <v>1000404</v>
      </c>
      <c r="J18" s="8" t="str">
        <f t="shared" si="0"/>
        <v>INSERT INTO dealer VALUES('30017', '北京博瑞裕丰汽车销售服务有限公司', '北京市石景山鲁谷大街80号', '010-68636688', '010-68636688', '010-68636688', '2002', '2002003', '1000404');</v>
      </c>
    </row>
    <row r="19" spans="1:10" ht="71.25" x14ac:dyDescent="0.2">
      <c r="A19" s="8">
        <v>30018</v>
      </c>
      <c r="B19" s="10" t="s">
        <v>423</v>
      </c>
      <c r="C19" s="10" t="s">
        <v>424</v>
      </c>
      <c r="D19" s="8" t="s">
        <v>425</v>
      </c>
      <c r="E19" s="8" t="s">
        <v>425</v>
      </c>
      <c r="F19" s="8" t="s">
        <v>425</v>
      </c>
      <c r="G19" s="8">
        <v>2002</v>
      </c>
      <c r="H19" s="8">
        <v>2002003</v>
      </c>
      <c r="I19">
        <v>1000405</v>
      </c>
      <c r="J19" s="8" t="str">
        <f t="shared" si="0"/>
        <v>INSERT INTO dealer VALUES('30018', '北京长久博鑫平谷分公司', '北京市平谷区东高村镇平三路18号', '010-60995288', '010-60995288', '010-60995288', '2002', '2002003', '1000405');</v>
      </c>
    </row>
    <row r="20" spans="1:10" ht="71.25" x14ac:dyDescent="0.2">
      <c r="A20" s="8">
        <v>30019</v>
      </c>
      <c r="B20" s="10" t="s">
        <v>412</v>
      </c>
      <c r="C20" s="10" t="s">
        <v>413</v>
      </c>
      <c r="D20" s="8" t="s">
        <v>414</v>
      </c>
      <c r="E20" s="8" t="s">
        <v>414</v>
      </c>
      <c r="F20" s="8" t="s">
        <v>415</v>
      </c>
      <c r="G20" s="8">
        <v>2002</v>
      </c>
      <c r="H20" s="8">
        <v>2002003</v>
      </c>
      <c r="I20">
        <v>1000501</v>
      </c>
      <c r="J20" s="8" t="str">
        <f t="shared" si="0"/>
        <v>INSERT INTO dealer VALUES('30019', '北京中进万国汽车销售服务有限公司', '北京市亦庄开发区北环东路15号', '010-67860733', '010-67860733', '010-67879388', '2002', '2002003', '1000501');</v>
      </c>
    </row>
    <row r="21" spans="1:10" ht="71.25" x14ac:dyDescent="0.2">
      <c r="A21" s="8">
        <v>30020</v>
      </c>
      <c r="B21" s="10" t="s">
        <v>416</v>
      </c>
      <c r="C21" s="10" t="s">
        <v>417</v>
      </c>
      <c r="D21" s="8" t="s">
        <v>418</v>
      </c>
      <c r="E21" s="8" t="s">
        <v>419</v>
      </c>
      <c r="F21" s="8" t="s">
        <v>419</v>
      </c>
      <c r="G21" s="8">
        <v>2002</v>
      </c>
      <c r="H21" s="8">
        <v>2002003</v>
      </c>
      <c r="I21">
        <v>1000502</v>
      </c>
      <c r="J21" s="8" t="str">
        <f t="shared" si="0"/>
        <v>INSERT INTO dealer VALUES('30020', '北京亚奥福瑞汽车销售服务有限公司', '北京市朝阳区北苑东路9号', '010-84907878', '010-84905959', '010-84905959', '2002', '2002003', '1000502');</v>
      </c>
    </row>
    <row r="22" spans="1:10" ht="71.25" x14ac:dyDescent="0.2">
      <c r="A22" s="8">
        <v>30021</v>
      </c>
      <c r="B22" s="10" t="s">
        <v>420</v>
      </c>
      <c r="C22" s="10" t="s">
        <v>421</v>
      </c>
      <c r="D22" s="8" t="s">
        <v>422</v>
      </c>
      <c r="E22" s="8" t="s">
        <v>422</v>
      </c>
      <c r="F22" s="8" t="s">
        <v>422</v>
      </c>
      <c r="G22" s="8">
        <v>2002</v>
      </c>
      <c r="H22" s="8">
        <v>2002004</v>
      </c>
      <c r="I22">
        <v>1000503</v>
      </c>
      <c r="J22" s="8" t="str">
        <f t="shared" si="0"/>
        <v>INSERT INTO dealer VALUES('30021', '北京博瑞裕丰汽车销售服务有限公司', '北京市石景山鲁谷大街80号', '010-68636688', '010-68636688', '010-68636688', '2002', '2002004', '1000503');</v>
      </c>
    </row>
    <row r="23" spans="1:10" ht="71.25" x14ac:dyDescent="0.2">
      <c r="A23" s="8">
        <v>30022</v>
      </c>
      <c r="B23" s="10" t="s">
        <v>423</v>
      </c>
      <c r="C23" s="10" t="s">
        <v>424</v>
      </c>
      <c r="D23" s="8" t="s">
        <v>425</v>
      </c>
      <c r="E23" s="8" t="s">
        <v>425</v>
      </c>
      <c r="F23" s="8" t="s">
        <v>425</v>
      </c>
      <c r="G23" s="8">
        <v>2002</v>
      </c>
      <c r="H23" s="8">
        <v>2002005</v>
      </c>
      <c r="I23">
        <v>1000502</v>
      </c>
      <c r="J23" s="8" t="str">
        <f t="shared" si="0"/>
        <v>INSERT INTO dealer VALUES('30022', '北京长久博鑫平谷分公司', '北京市平谷区东高村镇平三路18号', '010-60995288', '010-60995288', '010-60995288', '2002', '2002005', '1000502');</v>
      </c>
    </row>
    <row r="24" spans="1:10" ht="71.25" x14ac:dyDescent="0.2">
      <c r="A24" s="8">
        <v>30023</v>
      </c>
      <c r="B24" s="10" t="s">
        <v>426</v>
      </c>
      <c r="C24" s="10" t="s">
        <v>427</v>
      </c>
      <c r="D24" s="8" t="s">
        <v>428</v>
      </c>
      <c r="E24" s="8" t="s">
        <v>428</v>
      </c>
      <c r="F24" s="8" t="s">
        <v>428</v>
      </c>
      <c r="G24" s="8">
        <v>2003</v>
      </c>
      <c r="H24" s="8">
        <v>2003001</v>
      </c>
      <c r="I24">
        <v>1000101</v>
      </c>
      <c r="J24" s="8" t="str">
        <f t="shared" si="0"/>
        <v>INSERT INTO dealer VALUES('30023', '天津市浩物燕兴汽车销售服务有限公司', '天津市南开区长江道98号', '022-27625858', '022-27625858', '022-27625858', '2003', '2003001', '1000101');</v>
      </c>
    </row>
    <row r="25" spans="1:10" ht="71.25" x14ac:dyDescent="0.2">
      <c r="A25" s="8">
        <v>30024</v>
      </c>
      <c r="B25" s="10" t="s">
        <v>397</v>
      </c>
      <c r="C25" s="10" t="s">
        <v>398</v>
      </c>
      <c r="D25" s="10" t="s">
        <v>399</v>
      </c>
      <c r="E25" s="8" t="s">
        <v>400</v>
      </c>
      <c r="F25" s="8" t="s">
        <v>399</v>
      </c>
      <c r="G25" s="8">
        <v>2003</v>
      </c>
      <c r="H25" s="8">
        <v>2003002</v>
      </c>
      <c r="I25">
        <v>1000102</v>
      </c>
      <c r="J25" s="8" t="str">
        <f t="shared" si="0"/>
        <v>INSERT INTO dealer VALUES('30024', '北京长福新港汽车销售服务有限公司', '北京市朝阳区太阳宫中路甲3号', '010-84561916', '010-84568076', '010-84561916', '2003', '2003002', '1000102');</v>
      </c>
    </row>
    <row r="26" spans="1:10" ht="71.25" x14ac:dyDescent="0.2">
      <c r="A26" s="8">
        <v>30025</v>
      </c>
      <c r="B26" s="10" t="s">
        <v>401</v>
      </c>
      <c r="C26" s="10" t="s">
        <v>402</v>
      </c>
      <c r="D26" s="8" t="s">
        <v>403</v>
      </c>
      <c r="E26" s="8" t="s">
        <v>404</v>
      </c>
      <c r="F26" s="8" t="s">
        <v>405</v>
      </c>
      <c r="G26" s="8">
        <v>2003</v>
      </c>
      <c r="H26" s="8">
        <v>2003003</v>
      </c>
      <c r="I26">
        <v>1000103</v>
      </c>
      <c r="J26" s="8" t="str">
        <f t="shared" si="0"/>
        <v>INSERT INTO dealer VALUES('30025', '北京陆鼎汽车销售服务有限公司', '北京市朝阳区姚家园路甲1号2号展厅（福特店）', '010-85577336', '010-85577387', '010-65863123,85577152', '2003', '2003003', '1000103');</v>
      </c>
    </row>
    <row r="27" spans="1:10" ht="71.25" x14ac:dyDescent="0.2">
      <c r="A27" s="8">
        <v>30026</v>
      </c>
      <c r="B27" s="8" t="s">
        <v>401</v>
      </c>
      <c r="C27" s="8" t="s">
        <v>406</v>
      </c>
      <c r="D27" s="8" t="s">
        <v>403</v>
      </c>
      <c r="E27" s="8" t="s">
        <v>404</v>
      </c>
      <c r="F27" s="8" t="s">
        <v>407</v>
      </c>
      <c r="G27" s="8">
        <v>2003</v>
      </c>
      <c r="H27" s="8">
        <v>2003002</v>
      </c>
      <c r="I27">
        <v>1000104</v>
      </c>
      <c r="J27" s="8" t="str">
        <f t="shared" si="0"/>
        <v>INSERT INTO dealer VALUES('30026', '北京陆鼎汽车销售服务有限公司', '北京市朝阳区姚家园路甲1号2号展厅（福特店）', '010-85577336', '010-85577387', '010-65863025', '2003', '2003002', '1000104');</v>
      </c>
    </row>
    <row r="28" spans="1:10" ht="71.25" x14ac:dyDescent="0.2">
      <c r="A28" s="8">
        <v>30027</v>
      </c>
      <c r="B28" s="10" t="s">
        <v>408</v>
      </c>
      <c r="C28" s="10" t="s">
        <v>409</v>
      </c>
      <c r="D28" s="8" t="s">
        <v>410</v>
      </c>
      <c r="E28" s="8" t="s">
        <v>411</v>
      </c>
      <c r="F28" s="8" t="s">
        <v>411</v>
      </c>
      <c r="G28" s="8">
        <v>2003</v>
      </c>
      <c r="H28" s="8">
        <v>2003003</v>
      </c>
      <c r="I28">
        <v>1000201</v>
      </c>
      <c r="J28" s="8" t="str">
        <f t="shared" si="0"/>
        <v>INSERT INTO dealer VALUES('30027', '北京庞大亚航汽车销售服务有限公司', '北京市朝阳区王四营乡道口村100号庞大汽车园内', '010-56230022', '010-56230077', '010-56230077', '2003', '2003003', '1000201');</v>
      </c>
    </row>
    <row r="29" spans="1:10" ht="71.25" x14ac:dyDescent="0.2">
      <c r="A29" s="8">
        <v>30028</v>
      </c>
      <c r="B29" s="10" t="s">
        <v>412</v>
      </c>
      <c r="C29" s="10" t="s">
        <v>413</v>
      </c>
      <c r="D29" s="8" t="s">
        <v>414</v>
      </c>
      <c r="E29" s="8" t="s">
        <v>414</v>
      </c>
      <c r="F29" s="8" t="s">
        <v>415</v>
      </c>
      <c r="G29" s="8">
        <v>2003</v>
      </c>
      <c r="H29" s="8">
        <v>2003002</v>
      </c>
      <c r="I29">
        <v>1000202</v>
      </c>
      <c r="J29" s="8" t="str">
        <f t="shared" si="0"/>
        <v>INSERT INTO dealer VALUES('30028', '北京中进万国汽车销售服务有限公司', '北京市亦庄开发区北环东路15号', '010-67860733', '010-67860733', '010-67879388', '2003', '2003002', '1000202');</v>
      </c>
    </row>
    <row r="30" spans="1:10" ht="71.25" x14ac:dyDescent="0.2">
      <c r="A30" s="8">
        <v>30029</v>
      </c>
      <c r="B30" s="10" t="s">
        <v>416</v>
      </c>
      <c r="C30" s="10" t="s">
        <v>417</v>
      </c>
      <c r="D30" s="8" t="s">
        <v>418</v>
      </c>
      <c r="E30" s="8" t="s">
        <v>419</v>
      </c>
      <c r="F30" s="8" t="s">
        <v>419</v>
      </c>
      <c r="G30" s="8">
        <v>2004</v>
      </c>
      <c r="H30" s="8">
        <v>2004001</v>
      </c>
      <c r="I30">
        <v>1000203</v>
      </c>
      <c r="J30" s="8" t="str">
        <f t="shared" si="0"/>
        <v>INSERT INTO dealer VALUES('30029', '北京亚奥福瑞汽车销售服务有限公司', '北京市朝阳区北苑东路9号', '010-84907878', '010-84905959', '010-84905959', '2004', '2004001', '1000203');</v>
      </c>
    </row>
    <row r="31" spans="1:10" ht="71.25" x14ac:dyDescent="0.2">
      <c r="A31" s="8">
        <v>30030</v>
      </c>
      <c r="B31" s="10" t="s">
        <v>420</v>
      </c>
      <c r="C31" s="10" t="s">
        <v>421</v>
      </c>
      <c r="D31" s="8" t="s">
        <v>422</v>
      </c>
      <c r="E31" s="8" t="s">
        <v>422</v>
      </c>
      <c r="F31" s="8" t="s">
        <v>422</v>
      </c>
      <c r="G31" s="8">
        <v>2004</v>
      </c>
      <c r="H31" s="8">
        <v>2004002</v>
      </c>
      <c r="I31">
        <v>1000204</v>
      </c>
      <c r="J31" s="8" t="str">
        <f t="shared" si="0"/>
        <v>INSERT INTO dealer VALUES('30030', '北京博瑞裕丰汽车销售服务有限公司', '北京市石景山鲁谷大街80号', '010-68636688', '010-68636688', '010-68636688', '2004', '2004002', '1000204');</v>
      </c>
    </row>
    <row r="32" spans="1:10" ht="71.25" x14ac:dyDescent="0.2">
      <c r="A32" s="8">
        <v>30031</v>
      </c>
      <c r="B32" s="10" t="s">
        <v>423</v>
      </c>
      <c r="C32" s="10" t="s">
        <v>424</v>
      </c>
      <c r="D32" s="8" t="s">
        <v>425</v>
      </c>
      <c r="E32" s="8" t="s">
        <v>425</v>
      </c>
      <c r="F32" s="8" t="s">
        <v>425</v>
      </c>
      <c r="G32" s="8">
        <v>2004</v>
      </c>
      <c r="H32" s="8">
        <v>2004003</v>
      </c>
      <c r="I32">
        <v>1000205</v>
      </c>
      <c r="J32" s="8" t="str">
        <f t="shared" si="0"/>
        <v>INSERT INTO dealer VALUES('30031', '北京长久博鑫平谷分公司', '北京市平谷区东高村镇平三路18号', '010-60995288', '010-60995288', '010-60995288', '2004', '2004003', '1000205');</v>
      </c>
    </row>
    <row r="33" spans="1:10" ht="71.25" x14ac:dyDescent="0.2">
      <c r="A33" s="8">
        <v>30032</v>
      </c>
      <c r="B33" s="10" t="s">
        <v>412</v>
      </c>
      <c r="C33" s="10" t="s">
        <v>413</v>
      </c>
      <c r="D33" s="8" t="s">
        <v>414</v>
      </c>
      <c r="E33" s="8" t="s">
        <v>414</v>
      </c>
      <c r="F33" s="8" t="s">
        <v>415</v>
      </c>
      <c r="G33" s="8">
        <v>2004</v>
      </c>
      <c r="H33" s="8">
        <v>2004004</v>
      </c>
      <c r="I33">
        <v>1000301</v>
      </c>
      <c r="J33" s="8" t="str">
        <f t="shared" si="0"/>
        <v>INSERT INTO dealer VALUES('30032', '北京中进万国汽车销售服务有限公司', '北京市亦庄开发区北环东路15号', '010-67860733', '010-67860733', '010-67879388', '2004', '2004004', '1000301');</v>
      </c>
    </row>
    <row r="34" spans="1:10" ht="71.25" x14ac:dyDescent="0.2">
      <c r="A34" s="8">
        <v>30033</v>
      </c>
      <c r="B34" s="10" t="s">
        <v>416</v>
      </c>
      <c r="C34" s="10" t="s">
        <v>417</v>
      </c>
      <c r="D34" s="8" t="s">
        <v>418</v>
      </c>
      <c r="E34" s="8" t="s">
        <v>419</v>
      </c>
      <c r="F34" s="8" t="s">
        <v>419</v>
      </c>
      <c r="G34" s="8">
        <v>2004</v>
      </c>
      <c r="H34" s="8">
        <v>2004005</v>
      </c>
      <c r="I34">
        <v>1000401</v>
      </c>
      <c r="J34" s="8" t="str">
        <f t="shared" si="0"/>
        <v>INSERT INTO dealer VALUES('30033', '北京亚奥福瑞汽车销售服务有限公司', '北京市朝阳区北苑东路9号', '010-84907878', '010-84905959', '010-84905959', '2004', '2004005', '1000401');</v>
      </c>
    </row>
    <row r="35" spans="1:10" ht="71.25" x14ac:dyDescent="0.2">
      <c r="A35" s="8">
        <v>30034</v>
      </c>
      <c r="B35" s="10" t="s">
        <v>420</v>
      </c>
      <c r="C35" s="10" t="s">
        <v>421</v>
      </c>
      <c r="D35" s="8" t="s">
        <v>422</v>
      </c>
      <c r="E35" s="8" t="s">
        <v>422</v>
      </c>
      <c r="F35" s="8" t="s">
        <v>422</v>
      </c>
      <c r="G35" s="8">
        <v>2004</v>
      </c>
      <c r="H35" s="8">
        <v>2004006</v>
      </c>
      <c r="I35">
        <v>1000402</v>
      </c>
      <c r="J35" s="8" t="str">
        <f t="shared" si="0"/>
        <v>INSERT INTO dealer VALUES('30034', '北京博瑞裕丰汽车销售服务有限公司', '北京市石景山鲁谷大街80号', '010-68636688', '010-68636688', '010-68636688', '2004', '2004006', '1000402');</v>
      </c>
    </row>
    <row r="36" spans="1:10" ht="71.25" x14ac:dyDescent="0.2">
      <c r="A36" s="8">
        <v>30035</v>
      </c>
      <c r="B36" s="10" t="s">
        <v>423</v>
      </c>
      <c r="C36" s="10" t="s">
        <v>424</v>
      </c>
      <c r="D36" s="8" t="s">
        <v>425</v>
      </c>
      <c r="E36" s="8" t="s">
        <v>425</v>
      </c>
      <c r="F36" s="8" t="s">
        <v>425</v>
      </c>
      <c r="G36" s="8">
        <v>2004</v>
      </c>
      <c r="H36" s="8">
        <v>2004001</v>
      </c>
      <c r="I36">
        <v>1000403</v>
      </c>
      <c r="J36" s="8" t="str">
        <f t="shared" si="0"/>
        <v>INSERT INTO dealer VALUES('30035', '北京长久博鑫平谷分公司', '北京市平谷区东高村镇平三路18号', '010-60995288', '010-60995288', '010-60995288', '2004', '2004001', '1000403');</v>
      </c>
    </row>
    <row r="37" spans="1:10" ht="71.25" x14ac:dyDescent="0.2">
      <c r="A37" s="8">
        <v>30036</v>
      </c>
      <c r="B37" s="8" t="s">
        <v>401</v>
      </c>
      <c r="C37" s="8" t="s">
        <v>406</v>
      </c>
      <c r="D37" s="8" t="s">
        <v>403</v>
      </c>
      <c r="E37" s="8" t="s">
        <v>404</v>
      </c>
      <c r="F37" s="8" t="s">
        <v>407</v>
      </c>
      <c r="G37" s="8">
        <v>2004</v>
      </c>
      <c r="H37" s="8">
        <v>2004002</v>
      </c>
      <c r="I37">
        <v>1000404</v>
      </c>
      <c r="J37" s="8" t="str">
        <f t="shared" si="0"/>
        <v>INSERT INTO dealer VALUES('30036', '北京陆鼎汽车销售服务有限公司', '北京市朝阳区姚家园路甲1号2号展厅（福特店）', '010-85577336', '010-85577387', '010-65863025', '2004', '2004002', '1000404');</v>
      </c>
    </row>
    <row r="38" spans="1:10" ht="71.25" x14ac:dyDescent="0.2">
      <c r="A38" s="8">
        <v>30037</v>
      </c>
      <c r="B38" s="10" t="s">
        <v>408</v>
      </c>
      <c r="C38" s="10" t="s">
        <v>409</v>
      </c>
      <c r="D38" s="8" t="s">
        <v>410</v>
      </c>
      <c r="E38" s="8" t="s">
        <v>411</v>
      </c>
      <c r="F38" s="8" t="s">
        <v>411</v>
      </c>
      <c r="G38" s="8">
        <v>2004</v>
      </c>
      <c r="H38" s="8">
        <v>2004003</v>
      </c>
      <c r="I38">
        <v>1000405</v>
      </c>
      <c r="J38" s="8" t="str">
        <f t="shared" si="0"/>
        <v>INSERT INTO dealer VALUES('30037', '北京庞大亚航汽车销售服务有限公司', '北京市朝阳区王四营乡道口村100号庞大汽车园内', '010-56230022', '010-56230077', '010-56230077', '2004', '2004003', '1000405');</v>
      </c>
    </row>
    <row r="39" spans="1:10" ht="71.25" x14ac:dyDescent="0.2">
      <c r="A39" s="8">
        <v>30038</v>
      </c>
      <c r="B39" s="10" t="s">
        <v>412</v>
      </c>
      <c r="C39" s="10" t="s">
        <v>413</v>
      </c>
      <c r="D39" s="8" t="s">
        <v>414</v>
      </c>
      <c r="E39" s="8" t="s">
        <v>414</v>
      </c>
      <c r="F39" s="8" t="s">
        <v>415</v>
      </c>
      <c r="G39" s="8">
        <v>2004</v>
      </c>
      <c r="H39" s="8">
        <v>2004004</v>
      </c>
      <c r="I39">
        <v>1000501</v>
      </c>
      <c r="J39" s="8" t="str">
        <f t="shared" si="0"/>
        <v>INSERT INTO dealer VALUES('30038', '北京中进万国汽车销售服务有限公司', '北京市亦庄开发区北环东路15号', '010-67860733', '010-67860733', '010-67879388', '2004', '2004004', '1000501');</v>
      </c>
    </row>
    <row r="40" spans="1:10" ht="71.25" x14ac:dyDescent="0.2">
      <c r="A40" s="8">
        <v>30039</v>
      </c>
      <c r="B40" s="10" t="s">
        <v>416</v>
      </c>
      <c r="C40" s="10" t="s">
        <v>417</v>
      </c>
      <c r="D40" s="8" t="s">
        <v>418</v>
      </c>
      <c r="E40" s="8" t="s">
        <v>419</v>
      </c>
      <c r="F40" s="8" t="s">
        <v>419</v>
      </c>
      <c r="G40" s="8">
        <v>2004</v>
      </c>
      <c r="H40" s="8">
        <v>2004005</v>
      </c>
      <c r="I40">
        <v>1000502</v>
      </c>
      <c r="J40" s="8" t="str">
        <f t="shared" si="0"/>
        <v>INSERT INTO dealer VALUES('30039', '北京亚奥福瑞汽车销售服务有限公司', '北京市朝阳区北苑东路9号', '010-84907878', '010-84905959', '010-84905959', '2004', '2004005', '1000502');</v>
      </c>
    </row>
    <row r="41" spans="1:10" ht="71.25" x14ac:dyDescent="0.2">
      <c r="A41" s="8">
        <v>30040</v>
      </c>
      <c r="B41" s="10" t="s">
        <v>420</v>
      </c>
      <c r="C41" s="10" t="s">
        <v>421</v>
      </c>
      <c r="D41" s="8" t="s">
        <v>422</v>
      </c>
      <c r="E41" s="8" t="s">
        <v>422</v>
      </c>
      <c r="F41" s="8" t="s">
        <v>422</v>
      </c>
      <c r="G41" s="8">
        <v>2004</v>
      </c>
      <c r="H41" s="8">
        <v>2004006</v>
      </c>
      <c r="I41">
        <v>1000503</v>
      </c>
      <c r="J41" s="8" t="str">
        <f t="shared" si="0"/>
        <v>INSERT INTO dealer VALUES('30040', '北京博瑞裕丰汽车销售服务有限公司', '北京市石景山鲁谷大街80号', '010-68636688', '010-68636688', '010-68636688', '2004', '2004006', '1000503');</v>
      </c>
    </row>
    <row r="42" spans="1:10" ht="71.25" x14ac:dyDescent="0.2">
      <c r="A42" s="8">
        <v>30041</v>
      </c>
      <c r="B42" s="10" t="s">
        <v>423</v>
      </c>
      <c r="C42" s="10" t="s">
        <v>424</v>
      </c>
      <c r="D42" s="8" t="s">
        <v>425</v>
      </c>
      <c r="E42" s="8" t="s">
        <v>425</v>
      </c>
      <c r="F42" s="8" t="s">
        <v>425</v>
      </c>
      <c r="G42" s="8">
        <v>2004</v>
      </c>
      <c r="H42" s="8">
        <v>2004001</v>
      </c>
      <c r="I42">
        <v>1000101</v>
      </c>
      <c r="J42" s="8" t="str">
        <f t="shared" si="0"/>
        <v>INSERT INTO dealer VALUES('30041', '北京长久博鑫平谷分公司', '北京市平谷区东高村镇平三路18号', '010-60995288', '010-60995288', '010-60995288', '2004', '2004001', '1000101');</v>
      </c>
    </row>
    <row r="43" spans="1:10" ht="71.25" x14ac:dyDescent="0.2">
      <c r="A43" s="8">
        <v>30042</v>
      </c>
      <c r="B43" s="10" t="s">
        <v>412</v>
      </c>
      <c r="C43" s="10" t="s">
        <v>413</v>
      </c>
      <c r="D43" s="8" t="s">
        <v>414</v>
      </c>
      <c r="E43" s="8" t="s">
        <v>414</v>
      </c>
      <c r="F43" s="8" t="s">
        <v>415</v>
      </c>
      <c r="G43" s="8">
        <v>2004</v>
      </c>
      <c r="H43" s="8">
        <v>2004002</v>
      </c>
      <c r="I43">
        <v>1000102</v>
      </c>
      <c r="J43" s="8" t="str">
        <f t="shared" si="0"/>
        <v>INSERT INTO dealer VALUES('30042', '北京中进万国汽车销售服务有限公司', '北京市亦庄开发区北环东路15号', '010-67860733', '010-67860733', '010-67879388', '2004', '2004002', '1000102');</v>
      </c>
    </row>
    <row r="44" spans="1:10" ht="71.25" x14ac:dyDescent="0.2">
      <c r="A44" s="8">
        <v>30043</v>
      </c>
      <c r="B44" s="10" t="s">
        <v>416</v>
      </c>
      <c r="C44" s="10" t="s">
        <v>417</v>
      </c>
      <c r="D44" s="8" t="s">
        <v>418</v>
      </c>
      <c r="E44" s="8" t="s">
        <v>419</v>
      </c>
      <c r="F44" s="8" t="s">
        <v>419</v>
      </c>
      <c r="G44" s="8">
        <v>2004</v>
      </c>
      <c r="H44" s="8">
        <v>2004003</v>
      </c>
      <c r="I44">
        <v>1000103</v>
      </c>
      <c r="J44" s="8" t="str">
        <f t="shared" si="0"/>
        <v>INSERT INTO dealer VALUES('30043', '北京亚奥福瑞汽车销售服务有限公司', '北京市朝阳区北苑东路9号', '010-84907878', '010-84905959', '010-84905959', '2004', '2004003', '1000103');</v>
      </c>
    </row>
    <row r="45" spans="1:10" ht="71.25" x14ac:dyDescent="0.2">
      <c r="A45" s="8">
        <v>30044</v>
      </c>
      <c r="B45" s="10" t="s">
        <v>420</v>
      </c>
      <c r="C45" s="10" t="s">
        <v>421</v>
      </c>
      <c r="D45" s="8" t="s">
        <v>422</v>
      </c>
      <c r="E45" s="8" t="s">
        <v>422</v>
      </c>
      <c r="F45" s="8" t="s">
        <v>422</v>
      </c>
      <c r="G45" s="8">
        <v>2004</v>
      </c>
      <c r="H45" s="8">
        <v>2004004</v>
      </c>
      <c r="I45">
        <v>1000104</v>
      </c>
      <c r="J45" s="8" t="str">
        <f t="shared" si="0"/>
        <v>INSERT INTO dealer VALUES('30044', '北京博瑞裕丰汽车销售服务有限公司', '北京市石景山鲁谷大街80号', '010-68636688', '010-68636688', '010-68636688', '2004', '2004004', '1000104');</v>
      </c>
    </row>
    <row r="46" spans="1:10" ht="71.25" x14ac:dyDescent="0.2">
      <c r="A46" s="8">
        <v>30045</v>
      </c>
      <c r="B46" s="10" t="s">
        <v>423</v>
      </c>
      <c r="C46" s="10" t="s">
        <v>424</v>
      </c>
      <c r="D46" s="8" t="s">
        <v>425</v>
      </c>
      <c r="E46" s="8" t="s">
        <v>425</v>
      </c>
      <c r="F46" s="8" t="s">
        <v>425</v>
      </c>
      <c r="G46" s="8">
        <v>2004</v>
      </c>
      <c r="H46" s="8">
        <v>2004005</v>
      </c>
      <c r="I46">
        <v>1000201</v>
      </c>
      <c r="J46" s="8" t="str">
        <f t="shared" si="0"/>
        <v>INSERT INTO dealer VALUES('30045', '北京长久博鑫平谷分公司', '北京市平谷区东高村镇平三路18号', '010-60995288', '010-60995288', '010-60995288', '2004', '2004005', '1000201');</v>
      </c>
    </row>
    <row r="47" spans="1:10" ht="71.25" x14ac:dyDescent="0.2">
      <c r="A47" s="8">
        <v>30046</v>
      </c>
      <c r="B47" s="10" t="s">
        <v>426</v>
      </c>
      <c r="C47" s="10" t="s">
        <v>427</v>
      </c>
      <c r="D47" s="8" t="s">
        <v>428</v>
      </c>
      <c r="E47" s="8" t="s">
        <v>428</v>
      </c>
      <c r="F47" s="8" t="s">
        <v>428</v>
      </c>
      <c r="G47" s="8">
        <v>2004</v>
      </c>
      <c r="H47" s="8">
        <v>2004006</v>
      </c>
      <c r="I47">
        <v>1000202</v>
      </c>
      <c r="J47" s="8" t="str">
        <f t="shared" si="0"/>
        <v>INSERT INTO dealer VALUES('30046', '天津市浩物燕兴汽车销售服务有限公司', '天津市南开区长江道98号', '022-27625858', '022-27625858', '022-27625858', '2004', '2004006', '1000202');</v>
      </c>
    </row>
    <row r="48" spans="1:10" ht="71.25" x14ac:dyDescent="0.2">
      <c r="A48" s="8">
        <v>30047</v>
      </c>
      <c r="B48" s="10" t="s">
        <v>397</v>
      </c>
      <c r="C48" s="10" t="s">
        <v>398</v>
      </c>
      <c r="D48" s="10" t="s">
        <v>399</v>
      </c>
      <c r="E48" s="8" t="s">
        <v>400</v>
      </c>
      <c r="F48" s="8" t="s">
        <v>399</v>
      </c>
      <c r="G48" s="8">
        <v>2004</v>
      </c>
      <c r="H48" s="8">
        <v>2004001</v>
      </c>
      <c r="I48">
        <v>1000203</v>
      </c>
      <c r="J48" s="8" t="str">
        <f t="shared" si="0"/>
        <v>INSERT INTO dealer VALUES('30047', '北京长福新港汽车销售服务有限公司', '北京市朝阳区太阳宫中路甲3号', '010-84561916', '010-84568076', '010-84561916', '2004', '2004001', '1000203');</v>
      </c>
    </row>
    <row r="49" spans="1:10" ht="71.25" x14ac:dyDescent="0.2">
      <c r="A49" s="8">
        <v>30048</v>
      </c>
      <c r="B49" s="10" t="s">
        <v>401</v>
      </c>
      <c r="C49" s="10" t="s">
        <v>402</v>
      </c>
      <c r="D49" s="8" t="s">
        <v>403</v>
      </c>
      <c r="E49" s="8" t="s">
        <v>404</v>
      </c>
      <c r="F49" s="8" t="s">
        <v>405</v>
      </c>
      <c r="G49" s="8">
        <v>2004</v>
      </c>
      <c r="H49" s="8">
        <v>2004002</v>
      </c>
      <c r="I49">
        <v>1000204</v>
      </c>
      <c r="J49" s="8" t="str">
        <f t="shared" si="0"/>
        <v>INSERT INTO dealer VALUES('30048', '北京陆鼎汽车销售服务有限公司', '北京市朝阳区姚家园路甲1号2号展厅（福特店）', '010-85577336', '010-85577387', '010-65863123,85577152', '2004', '2004002', '1000204');</v>
      </c>
    </row>
    <row r="50" spans="1:10" ht="71.25" x14ac:dyDescent="0.2">
      <c r="A50" s="8">
        <v>30049</v>
      </c>
      <c r="B50" s="8" t="s">
        <v>401</v>
      </c>
      <c r="C50" s="8" t="s">
        <v>406</v>
      </c>
      <c r="D50" s="8" t="s">
        <v>403</v>
      </c>
      <c r="E50" s="8" t="s">
        <v>404</v>
      </c>
      <c r="F50" s="8" t="s">
        <v>407</v>
      </c>
      <c r="G50" s="8">
        <v>2004</v>
      </c>
      <c r="H50" s="8">
        <v>2004003</v>
      </c>
      <c r="I50">
        <v>1000205</v>
      </c>
      <c r="J50" s="8" t="str">
        <f t="shared" si="0"/>
        <v>INSERT INTO dealer VALUES('30049', '北京陆鼎汽车销售服务有限公司', '北京市朝阳区姚家园路甲1号2号展厅（福特店）', '010-85577336', '010-85577387', '010-65863025', '2004', '2004003', '1000205');</v>
      </c>
    </row>
    <row r="51" spans="1:10" ht="71.25" x14ac:dyDescent="0.2">
      <c r="A51" s="8">
        <v>30050</v>
      </c>
      <c r="B51" s="10" t="s">
        <v>408</v>
      </c>
      <c r="C51" s="10" t="s">
        <v>409</v>
      </c>
      <c r="D51" s="8" t="s">
        <v>410</v>
      </c>
      <c r="E51" s="8" t="s">
        <v>411</v>
      </c>
      <c r="F51" s="8" t="s">
        <v>411</v>
      </c>
      <c r="G51" s="8">
        <v>2004</v>
      </c>
      <c r="H51" s="8">
        <v>2004004</v>
      </c>
      <c r="I51">
        <v>1000301</v>
      </c>
      <c r="J51" s="8" t="str">
        <f t="shared" si="0"/>
        <v>INSERT INTO dealer VALUES('30050', '北京庞大亚航汽车销售服务有限公司', '北京市朝阳区王四营乡道口村100号庞大汽车园内', '010-56230022', '010-56230077', '010-56230077', '2004', '2004004', '1000301');</v>
      </c>
    </row>
    <row r="52" spans="1:10" ht="71.25" x14ac:dyDescent="0.2">
      <c r="A52" s="8">
        <v>30051</v>
      </c>
      <c r="B52" s="10" t="s">
        <v>412</v>
      </c>
      <c r="C52" s="10" t="s">
        <v>413</v>
      </c>
      <c r="D52" s="8" t="s">
        <v>414</v>
      </c>
      <c r="E52" s="8" t="s">
        <v>414</v>
      </c>
      <c r="F52" s="8" t="s">
        <v>415</v>
      </c>
      <c r="G52" s="8">
        <v>2004</v>
      </c>
      <c r="H52" s="8">
        <v>2004005</v>
      </c>
      <c r="I52">
        <v>1000401</v>
      </c>
      <c r="J52" s="8" t="str">
        <f t="shared" si="0"/>
        <v>INSERT INTO dealer VALUES('30051', '北京中进万国汽车销售服务有限公司', '北京市亦庄开发区北环东路15号', '010-67860733', '010-67860733', '010-67879388', '2004', '2004005', '1000401');</v>
      </c>
    </row>
    <row r="53" spans="1:10" ht="71.25" x14ac:dyDescent="0.2">
      <c r="A53" s="8">
        <v>30052</v>
      </c>
      <c r="B53" s="10" t="s">
        <v>416</v>
      </c>
      <c r="C53" s="10" t="s">
        <v>417</v>
      </c>
      <c r="D53" s="8" t="s">
        <v>418</v>
      </c>
      <c r="E53" s="8" t="s">
        <v>419</v>
      </c>
      <c r="F53" s="8" t="s">
        <v>419</v>
      </c>
      <c r="G53" s="8">
        <v>2004</v>
      </c>
      <c r="H53" s="8">
        <v>2004006</v>
      </c>
      <c r="I53">
        <v>1000402</v>
      </c>
      <c r="J53" s="8" t="str">
        <f t="shared" si="0"/>
        <v>INSERT INTO dealer VALUES('30052', '北京亚奥福瑞汽车销售服务有限公司', '北京市朝阳区北苑东路9号', '010-84907878', '010-84905959', '010-84905959', '2004', '2004006', '1000402');</v>
      </c>
    </row>
    <row r="54" spans="1:10" ht="71.25" x14ac:dyDescent="0.2">
      <c r="A54" s="8">
        <v>30053</v>
      </c>
      <c r="B54" s="10" t="s">
        <v>420</v>
      </c>
      <c r="C54" s="10" t="s">
        <v>421</v>
      </c>
      <c r="D54" s="8" t="s">
        <v>422</v>
      </c>
      <c r="E54" s="8" t="s">
        <v>422</v>
      </c>
      <c r="F54" s="8" t="s">
        <v>422</v>
      </c>
      <c r="G54" s="8">
        <v>2004</v>
      </c>
      <c r="H54" s="8">
        <v>2004001</v>
      </c>
      <c r="I54">
        <v>1000403</v>
      </c>
      <c r="J54" s="8" t="str">
        <f t="shared" si="0"/>
        <v>INSERT INTO dealer VALUES('30053', '北京博瑞裕丰汽车销售服务有限公司', '北京市石景山鲁谷大街80号', '010-68636688', '010-68636688', '010-68636688', '2004', '2004001', '1000403');</v>
      </c>
    </row>
    <row r="55" spans="1:10" ht="71.25" x14ac:dyDescent="0.2">
      <c r="A55" s="8">
        <v>30054</v>
      </c>
      <c r="B55" s="10" t="s">
        <v>423</v>
      </c>
      <c r="C55" s="10" t="s">
        <v>424</v>
      </c>
      <c r="D55" s="8" t="s">
        <v>425</v>
      </c>
      <c r="E55" s="8" t="s">
        <v>425</v>
      </c>
      <c r="F55" s="8" t="s">
        <v>425</v>
      </c>
      <c r="G55" s="8">
        <v>2004</v>
      </c>
      <c r="H55" s="8">
        <v>2004002</v>
      </c>
      <c r="I55">
        <v>1000404</v>
      </c>
      <c r="J55" s="8" t="str">
        <f t="shared" si="0"/>
        <v>INSERT INTO dealer VALUES('30054', '北京长久博鑫平谷分公司', '北京市平谷区东高村镇平三路18号', '010-60995288', '010-60995288', '010-60995288', '2004', '2004002', '1000404');</v>
      </c>
    </row>
    <row r="56" spans="1:10" ht="71.25" x14ac:dyDescent="0.2">
      <c r="A56" s="8">
        <v>30055</v>
      </c>
      <c r="B56" s="10" t="s">
        <v>412</v>
      </c>
      <c r="C56" s="10" t="s">
        <v>413</v>
      </c>
      <c r="D56" s="8" t="s">
        <v>414</v>
      </c>
      <c r="E56" s="8" t="s">
        <v>414</v>
      </c>
      <c r="F56" s="8" t="s">
        <v>415</v>
      </c>
      <c r="G56" s="8">
        <v>2004</v>
      </c>
      <c r="H56" s="8">
        <v>2004003</v>
      </c>
      <c r="I56">
        <v>1000405</v>
      </c>
      <c r="J56" s="8" t="str">
        <f t="shared" si="0"/>
        <v>INSERT INTO dealer VALUES('30055', '北京中进万国汽车销售服务有限公司', '北京市亦庄开发区北环东路15号', '010-67860733', '010-67860733', '010-67879388', '2004', '2004003', '1000405');</v>
      </c>
    </row>
    <row r="57" spans="1:10" ht="71.25" x14ac:dyDescent="0.2">
      <c r="A57" s="8">
        <v>30056</v>
      </c>
      <c r="B57" s="10" t="s">
        <v>416</v>
      </c>
      <c r="C57" s="10" t="s">
        <v>417</v>
      </c>
      <c r="D57" s="8" t="s">
        <v>418</v>
      </c>
      <c r="E57" s="8" t="s">
        <v>419</v>
      </c>
      <c r="F57" s="8" t="s">
        <v>419</v>
      </c>
      <c r="G57" s="8">
        <v>2004</v>
      </c>
      <c r="H57" s="8">
        <v>2004004</v>
      </c>
      <c r="I57">
        <v>1000501</v>
      </c>
      <c r="J57" s="8" t="str">
        <f t="shared" si="0"/>
        <v>INSERT INTO dealer VALUES('30056', '北京亚奥福瑞汽车销售服务有限公司', '北京市朝阳区北苑东路9号', '010-84907878', '010-84905959', '010-84905959', '2004', '2004004', '1000501');</v>
      </c>
    </row>
    <row r="58" spans="1:10" ht="71.25" x14ac:dyDescent="0.2">
      <c r="A58" s="8">
        <v>30057</v>
      </c>
      <c r="B58" s="10" t="s">
        <v>420</v>
      </c>
      <c r="C58" s="10" t="s">
        <v>421</v>
      </c>
      <c r="D58" s="8" t="s">
        <v>422</v>
      </c>
      <c r="E58" s="8" t="s">
        <v>422</v>
      </c>
      <c r="F58" s="8" t="s">
        <v>422</v>
      </c>
      <c r="G58" s="8">
        <v>2004</v>
      </c>
      <c r="H58" s="8">
        <v>2004005</v>
      </c>
      <c r="I58">
        <v>1000502</v>
      </c>
      <c r="J58" s="8" t="str">
        <f t="shared" si="0"/>
        <v>INSERT INTO dealer VALUES('30057', '北京博瑞裕丰汽车销售服务有限公司', '北京市石景山鲁谷大街80号', '010-68636688', '010-68636688', '010-68636688', '2004', '2004005', '1000502');</v>
      </c>
    </row>
    <row r="59" spans="1:10" ht="71.25" x14ac:dyDescent="0.2">
      <c r="A59" s="8">
        <v>30058</v>
      </c>
      <c r="B59" s="10" t="s">
        <v>423</v>
      </c>
      <c r="C59" s="10" t="s">
        <v>424</v>
      </c>
      <c r="D59" s="8" t="s">
        <v>425</v>
      </c>
      <c r="E59" s="8" t="s">
        <v>425</v>
      </c>
      <c r="F59" s="8" t="s">
        <v>425</v>
      </c>
      <c r="G59" s="8">
        <v>2005</v>
      </c>
      <c r="H59" s="8">
        <v>2005001</v>
      </c>
      <c r="I59">
        <v>1000503</v>
      </c>
      <c r="J59" s="8" t="str">
        <f t="shared" si="0"/>
        <v>INSERT INTO dealer VALUES('30058', '北京长久博鑫平谷分公司', '北京市平谷区东高村镇平三路18号', '010-60995288', '010-60995288', '010-60995288', '2005', '2005001', '1000503');</v>
      </c>
    </row>
    <row r="60" spans="1:10" ht="71.25" x14ac:dyDescent="0.2">
      <c r="A60" s="8">
        <v>30059</v>
      </c>
      <c r="B60" s="8" t="s">
        <v>401</v>
      </c>
      <c r="C60" s="8" t="s">
        <v>406</v>
      </c>
      <c r="D60" s="8" t="s">
        <v>403</v>
      </c>
      <c r="E60" s="8" t="s">
        <v>404</v>
      </c>
      <c r="F60" s="8" t="s">
        <v>407</v>
      </c>
      <c r="G60" s="8">
        <v>2005</v>
      </c>
      <c r="H60" s="8">
        <v>2005002</v>
      </c>
      <c r="I60">
        <v>1000101</v>
      </c>
      <c r="J60" s="8" t="str">
        <f t="shared" si="0"/>
        <v>INSERT INTO dealer VALUES('30059', '北京陆鼎汽车销售服务有限公司', '北京市朝阳区姚家园路甲1号2号展厅（福特店）', '010-85577336', '010-85577387', '010-65863025', '2005', '2005002', '1000101');</v>
      </c>
    </row>
    <row r="61" spans="1:10" ht="71.25" x14ac:dyDescent="0.2">
      <c r="A61" s="8">
        <v>30060</v>
      </c>
      <c r="B61" s="10" t="s">
        <v>408</v>
      </c>
      <c r="C61" s="10" t="s">
        <v>409</v>
      </c>
      <c r="D61" s="8" t="s">
        <v>410</v>
      </c>
      <c r="E61" s="8" t="s">
        <v>411</v>
      </c>
      <c r="F61" s="8" t="s">
        <v>411</v>
      </c>
      <c r="G61" s="8">
        <v>2005</v>
      </c>
      <c r="H61" s="8">
        <v>2005003</v>
      </c>
      <c r="I61">
        <v>1000102</v>
      </c>
      <c r="J61" s="8" t="str">
        <f t="shared" si="0"/>
        <v>INSERT INTO dealer VALUES('30060', '北京庞大亚航汽车销售服务有限公司', '北京市朝阳区王四营乡道口村100号庞大汽车园内', '010-56230022', '010-56230077', '010-56230077', '2005', '2005003', '1000102');</v>
      </c>
    </row>
    <row r="62" spans="1:10" ht="71.25" x14ac:dyDescent="0.2">
      <c r="A62" s="8">
        <v>30061</v>
      </c>
      <c r="B62" s="10" t="s">
        <v>412</v>
      </c>
      <c r="C62" s="10" t="s">
        <v>413</v>
      </c>
      <c r="D62" s="8" t="s">
        <v>414</v>
      </c>
      <c r="E62" s="8" t="s">
        <v>414</v>
      </c>
      <c r="F62" s="8" t="s">
        <v>415</v>
      </c>
      <c r="G62" s="8">
        <v>2005</v>
      </c>
      <c r="H62" s="8">
        <v>2005004</v>
      </c>
      <c r="I62">
        <v>1000103</v>
      </c>
      <c r="J62" s="8" t="str">
        <f t="shared" si="0"/>
        <v>INSERT INTO dealer VALUES('30061', '北京中进万国汽车销售服务有限公司', '北京市亦庄开发区北环东路15号', '010-67860733', '010-67860733', '010-67879388', '2005', '2005004', '1000103');</v>
      </c>
    </row>
    <row r="63" spans="1:10" ht="71.25" x14ac:dyDescent="0.2">
      <c r="A63" s="8">
        <v>30062</v>
      </c>
      <c r="B63" s="10" t="s">
        <v>416</v>
      </c>
      <c r="C63" s="10" t="s">
        <v>417</v>
      </c>
      <c r="D63" s="8" t="s">
        <v>418</v>
      </c>
      <c r="E63" s="8" t="s">
        <v>419</v>
      </c>
      <c r="F63" s="8" t="s">
        <v>419</v>
      </c>
      <c r="G63" s="8">
        <v>2005</v>
      </c>
      <c r="H63" s="8">
        <v>2005005</v>
      </c>
      <c r="I63">
        <v>1000104</v>
      </c>
      <c r="J63" s="8" t="str">
        <f t="shared" si="0"/>
        <v>INSERT INTO dealer VALUES('30062', '北京亚奥福瑞汽车销售服务有限公司', '北京市朝阳区北苑东路9号', '010-84907878', '010-84905959', '010-84905959', '2005', '2005005', '1000104');</v>
      </c>
    </row>
    <row r="64" spans="1:10" ht="71.25" x14ac:dyDescent="0.2">
      <c r="A64" s="8">
        <v>30063</v>
      </c>
      <c r="B64" s="10" t="s">
        <v>420</v>
      </c>
      <c r="C64" s="10" t="s">
        <v>421</v>
      </c>
      <c r="D64" s="8" t="s">
        <v>422</v>
      </c>
      <c r="E64" s="8" t="s">
        <v>422</v>
      </c>
      <c r="F64" s="8" t="s">
        <v>422</v>
      </c>
      <c r="G64" s="8">
        <v>2005</v>
      </c>
      <c r="H64" s="8">
        <v>2005001</v>
      </c>
      <c r="I64">
        <v>1000201</v>
      </c>
      <c r="J64" s="8" t="str">
        <f t="shared" si="0"/>
        <v>INSERT INTO dealer VALUES('30063', '北京博瑞裕丰汽车销售服务有限公司', '北京市石景山鲁谷大街80号', '010-68636688', '010-68636688', '010-68636688', '2005', '2005001', '1000201');</v>
      </c>
    </row>
    <row r="65" spans="1:10" ht="71.25" x14ac:dyDescent="0.2">
      <c r="A65" s="8">
        <v>30064</v>
      </c>
      <c r="B65" s="10" t="s">
        <v>423</v>
      </c>
      <c r="C65" s="10" t="s">
        <v>424</v>
      </c>
      <c r="D65" s="8" t="s">
        <v>425</v>
      </c>
      <c r="E65" s="8" t="s">
        <v>425</v>
      </c>
      <c r="F65" s="8" t="s">
        <v>425</v>
      </c>
      <c r="G65" s="8">
        <v>2005</v>
      </c>
      <c r="H65" s="8">
        <v>2005002</v>
      </c>
      <c r="I65">
        <v>1000202</v>
      </c>
      <c r="J65" s="8" t="str">
        <f t="shared" si="0"/>
        <v>INSERT INTO dealer VALUES('30064', '北京长久博鑫平谷分公司', '北京市平谷区东高村镇平三路18号', '010-60995288', '010-60995288', '010-60995288', '2005', '2005002', '1000202');</v>
      </c>
    </row>
    <row r="66" spans="1:10" ht="71.25" x14ac:dyDescent="0.2">
      <c r="A66" s="8">
        <v>30065</v>
      </c>
      <c r="B66" s="10" t="s">
        <v>412</v>
      </c>
      <c r="C66" s="10" t="s">
        <v>413</v>
      </c>
      <c r="D66" s="8" t="s">
        <v>414</v>
      </c>
      <c r="E66" s="8" t="s">
        <v>414</v>
      </c>
      <c r="F66" s="8" t="s">
        <v>415</v>
      </c>
      <c r="G66" s="8">
        <v>2005</v>
      </c>
      <c r="H66" s="8">
        <v>2005003</v>
      </c>
      <c r="I66">
        <v>1000203</v>
      </c>
      <c r="J66" s="8" t="str">
        <f t="shared" si="0"/>
        <v>INSERT INTO dealer VALUES('30065', '北京中进万国汽车销售服务有限公司', '北京市亦庄开发区北环东路15号', '010-67860733', '010-67860733', '010-67879388', '2005', '2005003', '1000203');</v>
      </c>
    </row>
    <row r="67" spans="1:10" ht="71.25" x14ac:dyDescent="0.2">
      <c r="A67" s="8">
        <v>30066</v>
      </c>
      <c r="B67" s="10" t="s">
        <v>416</v>
      </c>
      <c r="C67" s="10" t="s">
        <v>417</v>
      </c>
      <c r="D67" s="8" t="s">
        <v>418</v>
      </c>
      <c r="E67" s="8" t="s">
        <v>419</v>
      </c>
      <c r="F67" s="8" t="s">
        <v>419</v>
      </c>
      <c r="G67" s="8">
        <v>2005</v>
      </c>
      <c r="H67" s="8">
        <v>2005004</v>
      </c>
      <c r="I67">
        <v>1000204</v>
      </c>
      <c r="J67" s="8" t="str">
        <f t="shared" ref="J67:J130" si="1">CONCATENATE("INSERT INTO dealer VALUES('"&amp;A67&amp;"', '"&amp;B67&amp;"', '"&amp;C67&amp;"', '"&amp;D67&amp;"', '"&amp;E67&amp;"', '"&amp;F67&amp;"', '"&amp;G67&amp;"', '"&amp;H67&amp;"', '"&amp;I67&amp;"');")</f>
        <v>INSERT INTO dealer VALUES('30066', '北京亚奥福瑞汽车销售服务有限公司', '北京市朝阳区北苑东路9号', '010-84907878', '010-84905959', '010-84905959', '2005', '2005004', '1000204');</v>
      </c>
    </row>
    <row r="68" spans="1:10" ht="71.25" x14ac:dyDescent="0.2">
      <c r="A68" s="8">
        <v>30067</v>
      </c>
      <c r="B68" s="10" t="s">
        <v>420</v>
      </c>
      <c r="C68" s="10" t="s">
        <v>421</v>
      </c>
      <c r="D68" s="8" t="s">
        <v>422</v>
      </c>
      <c r="E68" s="8" t="s">
        <v>422</v>
      </c>
      <c r="F68" s="8" t="s">
        <v>422</v>
      </c>
      <c r="G68" s="8">
        <v>2005</v>
      </c>
      <c r="H68" s="8">
        <v>2005005</v>
      </c>
      <c r="I68">
        <v>1000205</v>
      </c>
      <c r="J68" s="8" t="str">
        <f t="shared" si="1"/>
        <v>INSERT INTO dealer VALUES('30067', '北京博瑞裕丰汽车销售服务有限公司', '北京市石景山鲁谷大街80号', '010-68636688', '010-68636688', '010-68636688', '2005', '2005005', '1000205');</v>
      </c>
    </row>
    <row r="69" spans="1:10" ht="71.25" x14ac:dyDescent="0.2">
      <c r="A69" s="8">
        <v>30068</v>
      </c>
      <c r="B69" s="10" t="s">
        <v>423</v>
      </c>
      <c r="C69" s="10" t="s">
        <v>424</v>
      </c>
      <c r="D69" s="8" t="s">
        <v>425</v>
      </c>
      <c r="E69" s="8" t="s">
        <v>425</v>
      </c>
      <c r="F69" s="8" t="s">
        <v>425</v>
      </c>
      <c r="G69" s="8">
        <v>2005</v>
      </c>
      <c r="H69" s="8">
        <v>2005001</v>
      </c>
      <c r="I69">
        <v>1000301</v>
      </c>
      <c r="J69" s="8" t="str">
        <f t="shared" si="1"/>
        <v>INSERT INTO dealer VALUES('30068', '北京长久博鑫平谷分公司', '北京市平谷区东高村镇平三路18号', '010-60995288', '010-60995288', '010-60995288', '2005', '2005001', '1000301');</v>
      </c>
    </row>
    <row r="70" spans="1:10" ht="71.25" x14ac:dyDescent="0.2">
      <c r="A70" s="8">
        <v>30069</v>
      </c>
      <c r="B70" s="10" t="s">
        <v>426</v>
      </c>
      <c r="C70" s="10" t="s">
        <v>427</v>
      </c>
      <c r="D70" s="8" t="s">
        <v>428</v>
      </c>
      <c r="E70" s="8" t="s">
        <v>428</v>
      </c>
      <c r="F70" s="8" t="s">
        <v>428</v>
      </c>
      <c r="G70" s="8">
        <v>2005</v>
      </c>
      <c r="H70" s="8">
        <v>2005002</v>
      </c>
      <c r="I70">
        <v>1000401</v>
      </c>
      <c r="J70" s="8" t="str">
        <f t="shared" si="1"/>
        <v>INSERT INTO dealer VALUES('30069', '天津市浩物燕兴汽车销售服务有限公司', '天津市南开区长江道98号', '022-27625858', '022-27625858', '022-27625858', '2005', '2005002', '1000401');</v>
      </c>
    </row>
    <row r="71" spans="1:10" ht="71.25" x14ac:dyDescent="0.2">
      <c r="A71" s="8">
        <v>30070</v>
      </c>
      <c r="B71" s="10" t="s">
        <v>397</v>
      </c>
      <c r="C71" s="10" t="s">
        <v>398</v>
      </c>
      <c r="D71" s="10" t="s">
        <v>399</v>
      </c>
      <c r="E71" s="8" t="s">
        <v>400</v>
      </c>
      <c r="F71" s="8" t="s">
        <v>399</v>
      </c>
      <c r="G71" s="8">
        <v>2005</v>
      </c>
      <c r="H71" s="8">
        <v>2005003</v>
      </c>
      <c r="I71">
        <v>1000402</v>
      </c>
      <c r="J71" s="8" t="str">
        <f t="shared" si="1"/>
        <v>INSERT INTO dealer VALUES('30070', '北京长福新港汽车销售服务有限公司', '北京市朝阳区太阳宫中路甲3号', '010-84561916', '010-84568076', '010-84561916', '2005', '2005003', '1000402');</v>
      </c>
    </row>
    <row r="72" spans="1:10" ht="71.25" x14ac:dyDescent="0.2">
      <c r="A72" s="8">
        <v>30071</v>
      </c>
      <c r="B72" s="10" t="s">
        <v>401</v>
      </c>
      <c r="C72" s="10" t="s">
        <v>402</v>
      </c>
      <c r="D72" s="8" t="s">
        <v>403</v>
      </c>
      <c r="E72" s="8" t="s">
        <v>404</v>
      </c>
      <c r="F72" s="8" t="s">
        <v>405</v>
      </c>
      <c r="G72" s="8">
        <v>2005</v>
      </c>
      <c r="H72" s="8">
        <v>2005004</v>
      </c>
      <c r="I72">
        <v>1000403</v>
      </c>
      <c r="J72" s="8" t="str">
        <f t="shared" si="1"/>
        <v>INSERT INTO dealer VALUES('30071', '北京陆鼎汽车销售服务有限公司', '北京市朝阳区姚家园路甲1号2号展厅（福特店）', '010-85577336', '010-85577387', '010-65863123,85577152', '2005', '2005004', '1000403');</v>
      </c>
    </row>
    <row r="73" spans="1:10" ht="71.25" x14ac:dyDescent="0.2">
      <c r="A73" s="8">
        <v>30072</v>
      </c>
      <c r="B73" s="8" t="s">
        <v>401</v>
      </c>
      <c r="C73" s="8" t="s">
        <v>406</v>
      </c>
      <c r="D73" s="8" t="s">
        <v>403</v>
      </c>
      <c r="E73" s="8" t="s">
        <v>404</v>
      </c>
      <c r="F73" s="8" t="s">
        <v>407</v>
      </c>
      <c r="G73" s="8">
        <v>2005</v>
      </c>
      <c r="H73" s="8">
        <v>2005005</v>
      </c>
      <c r="I73">
        <v>1000404</v>
      </c>
      <c r="J73" s="8" t="str">
        <f t="shared" si="1"/>
        <v>INSERT INTO dealer VALUES('30072', '北京陆鼎汽车销售服务有限公司', '北京市朝阳区姚家园路甲1号2号展厅（福特店）', '010-85577336', '010-85577387', '010-65863025', '2005', '2005005', '1000404');</v>
      </c>
    </row>
    <row r="74" spans="1:10" ht="71.25" x14ac:dyDescent="0.2">
      <c r="A74" s="8">
        <v>30073</v>
      </c>
      <c r="B74" s="10" t="s">
        <v>408</v>
      </c>
      <c r="C74" s="10" t="s">
        <v>409</v>
      </c>
      <c r="D74" s="8" t="s">
        <v>410</v>
      </c>
      <c r="E74" s="8" t="s">
        <v>411</v>
      </c>
      <c r="F74" s="8" t="s">
        <v>411</v>
      </c>
      <c r="G74" s="8">
        <v>2005</v>
      </c>
      <c r="H74" s="8">
        <v>2005006</v>
      </c>
      <c r="I74">
        <v>1000405</v>
      </c>
      <c r="J74" s="8" t="str">
        <f t="shared" si="1"/>
        <v>INSERT INTO dealer VALUES('30073', '北京庞大亚航汽车销售服务有限公司', '北京市朝阳区王四营乡道口村100号庞大汽车园内', '010-56230022', '010-56230077', '010-56230077', '2005', '2005006', '1000405');</v>
      </c>
    </row>
    <row r="75" spans="1:10" ht="71.25" x14ac:dyDescent="0.2">
      <c r="A75" s="8">
        <v>30074</v>
      </c>
      <c r="B75" s="10" t="s">
        <v>412</v>
      </c>
      <c r="C75" s="10" t="s">
        <v>413</v>
      </c>
      <c r="D75" s="8" t="s">
        <v>414</v>
      </c>
      <c r="E75" s="8" t="s">
        <v>414</v>
      </c>
      <c r="F75" s="8" t="s">
        <v>415</v>
      </c>
      <c r="G75" s="8">
        <v>2006</v>
      </c>
      <c r="H75" s="8">
        <v>2006001</v>
      </c>
      <c r="I75">
        <v>1000501</v>
      </c>
      <c r="J75" s="8" t="str">
        <f t="shared" si="1"/>
        <v>INSERT INTO dealer VALUES('30074', '北京中进万国汽车销售服务有限公司', '北京市亦庄开发区北环东路15号', '010-67860733', '010-67860733', '010-67879388', '2006', '2006001', '1000501');</v>
      </c>
    </row>
    <row r="76" spans="1:10" ht="71.25" x14ac:dyDescent="0.2">
      <c r="A76" s="8">
        <v>30075</v>
      </c>
      <c r="B76" s="10" t="s">
        <v>416</v>
      </c>
      <c r="C76" s="10" t="s">
        <v>417</v>
      </c>
      <c r="D76" s="8" t="s">
        <v>418</v>
      </c>
      <c r="E76" s="8" t="s">
        <v>419</v>
      </c>
      <c r="F76" s="8" t="s">
        <v>419</v>
      </c>
      <c r="G76" s="8">
        <v>2006</v>
      </c>
      <c r="H76" s="8">
        <v>2006002</v>
      </c>
      <c r="I76">
        <v>1000502</v>
      </c>
      <c r="J76" s="8" t="str">
        <f t="shared" si="1"/>
        <v>INSERT INTO dealer VALUES('30075', '北京亚奥福瑞汽车销售服务有限公司', '北京市朝阳区北苑东路9号', '010-84907878', '010-84905959', '010-84905959', '2006', '2006002', '1000502');</v>
      </c>
    </row>
    <row r="77" spans="1:10" ht="71.25" x14ac:dyDescent="0.2">
      <c r="A77" s="8">
        <v>30076</v>
      </c>
      <c r="B77" s="10" t="s">
        <v>420</v>
      </c>
      <c r="C77" s="10" t="s">
        <v>421</v>
      </c>
      <c r="D77" s="8" t="s">
        <v>422</v>
      </c>
      <c r="E77" s="8" t="s">
        <v>422</v>
      </c>
      <c r="F77" s="8" t="s">
        <v>422</v>
      </c>
      <c r="G77" s="8">
        <v>2006</v>
      </c>
      <c r="H77" s="8">
        <v>2006003</v>
      </c>
      <c r="I77">
        <v>1000503</v>
      </c>
      <c r="J77" s="8" t="str">
        <f t="shared" si="1"/>
        <v>INSERT INTO dealer VALUES('30076', '北京博瑞裕丰汽车销售服务有限公司', '北京市石景山鲁谷大街80号', '010-68636688', '010-68636688', '010-68636688', '2006', '2006003', '1000503');</v>
      </c>
    </row>
    <row r="78" spans="1:10" ht="71.25" x14ac:dyDescent="0.2">
      <c r="A78" s="8">
        <v>30077</v>
      </c>
      <c r="B78" s="10" t="s">
        <v>423</v>
      </c>
      <c r="C78" s="10" t="s">
        <v>424</v>
      </c>
      <c r="D78" s="8" t="s">
        <v>425</v>
      </c>
      <c r="E78" s="8" t="s">
        <v>425</v>
      </c>
      <c r="F78" s="8" t="s">
        <v>425</v>
      </c>
      <c r="G78" s="8">
        <v>2006</v>
      </c>
      <c r="H78" s="8">
        <v>2006004</v>
      </c>
      <c r="I78">
        <v>1000101</v>
      </c>
      <c r="J78" s="8" t="str">
        <f t="shared" si="1"/>
        <v>INSERT INTO dealer VALUES('30077', '北京长久博鑫平谷分公司', '北京市平谷区东高村镇平三路18号', '010-60995288', '010-60995288', '010-60995288', '2006', '2006004', '1000101');</v>
      </c>
    </row>
    <row r="79" spans="1:10" ht="71.25" x14ac:dyDescent="0.2">
      <c r="A79" s="8">
        <v>30078</v>
      </c>
      <c r="B79" s="10" t="s">
        <v>412</v>
      </c>
      <c r="C79" s="10" t="s">
        <v>413</v>
      </c>
      <c r="D79" s="8" t="s">
        <v>414</v>
      </c>
      <c r="E79" s="8" t="s">
        <v>414</v>
      </c>
      <c r="F79" s="8" t="s">
        <v>415</v>
      </c>
      <c r="G79" s="8">
        <v>2006</v>
      </c>
      <c r="H79" s="8">
        <v>2006005</v>
      </c>
      <c r="I79">
        <v>1000102</v>
      </c>
      <c r="J79" s="8" t="str">
        <f t="shared" si="1"/>
        <v>INSERT INTO dealer VALUES('30078', '北京中进万国汽车销售服务有限公司', '北京市亦庄开发区北环东路15号', '010-67860733', '010-67860733', '010-67879388', '2006', '2006005', '1000102');</v>
      </c>
    </row>
    <row r="80" spans="1:10" ht="71.25" x14ac:dyDescent="0.2">
      <c r="A80" s="8">
        <v>30079</v>
      </c>
      <c r="B80" s="10" t="s">
        <v>416</v>
      </c>
      <c r="C80" s="10" t="s">
        <v>417</v>
      </c>
      <c r="D80" s="8" t="s">
        <v>418</v>
      </c>
      <c r="E80" s="8" t="s">
        <v>419</v>
      </c>
      <c r="F80" s="8" t="s">
        <v>419</v>
      </c>
      <c r="G80" s="8">
        <v>2006</v>
      </c>
      <c r="H80" s="8">
        <v>2006006</v>
      </c>
      <c r="I80">
        <v>1000103</v>
      </c>
      <c r="J80" s="8" t="str">
        <f t="shared" si="1"/>
        <v>INSERT INTO dealer VALUES('30079', '北京亚奥福瑞汽车销售服务有限公司', '北京市朝阳区北苑东路9号', '010-84907878', '010-84905959', '010-84905959', '2006', '2006006', '1000103');</v>
      </c>
    </row>
    <row r="81" spans="1:10" ht="71.25" x14ac:dyDescent="0.2">
      <c r="A81" s="8">
        <v>30080</v>
      </c>
      <c r="B81" s="10" t="s">
        <v>420</v>
      </c>
      <c r="C81" s="10" t="s">
        <v>421</v>
      </c>
      <c r="D81" s="8" t="s">
        <v>422</v>
      </c>
      <c r="E81" s="8" t="s">
        <v>422</v>
      </c>
      <c r="F81" s="8" t="s">
        <v>422</v>
      </c>
      <c r="G81" s="8">
        <v>2006</v>
      </c>
      <c r="H81" s="8">
        <v>2006001</v>
      </c>
      <c r="I81">
        <v>1000104</v>
      </c>
      <c r="J81" s="8" t="str">
        <f t="shared" si="1"/>
        <v>INSERT INTO dealer VALUES('30080', '北京博瑞裕丰汽车销售服务有限公司', '北京市石景山鲁谷大街80号', '010-68636688', '010-68636688', '010-68636688', '2006', '2006001', '1000104');</v>
      </c>
    </row>
    <row r="82" spans="1:10" ht="71.25" x14ac:dyDescent="0.2">
      <c r="A82" s="8">
        <v>30081</v>
      </c>
      <c r="B82" s="10" t="s">
        <v>423</v>
      </c>
      <c r="C82" s="10" t="s">
        <v>424</v>
      </c>
      <c r="D82" s="8" t="s">
        <v>425</v>
      </c>
      <c r="E82" s="8" t="s">
        <v>425</v>
      </c>
      <c r="F82" s="8" t="s">
        <v>425</v>
      </c>
      <c r="G82" s="8">
        <v>2006</v>
      </c>
      <c r="H82" s="8">
        <v>2006002</v>
      </c>
      <c r="I82">
        <v>1000201</v>
      </c>
      <c r="J82" s="8" t="str">
        <f t="shared" si="1"/>
        <v>INSERT INTO dealer VALUES('30081', '北京长久博鑫平谷分公司', '北京市平谷区东高村镇平三路18号', '010-60995288', '010-60995288', '010-60995288', '2006', '2006002', '1000201');</v>
      </c>
    </row>
    <row r="83" spans="1:10" ht="71.25" x14ac:dyDescent="0.2">
      <c r="A83" s="8">
        <v>30082</v>
      </c>
      <c r="B83" s="8" t="s">
        <v>401</v>
      </c>
      <c r="C83" s="8" t="s">
        <v>406</v>
      </c>
      <c r="D83" s="8" t="s">
        <v>403</v>
      </c>
      <c r="E83" s="8" t="s">
        <v>404</v>
      </c>
      <c r="F83" s="8" t="s">
        <v>407</v>
      </c>
      <c r="G83" s="8">
        <v>2006</v>
      </c>
      <c r="H83" s="8">
        <v>2006003</v>
      </c>
      <c r="I83">
        <v>1000202</v>
      </c>
      <c r="J83" s="8" t="str">
        <f t="shared" si="1"/>
        <v>INSERT INTO dealer VALUES('30082', '北京陆鼎汽车销售服务有限公司', '北京市朝阳区姚家园路甲1号2号展厅（福特店）', '010-85577336', '010-85577387', '010-65863025', '2006', '2006003', '1000202');</v>
      </c>
    </row>
    <row r="84" spans="1:10" ht="71.25" x14ac:dyDescent="0.2">
      <c r="A84" s="8">
        <v>30083</v>
      </c>
      <c r="B84" s="10" t="s">
        <v>408</v>
      </c>
      <c r="C84" s="10" t="s">
        <v>409</v>
      </c>
      <c r="D84" s="8" t="s">
        <v>410</v>
      </c>
      <c r="E84" s="8" t="s">
        <v>411</v>
      </c>
      <c r="F84" s="8" t="s">
        <v>411</v>
      </c>
      <c r="G84" s="8">
        <v>2006</v>
      </c>
      <c r="H84" s="8">
        <v>2006004</v>
      </c>
      <c r="I84">
        <v>1000203</v>
      </c>
      <c r="J84" s="8" t="str">
        <f t="shared" si="1"/>
        <v>INSERT INTO dealer VALUES('30083', '北京庞大亚航汽车销售服务有限公司', '北京市朝阳区王四营乡道口村100号庞大汽车园内', '010-56230022', '010-56230077', '010-56230077', '2006', '2006004', '1000203');</v>
      </c>
    </row>
    <row r="85" spans="1:10" ht="71.25" x14ac:dyDescent="0.2">
      <c r="A85" s="8">
        <v>30084</v>
      </c>
      <c r="B85" s="10" t="s">
        <v>412</v>
      </c>
      <c r="C85" s="10" t="s">
        <v>413</v>
      </c>
      <c r="D85" s="8" t="s">
        <v>414</v>
      </c>
      <c r="E85" s="8" t="s">
        <v>414</v>
      </c>
      <c r="F85" s="8" t="s">
        <v>415</v>
      </c>
      <c r="G85" s="8">
        <v>2006</v>
      </c>
      <c r="H85" s="8">
        <v>2006005</v>
      </c>
      <c r="I85">
        <v>1000204</v>
      </c>
      <c r="J85" s="8" t="str">
        <f t="shared" si="1"/>
        <v>INSERT INTO dealer VALUES('30084', '北京中进万国汽车销售服务有限公司', '北京市亦庄开发区北环东路15号', '010-67860733', '010-67860733', '010-67879388', '2006', '2006005', '1000204');</v>
      </c>
    </row>
    <row r="86" spans="1:10" ht="71.25" x14ac:dyDescent="0.2">
      <c r="A86" s="8">
        <v>30085</v>
      </c>
      <c r="B86" s="10" t="s">
        <v>416</v>
      </c>
      <c r="C86" s="10" t="s">
        <v>417</v>
      </c>
      <c r="D86" s="8" t="s">
        <v>418</v>
      </c>
      <c r="E86" s="8" t="s">
        <v>419</v>
      </c>
      <c r="F86" s="8" t="s">
        <v>419</v>
      </c>
      <c r="G86" s="8">
        <v>2006</v>
      </c>
      <c r="H86" s="8">
        <v>2006006</v>
      </c>
      <c r="I86">
        <v>1000205</v>
      </c>
      <c r="J86" s="8" t="str">
        <f t="shared" si="1"/>
        <v>INSERT INTO dealer VALUES('30085', '北京亚奥福瑞汽车销售服务有限公司', '北京市朝阳区北苑东路9号', '010-84907878', '010-84905959', '010-84905959', '2006', '2006006', '1000205');</v>
      </c>
    </row>
    <row r="87" spans="1:10" ht="71.25" x14ac:dyDescent="0.2">
      <c r="A87" s="8">
        <v>30086</v>
      </c>
      <c r="B87" s="10" t="s">
        <v>420</v>
      </c>
      <c r="C87" s="10" t="s">
        <v>421</v>
      </c>
      <c r="D87" s="8" t="s">
        <v>422</v>
      </c>
      <c r="E87" s="8" t="s">
        <v>422</v>
      </c>
      <c r="F87" s="8" t="s">
        <v>422</v>
      </c>
      <c r="G87" s="8">
        <v>2006</v>
      </c>
      <c r="H87" s="8">
        <v>2006001</v>
      </c>
      <c r="I87">
        <v>1000301</v>
      </c>
      <c r="J87" s="8" t="str">
        <f t="shared" si="1"/>
        <v>INSERT INTO dealer VALUES('30086', '北京博瑞裕丰汽车销售服务有限公司', '北京市石景山鲁谷大街80号', '010-68636688', '010-68636688', '010-68636688', '2006', '2006001', '1000301');</v>
      </c>
    </row>
    <row r="88" spans="1:10" ht="71.25" x14ac:dyDescent="0.2">
      <c r="A88" s="8">
        <v>30087</v>
      </c>
      <c r="B88" s="10" t="s">
        <v>423</v>
      </c>
      <c r="C88" s="10" t="s">
        <v>424</v>
      </c>
      <c r="D88" s="8" t="s">
        <v>425</v>
      </c>
      <c r="E88" s="8" t="s">
        <v>425</v>
      </c>
      <c r="F88" s="8" t="s">
        <v>425</v>
      </c>
      <c r="G88" s="8">
        <v>2006</v>
      </c>
      <c r="H88" s="8">
        <v>2006002</v>
      </c>
      <c r="I88">
        <v>1000401</v>
      </c>
      <c r="J88" s="8" t="str">
        <f t="shared" si="1"/>
        <v>INSERT INTO dealer VALUES('30087', '北京长久博鑫平谷分公司', '北京市平谷区东高村镇平三路18号', '010-60995288', '010-60995288', '010-60995288', '2006', '2006002', '1000401');</v>
      </c>
    </row>
    <row r="89" spans="1:10" ht="71.25" x14ac:dyDescent="0.2">
      <c r="A89" s="8">
        <v>30088</v>
      </c>
      <c r="B89" s="10" t="s">
        <v>412</v>
      </c>
      <c r="C89" s="10" t="s">
        <v>413</v>
      </c>
      <c r="D89" s="8" t="s">
        <v>414</v>
      </c>
      <c r="E89" s="8" t="s">
        <v>414</v>
      </c>
      <c r="F89" s="8" t="s">
        <v>415</v>
      </c>
      <c r="G89" s="8">
        <v>2006</v>
      </c>
      <c r="H89" s="8">
        <v>2006003</v>
      </c>
      <c r="I89">
        <v>1000402</v>
      </c>
      <c r="J89" s="8" t="str">
        <f t="shared" si="1"/>
        <v>INSERT INTO dealer VALUES('30088', '北京中进万国汽车销售服务有限公司', '北京市亦庄开发区北环东路15号', '010-67860733', '010-67860733', '010-67879388', '2006', '2006003', '1000402');</v>
      </c>
    </row>
    <row r="90" spans="1:10" ht="71.25" x14ac:dyDescent="0.2">
      <c r="A90" s="8">
        <v>30089</v>
      </c>
      <c r="B90" s="10" t="s">
        <v>416</v>
      </c>
      <c r="C90" s="10" t="s">
        <v>417</v>
      </c>
      <c r="D90" s="8" t="s">
        <v>418</v>
      </c>
      <c r="E90" s="8" t="s">
        <v>419</v>
      </c>
      <c r="F90" s="8" t="s">
        <v>419</v>
      </c>
      <c r="G90" s="8">
        <v>2006</v>
      </c>
      <c r="H90" s="8">
        <v>2006004</v>
      </c>
      <c r="I90">
        <v>1000403</v>
      </c>
      <c r="J90" s="8" t="str">
        <f t="shared" si="1"/>
        <v>INSERT INTO dealer VALUES('30089', '北京亚奥福瑞汽车销售服务有限公司', '北京市朝阳区北苑东路9号', '010-84907878', '010-84905959', '010-84905959', '2006', '2006004', '1000403');</v>
      </c>
    </row>
    <row r="91" spans="1:10" ht="71.25" x14ac:dyDescent="0.2">
      <c r="A91" s="8">
        <v>30090</v>
      </c>
      <c r="B91" s="10" t="s">
        <v>420</v>
      </c>
      <c r="C91" s="10" t="s">
        <v>421</v>
      </c>
      <c r="D91" s="8" t="s">
        <v>422</v>
      </c>
      <c r="E91" s="8" t="s">
        <v>422</v>
      </c>
      <c r="F91" s="8" t="s">
        <v>422</v>
      </c>
      <c r="G91" s="8">
        <v>2006</v>
      </c>
      <c r="H91" s="8">
        <v>2006005</v>
      </c>
      <c r="I91">
        <v>1000404</v>
      </c>
      <c r="J91" s="8" t="str">
        <f t="shared" si="1"/>
        <v>INSERT INTO dealer VALUES('30090', '北京博瑞裕丰汽车销售服务有限公司', '北京市石景山鲁谷大街80号', '010-68636688', '010-68636688', '010-68636688', '2006', '2006005', '1000404');</v>
      </c>
    </row>
    <row r="92" spans="1:10" ht="71.25" x14ac:dyDescent="0.2">
      <c r="A92" s="8">
        <v>30091</v>
      </c>
      <c r="B92" s="10" t="s">
        <v>423</v>
      </c>
      <c r="C92" s="10" t="s">
        <v>424</v>
      </c>
      <c r="D92" s="8" t="s">
        <v>425</v>
      </c>
      <c r="E92" s="8" t="s">
        <v>425</v>
      </c>
      <c r="F92" s="8" t="s">
        <v>425</v>
      </c>
      <c r="G92" s="8">
        <v>2006</v>
      </c>
      <c r="H92" s="8">
        <v>2006006</v>
      </c>
      <c r="I92">
        <v>1000405</v>
      </c>
      <c r="J92" s="8" t="str">
        <f t="shared" si="1"/>
        <v>INSERT INTO dealer VALUES('30091', '北京长久博鑫平谷分公司', '北京市平谷区东高村镇平三路18号', '010-60995288', '010-60995288', '010-60995288', '2006', '2006006', '1000405');</v>
      </c>
    </row>
    <row r="93" spans="1:10" ht="71.25" x14ac:dyDescent="0.2">
      <c r="A93" s="8">
        <v>30092</v>
      </c>
      <c r="B93" s="10" t="s">
        <v>426</v>
      </c>
      <c r="C93" s="10" t="s">
        <v>427</v>
      </c>
      <c r="D93" s="8" t="s">
        <v>428</v>
      </c>
      <c r="E93" s="8" t="s">
        <v>428</v>
      </c>
      <c r="F93" s="8" t="s">
        <v>428</v>
      </c>
      <c r="G93" s="8">
        <v>2006</v>
      </c>
      <c r="H93" s="8">
        <v>2006001</v>
      </c>
      <c r="I93">
        <v>1000501</v>
      </c>
      <c r="J93" s="8" t="str">
        <f t="shared" si="1"/>
        <v>INSERT INTO dealer VALUES('30092', '天津市浩物燕兴汽车销售服务有限公司', '天津市南开区长江道98号', '022-27625858', '022-27625858', '022-27625858', '2006', '2006001', '1000501');</v>
      </c>
    </row>
    <row r="94" spans="1:10" ht="71.25" x14ac:dyDescent="0.2">
      <c r="A94" s="8">
        <v>30093</v>
      </c>
      <c r="B94" s="10" t="s">
        <v>397</v>
      </c>
      <c r="C94" s="10" t="s">
        <v>398</v>
      </c>
      <c r="D94" s="10" t="s">
        <v>399</v>
      </c>
      <c r="E94" s="8" t="s">
        <v>400</v>
      </c>
      <c r="F94" s="8" t="s">
        <v>399</v>
      </c>
      <c r="G94" s="8">
        <v>2006</v>
      </c>
      <c r="H94" s="8">
        <v>2006002</v>
      </c>
      <c r="I94">
        <v>1000502</v>
      </c>
      <c r="J94" s="8" t="str">
        <f t="shared" si="1"/>
        <v>INSERT INTO dealer VALUES('30093', '北京长福新港汽车销售服务有限公司', '北京市朝阳区太阳宫中路甲3号', '010-84561916', '010-84568076', '010-84561916', '2006', '2006002', '1000502');</v>
      </c>
    </row>
    <row r="95" spans="1:10" ht="71.25" x14ac:dyDescent="0.2">
      <c r="A95" s="8">
        <v>30094</v>
      </c>
      <c r="B95" s="10" t="s">
        <v>401</v>
      </c>
      <c r="C95" s="10" t="s">
        <v>402</v>
      </c>
      <c r="D95" s="8" t="s">
        <v>403</v>
      </c>
      <c r="E95" s="8" t="s">
        <v>404</v>
      </c>
      <c r="F95" s="8" t="s">
        <v>405</v>
      </c>
      <c r="G95" s="8">
        <v>2006</v>
      </c>
      <c r="H95" s="8">
        <v>2006003</v>
      </c>
      <c r="I95">
        <v>1000503</v>
      </c>
      <c r="J95" s="8" t="str">
        <f t="shared" si="1"/>
        <v>INSERT INTO dealer VALUES('30094', '北京陆鼎汽车销售服务有限公司', '北京市朝阳区姚家园路甲1号2号展厅（福特店）', '010-85577336', '010-85577387', '010-65863123,85577152', '2006', '2006003', '1000503');</v>
      </c>
    </row>
    <row r="96" spans="1:10" ht="71.25" x14ac:dyDescent="0.2">
      <c r="A96" s="8">
        <v>30095</v>
      </c>
      <c r="B96" s="8" t="s">
        <v>401</v>
      </c>
      <c r="C96" s="8" t="s">
        <v>406</v>
      </c>
      <c r="D96" s="8" t="s">
        <v>403</v>
      </c>
      <c r="E96" s="8" t="s">
        <v>404</v>
      </c>
      <c r="F96" s="8" t="s">
        <v>407</v>
      </c>
      <c r="G96" s="8">
        <v>2006</v>
      </c>
      <c r="H96" s="8">
        <v>2006004</v>
      </c>
      <c r="I96">
        <v>1000101</v>
      </c>
      <c r="J96" s="8" t="str">
        <f t="shared" si="1"/>
        <v>INSERT INTO dealer VALUES('30095', '北京陆鼎汽车销售服务有限公司', '北京市朝阳区姚家园路甲1号2号展厅（福特店）', '010-85577336', '010-85577387', '010-65863025', '2006', '2006004', '1000101');</v>
      </c>
    </row>
    <row r="97" spans="1:10" ht="71.25" x14ac:dyDescent="0.2">
      <c r="A97" s="8">
        <v>30096</v>
      </c>
      <c r="B97" s="10" t="s">
        <v>408</v>
      </c>
      <c r="C97" s="10" t="s">
        <v>409</v>
      </c>
      <c r="D97" s="8" t="s">
        <v>410</v>
      </c>
      <c r="E97" s="8" t="s">
        <v>411</v>
      </c>
      <c r="F97" s="8" t="s">
        <v>411</v>
      </c>
      <c r="G97" s="8">
        <v>2006</v>
      </c>
      <c r="H97" s="8">
        <v>2006005</v>
      </c>
      <c r="I97">
        <v>1000102</v>
      </c>
      <c r="J97" s="8" t="str">
        <f t="shared" si="1"/>
        <v>INSERT INTO dealer VALUES('30096', '北京庞大亚航汽车销售服务有限公司', '北京市朝阳区王四营乡道口村100号庞大汽车园内', '010-56230022', '010-56230077', '010-56230077', '2006', '2006005', '1000102');</v>
      </c>
    </row>
    <row r="98" spans="1:10" ht="71.25" x14ac:dyDescent="0.2">
      <c r="A98" s="8">
        <v>30097</v>
      </c>
      <c r="B98" s="10" t="s">
        <v>412</v>
      </c>
      <c r="C98" s="10" t="s">
        <v>413</v>
      </c>
      <c r="D98" s="8" t="s">
        <v>414</v>
      </c>
      <c r="E98" s="8" t="s">
        <v>414</v>
      </c>
      <c r="F98" s="8" t="s">
        <v>415</v>
      </c>
      <c r="G98" s="8">
        <v>2006</v>
      </c>
      <c r="H98" s="8">
        <v>2006006</v>
      </c>
      <c r="I98">
        <v>1000103</v>
      </c>
      <c r="J98" s="8" t="str">
        <f t="shared" si="1"/>
        <v>INSERT INTO dealer VALUES('30097', '北京中进万国汽车销售服务有限公司', '北京市亦庄开发区北环东路15号', '010-67860733', '010-67860733', '010-67879388', '2006', '2006006', '1000103');</v>
      </c>
    </row>
    <row r="99" spans="1:10" ht="71.25" x14ac:dyDescent="0.2">
      <c r="A99" s="8">
        <v>30098</v>
      </c>
      <c r="B99" s="10" t="s">
        <v>416</v>
      </c>
      <c r="C99" s="10" t="s">
        <v>417</v>
      </c>
      <c r="D99" s="8" t="s">
        <v>418</v>
      </c>
      <c r="E99" s="8" t="s">
        <v>419</v>
      </c>
      <c r="F99" s="8" t="s">
        <v>419</v>
      </c>
      <c r="G99" s="8">
        <v>2006</v>
      </c>
      <c r="H99" s="8">
        <v>2006001</v>
      </c>
      <c r="I99">
        <v>1000104</v>
      </c>
      <c r="J99" s="8" t="str">
        <f t="shared" si="1"/>
        <v>INSERT INTO dealer VALUES('30098', '北京亚奥福瑞汽车销售服务有限公司', '北京市朝阳区北苑东路9号', '010-84907878', '010-84905959', '010-84905959', '2006', '2006001', '1000104');</v>
      </c>
    </row>
    <row r="100" spans="1:10" ht="71.25" x14ac:dyDescent="0.2">
      <c r="A100" s="8">
        <v>30099</v>
      </c>
      <c r="B100" s="10" t="s">
        <v>420</v>
      </c>
      <c r="C100" s="10" t="s">
        <v>421</v>
      </c>
      <c r="D100" s="8" t="s">
        <v>422</v>
      </c>
      <c r="E100" s="8" t="s">
        <v>422</v>
      </c>
      <c r="F100" s="8" t="s">
        <v>422</v>
      </c>
      <c r="G100" s="8">
        <v>2006</v>
      </c>
      <c r="H100" s="8">
        <v>2006002</v>
      </c>
      <c r="I100">
        <v>1000201</v>
      </c>
      <c r="J100" s="8" t="str">
        <f t="shared" si="1"/>
        <v>INSERT INTO dealer VALUES('30099', '北京博瑞裕丰汽车销售服务有限公司', '北京市石景山鲁谷大街80号', '010-68636688', '010-68636688', '010-68636688', '2006', '2006002', '1000201');</v>
      </c>
    </row>
    <row r="101" spans="1:10" ht="71.25" x14ac:dyDescent="0.2">
      <c r="A101" s="8">
        <v>30100</v>
      </c>
      <c r="B101" s="10" t="s">
        <v>423</v>
      </c>
      <c r="C101" s="10" t="s">
        <v>424</v>
      </c>
      <c r="D101" s="8" t="s">
        <v>425</v>
      </c>
      <c r="E101" s="8" t="s">
        <v>425</v>
      </c>
      <c r="F101" s="8" t="s">
        <v>425</v>
      </c>
      <c r="G101" s="8">
        <v>2006</v>
      </c>
      <c r="H101" s="8">
        <v>2006003</v>
      </c>
      <c r="I101">
        <v>1000202</v>
      </c>
      <c r="J101" s="8" t="str">
        <f t="shared" si="1"/>
        <v>INSERT INTO dealer VALUES('30100', '北京长久博鑫平谷分公司', '北京市平谷区东高村镇平三路18号', '010-60995288', '010-60995288', '010-60995288', '2006', '2006003', '1000202');</v>
      </c>
    </row>
    <row r="102" spans="1:10" ht="71.25" x14ac:dyDescent="0.2">
      <c r="A102" s="8">
        <v>30101</v>
      </c>
      <c r="B102" s="10" t="s">
        <v>412</v>
      </c>
      <c r="C102" s="10" t="s">
        <v>413</v>
      </c>
      <c r="D102" s="8" t="s">
        <v>414</v>
      </c>
      <c r="E102" s="8" t="s">
        <v>414</v>
      </c>
      <c r="F102" s="8" t="s">
        <v>415</v>
      </c>
      <c r="G102" s="8">
        <v>2006</v>
      </c>
      <c r="H102" s="8">
        <v>2006004</v>
      </c>
      <c r="I102">
        <v>1000203</v>
      </c>
      <c r="J102" s="8" t="str">
        <f t="shared" si="1"/>
        <v>INSERT INTO dealer VALUES('30101', '北京中进万国汽车销售服务有限公司', '北京市亦庄开发区北环东路15号', '010-67860733', '010-67860733', '010-67879388', '2006', '2006004', '1000203');</v>
      </c>
    </row>
    <row r="103" spans="1:10" ht="71.25" x14ac:dyDescent="0.2">
      <c r="A103" s="8">
        <v>30102</v>
      </c>
      <c r="B103" s="10" t="s">
        <v>416</v>
      </c>
      <c r="C103" s="10" t="s">
        <v>417</v>
      </c>
      <c r="D103" s="8" t="s">
        <v>418</v>
      </c>
      <c r="E103" s="8" t="s">
        <v>419</v>
      </c>
      <c r="F103" s="8" t="s">
        <v>419</v>
      </c>
      <c r="G103" s="8">
        <v>2006</v>
      </c>
      <c r="H103" s="8">
        <v>2006005</v>
      </c>
      <c r="I103">
        <v>1000204</v>
      </c>
      <c r="J103" s="8" t="str">
        <f t="shared" si="1"/>
        <v>INSERT INTO dealer VALUES('30102', '北京亚奥福瑞汽车销售服务有限公司', '北京市朝阳区北苑东路9号', '010-84907878', '010-84905959', '010-84905959', '2006', '2006005', '1000204');</v>
      </c>
    </row>
    <row r="104" spans="1:10" ht="71.25" x14ac:dyDescent="0.2">
      <c r="A104" s="8">
        <v>30103</v>
      </c>
      <c r="B104" s="10" t="s">
        <v>420</v>
      </c>
      <c r="C104" s="10" t="s">
        <v>421</v>
      </c>
      <c r="D104" s="8" t="s">
        <v>422</v>
      </c>
      <c r="E104" s="8" t="s">
        <v>422</v>
      </c>
      <c r="F104" s="8" t="s">
        <v>422</v>
      </c>
      <c r="G104" s="8">
        <v>2006</v>
      </c>
      <c r="H104" s="8">
        <v>2006006</v>
      </c>
      <c r="I104">
        <v>1000205</v>
      </c>
      <c r="J104" s="8" t="str">
        <f t="shared" si="1"/>
        <v>INSERT INTO dealer VALUES('30103', '北京博瑞裕丰汽车销售服务有限公司', '北京市石景山鲁谷大街80号', '010-68636688', '010-68636688', '010-68636688', '2006', '2006006', '1000205');</v>
      </c>
    </row>
    <row r="105" spans="1:10" ht="71.25" x14ac:dyDescent="0.2">
      <c r="A105" s="8">
        <v>30104</v>
      </c>
      <c r="B105" s="10" t="s">
        <v>423</v>
      </c>
      <c r="C105" s="10" t="s">
        <v>424</v>
      </c>
      <c r="D105" s="8" t="s">
        <v>425</v>
      </c>
      <c r="E105" s="8" t="s">
        <v>425</v>
      </c>
      <c r="F105" s="8" t="s">
        <v>425</v>
      </c>
      <c r="G105">
        <v>2029</v>
      </c>
      <c r="H105" s="8">
        <v>2029001</v>
      </c>
      <c r="I105">
        <v>1000301</v>
      </c>
      <c r="J105" s="8" t="str">
        <f t="shared" si="1"/>
        <v>INSERT INTO dealer VALUES('30104', '北京长久博鑫平谷分公司', '北京市平谷区东高村镇平三路18号', '010-60995288', '010-60995288', '010-60995288', '2029', '2029001', '1000301');</v>
      </c>
    </row>
    <row r="106" spans="1:10" ht="71.25" x14ac:dyDescent="0.2">
      <c r="A106" s="8">
        <v>30105</v>
      </c>
      <c r="B106" s="8" t="s">
        <v>401</v>
      </c>
      <c r="C106" s="8" t="s">
        <v>406</v>
      </c>
      <c r="D106" s="8" t="s">
        <v>403</v>
      </c>
      <c r="E106" s="8" t="s">
        <v>404</v>
      </c>
      <c r="F106" s="8" t="s">
        <v>407</v>
      </c>
      <c r="G106">
        <v>2029</v>
      </c>
      <c r="H106" s="8">
        <v>2029002</v>
      </c>
      <c r="I106">
        <v>1000401</v>
      </c>
      <c r="J106" s="8" t="str">
        <f t="shared" si="1"/>
        <v>INSERT INTO dealer VALUES('30105', '北京陆鼎汽车销售服务有限公司', '北京市朝阳区姚家园路甲1号2号展厅（福特店）', '010-85577336', '010-85577387', '010-65863025', '2029', '2029002', '1000401');</v>
      </c>
    </row>
    <row r="107" spans="1:10" ht="71.25" x14ac:dyDescent="0.2">
      <c r="A107" s="8">
        <v>30106</v>
      </c>
      <c r="B107" s="10" t="s">
        <v>408</v>
      </c>
      <c r="C107" s="10" t="s">
        <v>409</v>
      </c>
      <c r="D107" s="8" t="s">
        <v>410</v>
      </c>
      <c r="E107" s="8" t="s">
        <v>411</v>
      </c>
      <c r="F107" s="8" t="s">
        <v>411</v>
      </c>
      <c r="G107">
        <v>2029</v>
      </c>
      <c r="H107" s="8">
        <v>2029003</v>
      </c>
      <c r="I107">
        <v>1000402</v>
      </c>
      <c r="J107" s="8" t="str">
        <f t="shared" si="1"/>
        <v>INSERT INTO dealer VALUES('30106', '北京庞大亚航汽车销售服务有限公司', '北京市朝阳区王四营乡道口村100号庞大汽车园内', '010-56230022', '010-56230077', '010-56230077', '2029', '2029003', '1000402');</v>
      </c>
    </row>
    <row r="108" spans="1:10" ht="71.25" x14ac:dyDescent="0.2">
      <c r="A108" s="8">
        <v>30107</v>
      </c>
      <c r="B108" s="10" t="s">
        <v>412</v>
      </c>
      <c r="C108" s="10" t="s">
        <v>413</v>
      </c>
      <c r="D108" s="8" t="s">
        <v>414</v>
      </c>
      <c r="E108" s="8" t="s">
        <v>414</v>
      </c>
      <c r="F108" s="8" t="s">
        <v>415</v>
      </c>
      <c r="G108">
        <v>2029</v>
      </c>
      <c r="H108" s="8">
        <v>2029004</v>
      </c>
      <c r="I108">
        <v>1000403</v>
      </c>
      <c r="J108" s="8" t="str">
        <f t="shared" si="1"/>
        <v>INSERT INTO dealer VALUES('30107', '北京中进万国汽车销售服务有限公司', '北京市亦庄开发区北环东路15号', '010-67860733', '010-67860733', '010-67879388', '2029', '2029004', '1000403');</v>
      </c>
    </row>
    <row r="109" spans="1:10" ht="71.25" x14ac:dyDescent="0.2">
      <c r="A109" s="8">
        <v>30108</v>
      </c>
      <c r="B109" s="10" t="s">
        <v>416</v>
      </c>
      <c r="C109" s="10" t="s">
        <v>417</v>
      </c>
      <c r="D109" s="8" t="s">
        <v>418</v>
      </c>
      <c r="E109" s="8" t="s">
        <v>419</v>
      </c>
      <c r="F109" s="8" t="s">
        <v>419</v>
      </c>
      <c r="G109">
        <v>2029</v>
      </c>
      <c r="H109" s="8">
        <v>2029001</v>
      </c>
      <c r="I109">
        <v>1000404</v>
      </c>
      <c r="J109" s="8" t="str">
        <f t="shared" si="1"/>
        <v>INSERT INTO dealer VALUES('30108', '北京亚奥福瑞汽车销售服务有限公司', '北京市朝阳区北苑东路9号', '010-84907878', '010-84905959', '010-84905959', '2029', '2029001', '1000404');</v>
      </c>
    </row>
    <row r="110" spans="1:10" ht="71.25" x14ac:dyDescent="0.2">
      <c r="A110" s="8">
        <v>30109</v>
      </c>
      <c r="B110" s="10" t="s">
        <v>420</v>
      </c>
      <c r="C110" s="10" t="s">
        <v>421</v>
      </c>
      <c r="D110" s="8" t="s">
        <v>422</v>
      </c>
      <c r="E110" s="8" t="s">
        <v>422</v>
      </c>
      <c r="F110" s="8" t="s">
        <v>422</v>
      </c>
      <c r="G110">
        <v>2029</v>
      </c>
      <c r="H110" s="8">
        <v>2029002</v>
      </c>
      <c r="I110">
        <v>1000405</v>
      </c>
      <c r="J110" s="8" t="str">
        <f t="shared" si="1"/>
        <v>INSERT INTO dealer VALUES('30109', '北京博瑞裕丰汽车销售服务有限公司', '北京市石景山鲁谷大街80号', '010-68636688', '010-68636688', '010-68636688', '2029', '2029002', '1000405');</v>
      </c>
    </row>
    <row r="111" spans="1:10" ht="71.25" x14ac:dyDescent="0.2">
      <c r="A111" s="8">
        <v>30110</v>
      </c>
      <c r="B111" s="10" t="s">
        <v>423</v>
      </c>
      <c r="C111" s="10" t="s">
        <v>424</v>
      </c>
      <c r="D111" s="8" t="s">
        <v>425</v>
      </c>
      <c r="E111" s="8" t="s">
        <v>425</v>
      </c>
      <c r="F111" s="8" t="s">
        <v>425</v>
      </c>
      <c r="G111">
        <v>2029</v>
      </c>
      <c r="H111" s="8">
        <v>2029003</v>
      </c>
      <c r="I111">
        <v>1000501</v>
      </c>
      <c r="J111" s="8" t="str">
        <f t="shared" si="1"/>
        <v>INSERT INTO dealer VALUES('30110', '北京长久博鑫平谷分公司', '北京市平谷区东高村镇平三路18号', '010-60995288', '010-60995288', '010-60995288', '2029', '2029003', '1000501');</v>
      </c>
    </row>
    <row r="112" spans="1:10" ht="71.25" x14ac:dyDescent="0.2">
      <c r="A112" s="8">
        <v>30111</v>
      </c>
      <c r="B112" s="10" t="s">
        <v>412</v>
      </c>
      <c r="C112" s="10" t="s">
        <v>413</v>
      </c>
      <c r="D112" s="8" t="s">
        <v>414</v>
      </c>
      <c r="E112" s="8" t="s">
        <v>414</v>
      </c>
      <c r="F112" s="8" t="s">
        <v>415</v>
      </c>
      <c r="G112">
        <v>2029</v>
      </c>
      <c r="H112" s="8">
        <v>2029004</v>
      </c>
      <c r="I112">
        <v>1000502</v>
      </c>
      <c r="J112" s="8" t="str">
        <f t="shared" si="1"/>
        <v>INSERT INTO dealer VALUES('30111', '北京中进万国汽车销售服务有限公司', '北京市亦庄开发区北环东路15号', '010-67860733', '010-67860733', '010-67879388', '2029', '2029004', '1000502');</v>
      </c>
    </row>
    <row r="113" spans="1:10" ht="71.25" x14ac:dyDescent="0.2">
      <c r="A113" s="8">
        <v>30112</v>
      </c>
      <c r="B113" s="10" t="s">
        <v>416</v>
      </c>
      <c r="C113" s="10" t="s">
        <v>417</v>
      </c>
      <c r="D113" s="8" t="s">
        <v>418</v>
      </c>
      <c r="E113" s="8" t="s">
        <v>419</v>
      </c>
      <c r="F113" s="8" t="s">
        <v>419</v>
      </c>
      <c r="G113">
        <v>2029</v>
      </c>
      <c r="H113" s="8">
        <v>2029001</v>
      </c>
      <c r="I113">
        <v>1000503</v>
      </c>
      <c r="J113" s="8" t="str">
        <f t="shared" si="1"/>
        <v>INSERT INTO dealer VALUES('30112', '北京亚奥福瑞汽车销售服务有限公司', '北京市朝阳区北苑东路9号', '010-84907878', '010-84905959', '010-84905959', '2029', '2029001', '1000503');</v>
      </c>
    </row>
    <row r="114" spans="1:10" ht="71.25" x14ac:dyDescent="0.2">
      <c r="A114" s="8">
        <v>30113</v>
      </c>
      <c r="B114" s="10" t="s">
        <v>420</v>
      </c>
      <c r="C114" s="10" t="s">
        <v>421</v>
      </c>
      <c r="D114" s="8" t="s">
        <v>422</v>
      </c>
      <c r="E114" s="8" t="s">
        <v>422</v>
      </c>
      <c r="F114" s="8" t="s">
        <v>422</v>
      </c>
      <c r="G114">
        <v>2029</v>
      </c>
      <c r="H114" s="8">
        <v>2029002</v>
      </c>
      <c r="I114">
        <v>1000101</v>
      </c>
      <c r="J114" s="8" t="str">
        <f t="shared" si="1"/>
        <v>INSERT INTO dealer VALUES('30113', '北京博瑞裕丰汽车销售服务有限公司', '北京市石景山鲁谷大街80号', '010-68636688', '010-68636688', '010-68636688', '2029', '2029002', '1000101');</v>
      </c>
    </row>
    <row r="115" spans="1:10" ht="71.25" x14ac:dyDescent="0.2">
      <c r="A115" s="8">
        <v>30114</v>
      </c>
      <c r="B115" s="10" t="s">
        <v>423</v>
      </c>
      <c r="C115" s="10" t="s">
        <v>424</v>
      </c>
      <c r="D115" s="8" t="s">
        <v>425</v>
      </c>
      <c r="E115" s="8" t="s">
        <v>425</v>
      </c>
      <c r="F115" s="8" t="s">
        <v>425</v>
      </c>
      <c r="G115">
        <v>2029</v>
      </c>
      <c r="H115" s="8">
        <v>2029003</v>
      </c>
      <c r="I115">
        <v>1000102</v>
      </c>
      <c r="J115" s="8" t="str">
        <f t="shared" si="1"/>
        <v>INSERT INTO dealer VALUES('30114', '北京长久博鑫平谷分公司', '北京市平谷区东高村镇平三路18号', '010-60995288', '010-60995288', '010-60995288', '2029', '2029003', '1000102');</v>
      </c>
    </row>
    <row r="116" spans="1:10" ht="71.25" x14ac:dyDescent="0.2">
      <c r="A116" s="8">
        <v>30115</v>
      </c>
      <c r="B116" s="10" t="s">
        <v>426</v>
      </c>
      <c r="C116" s="10" t="s">
        <v>427</v>
      </c>
      <c r="D116" s="8" t="s">
        <v>428</v>
      </c>
      <c r="E116" s="8" t="s">
        <v>428</v>
      </c>
      <c r="F116" s="8" t="s">
        <v>428</v>
      </c>
      <c r="G116">
        <v>2029</v>
      </c>
      <c r="H116" s="8">
        <v>2029004</v>
      </c>
      <c r="I116">
        <v>1000103</v>
      </c>
      <c r="J116" s="8" t="str">
        <f t="shared" si="1"/>
        <v>INSERT INTO dealer VALUES('30115', '天津市浩物燕兴汽车销售服务有限公司', '天津市南开区长江道98号', '022-27625858', '022-27625858', '022-27625858', '2029', '2029004', '1000103');</v>
      </c>
    </row>
    <row r="117" spans="1:10" ht="71.25" x14ac:dyDescent="0.2">
      <c r="A117" s="8">
        <v>30116</v>
      </c>
      <c r="B117" s="10" t="s">
        <v>397</v>
      </c>
      <c r="C117" s="10" t="s">
        <v>398</v>
      </c>
      <c r="D117" s="10" t="s">
        <v>399</v>
      </c>
      <c r="E117" s="8" t="s">
        <v>400</v>
      </c>
      <c r="F117" s="8" t="s">
        <v>399</v>
      </c>
      <c r="G117">
        <v>2029</v>
      </c>
      <c r="H117" s="8">
        <v>2029001</v>
      </c>
      <c r="I117">
        <v>1000104</v>
      </c>
      <c r="J117" s="8" t="str">
        <f t="shared" si="1"/>
        <v>INSERT INTO dealer VALUES('30116', '北京长福新港汽车销售服务有限公司', '北京市朝阳区太阳宫中路甲3号', '010-84561916', '010-84568076', '010-84561916', '2029', '2029001', '1000104');</v>
      </c>
    </row>
    <row r="118" spans="1:10" ht="71.25" x14ac:dyDescent="0.2">
      <c r="A118" s="8">
        <v>30117</v>
      </c>
      <c r="B118" s="10" t="s">
        <v>401</v>
      </c>
      <c r="C118" s="10" t="s">
        <v>402</v>
      </c>
      <c r="D118" s="8" t="s">
        <v>403</v>
      </c>
      <c r="E118" s="8" t="s">
        <v>404</v>
      </c>
      <c r="F118" s="8" t="s">
        <v>405</v>
      </c>
      <c r="G118">
        <v>2029</v>
      </c>
      <c r="H118" s="8">
        <v>2029002</v>
      </c>
      <c r="I118">
        <v>1000201</v>
      </c>
      <c r="J118" s="8" t="str">
        <f t="shared" si="1"/>
        <v>INSERT INTO dealer VALUES('30117', '北京陆鼎汽车销售服务有限公司', '北京市朝阳区姚家园路甲1号2号展厅（福特店）', '010-85577336', '010-85577387', '010-65863123,85577152', '2029', '2029002', '1000201');</v>
      </c>
    </row>
    <row r="119" spans="1:10" ht="71.25" x14ac:dyDescent="0.2">
      <c r="A119" s="8">
        <v>30118</v>
      </c>
      <c r="B119" s="8" t="s">
        <v>401</v>
      </c>
      <c r="C119" s="8" t="s">
        <v>406</v>
      </c>
      <c r="D119" s="8" t="s">
        <v>403</v>
      </c>
      <c r="E119" s="8" t="s">
        <v>404</v>
      </c>
      <c r="F119" s="8" t="s">
        <v>407</v>
      </c>
      <c r="G119">
        <v>2029</v>
      </c>
      <c r="H119" s="8">
        <v>2029003</v>
      </c>
      <c r="I119">
        <v>1000202</v>
      </c>
      <c r="J119" s="8" t="str">
        <f t="shared" si="1"/>
        <v>INSERT INTO dealer VALUES('30118', '北京陆鼎汽车销售服务有限公司', '北京市朝阳区姚家园路甲1号2号展厅（福特店）', '010-85577336', '010-85577387', '010-65863025', '2029', '2029003', '1000202');</v>
      </c>
    </row>
    <row r="120" spans="1:10" ht="71.25" x14ac:dyDescent="0.2">
      <c r="A120" s="8">
        <v>30119</v>
      </c>
      <c r="B120" s="10" t="s">
        <v>408</v>
      </c>
      <c r="C120" s="10" t="s">
        <v>409</v>
      </c>
      <c r="D120" s="8" t="s">
        <v>410</v>
      </c>
      <c r="E120" s="8" t="s">
        <v>411</v>
      </c>
      <c r="F120" s="8" t="s">
        <v>411</v>
      </c>
      <c r="G120">
        <v>2029</v>
      </c>
      <c r="H120" s="8">
        <v>2029004</v>
      </c>
      <c r="I120">
        <v>1000203</v>
      </c>
      <c r="J120" s="8" t="str">
        <f t="shared" si="1"/>
        <v>INSERT INTO dealer VALUES('30119', '北京庞大亚航汽车销售服务有限公司', '北京市朝阳区王四营乡道口村100号庞大汽车园内', '010-56230022', '010-56230077', '010-56230077', '2029', '2029004', '1000203');</v>
      </c>
    </row>
    <row r="121" spans="1:10" ht="71.25" x14ac:dyDescent="0.2">
      <c r="A121" s="8">
        <v>30120</v>
      </c>
      <c r="B121" s="10" t="s">
        <v>412</v>
      </c>
      <c r="C121" s="10" t="s">
        <v>413</v>
      </c>
      <c r="D121" s="8" t="s">
        <v>414</v>
      </c>
      <c r="E121" s="8" t="s">
        <v>414</v>
      </c>
      <c r="F121" s="8" t="s">
        <v>415</v>
      </c>
      <c r="G121">
        <v>2029</v>
      </c>
      <c r="H121" s="8">
        <v>2029003</v>
      </c>
      <c r="I121">
        <v>1000204</v>
      </c>
      <c r="J121" s="8" t="str">
        <f t="shared" si="1"/>
        <v>INSERT INTO dealer VALUES('30120', '北京中进万国汽车销售服务有限公司', '北京市亦庄开发区北环东路15号', '010-67860733', '010-67860733', '010-67879388', '2029', '2029003', '1000204');</v>
      </c>
    </row>
    <row r="122" spans="1:10" ht="71.25" x14ac:dyDescent="0.2">
      <c r="A122" s="8">
        <v>30121</v>
      </c>
      <c r="B122" s="10" t="s">
        <v>416</v>
      </c>
      <c r="C122" s="10" t="s">
        <v>417</v>
      </c>
      <c r="D122" s="8" t="s">
        <v>418</v>
      </c>
      <c r="E122" s="8" t="s">
        <v>419</v>
      </c>
      <c r="F122" s="8" t="s">
        <v>419</v>
      </c>
      <c r="G122">
        <v>2029</v>
      </c>
      <c r="H122" s="8">
        <v>2029004</v>
      </c>
      <c r="I122">
        <v>1000205</v>
      </c>
      <c r="J122" s="8" t="str">
        <f t="shared" si="1"/>
        <v>INSERT INTO dealer VALUES('30121', '北京亚奥福瑞汽车销售服务有限公司', '北京市朝阳区北苑东路9号', '010-84907878', '010-84905959', '010-84905959', '2029', '2029004', '1000205');</v>
      </c>
    </row>
    <row r="123" spans="1:10" ht="71.25" x14ac:dyDescent="0.2">
      <c r="A123" s="8">
        <v>30122</v>
      </c>
      <c r="B123" s="10" t="s">
        <v>420</v>
      </c>
      <c r="C123" s="10" t="s">
        <v>421</v>
      </c>
      <c r="D123" s="8" t="s">
        <v>422</v>
      </c>
      <c r="E123" s="8" t="s">
        <v>422</v>
      </c>
      <c r="F123" s="8" t="s">
        <v>422</v>
      </c>
      <c r="G123">
        <v>2026</v>
      </c>
      <c r="H123" s="8">
        <v>2026001</v>
      </c>
      <c r="I123">
        <v>1000301</v>
      </c>
      <c r="J123" s="8" t="str">
        <f t="shared" si="1"/>
        <v>INSERT INTO dealer VALUES('30122', '北京博瑞裕丰汽车销售服务有限公司', '北京市石景山鲁谷大街80号', '010-68636688', '010-68636688', '010-68636688', '2026', '2026001', '1000301');</v>
      </c>
    </row>
    <row r="124" spans="1:10" ht="71.25" x14ac:dyDescent="0.2">
      <c r="A124" s="8">
        <v>30123</v>
      </c>
      <c r="B124" s="10" t="s">
        <v>423</v>
      </c>
      <c r="C124" s="10" t="s">
        <v>424</v>
      </c>
      <c r="D124" s="8" t="s">
        <v>425</v>
      </c>
      <c r="E124" s="8" t="s">
        <v>425</v>
      </c>
      <c r="F124" s="8" t="s">
        <v>425</v>
      </c>
      <c r="G124">
        <v>2026</v>
      </c>
      <c r="H124" s="8">
        <v>2026002</v>
      </c>
      <c r="I124">
        <v>1000401</v>
      </c>
      <c r="J124" s="8" t="str">
        <f t="shared" si="1"/>
        <v>INSERT INTO dealer VALUES('30123', '北京长久博鑫平谷分公司', '北京市平谷区东高村镇平三路18号', '010-60995288', '010-60995288', '010-60995288', '2026', '2026002', '1000401');</v>
      </c>
    </row>
    <row r="125" spans="1:10" ht="71.25" x14ac:dyDescent="0.2">
      <c r="A125" s="8">
        <v>30124</v>
      </c>
      <c r="B125" s="10" t="s">
        <v>412</v>
      </c>
      <c r="C125" s="10" t="s">
        <v>413</v>
      </c>
      <c r="D125" s="8" t="s">
        <v>414</v>
      </c>
      <c r="E125" s="8" t="s">
        <v>414</v>
      </c>
      <c r="F125" s="8" t="s">
        <v>415</v>
      </c>
      <c r="G125">
        <v>2026</v>
      </c>
      <c r="H125" s="8">
        <v>2026003</v>
      </c>
      <c r="I125">
        <v>1000402</v>
      </c>
      <c r="J125" s="8" t="str">
        <f t="shared" si="1"/>
        <v>INSERT INTO dealer VALUES('30124', '北京中进万国汽车销售服务有限公司', '北京市亦庄开发区北环东路15号', '010-67860733', '010-67860733', '010-67879388', '2026', '2026003', '1000402');</v>
      </c>
    </row>
    <row r="126" spans="1:10" ht="71.25" x14ac:dyDescent="0.2">
      <c r="A126" s="8">
        <v>30125</v>
      </c>
      <c r="B126" s="10" t="s">
        <v>416</v>
      </c>
      <c r="C126" s="10" t="s">
        <v>417</v>
      </c>
      <c r="D126" s="8" t="s">
        <v>418</v>
      </c>
      <c r="E126" s="8" t="s">
        <v>419</v>
      </c>
      <c r="F126" s="8" t="s">
        <v>419</v>
      </c>
      <c r="G126">
        <v>2026</v>
      </c>
      <c r="H126" s="8">
        <v>2026004</v>
      </c>
      <c r="I126">
        <v>1000403</v>
      </c>
      <c r="J126" s="8" t="str">
        <f t="shared" si="1"/>
        <v>INSERT INTO dealer VALUES('30125', '北京亚奥福瑞汽车销售服务有限公司', '北京市朝阳区北苑东路9号', '010-84907878', '010-84905959', '010-84905959', '2026', '2026004', '1000403');</v>
      </c>
    </row>
    <row r="127" spans="1:10" ht="71.25" x14ac:dyDescent="0.2">
      <c r="A127" s="8">
        <v>30126</v>
      </c>
      <c r="B127" s="10" t="s">
        <v>420</v>
      </c>
      <c r="C127" s="10" t="s">
        <v>421</v>
      </c>
      <c r="D127" s="8" t="s">
        <v>422</v>
      </c>
      <c r="E127" s="8" t="s">
        <v>422</v>
      </c>
      <c r="F127" s="8" t="s">
        <v>422</v>
      </c>
      <c r="G127">
        <v>2026</v>
      </c>
      <c r="H127" s="8">
        <v>2026001</v>
      </c>
      <c r="I127">
        <v>1000404</v>
      </c>
      <c r="J127" s="8" t="str">
        <f t="shared" si="1"/>
        <v>INSERT INTO dealer VALUES('30126', '北京博瑞裕丰汽车销售服务有限公司', '北京市石景山鲁谷大街80号', '010-68636688', '010-68636688', '010-68636688', '2026', '2026001', '1000404');</v>
      </c>
    </row>
    <row r="128" spans="1:10" ht="71.25" x14ac:dyDescent="0.2">
      <c r="A128" s="8">
        <v>30127</v>
      </c>
      <c r="B128" s="10" t="s">
        <v>423</v>
      </c>
      <c r="C128" s="10" t="s">
        <v>424</v>
      </c>
      <c r="D128" s="8" t="s">
        <v>425</v>
      </c>
      <c r="E128" s="8" t="s">
        <v>425</v>
      </c>
      <c r="F128" s="8" t="s">
        <v>425</v>
      </c>
      <c r="G128">
        <v>2026</v>
      </c>
      <c r="H128" s="8">
        <v>2026002</v>
      </c>
      <c r="I128">
        <v>1000405</v>
      </c>
      <c r="J128" s="8" t="str">
        <f t="shared" si="1"/>
        <v>INSERT INTO dealer VALUES('30127', '北京长久博鑫平谷分公司', '北京市平谷区东高村镇平三路18号', '010-60995288', '010-60995288', '010-60995288', '2026', '2026002', '1000405');</v>
      </c>
    </row>
    <row r="129" spans="1:10" ht="71.25" x14ac:dyDescent="0.2">
      <c r="A129" s="8">
        <v>30128</v>
      </c>
      <c r="B129" s="8" t="s">
        <v>401</v>
      </c>
      <c r="C129" s="8" t="s">
        <v>406</v>
      </c>
      <c r="D129" s="8" t="s">
        <v>403</v>
      </c>
      <c r="E129" s="8" t="s">
        <v>404</v>
      </c>
      <c r="F129" s="8" t="s">
        <v>407</v>
      </c>
      <c r="G129">
        <v>2026</v>
      </c>
      <c r="H129" s="8">
        <v>2026003</v>
      </c>
      <c r="I129">
        <v>1000501</v>
      </c>
      <c r="J129" s="8" t="str">
        <f t="shared" si="1"/>
        <v>INSERT INTO dealer VALUES('30128', '北京陆鼎汽车销售服务有限公司', '北京市朝阳区姚家园路甲1号2号展厅（福特店）', '010-85577336', '010-85577387', '010-65863025', '2026', '2026003', '1000501');</v>
      </c>
    </row>
    <row r="130" spans="1:10" ht="71.25" x14ac:dyDescent="0.2">
      <c r="A130" s="8">
        <v>30129</v>
      </c>
      <c r="B130" s="10" t="s">
        <v>408</v>
      </c>
      <c r="C130" s="10" t="s">
        <v>409</v>
      </c>
      <c r="D130" s="8" t="s">
        <v>410</v>
      </c>
      <c r="E130" s="8" t="s">
        <v>411</v>
      </c>
      <c r="F130" s="8" t="s">
        <v>411</v>
      </c>
      <c r="G130">
        <v>2026</v>
      </c>
      <c r="H130" s="8">
        <v>2026004</v>
      </c>
      <c r="I130">
        <v>1000502</v>
      </c>
      <c r="J130" s="8" t="str">
        <f t="shared" si="1"/>
        <v>INSERT INTO dealer VALUES('30129', '北京庞大亚航汽车销售服务有限公司', '北京市朝阳区王四营乡道口村100号庞大汽车园内', '010-56230022', '010-56230077', '010-56230077', '2026', '2026004', '1000502');</v>
      </c>
    </row>
    <row r="131" spans="1:10" ht="71.25" x14ac:dyDescent="0.2">
      <c r="A131" s="8">
        <v>30130</v>
      </c>
      <c r="B131" s="10" t="s">
        <v>412</v>
      </c>
      <c r="C131" s="10" t="s">
        <v>413</v>
      </c>
      <c r="D131" s="8" t="s">
        <v>414</v>
      </c>
      <c r="E131" s="8" t="s">
        <v>414</v>
      </c>
      <c r="F131" s="8" t="s">
        <v>415</v>
      </c>
      <c r="G131">
        <v>2026</v>
      </c>
      <c r="H131" s="8">
        <v>2026001</v>
      </c>
      <c r="I131">
        <v>1000503</v>
      </c>
      <c r="J131" s="8" t="str">
        <f t="shared" ref="J131:J185" si="2">CONCATENATE("INSERT INTO dealer VALUES('"&amp;A131&amp;"', '"&amp;B131&amp;"', '"&amp;C131&amp;"', '"&amp;D131&amp;"', '"&amp;E131&amp;"', '"&amp;F131&amp;"', '"&amp;G131&amp;"', '"&amp;H131&amp;"', '"&amp;I131&amp;"');")</f>
        <v>INSERT INTO dealer VALUES('30130', '北京中进万国汽车销售服务有限公司', '北京市亦庄开发区北环东路15号', '010-67860733', '010-67860733', '010-67879388', '2026', '2026001', '1000503');</v>
      </c>
    </row>
    <row r="132" spans="1:10" ht="71.25" x14ac:dyDescent="0.2">
      <c r="A132" s="8">
        <v>30131</v>
      </c>
      <c r="B132" s="10" t="s">
        <v>416</v>
      </c>
      <c r="C132" s="10" t="s">
        <v>417</v>
      </c>
      <c r="D132" s="8" t="s">
        <v>418</v>
      </c>
      <c r="E132" s="8" t="s">
        <v>419</v>
      </c>
      <c r="F132" s="8" t="s">
        <v>419</v>
      </c>
      <c r="G132">
        <v>2026</v>
      </c>
      <c r="H132" s="8">
        <v>2026002</v>
      </c>
      <c r="I132">
        <v>1000101</v>
      </c>
      <c r="J132" s="8" t="str">
        <f t="shared" si="2"/>
        <v>INSERT INTO dealer VALUES('30131', '北京亚奥福瑞汽车销售服务有限公司', '北京市朝阳区北苑东路9号', '010-84907878', '010-84905959', '010-84905959', '2026', '2026002', '1000101');</v>
      </c>
    </row>
    <row r="133" spans="1:10" ht="71.25" x14ac:dyDescent="0.2">
      <c r="A133" s="8">
        <v>30132</v>
      </c>
      <c r="B133" s="10" t="s">
        <v>420</v>
      </c>
      <c r="C133" s="10" t="s">
        <v>421</v>
      </c>
      <c r="D133" s="8" t="s">
        <v>422</v>
      </c>
      <c r="E133" s="8" t="s">
        <v>422</v>
      </c>
      <c r="F133" s="8" t="s">
        <v>422</v>
      </c>
      <c r="G133">
        <v>2017</v>
      </c>
      <c r="H133">
        <v>2017001</v>
      </c>
      <c r="I133">
        <v>1000102</v>
      </c>
      <c r="J133" s="8" t="str">
        <f t="shared" si="2"/>
        <v>INSERT INTO dealer VALUES('30132', '北京博瑞裕丰汽车销售服务有限公司', '北京市石景山鲁谷大街80号', '010-68636688', '010-68636688', '010-68636688', '2017', '2017001', '1000102');</v>
      </c>
    </row>
    <row r="134" spans="1:10" ht="71.25" x14ac:dyDescent="0.2">
      <c r="A134" s="8">
        <v>30133</v>
      </c>
      <c r="B134" s="10" t="s">
        <v>423</v>
      </c>
      <c r="C134" s="10" t="s">
        <v>424</v>
      </c>
      <c r="D134" s="8" t="s">
        <v>425</v>
      </c>
      <c r="E134" s="8" t="s">
        <v>425</v>
      </c>
      <c r="F134" s="8" t="s">
        <v>425</v>
      </c>
      <c r="G134">
        <v>2017</v>
      </c>
      <c r="H134">
        <v>2017002</v>
      </c>
      <c r="I134">
        <v>1000103</v>
      </c>
      <c r="J134" s="8" t="str">
        <f t="shared" si="2"/>
        <v>INSERT INTO dealer VALUES('30133', '北京长久博鑫平谷分公司', '北京市平谷区东高村镇平三路18号', '010-60995288', '010-60995288', '010-60995288', '2017', '2017002', '1000103');</v>
      </c>
    </row>
    <row r="135" spans="1:10" ht="71.25" x14ac:dyDescent="0.2">
      <c r="A135" s="8">
        <v>30134</v>
      </c>
      <c r="B135" s="10" t="s">
        <v>412</v>
      </c>
      <c r="C135" s="10" t="s">
        <v>413</v>
      </c>
      <c r="D135" s="8" t="s">
        <v>414</v>
      </c>
      <c r="E135" s="8" t="s">
        <v>414</v>
      </c>
      <c r="F135" s="8" t="s">
        <v>415</v>
      </c>
      <c r="G135">
        <v>2017</v>
      </c>
      <c r="H135">
        <v>2017003</v>
      </c>
      <c r="I135">
        <v>1000104</v>
      </c>
      <c r="J135" s="8" t="str">
        <f t="shared" si="2"/>
        <v>INSERT INTO dealer VALUES('30134', '北京中进万国汽车销售服务有限公司', '北京市亦庄开发区北环东路15号', '010-67860733', '010-67860733', '010-67879388', '2017', '2017003', '1000104');</v>
      </c>
    </row>
    <row r="136" spans="1:10" ht="71.25" x14ac:dyDescent="0.2">
      <c r="A136" s="8">
        <v>30135</v>
      </c>
      <c r="B136" s="10" t="s">
        <v>416</v>
      </c>
      <c r="C136" s="10" t="s">
        <v>417</v>
      </c>
      <c r="D136" s="8" t="s">
        <v>418</v>
      </c>
      <c r="E136" s="8" t="s">
        <v>419</v>
      </c>
      <c r="F136" s="8" t="s">
        <v>419</v>
      </c>
      <c r="G136">
        <v>2017</v>
      </c>
      <c r="H136">
        <v>2017004</v>
      </c>
      <c r="I136">
        <v>1000201</v>
      </c>
      <c r="J136" s="8" t="str">
        <f t="shared" si="2"/>
        <v>INSERT INTO dealer VALUES('30135', '北京亚奥福瑞汽车销售服务有限公司', '北京市朝阳区北苑东路9号', '010-84907878', '010-84905959', '010-84905959', '2017', '2017004', '1000201');</v>
      </c>
    </row>
    <row r="137" spans="1:10" ht="71.25" x14ac:dyDescent="0.2">
      <c r="A137" s="8">
        <v>30136</v>
      </c>
      <c r="B137" s="10" t="s">
        <v>420</v>
      </c>
      <c r="C137" s="10" t="s">
        <v>421</v>
      </c>
      <c r="D137" s="8" t="s">
        <v>422</v>
      </c>
      <c r="E137" s="8" t="s">
        <v>422</v>
      </c>
      <c r="F137" s="8" t="s">
        <v>422</v>
      </c>
      <c r="G137">
        <v>2017</v>
      </c>
      <c r="H137">
        <v>2017001</v>
      </c>
      <c r="I137">
        <v>1000202</v>
      </c>
      <c r="J137" s="8" t="str">
        <f t="shared" si="2"/>
        <v>INSERT INTO dealer VALUES('30136', '北京博瑞裕丰汽车销售服务有限公司', '北京市石景山鲁谷大街80号', '010-68636688', '010-68636688', '010-68636688', '2017', '2017001', '1000202');</v>
      </c>
    </row>
    <row r="138" spans="1:10" ht="71.25" x14ac:dyDescent="0.2">
      <c r="A138" s="8">
        <v>30137</v>
      </c>
      <c r="B138" s="10" t="s">
        <v>423</v>
      </c>
      <c r="C138" s="10" t="s">
        <v>424</v>
      </c>
      <c r="D138" s="8" t="s">
        <v>425</v>
      </c>
      <c r="E138" s="8" t="s">
        <v>425</v>
      </c>
      <c r="F138" s="8" t="s">
        <v>425</v>
      </c>
      <c r="G138">
        <v>2017</v>
      </c>
      <c r="H138">
        <v>2017002</v>
      </c>
      <c r="I138">
        <v>1000203</v>
      </c>
      <c r="J138" s="8" t="str">
        <f t="shared" si="2"/>
        <v>INSERT INTO dealer VALUES('30137', '北京长久博鑫平谷分公司', '北京市平谷区东高村镇平三路18号', '010-60995288', '010-60995288', '010-60995288', '2017', '2017002', '1000203');</v>
      </c>
    </row>
    <row r="139" spans="1:10" ht="71.25" x14ac:dyDescent="0.2">
      <c r="A139" s="8">
        <v>30138</v>
      </c>
      <c r="B139" s="10" t="s">
        <v>426</v>
      </c>
      <c r="C139" s="10" t="s">
        <v>427</v>
      </c>
      <c r="D139" s="8" t="s">
        <v>428</v>
      </c>
      <c r="E139" s="8" t="s">
        <v>428</v>
      </c>
      <c r="F139" s="8" t="s">
        <v>428</v>
      </c>
      <c r="G139">
        <v>2017</v>
      </c>
      <c r="H139">
        <v>2017003</v>
      </c>
      <c r="I139">
        <v>1000204</v>
      </c>
      <c r="J139" s="8" t="str">
        <f t="shared" si="2"/>
        <v>INSERT INTO dealer VALUES('30138', '天津市浩物燕兴汽车销售服务有限公司', '天津市南开区长江道98号', '022-27625858', '022-27625858', '022-27625858', '2017', '2017003', '1000204');</v>
      </c>
    </row>
    <row r="140" spans="1:10" ht="71.25" x14ac:dyDescent="0.2">
      <c r="A140" s="8">
        <v>30139</v>
      </c>
      <c r="B140" s="10" t="s">
        <v>397</v>
      </c>
      <c r="C140" s="10" t="s">
        <v>398</v>
      </c>
      <c r="D140" s="10" t="s">
        <v>399</v>
      </c>
      <c r="E140" s="8" t="s">
        <v>400</v>
      </c>
      <c r="F140" s="8" t="s">
        <v>399</v>
      </c>
      <c r="G140">
        <v>2017</v>
      </c>
      <c r="H140">
        <v>2017004</v>
      </c>
      <c r="I140">
        <v>1000205</v>
      </c>
      <c r="J140" s="8" t="str">
        <f t="shared" si="2"/>
        <v>INSERT INTO dealer VALUES('30139', '北京长福新港汽车销售服务有限公司', '北京市朝阳区太阳宫中路甲3号', '010-84561916', '010-84568076', '010-84561916', '2017', '2017004', '1000205');</v>
      </c>
    </row>
    <row r="141" spans="1:10" ht="71.25" x14ac:dyDescent="0.2">
      <c r="A141" s="8">
        <v>30140</v>
      </c>
      <c r="B141" s="10" t="s">
        <v>401</v>
      </c>
      <c r="C141" s="10" t="s">
        <v>402</v>
      </c>
      <c r="D141" s="8" t="s">
        <v>403</v>
      </c>
      <c r="E141" s="8" t="s">
        <v>404</v>
      </c>
      <c r="F141" s="8" t="s">
        <v>405</v>
      </c>
      <c r="G141">
        <v>2017</v>
      </c>
      <c r="H141">
        <v>2017001</v>
      </c>
      <c r="I141">
        <v>1000301</v>
      </c>
      <c r="J141" s="8" t="str">
        <f t="shared" si="2"/>
        <v>INSERT INTO dealer VALUES('30140', '北京陆鼎汽车销售服务有限公司', '北京市朝阳区姚家园路甲1号2号展厅（福特店）', '010-85577336', '010-85577387', '010-65863123,85577152', '2017', '2017001', '1000301');</v>
      </c>
    </row>
    <row r="142" spans="1:10" ht="71.25" x14ac:dyDescent="0.2">
      <c r="A142" s="8">
        <v>30141</v>
      </c>
      <c r="B142" s="8" t="s">
        <v>401</v>
      </c>
      <c r="C142" s="8" t="s">
        <v>406</v>
      </c>
      <c r="D142" s="8" t="s">
        <v>403</v>
      </c>
      <c r="E142" s="8" t="s">
        <v>404</v>
      </c>
      <c r="F142" s="8" t="s">
        <v>407</v>
      </c>
      <c r="G142">
        <v>2017</v>
      </c>
      <c r="H142">
        <v>2017002</v>
      </c>
      <c r="I142">
        <v>1000401</v>
      </c>
      <c r="J142" s="8" t="str">
        <f t="shared" si="2"/>
        <v>INSERT INTO dealer VALUES('30141', '北京陆鼎汽车销售服务有限公司', '北京市朝阳区姚家园路甲1号2号展厅（福特店）', '010-85577336', '010-85577387', '010-65863025', '2017', '2017002', '1000401');</v>
      </c>
    </row>
    <row r="143" spans="1:10" ht="71.25" x14ac:dyDescent="0.2">
      <c r="A143" s="8">
        <v>30142</v>
      </c>
      <c r="B143" s="10" t="s">
        <v>408</v>
      </c>
      <c r="C143" s="10" t="s">
        <v>409</v>
      </c>
      <c r="D143" s="8" t="s">
        <v>410</v>
      </c>
      <c r="E143" s="8" t="s">
        <v>411</v>
      </c>
      <c r="F143" s="8" t="s">
        <v>411</v>
      </c>
      <c r="G143">
        <v>2017</v>
      </c>
      <c r="H143">
        <v>2017003</v>
      </c>
      <c r="I143">
        <v>1000402</v>
      </c>
      <c r="J143" s="8" t="str">
        <f t="shared" si="2"/>
        <v>INSERT INTO dealer VALUES('30142', '北京庞大亚航汽车销售服务有限公司', '北京市朝阳区王四营乡道口村100号庞大汽车园内', '010-56230022', '010-56230077', '010-56230077', '2017', '2017003', '1000402');</v>
      </c>
    </row>
    <row r="144" spans="1:10" ht="71.25" x14ac:dyDescent="0.2">
      <c r="A144" s="8">
        <v>30143</v>
      </c>
      <c r="B144" s="10" t="s">
        <v>412</v>
      </c>
      <c r="C144" s="10" t="s">
        <v>413</v>
      </c>
      <c r="D144" s="8" t="s">
        <v>414</v>
      </c>
      <c r="E144" s="8" t="s">
        <v>414</v>
      </c>
      <c r="F144" s="8" t="s">
        <v>415</v>
      </c>
      <c r="G144">
        <v>2017</v>
      </c>
      <c r="H144">
        <v>2017004</v>
      </c>
      <c r="I144">
        <v>1000403</v>
      </c>
      <c r="J144" s="8" t="str">
        <f t="shared" si="2"/>
        <v>INSERT INTO dealer VALUES('30143', '北京中进万国汽车销售服务有限公司', '北京市亦庄开发区北环东路15号', '010-67860733', '010-67860733', '010-67879388', '2017', '2017004', '1000403');</v>
      </c>
    </row>
    <row r="145" spans="1:10" ht="71.25" x14ac:dyDescent="0.2">
      <c r="A145" s="8">
        <v>30144</v>
      </c>
      <c r="B145" s="10" t="s">
        <v>416</v>
      </c>
      <c r="C145" s="10" t="s">
        <v>417</v>
      </c>
      <c r="D145" s="8" t="s">
        <v>418</v>
      </c>
      <c r="E145" s="8" t="s">
        <v>419</v>
      </c>
      <c r="F145" s="8" t="s">
        <v>419</v>
      </c>
      <c r="G145">
        <v>2017</v>
      </c>
      <c r="H145">
        <v>2017001</v>
      </c>
      <c r="I145">
        <v>1000404</v>
      </c>
      <c r="J145" s="8" t="str">
        <f t="shared" si="2"/>
        <v>INSERT INTO dealer VALUES('30144', '北京亚奥福瑞汽车销售服务有限公司', '北京市朝阳区北苑东路9号', '010-84907878', '010-84905959', '010-84905959', '2017', '2017001', '1000404');</v>
      </c>
    </row>
    <row r="146" spans="1:10" ht="71.25" x14ac:dyDescent="0.2">
      <c r="A146" s="8">
        <v>30145</v>
      </c>
      <c r="B146" s="10" t="s">
        <v>420</v>
      </c>
      <c r="C146" s="10" t="s">
        <v>421</v>
      </c>
      <c r="D146" s="8" t="s">
        <v>422</v>
      </c>
      <c r="E146" s="8" t="s">
        <v>422</v>
      </c>
      <c r="F146" s="8" t="s">
        <v>422</v>
      </c>
      <c r="G146">
        <v>2017</v>
      </c>
      <c r="H146">
        <v>2017002</v>
      </c>
      <c r="I146">
        <v>1000405</v>
      </c>
      <c r="J146" s="8" t="str">
        <f t="shared" si="2"/>
        <v>INSERT INTO dealer VALUES('30145', '北京博瑞裕丰汽车销售服务有限公司', '北京市石景山鲁谷大街80号', '010-68636688', '010-68636688', '010-68636688', '2017', '2017002', '1000405');</v>
      </c>
    </row>
    <row r="147" spans="1:10" ht="71.25" x14ac:dyDescent="0.2">
      <c r="A147" s="8">
        <v>30146</v>
      </c>
      <c r="B147" s="10" t="s">
        <v>423</v>
      </c>
      <c r="C147" s="10" t="s">
        <v>424</v>
      </c>
      <c r="D147" s="8" t="s">
        <v>425</v>
      </c>
      <c r="E147" s="8" t="s">
        <v>425</v>
      </c>
      <c r="F147" s="8" t="s">
        <v>425</v>
      </c>
      <c r="G147">
        <v>2017</v>
      </c>
      <c r="H147">
        <v>2017003</v>
      </c>
      <c r="I147">
        <v>1000501</v>
      </c>
      <c r="J147" s="8" t="str">
        <f t="shared" si="2"/>
        <v>INSERT INTO dealer VALUES('30146', '北京长久博鑫平谷分公司', '北京市平谷区东高村镇平三路18号', '010-60995288', '010-60995288', '010-60995288', '2017', '2017003', '1000501');</v>
      </c>
    </row>
    <row r="148" spans="1:10" ht="71.25" x14ac:dyDescent="0.2">
      <c r="A148" s="8">
        <v>30147</v>
      </c>
      <c r="B148" s="10" t="s">
        <v>412</v>
      </c>
      <c r="C148" s="10" t="s">
        <v>413</v>
      </c>
      <c r="D148" s="8" t="s">
        <v>414</v>
      </c>
      <c r="E148" s="8" t="s">
        <v>414</v>
      </c>
      <c r="F148" s="8" t="s">
        <v>415</v>
      </c>
      <c r="G148">
        <v>2017</v>
      </c>
      <c r="H148">
        <v>2017004</v>
      </c>
      <c r="I148">
        <v>1000502</v>
      </c>
      <c r="J148" s="8" t="str">
        <f t="shared" si="2"/>
        <v>INSERT INTO dealer VALUES('30147', '北京中进万国汽车销售服务有限公司', '北京市亦庄开发区北环东路15号', '010-67860733', '010-67860733', '010-67879388', '2017', '2017004', '1000502');</v>
      </c>
    </row>
    <row r="149" spans="1:10" ht="71.25" x14ac:dyDescent="0.2">
      <c r="A149" s="8">
        <v>30148</v>
      </c>
      <c r="B149" s="10" t="s">
        <v>416</v>
      </c>
      <c r="C149" s="10" t="s">
        <v>417</v>
      </c>
      <c r="D149" s="8" t="s">
        <v>418</v>
      </c>
      <c r="E149" s="8" t="s">
        <v>419</v>
      </c>
      <c r="F149" s="8" t="s">
        <v>419</v>
      </c>
      <c r="G149">
        <v>2017</v>
      </c>
      <c r="H149">
        <v>2017001</v>
      </c>
      <c r="I149">
        <v>1000503</v>
      </c>
      <c r="J149" s="8" t="str">
        <f t="shared" si="2"/>
        <v>INSERT INTO dealer VALUES('30148', '北京亚奥福瑞汽车销售服务有限公司', '北京市朝阳区北苑东路9号', '010-84907878', '010-84905959', '010-84905959', '2017', '2017001', '1000503');</v>
      </c>
    </row>
    <row r="150" spans="1:10" ht="71.25" x14ac:dyDescent="0.2">
      <c r="A150" s="8">
        <v>30149</v>
      </c>
      <c r="B150" s="10" t="s">
        <v>420</v>
      </c>
      <c r="C150" s="10" t="s">
        <v>421</v>
      </c>
      <c r="D150" s="8" t="s">
        <v>422</v>
      </c>
      <c r="E150" s="8" t="s">
        <v>422</v>
      </c>
      <c r="F150" s="8" t="s">
        <v>422</v>
      </c>
      <c r="G150">
        <v>2017</v>
      </c>
      <c r="H150">
        <v>2017002</v>
      </c>
      <c r="I150">
        <v>1000101</v>
      </c>
      <c r="J150" s="8" t="str">
        <f t="shared" si="2"/>
        <v>INSERT INTO dealer VALUES('30149', '北京博瑞裕丰汽车销售服务有限公司', '北京市石景山鲁谷大街80号', '010-68636688', '010-68636688', '010-68636688', '2017', '2017002', '1000101');</v>
      </c>
    </row>
    <row r="151" spans="1:10" ht="71.25" x14ac:dyDescent="0.2">
      <c r="A151" s="8">
        <v>30150</v>
      </c>
      <c r="B151" s="10" t="s">
        <v>423</v>
      </c>
      <c r="C151" s="10" t="s">
        <v>424</v>
      </c>
      <c r="D151" s="8" t="s">
        <v>425</v>
      </c>
      <c r="E151" s="8" t="s">
        <v>425</v>
      </c>
      <c r="F151" s="8" t="s">
        <v>425</v>
      </c>
      <c r="G151">
        <v>2017</v>
      </c>
      <c r="H151">
        <v>2017003</v>
      </c>
      <c r="I151">
        <v>1000102</v>
      </c>
      <c r="J151" s="8" t="str">
        <f t="shared" si="2"/>
        <v>INSERT INTO dealer VALUES('30150', '北京长久博鑫平谷分公司', '北京市平谷区东高村镇平三路18号', '010-60995288', '010-60995288', '010-60995288', '2017', '2017003', '1000102');</v>
      </c>
    </row>
    <row r="152" spans="1:10" ht="71.25" x14ac:dyDescent="0.2">
      <c r="A152" s="8">
        <v>30151</v>
      </c>
      <c r="B152" s="8" t="s">
        <v>401</v>
      </c>
      <c r="C152" s="8" t="s">
        <v>406</v>
      </c>
      <c r="D152" s="8" t="s">
        <v>403</v>
      </c>
      <c r="E152" s="8" t="s">
        <v>404</v>
      </c>
      <c r="F152" s="8" t="s">
        <v>407</v>
      </c>
      <c r="G152">
        <v>2017</v>
      </c>
      <c r="H152">
        <v>2017004</v>
      </c>
      <c r="I152">
        <v>1000103</v>
      </c>
      <c r="J152" s="8" t="str">
        <f t="shared" si="2"/>
        <v>INSERT INTO dealer VALUES('30151', '北京陆鼎汽车销售服务有限公司', '北京市朝阳区姚家园路甲1号2号展厅（福特店）', '010-85577336', '010-85577387', '010-65863025', '2017', '2017004', '1000103');</v>
      </c>
    </row>
    <row r="153" spans="1:10" ht="71.25" x14ac:dyDescent="0.2">
      <c r="A153" s="8">
        <v>30152</v>
      </c>
      <c r="B153" s="10" t="s">
        <v>408</v>
      </c>
      <c r="C153" s="10" t="s">
        <v>409</v>
      </c>
      <c r="D153" s="8" t="s">
        <v>410</v>
      </c>
      <c r="E153" s="8" t="s">
        <v>411</v>
      </c>
      <c r="F153" s="8" t="s">
        <v>411</v>
      </c>
      <c r="G153">
        <v>2017</v>
      </c>
      <c r="H153">
        <v>2017005</v>
      </c>
      <c r="I153">
        <v>1000104</v>
      </c>
      <c r="J153" s="8" t="str">
        <f t="shared" si="2"/>
        <v>INSERT INTO dealer VALUES('30152', '北京庞大亚航汽车销售服务有限公司', '北京市朝阳区王四营乡道口村100号庞大汽车园内', '010-56230022', '010-56230077', '010-56230077', '2017', '2017005', '1000104');</v>
      </c>
    </row>
    <row r="154" spans="1:10" ht="71.25" x14ac:dyDescent="0.2">
      <c r="A154" s="8">
        <v>30153</v>
      </c>
      <c r="B154" s="10" t="s">
        <v>412</v>
      </c>
      <c r="C154" s="10" t="s">
        <v>413</v>
      </c>
      <c r="D154" s="8" t="s">
        <v>414</v>
      </c>
      <c r="E154" s="8" t="s">
        <v>414</v>
      </c>
      <c r="F154" s="8" t="s">
        <v>415</v>
      </c>
      <c r="G154">
        <v>2015</v>
      </c>
      <c r="H154" s="8">
        <v>2015001</v>
      </c>
      <c r="I154">
        <v>1000201</v>
      </c>
      <c r="J154" s="8" t="str">
        <f t="shared" si="2"/>
        <v>INSERT INTO dealer VALUES('30153', '北京中进万国汽车销售服务有限公司', '北京市亦庄开发区北环东路15号', '010-67860733', '010-67860733', '010-67879388', '2015', '2015001', '1000201');</v>
      </c>
    </row>
    <row r="155" spans="1:10" ht="71.25" x14ac:dyDescent="0.2">
      <c r="A155" s="8">
        <v>30154</v>
      </c>
      <c r="B155" s="10" t="s">
        <v>416</v>
      </c>
      <c r="C155" s="10" t="s">
        <v>417</v>
      </c>
      <c r="D155" s="8" t="s">
        <v>418</v>
      </c>
      <c r="E155" s="8" t="s">
        <v>419</v>
      </c>
      <c r="F155" s="8" t="s">
        <v>419</v>
      </c>
      <c r="G155">
        <v>2015</v>
      </c>
      <c r="H155" s="8">
        <v>2015002</v>
      </c>
      <c r="I155">
        <v>1000202</v>
      </c>
      <c r="J155" s="8" t="str">
        <f t="shared" si="2"/>
        <v>INSERT INTO dealer VALUES('30154', '北京亚奥福瑞汽车销售服务有限公司', '北京市朝阳区北苑东路9号', '010-84907878', '010-84905959', '010-84905959', '2015', '2015002', '1000202');</v>
      </c>
    </row>
    <row r="156" spans="1:10" ht="71.25" x14ac:dyDescent="0.2">
      <c r="A156" s="8">
        <v>30155</v>
      </c>
      <c r="B156" s="10" t="s">
        <v>420</v>
      </c>
      <c r="C156" s="10" t="s">
        <v>421</v>
      </c>
      <c r="D156" s="8" t="s">
        <v>422</v>
      </c>
      <c r="E156" s="8" t="s">
        <v>422</v>
      </c>
      <c r="F156" s="8" t="s">
        <v>422</v>
      </c>
      <c r="G156">
        <v>2015</v>
      </c>
      <c r="H156" s="8">
        <v>2015003</v>
      </c>
      <c r="I156">
        <v>1000203</v>
      </c>
      <c r="J156" s="8" t="str">
        <f t="shared" si="2"/>
        <v>INSERT INTO dealer VALUES('30155', '北京博瑞裕丰汽车销售服务有限公司', '北京市石景山鲁谷大街80号', '010-68636688', '010-68636688', '010-68636688', '2015', '2015003', '1000203');</v>
      </c>
    </row>
    <row r="157" spans="1:10" ht="71.25" x14ac:dyDescent="0.2">
      <c r="A157" s="8">
        <v>30156</v>
      </c>
      <c r="B157" s="10" t="s">
        <v>423</v>
      </c>
      <c r="C157" s="10" t="s">
        <v>424</v>
      </c>
      <c r="D157" s="8" t="s">
        <v>425</v>
      </c>
      <c r="E157" s="8" t="s">
        <v>425</v>
      </c>
      <c r="F157" s="8" t="s">
        <v>425</v>
      </c>
      <c r="G157">
        <v>2015</v>
      </c>
      <c r="H157" s="8">
        <v>2015004</v>
      </c>
      <c r="I157">
        <v>1000204</v>
      </c>
      <c r="J157" s="8" t="str">
        <f t="shared" si="2"/>
        <v>INSERT INTO dealer VALUES('30156', '北京长久博鑫平谷分公司', '北京市平谷区东高村镇平三路18号', '010-60995288', '010-60995288', '010-60995288', '2015', '2015004', '1000204');</v>
      </c>
    </row>
    <row r="158" spans="1:10" ht="71.25" x14ac:dyDescent="0.2">
      <c r="A158" s="8">
        <v>30157</v>
      </c>
      <c r="B158" s="10" t="s">
        <v>412</v>
      </c>
      <c r="C158" s="10" t="s">
        <v>413</v>
      </c>
      <c r="D158" s="8" t="s">
        <v>414</v>
      </c>
      <c r="E158" s="8" t="s">
        <v>414</v>
      </c>
      <c r="F158" s="8" t="s">
        <v>415</v>
      </c>
      <c r="G158">
        <v>2015</v>
      </c>
      <c r="H158" s="8">
        <v>2015005</v>
      </c>
      <c r="I158">
        <v>1000205</v>
      </c>
      <c r="J158" s="8" t="str">
        <f t="shared" si="2"/>
        <v>INSERT INTO dealer VALUES('30157', '北京中进万国汽车销售服务有限公司', '北京市亦庄开发区北环东路15号', '010-67860733', '010-67860733', '010-67879388', '2015', '2015005', '1000205');</v>
      </c>
    </row>
    <row r="159" spans="1:10" ht="71.25" x14ac:dyDescent="0.2">
      <c r="A159" s="8">
        <v>30158</v>
      </c>
      <c r="B159" s="10" t="s">
        <v>416</v>
      </c>
      <c r="C159" s="10" t="s">
        <v>417</v>
      </c>
      <c r="D159" s="8" t="s">
        <v>418</v>
      </c>
      <c r="E159" s="8" t="s">
        <v>419</v>
      </c>
      <c r="F159" s="8" t="s">
        <v>419</v>
      </c>
      <c r="G159">
        <v>2015</v>
      </c>
      <c r="H159" s="8">
        <v>2015001</v>
      </c>
      <c r="I159">
        <v>1000301</v>
      </c>
      <c r="J159" s="8" t="str">
        <f t="shared" si="2"/>
        <v>INSERT INTO dealer VALUES('30158', '北京亚奥福瑞汽车销售服务有限公司', '北京市朝阳区北苑东路9号', '010-84907878', '010-84905959', '010-84905959', '2015', '2015001', '1000301');</v>
      </c>
    </row>
    <row r="160" spans="1:10" ht="71.25" x14ac:dyDescent="0.2">
      <c r="A160" s="8">
        <v>30159</v>
      </c>
      <c r="B160" s="10" t="s">
        <v>420</v>
      </c>
      <c r="C160" s="10" t="s">
        <v>421</v>
      </c>
      <c r="D160" s="8" t="s">
        <v>422</v>
      </c>
      <c r="E160" s="8" t="s">
        <v>422</v>
      </c>
      <c r="F160" s="8" t="s">
        <v>422</v>
      </c>
      <c r="G160">
        <v>2015</v>
      </c>
      <c r="H160" s="8">
        <v>2015002</v>
      </c>
      <c r="I160">
        <v>1000401</v>
      </c>
      <c r="J160" s="8" t="str">
        <f t="shared" si="2"/>
        <v>INSERT INTO dealer VALUES('30159', '北京博瑞裕丰汽车销售服务有限公司', '北京市石景山鲁谷大街80号', '010-68636688', '010-68636688', '010-68636688', '2015', '2015002', '1000401');</v>
      </c>
    </row>
    <row r="161" spans="1:10" ht="71.25" x14ac:dyDescent="0.2">
      <c r="A161" s="8">
        <v>30160</v>
      </c>
      <c r="B161" s="10" t="s">
        <v>423</v>
      </c>
      <c r="C161" s="10" t="s">
        <v>424</v>
      </c>
      <c r="D161" s="8" t="s">
        <v>425</v>
      </c>
      <c r="E161" s="8" t="s">
        <v>425</v>
      </c>
      <c r="F161" s="8" t="s">
        <v>425</v>
      </c>
      <c r="G161">
        <v>2015</v>
      </c>
      <c r="H161" s="8">
        <v>2015003</v>
      </c>
      <c r="I161">
        <v>1000402</v>
      </c>
      <c r="J161" s="8" t="str">
        <f t="shared" si="2"/>
        <v>INSERT INTO dealer VALUES('30160', '北京长久博鑫平谷分公司', '北京市平谷区东高村镇平三路18号', '010-60995288', '010-60995288', '010-60995288', '2015', '2015003', '1000402');</v>
      </c>
    </row>
    <row r="162" spans="1:10" ht="71.25" x14ac:dyDescent="0.2">
      <c r="A162" s="8">
        <v>30161</v>
      </c>
      <c r="B162" s="10" t="s">
        <v>426</v>
      </c>
      <c r="C162" s="10" t="s">
        <v>427</v>
      </c>
      <c r="D162" s="8" t="s">
        <v>428</v>
      </c>
      <c r="E162" s="8" t="s">
        <v>428</v>
      </c>
      <c r="F162" s="8" t="s">
        <v>428</v>
      </c>
      <c r="G162">
        <v>2015</v>
      </c>
      <c r="H162" s="8">
        <v>2015004</v>
      </c>
      <c r="I162">
        <v>1000403</v>
      </c>
      <c r="J162" s="8" t="str">
        <f t="shared" si="2"/>
        <v>INSERT INTO dealer VALUES('30161', '天津市浩物燕兴汽车销售服务有限公司', '天津市南开区长江道98号', '022-27625858', '022-27625858', '022-27625858', '2015', '2015004', '1000403');</v>
      </c>
    </row>
    <row r="163" spans="1:10" ht="71.25" x14ac:dyDescent="0.2">
      <c r="A163" s="8">
        <v>30162</v>
      </c>
      <c r="B163" s="10" t="s">
        <v>397</v>
      </c>
      <c r="C163" s="10" t="s">
        <v>398</v>
      </c>
      <c r="D163" s="10" t="s">
        <v>399</v>
      </c>
      <c r="E163" s="8" t="s">
        <v>400</v>
      </c>
      <c r="F163" s="8" t="s">
        <v>399</v>
      </c>
      <c r="G163">
        <v>2015</v>
      </c>
      <c r="H163" s="8">
        <v>2015005</v>
      </c>
      <c r="I163">
        <v>1000404</v>
      </c>
      <c r="J163" s="8" t="str">
        <f t="shared" si="2"/>
        <v>INSERT INTO dealer VALUES('30162', '北京长福新港汽车销售服务有限公司', '北京市朝阳区太阳宫中路甲3号', '010-84561916', '010-84568076', '010-84561916', '2015', '2015005', '1000404');</v>
      </c>
    </row>
    <row r="164" spans="1:10" ht="71.25" x14ac:dyDescent="0.2">
      <c r="A164" s="8">
        <v>30163</v>
      </c>
      <c r="B164" s="10" t="s">
        <v>401</v>
      </c>
      <c r="C164" s="10" t="s">
        <v>402</v>
      </c>
      <c r="D164" s="8" t="s">
        <v>403</v>
      </c>
      <c r="E164" s="8" t="s">
        <v>404</v>
      </c>
      <c r="F164" s="8" t="s">
        <v>405</v>
      </c>
      <c r="G164">
        <v>2015</v>
      </c>
      <c r="H164" s="8">
        <v>2015001</v>
      </c>
      <c r="I164">
        <v>1000405</v>
      </c>
      <c r="J164" s="8" t="str">
        <f t="shared" si="2"/>
        <v>INSERT INTO dealer VALUES('30163', '北京陆鼎汽车销售服务有限公司', '北京市朝阳区姚家园路甲1号2号展厅（福特店）', '010-85577336', '010-85577387', '010-65863123,85577152', '2015', '2015001', '1000405');</v>
      </c>
    </row>
    <row r="165" spans="1:10" ht="71.25" x14ac:dyDescent="0.2">
      <c r="A165" s="8">
        <v>30164</v>
      </c>
      <c r="B165" s="8" t="s">
        <v>401</v>
      </c>
      <c r="C165" s="8" t="s">
        <v>406</v>
      </c>
      <c r="D165" s="8" t="s">
        <v>403</v>
      </c>
      <c r="E165" s="8" t="s">
        <v>404</v>
      </c>
      <c r="F165" s="8" t="s">
        <v>407</v>
      </c>
      <c r="G165">
        <v>2015</v>
      </c>
      <c r="H165" s="8">
        <v>2015002</v>
      </c>
      <c r="I165">
        <v>1000501</v>
      </c>
      <c r="J165" s="8" t="str">
        <f t="shared" si="2"/>
        <v>INSERT INTO dealer VALUES('30164', '北京陆鼎汽车销售服务有限公司', '北京市朝阳区姚家园路甲1号2号展厅（福特店）', '010-85577336', '010-85577387', '010-65863025', '2015', '2015002', '1000501');</v>
      </c>
    </row>
    <row r="166" spans="1:10" ht="71.25" x14ac:dyDescent="0.2">
      <c r="A166" s="8">
        <v>30165</v>
      </c>
      <c r="B166" s="10" t="s">
        <v>408</v>
      </c>
      <c r="C166" s="10" t="s">
        <v>409</v>
      </c>
      <c r="D166" s="8" t="s">
        <v>410</v>
      </c>
      <c r="E166" s="8" t="s">
        <v>411</v>
      </c>
      <c r="F166" s="8" t="s">
        <v>411</v>
      </c>
      <c r="G166">
        <v>2015</v>
      </c>
      <c r="H166" s="8">
        <v>2015003</v>
      </c>
      <c r="I166">
        <v>1000502</v>
      </c>
      <c r="J166" s="8" t="str">
        <f t="shared" si="2"/>
        <v>INSERT INTO dealer VALUES('30165', '北京庞大亚航汽车销售服务有限公司', '北京市朝阳区王四营乡道口村100号庞大汽车园内', '010-56230022', '010-56230077', '010-56230077', '2015', '2015003', '1000502');</v>
      </c>
    </row>
    <row r="167" spans="1:10" ht="71.25" x14ac:dyDescent="0.2">
      <c r="A167" s="8">
        <v>30166</v>
      </c>
      <c r="B167" s="10" t="s">
        <v>412</v>
      </c>
      <c r="C167" s="10" t="s">
        <v>413</v>
      </c>
      <c r="D167" s="8" t="s">
        <v>414</v>
      </c>
      <c r="E167" s="8" t="s">
        <v>414</v>
      </c>
      <c r="F167" s="8" t="s">
        <v>415</v>
      </c>
      <c r="G167">
        <v>2014</v>
      </c>
      <c r="H167" s="8">
        <v>2014001</v>
      </c>
      <c r="I167">
        <v>1000503</v>
      </c>
      <c r="J167" s="8" t="str">
        <f t="shared" si="2"/>
        <v>INSERT INTO dealer VALUES('30166', '北京中进万国汽车销售服务有限公司', '北京市亦庄开发区北环东路15号', '010-67860733', '010-67860733', '010-67879388', '2014', '2014001', '1000503');</v>
      </c>
    </row>
    <row r="168" spans="1:10" ht="41.25" x14ac:dyDescent="0.2">
      <c r="A168" s="8">
        <v>30167</v>
      </c>
      <c r="B168" s="10" t="s">
        <v>416</v>
      </c>
      <c r="C168" s="10" t="s">
        <v>417</v>
      </c>
      <c r="D168" s="8" t="s">
        <v>418</v>
      </c>
      <c r="E168" s="8" t="s">
        <v>419</v>
      </c>
      <c r="F168" s="8" t="s">
        <v>419</v>
      </c>
      <c r="G168">
        <v>2014</v>
      </c>
      <c r="H168" s="8">
        <v>2014002</v>
      </c>
      <c r="J168" s="8" t="str">
        <f t="shared" si="2"/>
        <v>INSERT INTO dealer VALUES('30167', '北京亚奥福瑞汽车销售服务有限公司', '北京市朝阳区北苑东路9号', '010-84907878', '010-84905959', '010-84905959', '2014', '2014002', '');</v>
      </c>
    </row>
    <row r="169" spans="1:10" ht="71.25" x14ac:dyDescent="0.2">
      <c r="A169" s="8">
        <v>30168</v>
      </c>
      <c r="B169" s="10" t="s">
        <v>420</v>
      </c>
      <c r="C169" s="10" t="s">
        <v>421</v>
      </c>
      <c r="D169" s="8" t="s">
        <v>422</v>
      </c>
      <c r="E169" s="8" t="s">
        <v>422</v>
      </c>
      <c r="F169" s="8" t="s">
        <v>422</v>
      </c>
      <c r="G169">
        <v>2014</v>
      </c>
      <c r="H169" s="8">
        <v>2014003</v>
      </c>
      <c r="I169">
        <v>1000101</v>
      </c>
      <c r="J169" s="8" t="str">
        <f t="shared" si="2"/>
        <v>INSERT INTO dealer VALUES('30168', '北京博瑞裕丰汽车销售服务有限公司', '北京市石景山鲁谷大街80号', '010-68636688', '010-68636688', '010-68636688', '2014', '2014003', '1000101');</v>
      </c>
    </row>
    <row r="170" spans="1:10" ht="71.25" x14ac:dyDescent="0.2">
      <c r="A170" s="8">
        <v>30169</v>
      </c>
      <c r="B170" s="10" t="s">
        <v>423</v>
      </c>
      <c r="C170" s="10" t="s">
        <v>424</v>
      </c>
      <c r="D170" s="8" t="s">
        <v>425</v>
      </c>
      <c r="E170" s="8" t="s">
        <v>425</v>
      </c>
      <c r="F170" s="8" t="s">
        <v>425</v>
      </c>
      <c r="G170">
        <v>2014</v>
      </c>
      <c r="H170" s="8">
        <v>2014004</v>
      </c>
      <c r="I170">
        <v>1000102</v>
      </c>
      <c r="J170" s="8" t="str">
        <f t="shared" si="2"/>
        <v>INSERT INTO dealer VALUES('30169', '北京长久博鑫平谷分公司', '北京市平谷区东高村镇平三路18号', '010-60995288', '010-60995288', '010-60995288', '2014', '2014004', '1000102');</v>
      </c>
    </row>
    <row r="171" spans="1:10" ht="71.25" x14ac:dyDescent="0.2">
      <c r="A171" s="8">
        <v>30170</v>
      </c>
      <c r="B171" s="10" t="s">
        <v>412</v>
      </c>
      <c r="C171" s="10" t="s">
        <v>413</v>
      </c>
      <c r="D171" s="8" t="s">
        <v>414</v>
      </c>
      <c r="E171" s="8" t="s">
        <v>414</v>
      </c>
      <c r="F171" s="8" t="s">
        <v>415</v>
      </c>
      <c r="G171">
        <v>2014</v>
      </c>
      <c r="H171" s="8">
        <v>2014001</v>
      </c>
      <c r="I171">
        <v>1000103</v>
      </c>
      <c r="J171" s="8" t="str">
        <f t="shared" si="2"/>
        <v>INSERT INTO dealer VALUES('30170', '北京中进万国汽车销售服务有限公司', '北京市亦庄开发区北环东路15号', '010-67860733', '010-67860733', '010-67879388', '2014', '2014001', '1000103');</v>
      </c>
    </row>
    <row r="172" spans="1:10" ht="71.25" x14ac:dyDescent="0.2">
      <c r="A172" s="8">
        <v>30171</v>
      </c>
      <c r="B172" s="10" t="s">
        <v>416</v>
      </c>
      <c r="C172" s="10" t="s">
        <v>417</v>
      </c>
      <c r="D172" s="8" t="s">
        <v>418</v>
      </c>
      <c r="E172" s="8" t="s">
        <v>419</v>
      </c>
      <c r="F172" s="8" t="s">
        <v>419</v>
      </c>
      <c r="G172">
        <v>2014</v>
      </c>
      <c r="H172" s="8">
        <v>2014002</v>
      </c>
      <c r="I172">
        <v>1000104</v>
      </c>
      <c r="J172" s="8" t="str">
        <f t="shared" si="2"/>
        <v>INSERT INTO dealer VALUES('30171', '北京亚奥福瑞汽车销售服务有限公司', '北京市朝阳区北苑东路9号', '010-84907878', '010-84905959', '010-84905959', '2014', '2014002', '1000104');</v>
      </c>
    </row>
    <row r="173" spans="1:10" ht="71.25" x14ac:dyDescent="0.2">
      <c r="A173" s="8">
        <v>30172</v>
      </c>
      <c r="B173" s="10" t="s">
        <v>420</v>
      </c>
      <c r="C173" s="10" t="s">
        <v>421</v>
      </c>
      <c r="D173" s="8" t="s">
        <v>422</v>
      </c>
      <c r="E173" s="8" t="s">
        <v>422</v>
      </c>
      <c r="F173" s="8" t="s">
        <v>422</v>
      </c>
      <c r="G173">
        <v>2014</v>
      </c>
      <c r="H173" s="8">
        <v>2014003</v>
      </c>
      <c r="I173">
        <v>1000201</v>
      </c>
      <c r="J173" s="8" t="str">
        <f t="shared" si="2"/>
        <v>INSERT INTO dealer VALUES('30172', '北京博瑞裕丰汽车销售服务有限公司', '北京市石景山鲁谷大街80号', '010-68636688', '010-68636688', '010-68636688', '2014', '2014003', '1000201');</v>
      </c>
    </row>
    <row r="174" spans="1:10" ht="71.25" x14ac:dyDescent="0.2">
      <c r="A174" s="8">
        <v>30173</v>
      </c>
      <c r="B174" s="10" t="s">
        <v>423</v>
      </c>
      <c r="C174" s="10" t="s">
        <v>424</v>
      </c>
      <c r="D174" s="8" t="s">
        <v>425</v>
      </c>
      <c r="E174" s="8" t="s">
        <v>425</v>
      </c>
      <c r="F174" s="8" t="s">
        <v>425</v>
      </c>
      <c r="G174">
        <v>2014</v>
      </c>
      <c r="H174" s="8">
        <v>2014004</v>
      </c>
      <c r="I174">
        <v>1000202</v>
      </c>
      <c r="J174" s="8" t="str">
        <f t="shared" si="2"/>
        <v>INSERT INTO dealer VALUES('30173', '北京长久博鑫平谷分公司', '北京市平谷区东高村镇平三路18号', '010-60995288', '010-60995288', '010-60995288', '2014', '2014004', '1000202');</v>
      </c>
    </row>
    <row r="175" spans="1:10" ht="71.25" x14ac:dyDescent="0.2">
      <c r="A175" s="8">
        <v>30174</v>
      </c>
      <c r="B175" s="8" t="s">
        <v>401</v>
      </c>
      <c r="C175" s="8" t="s">
        <v>406</v>
      </c>
      <c r="D175" s="8" t="s">
        <v>403</v>
      </c>
      <c r="E175" s="8" t="s">
        <v>404</v>
      </c>
      <c r="F175" s="8" t="s">
        <v>407</v>
      </c>
      <c r="G175">
        <v>2014</v>
      </c>
      <c r="H175" s="8">
        <v>2014001</v>
      </c>
      <c r="I175">
        <v>1000203</v>
      </c>
      <c r="J175" s="8" t="str">
        <f t="shared" si="2"/>
        <v>INSERT INTO dealer VALUES('30174', '北京陆鼎汽车销售服务有限公司', '北京市朝阳区姚家园路甲1号2号展厅（福特店）', '010-85577336', '010-85577387', '010-65863025', '2014', '2014001', '1000203');</v>
      </c>
    </row>
    <row r="176" spans="1:10" ht="71.25" x14ac:dyDescent="0.2">
      <c r="A176" s="8">
        <v>30175</v>
      </c>
      <c r="B176" s="10" t="s">
        <v>408</v>
      </c>
      <c r="C176" s="10" t="s">
        <v>409</v>
      </c>
      <c r="D176" s="8" t="s">
        <v>410</v>
      </c>
      <c r="E176" s="8" t="s">
        <v>411</v>
      </c>
      <c r="F176" s="8" t="s">
        <v>411</v>
      </c>
      <c r="G176">
        <v>2014</v>
      </c>
      <c r="H176" s="8">
        <v>2014002</v>
      </c>
      <c r="I176">
        <v>1000204</v>
      </c>
      <c r="J176" s="8" t="str">
        <f t="shared" si="2"/>
        <v>INSERT INTO dealer VALUES('30175', '北京庞大亚航汽车销售服务有限公司', '北京市朝阳区王四营乡道口村100号庞大汽车园内', '010-56230022', '010-56230077', '010-56230077', '2014', '2014002', '1000204');</v>
      </c>
    </row>
    <row r="177" spans="1:10" ht="71.25" x14ac:dyDescent="0.2">
      <c r="A177" s="8">
        <v>30176</v>
      </c>
      <c r="B177" s="10" t="s">
        <v>412</v>
      </c>
      <c r="C177" s="10" t="s">
        <v>413</v>
      </c>
      <c r="D177" s="8" t="s">
        <v>414</v>
      </c>
      <c r="E177" s="8" t="s">
        <v>414</v>
      </c>
      <c r="F177" s="8" t="s">
        <v>415</v>
      </c>
      <c r="G177">
        <v>2014</v>
      </c>
      <c r="H177" s="8">
        <v>2014003</v>
      </c>
      <c r="I177">
        <v>1000205</v>
      </c>
      <c r="J177" s="8" t="str">
        <f t="shared" si="2"/>
        <v>INSERT INTO dealer VALUES('30176', '北京中进万国汽车销售服务有限公司', '北京市亦庄开发区北环东路15号', '010-67860733', '010-67860733', '010-67879388', '2014', '2014003', '1000205');</v>
      </c>
    </row>
    <row r="178" spans="1:10" ht="71.25" x14ac:dyDescent="0.2">
      <c r="A178" s="8">
        <v>30177</v>
      </c>
      <c r="B178" s="10" t="s">
        <v>416</v>
      </c>
      <c r="C178" s="10" t="s">
        <v>417</v>
      </c>
      <c r="D178" s="8" t="s">
        <v>418</v>
      </c>
      <c r="E178" s="8" t="s">
        <v>419</v>
      </c>
      <c r="F178" s="8" t="s">
        <v>419</v>
      </c>
      <c r="G178">
        <v>2010</v>
      </c>
      <c r="H178" s="8">
        <v>2010001</v>
      </c>
      <c r="I178">
        <v>1000301</v>
      </c>
      <c r="J178" s="8" t="str">
        <f t="shared" si="2"/>
        <v>INSERT INTO dealer VALUES('30177', '北京亚奥福瑞汽车销售服务有限公司', '北京市朝阳区北苑东路9号', '010-84907878', '010-84905959', '010-84905959', '2010', '2010001', '1000301');</v>
      </c>
    </row>
    <row r="179" spans="1:10" ht="71.25" x14ac:dyDescent="0.2">
      <c r="A179" s="8">
        <v>30178</v>
      </c>
      <c r="B179" s="10" t="s">
        <v>420</v>
      </c>
      <c r="C179" s="10" t="s">
        <v>421</v>
      </c>
      <c r="D179" s="8" t="s">
        <v>422</v>
      </c>
      <c r="E179" s="8" t="s">
        <v>422</v>
      </c>
      <c r="F179" s="8" t="s">
        <v>422</v>
      </c>
      <c r="G179">
        <v>2010</v>
      </c>
      <c r="H179" s="8">
        <v>2010002</v>
      </c>
      <c r="I179">
        <v>1000401</v>
      </c>
      <c r="J179" s="8" t="str">
        <f t="shared" si="2"/>
        <v>INSERT INTO dealer VALUES('30178', '北京博瑞裕丰汽车销售服务有限公司', '北京市石景山鲁谷大街80号', '010-68636688', '010-68636688', '010-68636688', '2010', '2010002', '1000401');</v>
      </c>
    </row>
    <row r="180" spans="1:10" ht="71.25" x14ac:dyDescent="0.2">
      <c r="A180" s="8">
        <v>30179</v>
      </c>
      <c r="B180" s="10" t="s">
        <v>423</v>
      </c>
      <c r="C180" s="10" t="s">
        <v>424</v>
      </c>
      <c r="D180" s="8" t="s">
        <v>425</v>
      </c>
      <c r="E180" s="8" t="s">
        <v>425</v>
      </c>
      <c r="F180" s="8" t="s">
        <v>425</v>
      </c>
      <c r="G180">
        <v>2010</v>
      </c>
      <c r="H180" s="8">
        <v>2010003</v>
      </c>
      <c r="I180">
        <v>1000402</v>
      </c>
      <c r="J180" s="8" t="str">
        <f t="shared" si="2"/>
        <v>INSERT INTO dealer VALUES('30179', '北京长久博鑫平谷分公司', '北京市平谷区东高村镇平三路18号', '010-60995288', '010-60995288', '010-60995288', '2010', '2010003', '1000402');</v>
      </c>
    </row>
    <row r="181" spans="1:10" ht="71.25" x14ac:dyDescent="0.2">
      <c r="A181" s="8">
        <v>30180</v>
      </c>
      <c r="B181" s="10" t="s">
        <v>412</v>
      </c>
      <c r="C181" s="10" t="s">
        <v>413</v>
      </c>
      <c r="D181" s="8" t="s">
        <v>414</v>
      </c>
      <c r="E181" s="8" t="s">
        <v>414</v>
      </c>
      <c r="F181" s="8" t="s">
        <v>415</v>
      </c>
      <c r="G181">
        <v>2010</v>
      </c>
      <c r="H181" s="8">
        <v>2010004</v>
      </c>
      <c r="I181">
        <v>1000403</v>
      </c>
      <c r="J181" s="8" t="str">
        <f t="shared" si="2"/>
        <v>INSERT INTO dealer VALUES('30180', '北京中进万国汽车销售服务有限公司', '北京市亦庄开发区北环东路15号', '010-67860733', '010-67860733', '010-67879388', '2010', '2010004', '1000403');</v>
      </c>
    </row>
    <row r="182" spans="1:10" ht="71.25" x14ac:dyDescent="0.2">
      <c r="A182" s="8">
        <v>30181</v>
      </c>
      <c r="B182" s="10" t="s">
        <v>416</v>
      </c>
      <c r="C182" s="10" t="s">
        <v>417</v>
      </c>
      <c r="D182" s="8" t="s">
        <v>418</v>
      </c>
      <c r="E182" s="8" t="s">
        <v>419</v>
      </c>
      <c r="F182" s="8" t="s">
        <v>419</v>
      </c>
      <c r="G182">
        <v>2010</v>
      </c>
      <c r="H182" s="8">
        <v>2010005</v>
      </c>
      <c r="I182">
        <v>1000404</v>
      </c>
      <c r="J182" s="8" t="str">
        <f t="shared" si="2"/>
        <v>INSERT INTO dealer VALUES('30181', '北京亚奥福瑞汽车销售服务有限公司', '北京市朝阳区北苑东路9号', '010-84907878', '010-84905959', '010-84905959', '2010', '2010005', '1000404');</v>
      </c>
    </row>
    <row r="183" spans="1:10" ht="71.25" x14ac:dyDescent="0.2">
      <c r="A183" s="8">
        <v>30182</v>
      </c>
      <c r="B183" s="10" t="s">
        <v>420</v>
      </c>
      <c r="C183" s="10" t="s">
        <v>421</v>
      </c>
      <c r="D183" s="8" t="s">
        <v>422</v>
      </c>
      <c r="E183" s="8" t="s">
        <v>422</v>
      </c>
      <c r="F183" s="8" t="s">
        <v>422</v>
      </c>
      <c r="G183">
        <v>2010</v>
      </c>
      <c r="H183" s="8">
        <v>2010001</v>
      </c>
      <c r="I183">
        <v>1000405</v>
      </c>
      <c r="J183" s="8" t="str">
        <f t="shared" si="2"/>
        <v>INSERT INTO dealer VALUES('30182', '北京博瑞裕丰汽车销售服务有限公司', '北京市石景山鲁谷大街80号', '010-68636688', '010-68636688', '010-68636688', '2010', '2010001', '1000405');</v>
      </c>
    </row>
    <row r="184" spans="1:10" ht="71.25" x14ac:dyDescent="0.2">
      <c r="A184" s="8">
        <v>30183</v>
      </c>
      <c r="B184" s="10" t="s">
        <v>423</v>
      </c>
      <c r="C184" s="10" t="s">
        <v>424</v>
      </c>
      <c r="D184" s="8" t="s">
        <v>425</v>
      </c>
      <c r="E184" s="8" t="s">
        <v>425</v>
      </c>
      <c r="F184" s="8" t="s">
        <v>425</v>
      </c>
      <c r="G184">
        <v>2010</v>
      </c>
      <c r="H184" s="8">
        <v>2010002</v>
      </c>
      <c r="I184">
        <v>1000501</v>
      </c>
      <c r="J184" s="8" t="str">
        <f t="shared" si="2"/>
        <v>INSERT INTO dealer VALUES('30183', '北京长久博鑫平谷分公司', '北京市平谷区东高村镇平三路18号', '010-60995288', '010-60995288', '010-60995288', '2010', '2010002', '1000501');</v>
      </c>
    </row>
    <row r="185" spans="1:10" ht="71.25" x14ac:dyDescent="0.2">
      <c r="A185" s="8">
        <v>30184</v>
      </c>
      <c r="B185" s="10" t="s">
        <v>426</v>
      </c>
      <c r="C185" s="10" t="s">
        <v>427</v>
      </c>
      <c r="D185" s="8" t="s">
        <v>428</v>
      </c>
      <c r="E185" s="8" t="s">
        <v>428</v>
      </c>
      <c r="F185" s="8" t="s">
        <v>428</v>
      </c>
      <c r="G185">
        <v>2010</v>
      </c>
      <c r="H185" s="8">
        <v>2010003</v>
      </c>
      <c r="I185">
        <v>1000502</v>
      </c>
      <c r="J185" s="8" t="str">
        <f t="shared" si="2"/>
        <v>INSERT INTO dealer VALUES('30184', '天津市浩物燕兴汽车销售服务有限公司', '天津市南开区长江道98号', '022-27625858', '022-27625858', '022-27625858', '2010', '2010003', '1000502');</v>
      </c>
    </row>
    <row r="186" spans="1:10" x14ac:dyDescent="0.2">
      <c r="I186"/>
    </row>
  </sheetData>
  <phoneticPr fontId="9"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08"/>
  <sheetViews>
    <sheetView topLeftCell="CS1" workbookViewId="0">
      <selection activeCell="CW1" sqref="CW1:CW108"/>
    </sheetView>
  </sheetViews>
  <sheetFormatPr defaultColWidth="9" defaultRowHeight="14.25" x14ac:dyDescent="0.2"/>
  <cols>
    <col min="1" max="1" width="9" customWidth="1"/>
    <col min="3" max="3" width="14.875" style="2"/>
    <col min="101" max="101" width="118.75" customWidth="1"/>
  </cols>
  <sheetData>
    <row r="1" spans="1:101" ht="122.25" x14ac:dyDescent="0.2">
      <c r="A1" s="5" t="s">
        <v>429</v>
      </c>
      <c r="B1" s="6"/>
      <c r="C1" s="7">
        <v>100010101</v>
      </c>
      <c r="D1" s="5" t="s">
        <v>430</v>
      </c>
      <c r="E1" s="5" t="s">
        <v>431</v>
      </c>
      <c r="F1" s="5" t="s">
        <v>432</v>
      </c>
      <c r="G1" s="5" t="s">
        <v>433</v>
      </c>
      <c r="H1" s="5" t="s">
        <v>434</v>
      </c>
      <c r="I1" s="5" t="s">
        <v>435</v>
      </c>
      <c r="J1" s="5" t="s">
        <v>436</v>
      </c>
      <c r="K1" s="5" t="s">
        <v>437</v>
      </c>
      <c r="L1" s="5" t="s">
        <v>438</v>
      </c>
      <c r="M1" s="5"/>
      <c r="N1" s="5"/>
      <c r="O1" s="5"/>
      <c r="P1" s="5"/>
      <c r="Q1" s="5"/>
      <c r="R1" s="5"/>
      <c r="S1" s="5"/>
      <c r="T1" s="5" t="s">
        <v>439</v>
      </c>
      <c r="U1" s="5" t="s">
        <v>440</v>
      </c>
      <c r="V1" s="5" t="s">
        <v>441</v>
      </c>
      <c r="W1" s="5" t="s">
        <v>442</v>
      </c>
      <c r="X1" s="5" t="s">
        <v>443</v>
      </c>
      <c r="Y1" s="5" t="s">
        <v>444</v>
      </c>
      <c r="Z1" s="5" t="s">
        <v>445</v>
      </c>
      <c r="AA1" s="5" t="s">
        <v>446</v>
      </c>
      <c r="AB1" s="5" t="s">
        <v>447</v>
      </c>
      <c r="AC1" s="5"/>
      <c r="AD1" s="5" t="s">
        <v>443</v>
      </c>
      <c r="AE1" s="5"/>
      <c r="AF1" s="5"/>
      <c r="AG1" s="5"/>
      <c r="AH1" s="5"/>
      <c r="AI1" s="5" t="s">
        <v>448</v>
      </c>
      <c r="AJ1" s="5" t="s">
        <v>449</v>
      </c>
      <c r="AK1" s="5" t="s">
        <v>450</v>
      </c>
      <c r="AL1" s="5" t="s">
        <v>451</v>
      </c>
      <c r="AM1" s="5" t="s">
        <v>452</v>
      </c>
      <c r="AN1" s="5" t="s">
        <v>453</v>
      </c>
      <c r="AO1" s="5" t="s">
        <v>454</v>
      </c>
      <c r="AP1" s="5" t="s">
        <v>455</v>
      </c>
      <c r="AQ1" s="5" t="s">
        <v>456</v>
      </c>
      <c r="AR1" s="5" t="s">
        <v>457</v>
      </c>
      <c r="AS1" s="5" t="s">
        <v>458</v>
      </c>
      <c r="AT1" s="5" t="s">
        <v>459</v>
      </c>
      <c r="AU1" s="5" t="s">
        <v>460</v>
      </c>
      <c r="AV1" s="5" t="s">
        <v>461</v>
      </c>
      <c r="AW1" s="5" t="s">
        <v>462</v>
      </c>
      <c r="AX1" s="5" t="s">
        <v>463</v>
      </c>
      <c r="AY1" s="5" t="s">
        <v>464</v>
      </c>
      <c r="AZ1" s="5" t="s">
        <v>465</v>
      </c>
      <c r="BA1" s="5" t="s">
        <v>466</v>
      </c>
      <c r="BB1" s="5" t="s">
        <v>467</v>
      </c>
      <c r="BC1" s="5" t="s">
        <v>468</v>
      </c>
      <c r="BD1" s="5" t="s">
        <v>469</v>
      </c>
      <c r="BE1" s="5" t="s">
        <v>470</v>
      </c>
      <c r="BF1" s="5"/>
      <c r="BG1" s="5"/>
      <c r="BH1" s="5" t="s">
        <v>471</v>
      </c>
      <c r="BI1" s="5" t="s">
        <v>472</v>
      </c>
      <c r="BJ1" s="5" t="s">
        <v>473</v>
      </c>
      <c r="BK1" s="5" t="s">
        <v>474</v>
      </c>
      <c r="BL1" s="5" t="s">
        <v>475</v>
      </c>
      <c r="BM1" s="5" t="s">
        <v>476</v>
      </c>
      <c r="BN1" s="5" t="s">
        <v>477</v>
      </c>
      <c r="BO1" s="5" t="s">
        <v>478</v>
      </c>
      <c r="BP1" s="5" t="s">
        <v>479</v>
      </c>
      <c r="BQ1" s="5" t="s">
        <v>480</v>
      </c>
      <c r="BR1" s="5"/>
      <c r="BS1" s="5"/>
      <c r="BT1" s="5"/>
      <c r="BU1" s="5" t="s">
        <v>481</v>
      </c>
      <c r="BV1" s="5" t="s">
        <v>482</v>
      </c>
      <c r="BW1" s="5" t="s">
        <v>483</v>
      </c>
      <c r="BX1" s="5" t="s">
        <v>484</v>
      </c>
      <c r="BY1" s="5" t="s">
        <v>485</v>
      </c>
      <c r="BZ1" s="5" t="s">
        <v>486</v>
      </c>
      <c r="CA1" s="5" t="s">
        <v>487</v>
      </c>
      <c r="CB1" s="5" t="s">
        <v>488</v>
      </c>
      <c r="CC1" s="5" t="s">
        <v>489</v>
      </c>
      <c r="CD1" s="5" t="s">
        <v>490</v>
      </c>
      <c r="CE1" s="5" t="s">
        <v>491</v>
      </c>
      <c r="CF1" s="5" t="s">
        <v>492</v>
      </c>
      <c r="CG1" s="5" t="s">
        <v>493</v>
      </c>
      <c r="CH1" s="5" t="s">
        <v>494</v>
      </c>
      <c r="CI1" s="5" t="s">
        <v>495</v>
      </c>
      <c r="CJ1" s="5" t="s">
        <v>496</v>
      </c>
      <c r="CK1" s="5" t="s">
        <v>497</v>
      </c>
      <c r="CL1" s="5" t="s">
        <v>498</v>
      </c>
      <c r="CM1" s="5" t="s">
        <v>499</v>
      </c>
      <c r="CN1" s="5" t="s">
        <v>500</v>
      </c>
      <c r="CO1" s="5"/>
      <c r="CP1" s="5"/>
      <c r="CQ1" s="5"/>
      <c r="CR1" s="5"/>
      <c r="CS1" s="5" t="s">
        <v>501</v>
      </c>
      <c r="CT1" s="5" t="s">
        <v>502</v>
      </c>
      <c r="CU1" s="5" t="s">
        <v>503</v>
      </c>
      <c r="CV1" s="5" t="s">
        <v>504</v>
      </c>
      <c r="CW1" t="str">
        <f>CONCATENATE("INSERT INTO attr_detail VALUES('"&amp;A1&amp;"', '"&amp;B1&amp;"', '"&amp;C1&amp;"', '"&amp;D1&amp;"', '"&amp;E1&amp;"', '"&amp;F1&amp;"', '"&amp;G1&amp;"', '"&amp;H1&amp;"', '"&amp;I1&amp;"', '"&amp;J1&amp;"', '"&amp;K1&amp;"', '"&amp;L1&amp;"', '"&amp;M1&amp;"', '"&amp;N1&amp;"', '"&amp;O1&amp;"', '"&amp;P1&amp;"', '"&amp;Q1&amp;"', '"&amp;R1&amp;"', '"&amp;S1&amp;"', '"&amp;T1&amp;"', '"&amp;U1&amp;"', '"&amp;V1&amp;"', '"&amp;W1&amp;"', '"&amp;X1&amp;"', '"&amp;Y1&amp;"', '"&amp;Z1&amp;"', '"&amp;AA1&amp;"', '"&amp;AB1&amp;"', '"&amp;AC1&amp;"', '"&amp;AD1&amp;"', '"&amp;AE1&amp;"', '"&amp;AF1&amp;"', '"&amp;AG1&amp;"', '"&amp;AH1&amp;"', '"&amp;AI1&amp;"', '"&amp;AJ1&amp;"', '"&amp;AK1&amp;"', '"&amp;AL1&amp;"', '"&amp;AM1&amp;"', '"&amp;AN1&amp;"', '"&amp;AO1&amp;"', '"&amp;AP1&amp;"', '"&amp;AQ1&amp;"', '"&amp;AR1&amp;"', '"&amp;AS1&amp;"', '"&amp;AT1&amp;"', '"&amp;AU1&amp;"', '"&amp;AV1&amp;"', '"&amp;AW1&amp;"', '"&amp;AX1&amp;"', '"&amp;AY1&amp;"', '"&amp;AZ1&amp;"', '"&amp;BA1&amp;"', '"&amp;BB1&amp;"', '"&amp;BC1&amp;"', '"&amp;BD1&amp;"', '"&amp;BE1&amp;"', '"&amp;BF1&amp;"', '"&amp;BG1&amp;"', '"&amp;BH1&amp;"', '"&amp;BI1&amp;"', '"&amp;BJ1&amp;"', '"&amp;BK1&amp;"', '"&amp;BL1&amp;"', '"&amp;BM1&amp;"', '"&amp;BN1&amp;"', '"&amp;BO1&amp;"', '"&amp;BP1&amp;"', '"&amp;BQ1&amp;"', '"&amp;BR1&amp;"', '"&amp;BS1&amp;"', '"&amp;BT1&amp;"', '"&amp;BU1&amp;"', '"&amp;BV1&amp;"', '"&amp;BW1&amp;"', '"&amp;BX1&amp;"', '"&amp;BY1&amp;"', '"&amp;BZ1&amp;"', '"&amp;CA1&amp;"', '"&amp;CB1&amp;"', '"&amp;CC1&amp;"', '"&amp;CD1&amp;"', '"&amp;CE1&amp;"', '"&amp;CF1&amp;"', '"&amp;CG1&amp;"', '"&amp;CH1&amp;"', '"&amp;CI1&amp;"', '"&amp;CJ1&amp;"', '"&amp;CK1&amp;"', '"&amp;CL1&amp;"', '"&amp;CM1&amp;"', '"&amp;CN1&amp;"', '"&amp;CO1&amp;"', '"&amp;CP1&amp;"', '"&amp;CQ1&amp;"', '"&amp;CR1&amp;"', '"&amp;CS1&amp;"', '"&amp;CT1&amp;"', '"&amp;CU1&amp;"', '"&amp;CV1&amp;"');")</f>
        <v>INSERT INTO attr_detail VALUES('8001', '', '100010101', '前排灵活使用烟灰缸：o', '前大灯未关提醒', '前排中央扶手（带储物箱）', '前排可变杯托', '后备箱开启自动照明', '大型手套箱', '活性炭空调过滤器', '遮阳板化妆镜', '高效率电子手动空调', '', '', '', '', '', '', '', '6/4可折叠后座椅（坐垫可翻折）', '三幅方向盘（带4向调节）', '中控台8英寸彩色TFT多功能触控屏：S**', '中控台综合信息显示屏', '仪表盘显示屏', '座椅：舒适织物座椅', '座舱色调：浅色', '电动中控门锁', '驾驶员座椅调节：手动6向', '', '仪表盘显示屏', '', '', '', '', 'BMS环保智能电池管理系统', 'SRC电池智能充电系统', 'TVC弯道扭力智能分配系统', '净功率（kw）：92/6500rpm', '制动系统：四轮大尺寸碟式制动', '前悬挂：麦弗逊式（前副车架+前防倾杆）', '发动机：1.6L Ti-VCT双独立式凸轮轴可变正时发动机', '变速箱形式：5速手动', '后悬挂：SLA control blade全独立悬挂系统（后副车架+后反倾杆）', '排放标准：国V', '排量（cc）：1956ml', '推荐油品：92号及以上', '最大扭矩（N.m/rpm）：159/4000rpm', '最高车速（km/h）：185', '液压动力辅助转向系统（HPAS）', '综合工况油耗（L/100Km）：6.4', '轮胎规格：205/16 R16', '前/后轮距（mm）：1553/1544', '后备箱容积（L）：530', '整备质量（Kg）：1306', '油箱容积（L）：55', '轴距（mm）：2648', '长X宽X高（mm）：4534X1823X1483',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 spans="1:101" ht="122.25" x14ac:dyDescent="0.2">
      <c r="A2" s="5" t="s">
        <v>505</v>
      </c>
      <c r="B2" s="5"/>
      <c r="C2" s="7">
        <v>100010102</v>
      </c>
      <c r="D2" s="5" t="s">
        <v>430</v>
      </c>
      <c r="E2" s="5" t="s">
        <v>431</v>
      </c>
      <c r="F2" s="5" t="s">
        <v>432</v>
      </c>
      <c r="G2" s="5" t="s">
        <v>433</v>
      </c>
      <c r="H2" s="5" t="s">
        <v>434</v>
      </c>
      <c r="I2" s="5" t="s">
        <v>435</v>
      </c>
      <c r="J2" s="5" t="s">
        <v>436</v>
      </c>
      <c r="K2" s="5" t="s">
        <v>437</v>
      </c>
      <c r="L2" s="5" t="s">
        <v>438</v>
      </c>
      <c r="M2" s="5"/>
      <c r="N2" s="5"/>
      <c r="O2" s="5"/>
      <c r="P2" s="5"/>
      <c r="Q2" s="5"/>
      <c r="R2" s="5"/>
      <c r="S2" s="5"/>
      <c r="T2" s="5" t="s">
        <v>506</v>
      </c>
      <c r="U2" s="5" t="s">
        <v>507</v>
      </c>
      <c r="V2" s="5" t="s">
        <v>508</v>
      </c>
      <c r="W2" s="5" t="s">
        <v>442</v>
      </c>
      <c r="X2" s="5" t="s">
        <v>443</v>
      </c>
      <c r="Y2" s="5" t="s">
        <v>444</v>
      </c>
      <c r="Z2" s="5" t="s">
        <v>445</v>
      </c>
      <c r="AA2" s="5" t="s">
        <v>446</v>
      </c>
      <c r="AB2" s="5" t="s">
        <v>509</v>
      </c>
      <c r="AC2" s="5"/>
      <c r="AD2" s="5"/>
      <c r="AE2" s="5" t="s">
        <v>443</v>
      </c>
      <c r="AF2" s="5"/>
      <c r="AG2" s="5"/>
      <c r="AH2" s="5"/>
      <c r="AI2" s="5" t="s">
        <v>448</v>
      </c>
      <c r="AJ2" s="5" t="s">
        <v>449</v>
      </c>
      <c r="AK2" s="5" t="s">
        <v>450</v>
      </c>
      <c r="AL2" s="5" t="s">
        <v>510</v>
      </c>
      <c r="AM2" s="5" t="s">
        <v>452</v>
      </c>
      <c r="AN2" s="5" t="s">
        <v>453</v>
      </c>
      <c r="AO2" s="5" t="s">
        <v>511</v>
      </c>
      <c r="AP2" s="5" t="s">
        <v>512</v>
      </c>
      <c r="AQ2" s="5" t="s">
        <v>456</v>
      </c>
      <c r="AR2" s="5" t="s">
        <v>457</v>
      </c>
      <c r="AS2" s="5" t="s">
        <v>458</v>
      </c>
      <c r="AT2" s="5" t="s">
        <v>513</v>
      </c>
      <c r="AU2" s="5" t="s">
        <v>514</v>
      </c>
      <c r="AV2" s="5" t="s">
        <v>515</v>
      </c>
      <c r="AW2" s="5" t="s">
        <v>462</v>
      </c>
      <c r="AX2" s="5" t="s">
        <v>516</v>
      </c>
      <c r="AY2" s="5" t="s">
        <v>517</v>
      </c>
      <c r="AZ2" s="5" t="s">
        <v>518</v>
      </c>
      <c r="BA2" s="5" t="s">
        <v>519</v>
      </c>
      <c r="BB2" s="5" t="s">
        <v>520</v>
      </c>
      <c r="BC2" s="5" t="s">
        <v>521</v>
      </c>
      <c r="BD2" s="5" t="s">
        <v>522</v>
      </c>
      <c r="BE2" s="5" t="s">
        <v>523</v>
      </c>
      <c r="BF2" s="5"/>
      <c r="BG2" s="5"/>
      <c r="BH2" s="5" t="s">
        <v>471</v>
      </c>
      <c r="BI2" s="5" t="s">
        <v>472</v>
      </c>
      <c r="BJ2" s="5" t="s">
        <v>473</v>
      </c>
      <c r="BK2" s="5" t="s">
        <v>474</v>
      </c>
      <c r="BL2" s="5" t="s">
        <v>475</v>
      </c>
      <c r="BM2" s="5" t="s">
        <v>476</v>
      </c>
      <c r="BN2" s="5" t="s">
        <v>477</v>
      </c>
      <c r="BO2" s="5" t="s">
        <v>478</v>
      </c>
      <c r="BP2" s="5" t="s">
        <v>479</v>
      </c>
      <c r="BQ2" s="5" t="s">
        <v>480</v>
      </c>
      <c r="BR2" s="5"/>
      <c r="BS2" s="5"/>
      <c r="BT2" s="5"/>
      <c r="BU2" s="5" t="s">
        <v>481</v>
      </c>
      <c r="BV2" s="5" t="s">
        <v>482</v>
      </c>
      <c r="BW2" s="5" t="s">
        <v>483</v>
      </c>
      <c r="BX2" s="5" t="s">
        <v>484</v>
      </c>
      <c r="BY2" s="5" t="s">
        <v>485</v>
      </c>
      <c r="BZ2" s="5" t="s">
        <v>486</v>
      </c>
      <c r="CA2" s="5" t="s">
        <v>487</v>
      </c>
      <c r="CB2" s="5" t="s">
        <v>488</v>
      </c>
      <c r="CC2" s="5" t="s">
        <v>489</v>
      </c>
      <c r="CD2" s="5" t="s">
        <v>490</v>
      </c>
      <c r="CE2" s="5" t="s">
        <v>491</v>
      </c>
      <c r="CF2" s="5" t="s">
        <v>492</v>
      </c>
      <c r="CG2" s="5" t="s">
        <v>493</v>
      </c>
      <c r="CH2" s="5" t="s">
        <v>494</v>
      </c>
      <c r="CI2" s="5" t="s">
        <v>495</v>
      </c>
      <c r="CJ2" s="5" t="s">
        <v>496</v>
      </c>
      <c r="CK2" s="5" t="s">
        <v>497</v>
      </c>
      <c r="CL2" s="5" t="s">
        <v>498</v>
      </c>
      <c r="CM2" s="5" t="s">
        <v>499</v>
      </c>
      <c r="CN2" s="5" t="s">
        <v>500</v>
      </c>
      <c r="CO2" s="5"/>
      <c r="CP2" s="5"/>
      <c r="CQ2" s="5"/>
      <c r="CR2" s="5"/>
      <c r="CS2" s="5" t="s">
        <v>501</v>
      </c>
      <c r="CT2" s="5" t="s">
        <v>502</v>
      </c>
      <c r="CU2" s="5" t="s">
        <v>503</v>
      </c>
      <c r="CV2" s="5" t="s">
        <v>504</v>
      </c>
      <c r="CW2" t="str">
        <f t="shared" ref="CW2:CW65" si="0">CONCATENATE("INSERT INTO attr_detail VALUES('"&amp;A2&amp;"', '"&amp;B2&amp;"', '"&amp;C2&amp;"', '"&amp;D2&amp;"', '"&amp;E2&amp;"', '"&amp;F2&amp;"', '"&amp;G2&amp;"', '"&amp;H2&amp;"', '"&amp;I2&amp;"', '"&amp;J2&amp;"', '"&amp;K2&amp;"', '"&amp;L2&amp;"', '"&amp;M2&amp;"', '"&amp;N2&amp;"', '"&amp;O2&amp;"', '"&amp;P2&amp;"', '"&amp;Q2&amp;"', '"&amp;R2&amp;"', '"&amp;S2&amp;"', '"&amp;T2&amp;"', '"&amp;U2&amp;"', '"&amp;V2&amp;"', '"&amp;W2&amp;"', '"&amp;X2&amp;"', '"&amp;Y2&amp;"', '"&amp;Z2&amp;"', '"&amp;AA2&amp;"', '"&amp;AB2&amp;"', '"&amp;AC2&amp;"', '"&amp;AD2&amp;"', '"&amp;AE2&amp;"', '"&amp;AF2&amp;"', '"&amp;AG2&amp;"', '"&amp;AH2&amp;"', '"&amp;AI2&amp;"', '"&amp;AJ2&amp;"', '"&amp;AK2&amp;"', '"&amp;AL2&amp;"', '"&amp;AM2&amp;"', '"&amp;AN2&amp;"', '"&amp;AO2&amp;"', '"&amp;AP2&amp;"', '"&amp;AQ2&amp;"', '"&amp;AR2&amp;"', '"&amp;AS2&amp;"', '"&amp;AT2&amp;"', '"&amp;AU2&amp;"', '"&amp;AV2&amp;"', '"&amp;AW2&amp;"', '"&amp;AX2&amp;"', '"&amp;AY2&amp;"', '"&amp;AZ2&amp;"', '"&amp;BA2&amp;"', '"&amp;BB2&amp;"', '"&amp;BC2&amp;"', '"&amp;BD2&amp;"', '"&amp;BE2&amp;"', '"&amp;BF2&amp;"', '"&amp;BG2&amp;"', '"&amp;BH2&amp;"', '"&amp;BI2&amp;"', '"&amp;BJ2&amp;"', '"&amp;BK2&amp;"', '"&amp;BL2&amp;"', '"&amp;BM2&amp;"', '"&amp;BN2&amp;"', '"&amp;BO2&amp;"', '"&amp;BP2&amp;"', '"&amp;BQ2&amp;"', '"&amp;BR2&amp;"', '"&amp;BS2&amp;"', '"&amp;BT2&amp;"', '"&amp;BU2&amp;"', '"&amp;BV2&amp;"', '"&amp;BW2&amp;"', '"&amp;BX2&amp;"', '"&amp;BY2&amp;"', '"&amp;BZ2&amp;"', '"&amp;CA2&amp;"', '"&amp;CB2&amp;"', '"&amp;CC2&amp;"', '"&amp;CD2&amp;"', '"&amp;CE2&amp;"', '"&amp;CF2&amp;"', '"&amp;CG2&amp;"', '"&amp;CH2&amp;"', '"&amp;CI2&amp;"', '"&amp;CJ2&amp;"', '"&amp;CK2&amp;"', '"&amp;CL2&amp;"', '"&amp;CM2&amp;"', '"&amp;CN2&amp;"', '"&amp;CO2&amp;"', '"&amp;CP2&amp;"', '"&amp;CQ2&amp;"', '"&amp;CR2&amp;"', '"&amp;CS2&amp;"', '"&amp;CT2&amp;"', '"&amp;CU2&amp;"', '"&amp;CV2&amp;"');")</f>
        <v>INSERT INTO attr_detail VALUES('8002', '', '100010102', '前排灵活使用烟灰缸：o', '前大灯未关提醒', '前排中央扶手（带储物箱）', '前排可变杯托', '后备箱开启自动照明', '大型手套箱', '活性炭空调过滤器', '遮阳板化妆镜', '高效率电子手动空调', '', '', '', '', '', '', '', '6/5可折叠后座椅（坐垫可翻折）', '三幅方向盘（带5向调节）', '中控台9英寸彩色TFT多功能触控屏：S**', '中控台综合信息显示屏', '仪表盘显示屏', '座椅：舒适织物座椅', '座舱色调：浅色', '电动中控门锁', '驾驶员座椅调节：手动7向', '', '', '仪表盘显示屏', '', '', '', 'BMS环保智能电池管理系统', 'SRC电池智能充电系统', 'TVC弯道扭力智能分配系统', '净功率（kw）：92/6501rpm', '制动系统：四轮大尺寸碟式制动', '前悬挂：麦弗逊式（前副车架+前防倾杆）', '发动机：1.7L Ti-VCT双独立式凸轮轴可变正时发动机', '变速箱形式：6速手动', '后悬挂：SLA control blade全独立悬挂系统（后副车架+后反倾杆）', '排放标准：国V', '排量（cc）：1956ml', '推荐油品：93号及以上', '最大扭矩（N.m/rpm）：159/4001rpm', '最高车速（km/h）：186', '液压动力辅助转向系统（HPAS）', '综合工况油耗（L/100Km）：6.5', '轮胎规格：205/16 R17', '前/后轮距（mm）：1553/1545', '后备箱容积（L）：531', '整备质量（Kg）：1307', '油箱容积（L）：56', '轴距（mm）：2649', '长X宽X高（mm）：4534X1823X1484',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 spans="1:101" ht="122.25" x14ac:dyDescent="0.2">
      <c r="A3" s="5" t="s">
        <v>524</v>
      </c>
      <c r="B3" s="5"/>
      <c r="C3" s="7">
        <v>100010103</v>
      </c>
      <c r="D3" s="5" t="s">
        <v>430</v>
      </c>
      <c r="E3" s="5" t="s">
        <v>431</v>
      </c>
      <c r="F3" s="5" t="s">
        <v>432</v>
      </c>
      <c r="G3" s="5" t="s">
        <v>433</v>
      </c>
      <c r="H3" s="5" t="s">
        <v>434</v>
      </c>
      <c r="I3" s="5" t="s">
        <v>435</v>
      </c>
      <c r="J3" s="5" t="s">
        <v>436</v>
      </c>
      <c r="K3" s="5" t="s">
        <v>437</v>
      </c>
      <c r="L3" s="5" t="s">
        <v>438</v>
      </c>
      <c r="M3" s="5"/>
      <c r="N3" s="5"/>
      <c r="O3" s="5"/>
      <c r="P3" s="5"/>
      <c r="Q3" s="5"/>
      <c r="R3" s="5"/>
      <c r="S3" s="5"/>
      <c r="T3" s="5" t="s">
        <v>525</v>
      </c>
      <c r="U3" s="5" t="s">
        <v>526</v>
      </c>
      <c r="V3" s="5" t="s">
        <v>527</v>
      </c>
      <c r="W3" s="5" t="s">
        <v>442</v>
      </c>
      <c r="X3" s="5" t="s">
        <v>443</v>
      </c>
      <c r="Y3" s="5" t="s">
        <v>444</v>
      </c>
      <c r="Z3" s="5" t="s">
        <v>445</v>
      </c>
      <c r="AA3" s="5" t="s">
        <v>446</v>
      </c>
      <c r="AB3" s="5" t="s">
        <v>528</v>
      </c>
      <c r="AC3" s="5"/>
      <c r="AD3" s="5"/>
      <c r="AE3" s="5"/>
      <c r="AF3" s="5" t="s">
        <v>443</v>
      </c>
      <c r="AG3" s="5"/>
      <c r="AH3" s="5"/>
      <c r="AI3" s="5" t="s">
        <v>448</v>
      </c>
      <c r="AJ3" s="5" t="s">
        <v>449</v>
      </c>
      <c r="AK3" s="5" t="s">
        <v>450</v>
      </c>
      <c r="AL3" s="5" t="s">
        <v>529</v>
      </c>
      <c r="AM3" s="5" t="s">
        <v>452</v>
      </c>
      <c r="AN3" s="5" t="s">
        <v>453</v>
      </c>
      <c r="AO3" s="5" t="s">
        <v>530</v>
      </c>
      <c r="AP3" s="5" t="s">
        <v>531</v>
      </c>
      <c r="AQ3" s="5" t="s">
        <v>456</v>
      </c>
      <c r="AR3" s="5" t="s">
        <v>457</v>
      </c>
      <c r="AS3" s="5" t="s">
        <v>458</v>
      </c>
      <c r="AT3" s="5" t="s">
        <v>532</v>
      </c>
      <c r="AU3" s="5" t="s">
        <v>533</v>
      </c>
      <c r="AV3" s="5" t="s">
        <v>534</v>
      </c>
      <c r="AW3" s="5" t="s">
        <v>462</v>
      </c>
      <c r="AX3" s="5" t="s">
        <v>535</v>
      </c>
      <c r="AY3" s="5" t="s">
        <v>536</v>
      </c>
      <c r="AZ3" s="5" t="s">
        <v>537</v>
      </c>
      <c r="BA3" s="5" t="s">
        <v>538</v>
      </c>
      <c r="BB3" s="5" t="s">
        <v>539</v>
      </c>
      <c r="BC3" s="5" t="s">
        <v>540</v>
      </c>
      <c r="BD3" s="5" t="s">
        <v>541</v>
      </c>
      <c r="BE3" s="5" t="s">
        <v>542</v>
      </c>
      <c r="BF3" s="5"/>
      <c r="BG3" s="5"/>
      <c r="BH3" s="5" t="s">
        <v>471</v>
      </c>
      <c r="BI3" s="5" t="s">
        <v>472</v>
      </c>
      <c r="BJ3" s="5" t="s">
        <v>473</v>
      </c>
      <c r="BK3" s="5" t="s">
        <v>474</v>
      </c>
      <c r="BL3" s="5" t="s">
        <v>475</v>
      </c>
      <c r="BM3" s="5" t="s">
        <v>476</v>
      </c>
      <c r="BN3" s="5" t="s">
        <v>477</v>
      </c>
      <c r="BO3" s="5" t="s">
        <v>478</v>
      </c>
      <c r="BP3" s="5" t="s">
        <v>479</v>
      </c>
      <c r="BQ3" s="5" t="s">
        <v>480</v>
      </c>
      <c r="BR3" s="5"/>
      <c r="BS3" s="5"/>
      <c r="BT3" s="5"/>
      <c r="BU3" s="5" t="s">
        <v>481</v>
      </c>
      <c r="BV3" s="5" t="s">
        <v>482</v>
      </c>
      <c r="BW3" s="5" t="s">
        <v>483</v>
      </c>
      <c r="BX3" s="5" t="s">
        <v>484</v>
      </c>
      <c r="BY3" s="5" t="s">
        <v>485</v>
      </c>
      <c r="BZ3" s="5" t="s">
        <v>486</v>
      </c>
      <c r="CA3" s="5" t="s">
        <v>487</v>
      </c>
      <c r="CB3" s="5" t="s">
        <v>488</v>
      </c>
      <c r="CC3" s="5" t="s">
        <v>489</v>
      </c>
      <c r="CD3" s="5" t="s">
        <v>490</v>
      </c>
      <c r="CE3" s="5" t="s">
        <v>491</v>
      </c>
      <c r="CF3" s="5" t="s">
        <v>492</v>
      </c>
      <c r="CG3" s="5" t="s">
        <v>493</v>
      </c>
      <c r="CH3" s="5" t="s">
        <v>494</v>
      </c>
      <c r="CI3" s="5" t="s">
        <v>495</v>
      </c>
      <c r="CJ3" s="5" t="s">
        <v>496</v>
      </c>
      <c r="CK3" s="5" t="s">
        <v>497</v>
      </c>
      <c r="CL3" s="5" t="s">
        <v>498</v>
      </c>
      <c r="CM3" s="5" t="s">
        <v>499</v>
      </c>
      <c r="CN3" s="5" t="s">
        <v>500</v>
      </c>
      <c r="CO3" s="5"/>
      <c r="CP3" s="5"/>
      <c r="CQ3" s="5"/>
      <c r="CR3" s="5"/>
      <c r="CS3" s="5" t="s">
        <v>501</v>
      </c>
      <c r="CT3" s="5" t="s">
        <v>502</v>
      </c>
      <c r="CU3" s="5" t="s">
        <v>503</v>
      </c>
      <c r="CV3" s="5" t="s">
        <v>504</v>
      </c>
      <c r="CW3" t="str">
        <f t="shared" si="0"/>
        <v>INSERT INTO attr_detail VALUES('8003', '', '100010103', '前排灵活使用烟灰缸：o', '前大灯未关提醒', '前排中央扶手（带储物箱）', '前排可变杯托', '后备箱开启自动照明', '大型手套箱', '活性炭空调过滤器', '遮阳板化妆镜', '高效率电子手动空调', '', '', '', '', '', '', '', '6/6可折叠后座椅（坐垫可翻折）', '三幅方向盘（带6向调节）', '中控台10英寸彩色TFT多功能触控屏：S**', '中控台综合信息显示屏', '仪表盘显示屏', '座椅：舒适织物座椅', '座舱色调：浅色', '电动中控门锁', '驾驶员座椅调节：手动8向', '', '', '', '仪表盘显示屏', '', '', 'BMS环保智能电池管理系统', 'SRC电池智能充电系统', 'TVC弯道扭力智能分配系统', '净功率（kw）：92/6502rpm', '制动系统：四轮大尺寸碟式制动', '前悬挂：麦弗逊式（前副车架+前防倾杆）', '发动机：1.8L Ti-VCT双独立式凸轮轴可变正时发动机', '变速箱形式：7速手动', '后悬挂：SLA control blade全独立悬挂系统（后副车架+后反倾杆）', '排放标准：国V', '排量（cc）：1956ml', '推荐油品：94号及以上', '最大扭矩（N.m/rpm）：159/4002rpm', '最高车速（km/h）：187', '液压动力辅助转向系统（HPAS）', '综合工况油耗（L/100Km）：6.6', '轮胎规格：205/16 R18', '前/后轮距（mm）：1553/1546', '后备箱容积（L）：532', '整备质量（Kg）：1308', '油箱容积（L）：57', '轴距（mm）：2650', '长X宽X高（mm）：4534X1823X1485',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 spans="1:101" ht="122.25" x14ac:dyDescent="0.2">
      <c r="A4" s="5" t="s">
        <v>543</v>
      </c>
      <c r="B4" s="5"/>
      <c r="C4" s="7">
        <v>100010104</v>
      </c>
      <c r="D4" s="5" t="s">
        <v>430</v>
      </c>
      <c r="E4" s="5" t="s">
        <v>431</v>
      </c>
      <c r="F4" s="5" t="s">
        <v>432</v>
      </c>
      <c r="G4" s="5" t="s">
        <v>433</v>
      </c>
      <c r="H4" s="5" t="s">
        <v>434</v>
      </c>
      <c r="I4" s="5" t="s">
        <v>435</v>
      </c>
      <c r="J4" s="5" t="s">
        <v>436</v>
      </c>
      <c r="K4" s="5" t="s">
        <v>437</v>
      </c>
      <c r="L4" s="5" t="s">
        <v>438</v>
      </c>
      <c r="M4" s="5"/>
      <c r="N4" s="5"/>
      <c r="O4" s="5"/>
      <c r="P4" s="5"/>
      <c r="Q4" s="5"/>
      <c r="R4" s="5"/>
      <c r="S4" s="5"/>
      <c r="T4" s="5" t="s">
        <v>544</v>
      </c>
      <c r="U4" s="5" t="s">
        <v>545</v>
      </c>
      <c r="V4" s="5" t="s">
        <v>546</v>
      </c>
      <c r="W4" s="5" t="s">
        <v>442</v>
      </c>
      <c r="X4" s="5" t="s">
        <v>443</v>
      </c>
      <c r="Y4" s="5" t="s">
        <v>444</v>
      </c>
      <c r="Z4" s="5" t="s">
        <v>445</v>
      </c>
      <c r="AA4" s="5" t="s">
        <v>446</v>
      </c>
      <c r="AB4" s="5" t="s">
        <v>547</v>
      </c>
      <c r="AC4" s="5"/>
      <c r="AD4" s="5" t="s">
        <v>443</v>
      </c>
      <c r="AE4" s="5"/>
      <c r="AF4" s="5"/>
      <c r="AG4" s="5"/>
      <c r="AH4" s="5"/>
      <c r="AI4" s="5" t="s">
        <v>448</v>
      </c>
      <c r="AJ4" s="5" t="s">
        <v>449</v>
      </c>
      <c r="AK4" s="5" t="s">
        <v>450</v>
      </c>
      <c r="AL4" s="5" t="s">
        <v>548</v>
      </c>
      <c r="AM4" s="5" t="s">
        <v>452</v>
      </c>
      <c r="AN4" s="5" t="s">
        <v>453</v>
      </c>
      <c r="AO4" s="5" t="s">
        <v>549</v>
      </c>
      <c r="AP4" s="5" t="s">
        <v>550</v>
      </c>
      <c r="AQ4" s="5" t="s">
        <v>456</v>
      </c>
      <c r="AR4" s="5" t="s">
        <v>457</v>
      </c>
      <c r="AS4" s="5" t="s">
        <v>458</v>
      </c>
      <c r="AT4" s="5" t="s">
        <v>551</v>
      </c>
      <c r="AU4" s="5" t="s">
        <v>552</v>
      </c>
      <c r="AV4" s="5" t="s">
        <v>553</v>
      </c>
      <c r="AW4" s="5" t="s">
        <v>462</v>
      </c>
      <c r="AX4" s="5" t="s">
        <v>554</v>
      </c>
      <c r="AY4" s="5" t="s">
        <v>555</v>
      </c>
      <c r="AZ4" s="5" t="s">
        <v>556</v>
      </c>
      <c r="BA4" s="5" t="s">
        <v>557</v>
      </c>
      <c r="BB4" s="5" t="s">
        <v>558</v>
      </c>
      <c r="BC4" s="5" t="s">
        <v>559</v>
      </c>
      <c r="BD4" s="5" t="s">
        <v>560</v>
      </c>
      <c r="BE4" s="5" t="s">
        <v>561</v>
      </c>
      <c r="BF4" s="5"/>
      <c r="BG4" s="5"/>
      <c r="BH4" s="5" t="s">
        <v>471</v>
      </c>
      <c r="BI4" s="5" t="s">
        <v>472</v>
      </c>
      <c r="BJ4" s="5" t="s">
        <v>473</v>
      </c>
      <c r="BK4" s="5" t="s">
        <v>474</v>
      </c>
      <c r="BL4" s="5" t="s">
        <v>475</v>
      </c>
      <c r="BM4" s="5" t="s">
        <v>476</v>
      </c>
      <c r="BN4" s="5" t="s">
        <v>477</v>
      </c>
      <c r="BO4" s="5" t="s">
        <v>478</v>
      </c>
      <c r="BP4" s="5" t="s">
        <v>479</v>
      </c>
      <c r="BQ4" s="5" t="s">
        <v>480</v>
      </c>
      <c r="BR4" s="5"/>
      <c r="BS4" s="5"/>
      <c r="BT4" s="5"/>
      <c r="BU4" s="5" t="s">
        <v>481</v>
      </c>
      <c r="BV4" s="5" t="s">
        <v>482</v>
      </c>
      <c r="BW4" s="5" t="s">
        <v>483</v>
      </c>
      <c r="BX4" s="5" t="s">
        <v>484</v>
      </c>
      <c r="BY4" s="5" t="s">
        <v>485</v>
      </c>
      <c r="BZ4" s="5" t="s">
        <v>486</v>
      </c>
      <c r="CA4" s="5" t="s">
        <v>487</v>
      </c>
      <c r="CB4" s="5" t="s">
        <v>488</v>
      </c>
      <c r="CC4" s="5" t="s">
        <v>489</v>
      </c>
      <c r="CD4" s="5" t="s">
        <v>490</v>
      </c>
      <c r="CE4" s="5" t="s">
        <v>491</v>
      </c>
      <c r="CF4" s="5" t="s">
        <v>492</v>
      </c>
      <c r="CG4" s="5" t="s">
        <v>493</v>
      </c>
      <c r="CH4" s="5" t="s">
        <v>494</v>
      </c>
      <c r="CI4" s="5" t="s">
        <v>495</v>
      </c>
      <c r="CJ4" s="5" t="s">
        <v>496</v>
      </c>
      <c r="CK4" s="5" t="s">
        <v>497</v>
      </c>
      <c r="CL4" s="5" t="s">
        <v>498</v>
      </c>
      <c r="CM4" s="5" t="s">
        <v>499</v>
      </c>
      <c r="CN4" s="5" t="s">
        <v>500</v>
      </c>
      <c r="CO4" s="5"/>
      <c r="CP4" s="5"/>
      <c r="CQ4" s="5"/>
      <c r="CR4" s="5"/>
      <c r="CS4" s="5" t="s">
        <v>501</v>
      </c>
      <c r="CT4" s="5" t="s">
        <v>502</v>
      </c>
      <c r="CU4" s="5" t="s">
        <v>503</v>
      </c>
      <c r="CV4" s="5" t="s">
        <v>504</v>
      </c>
      <c r="CW4" t="str">
        <f t="shared" si="0"/>
        <v>INSERT INTO attr_detail VALUES('8004', '', '100010104', '前排灵活使用烟灰缸：o', '前大灯未关提醒', '前排中央扶手（带储物箱）', '前排可变杯托', '后备箱开启自动照明', '大型手套箱', '活性炭空调过滤器', '遮阳板化妆镜', '高效率电子手动空调', '', '', '', '', '', '', '', '6/7可折叠后座椅（坐垫可翻折）', '三幅方向盘（带7向调节）', '中控台11英寸彩色TFT多功能触控屏：S**', '中控台综合信息显示屏', '仪表盘显示屏', '座椅：舒适织物座椅', '座舱色调：浅色', '电动中控门锁', '驾驶员座椅调节：手动9向', '', '仪表盘显示屏', '', '', '', '', 'BMS环保智能电池管理系统', 'SRC电池智能充电系统', 'TVC弯道扭力智能分配系统', '净功率（kw）：92/6503rpm', '制动系统：四轮大尺寸碟式制动', '前悬挂：麦弗逊式（前副车架+前防倾杆）', '发动机：1.9L Ti-VCT双独立式凸轮轴可变正时发动机', '变速箱形式：8速手动', '后悬挂：SLA control blade全独立悬挂系统（后副车架+后反倾杆）', '排放标准：国V', '排量（cc）：1956ml', '推荐油品：95号及以上', '最大扭矩（N.m/rpm）：159/4003rpm', '最高车速（km/h）：188', '液压动力辅助转向系统（HPAS）', '综合工况油耗（L/100Km）：6.7', '轮胎规格：205/16 R19', '前/后轮距（mm）：1553/1547', '后备箱容积（L）：533', '整备质量（Kg）：1309', '油箱容积（L）：58', '轴距（mm）：2651', '长X宽X高（mm）：4534X1823X1486',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 spans="1:101" ht="122.25" x14ac:dyDescent="0.2">
      <c r="A5" s="5" t="s">
        <v>562</v>
      </c>
      <c r="B5" s="5"/>
      <c r="C5" s="7">
        <v>100010105</v>
      </c>
      <c r="D5" s="5" t="s">
        <v>430</v>
      </c>
      <c r="E5" s="5" t="s">
        <v>431</v>
      </c>
      <c r="F5" s="5" t="s">
        <v>432</v>
      </c>
      <c r="G5" s="5" t="s">
        <v>433</v>
      </c>
      <c r="H5" s="5" t="s">
        <v>434</v>
      </c>
      <c r="I5" s="5" t="s">
        <v>435</v>
      </c>
      <c r="J5" s="5" t="s">
        <v>436</v>
      </c>
      <c r="K5" s="5" t="s">
        <v>437</v>
      </c>
      <c r="L5" s="5" t="s">
        <v>438</v>
      </c>
      <c r="M5" s="5"/>
      <c r="N5" s="5"/>
      <c r="O5" s="5"/>
      <c r="P5" s="5"/>
      <c r="Q5" s="5"/>
      <c r="R5" s="5"/>
      <c r="S5" s="5"/>
      <c r="T5" s="5" t="s">
        <v>563</v>
      </c>
      <c r="U5" s="5" t="s">
        <v>564</v>
      </c>
      <c r="V5" s="5" t="s">
        <v>565</v>
      </c>
      <c r="W5" s="5" t="s">
        <v>442</v>
      </c>
      <c r="X5" s="5" t="s">
        <v>443</v>
      </c>
      <c r="Y5" s="5" t="s">
        <v>444</v>
      </c>
      <c r="Z5" s="5" t="s">
        <v>445</v>
      </c>
      <c r="AA5" s="5" t="s">
        <v>446</v>
      </c>
      <c r="AB5" s="5" t="s">
        <v>566</v>
      </c>
      <c r="AC5" s="5"/>
      <c r="AD5" s="5"/>
      <c r="AE5" s="5"/>
      <c r="AF5" s="5"/>
      <c r="AG5" s="5"/>
      <c r="AH5" s="5"/>
      <c r="AI5" s="5" t="s">
        <v>448</v>
      </c>
      <c r="AJ5" s="5" t="s">
        <v>449</v>
      </c>
      <c r="AK5" s="5" t="s">
        <v>450</v>
      </c>
      <c r="AL5" s="5" t="s">
        <v>567</v>
      </c>
      <c r="AM5" s="5" t="s">
        <v>452</v>
      </c>
      <c r="AN5" s="5" t="s">
        <v>453</v>
      </c>
      <c r="AO5" s="5" t="s">
        <v>568</v>
      </c>
      <c r="AP5" s="5" t="s">
        <v>569</v>
      </c>
      <c r="AQ5" s="5" t="s">
        <v>456</v>
      </c>
      <c r="AR5" s="5" t="s">
        <v>457</v>
      </c>
      <c r="AS5" s="5" t="s">
        <v>458</v>
      </c>
      <c r="AT5" s="5" t="s">
        <v>570</v>
      </c>
      <c r="AU5" s="5" t="s">
        <v>571</v>
      </c>
      <c r="AV5" s="5" t="s">
        <v>572</v>
      </c>
      <c r="AW5" s="5" t="s">
        <v>462</v>
      </c>
      <c r="AX5" s="5" t="s">
        <v>573</v>
      </c>
      <c r="AY5" s="5" t="s">
        <v>574</v>
      </c>
      <c r="AZ5" s="5" t="s">
        <v>575</v>
      </c>
      <c r="BA5" s="5" t="s">
        <v>576</v>
      </c>
      <c r="BB5" s="5" t="s">
        <v>577</v>
      </c>
      <c r="BC5" s="5" t="s">
        <v>578</v>
      </c>
      <c r="BD5" s="5" t="s">
        <v>579</v>
      </c>
      <c r="BE5" s="5" t="s">
        <v>580</v>
      </c>
      <c r="BF5" s="5"/>
      <c r="BG5" s="5"/>
      <c r="BH5" s="5" t="s">
        <v>471</v>
      </c>
      <c r="BI5" s="5" t="s">
        <v>472</v>
      </c>
      <c r="BJ5" s="5" t="s">
        <v>473</v>
      </c>
      <c r="BK5" s="5" t="s">
        <v>474</v>
      </c>
      <c r="BL5" s="5" t="s">
        <v>475</v>
      </c>
      <c r="BM5" s="5" t="s">
        <v>476</v>
      </c>
      <c r="BN5" s="5" t="s">
        <v>477</v>
      </c>
      <c r="BO5" s="5" t="s">
        <v>478</v>
      </c>
      <c r="BP5" s="5" t="s">
        <v>479</v>
      </c>
      <c r="BQ5" s="5" t="s">
        <v>480</v>
      </c>
      <c r="BR5" s="5"/>
      <c r="BS5" s="5"/>
      <c r="BT5" s="5"/>
      <c r="BU5" s="5" t="s">
        <v>481</v>
      </c>
      <c r="BV5" s="5" t="s">
        <v>482</v>
      </c>
      <c r="BW5" s="5" t="s">
        <v>483</v>
      </c>
      <c r="BX5" s="5" t="s">
        <v>484</v>
      </c>
      <c r="BY5" s="5" t="s">
        <v>485</v>
      </c>
      <c r="BZ5" s="5" t="s">
        <v>486</v>
      </c>
      <c r="CA5" s="5" t="s">
        <v>487</v>
      </c>
      <c r="CB5" s="5" t="s">
        <v>488</v>
      </c>
      <c r="CC5" s="5" t="s">
        <v>489</v>
      </c>
      <c r="CD5" s="5" t="s">
        <v>490</v>
      </c>
      <c r="CE5" s="5" t="s">
        <v>491</v>
      </c>
      <c r="CF5" s="5" t="s">
        <v>492</v>
      </c>
      <c r="CG5" s="5" t="s">
        <v>493</v>
      </c>
      <c r="CH5" s="5" t="s">
        <v>494</v>
      </c>
      <c r="CI5" s="5" t="s">
        <v>495</v>
      </c>
      <c r="CJ5" s="5" t="s">
        <v>496</v>
      </c>
      <c r="CK5" s="5" t="s">
        <v>497</v>
      </c>
      <c r="CL5" s="5" t="s">
        <v>498</v>
      </c>
      <c r="CM5" s="5" t="s">
        <v>499</v>
      </c>
      <c r="CN5" s="5" t="s">
        <v>500</v>
      </c>
      <c r="CO5" s="5"/>
      <c r="CP5" s="5"/>
      <c r="CQ5" s="5"/>
      <c r="CR5" s="5"/>
      <c r="CS5" s="5" t="s">
        <v>501</v>
      </c>
      <c r="CT5" s="5" t="s">
        <v>502</v>
      </c>
      <c r="CU5" s="5" t="s">
        <v>503</v>
      </c>
      <c r="CV5" s="5" t="s">
        <v>504</v>
      </c>
      <c r="CW5" t="str">
        <f t="shared" si="0"/>
        <v>INSERT INTO attr_detail VALUES('8005', '', '100010105', '前排灵活使用烟灰缸：o', '前大灯未关提醒', '前排中央扶手（带储物箱）', '前排可变杯托', '后备箱开启自动照明', '大型手套箱', '活性炭空调过滤器', '遮阳板化妆镜', '高效率电子手动空调', '', '', '', '', '', '', '', '6/8可折叠后座椅（坐垫可翻折）', '三幅方向盘（带8向调节）', '中控台12英寸彩色TFT多功能触控屏：S**', '中控台综合信息显示屏', '仪表盘显示屏', '座椅：舒适织物座椅', '座舱色调：浅色', '电动中控门锁', '驾驶员座椅调节：手动10向', '', '', '', '', '', '', 'BMS环保智能电池管理系统', 'SRC电池智能充电系统', 'TVC弯道扭力智能分配系统', '净功率（kw）：92/6504rpm', '制动系统：四轮大尺寸碟式制动', '前悬挂：麦弗逊式（前副车架+前防倾杆）', '发动机：1.10L Ti-VCT双独立式凸轮轴可变正时发动机', '变速箱形式：9速手动', '后悬挂：SLA control blade全独立悬挂系统（后副车架+后反倾杆）', '排放标准：国V', '排量（cc）：1956ml', '推荐油品：96号及以上', '最大扭矩（N.m/rpm）：159/4004rpm', '最高车速（km/h）：189', '液压动力辅助转向系统（HPAS）', '综合工况油耗（L/100Km）：6.8', '轮胎规格：205/16 R20', '前/后轮距（mm）：1553/1548', '后备箱容积（L）：534', '整备质量（Kg）：1310', '油箱容积（L）：59', '轴距（mm）：2652', '长X宽X高（mm）：4534X1823X1487',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 spans="1:101" ht="122.25" x14ac:dyDescent="0.2">
      <c r="A6" s="5" t="s">
        <v>581</v>
      </c>
      <c r="B6" s="5"/>
      <c r="C6" s="7">
        <v>100010106</v>
      </c>
      <c r="D6" s="5" t="s">
        <v>430</v>
      </c>
      <c r="E6" s="5" t="s">
        <v>431</v>
      </c>
      <c r="F6" s="5" t="s">
        <v>432</v>
      </c>
      <c r="G6" s="5" t="s">
        <v>433</v>
      </c>
      <c r="H6" s="5" t="s">
        <v>434</v>
      </c>
      <c r="I6" s="5" t="s">
        <v>435</v>
      </c>
      <c r="J6" s="5" t="s">
        <v>436</v>
      </c>
      <c r="K6" s="5" t="s">
        <v>437</v>
      </c>
      <c r="L6" s="5" t="s">
        <v>438</v>
      </c>
      <c r="M6" s="5"/>
      <c r="N6" s="5"/>
      <c r="O6" s="5"/>
      <c r="P6" s="5"/>
      <c r="Q6" s="5"/>
      <c r="R6" s="5"/>
      <c r="S6" s="5"/>
      <c r="T6" s="5" t="s">
        <v>582</v>
      </c>
      <c r="U6" s="5" t="s">
        <v>583</v>
      </c>
      <c r="V6" s="5" t="s">
        <v>584</v>
      </c>
      <c r="W6" s="5" t="s">
        <v>442</v>
      </c>
      <c r="X6" s="5" t="s">
        <v>443</v>
      </c>
      <c r="Y6" s="5" t="s">
        <v>444</v>
      </c>
      <c r="Z6" s="5" t="s">
        <v>445</v>
      </c>
      <c r="AA6" s="5" t="s">
        <v>446</v>
      </c>
      <c r="AB6" s="5" t="s">
        <v>585</v>
      </c>
      <c r="AC6" s="5"/>
      <c r="AD6" s="5"/>
      <c r="AE6" s="5" t="s">
        <v>443</v>
      </c>
      <c r="AF6" s="5"/>
      <c r="AG6" s="5"/>
      <c r="AH6" s="5"/>
      <c r="AI6" s="5" t="s">
        <v>448</v>
      </c>
      <c r="AJ6" s="5" t="s">
        <v>449</v>
      </c>
      <c r="AK6" s="5" t="s">
        <v>450</v>
      </c>
      <c r="AL6" s="5" t="s">
        <v>586</v>
      </c>
      <c r="AM6" s="5" t="s">
        <v>452</v>
      </c>
      <c r="AN6" s="5" t="s">
        <v>453</v>
      </c>
      <c r="AO6" s="5" t="s">
        <v>587</v>
      </c>
      <c r="AP6" s="5" t="s">
        <v>588</v>
      </c>
      <c r="AQ6" s="5" t="s">
        <v>456</v>
      </c>
      <c r="AR6" s="5" t="s">
        <v>457</v>
      </c>
      <c r="AS6" s="5" t="s">
        <v>458</v>
      </c>
      <c r="AT6" s="5" t="s">
        <v>589</v>
      </c>
      <c r="AU6" s="5" t="s">
        <v>590</v>
      </c>
      <c r="AV6" s="5" t="s">
        <v>591</v>
      </c>
      <c r="AW6" s="5" t="s">
        <v>462</v>
      </c>
      <c r="AX6" s="5" t="s">
        <v>592</v>
      </c>
      <c r="AY6" s="5" t="s">
        <v>593</v>
      </c>
      <c r="AZ6" s="5" t="s">
        <v>594</v>
      </c>
      <c r="BA6" s="5" t="s">
        <v>595</v>
      </c>
      <c r="BB6" s="5" t="s">
        <v>596</v>
      </c>
      <c r="BC6" s="5" t="s">
        <v>597</v>
      </c>
      <c r="BD6" s="5" t="s">
        <v>598</v>
      </c>
      <c r="BE6" s="5" t="s">
        <v>599</v>
      </c>
      <c r="BF6" s="5"/>
      <c r="BG6" s="5"/>
      <c r="BH6" s="5" t="s">
        <v>471</v>
      </c>
      <c r="BI6" s="5" t="s">
        <v>472</v>
      </c>
      <c r="BJ6" s="5" t="s">
        <v>473</v>
      </c>
      <c r="BK6" s="5" t="s">
        <v>474</v>
      </c>
      <c r="BL6" s="5" t="s">
        <v>475</v>
      </c>
      <c r="BM6" s="5" t="s">
        <v>476</v>
      </c>
      <c r="BN6" s="5" t="s">
        <v>477</v>
      </c>
      <c r="BO6" s="5" t="s">
        <v>478</v>
      </c>
      <c r="BP6" s="5" t="s">
        <v>479</v>
      </c>
      <c r="BQ6" s="5" t="s">
        <v>480</v>
      </c>
      <c r="BR6" s="5"/>
      <c r="BS6" s="5"/>
      <c r="BT6" s="5"/>
      <c r="BU6" s="5" t="s">
        <v>481</v>
      </c>
      <c r="BV6" s="5" t="s">
        <v>482</v>
      </c>
      <c r="BW6" s="5" t="s">
        <v>483</v>
      </c>
      <c r="BX6" s="5" t="s">
        <v>484</v>
      </c>
      <c r="BY6" s="5" t="s">
        <v>485</v>
      </c>
      <c r="BZ6" s="5" t="s">
        <v>486</v>
      </c>
      <c r="CA6" s="5" t="s">
        <v>487</v>
      </c>
      <c r="CB6" s="5" t="s">
        <v>488</v>
      </c>
      <c r="CC6" s="5" t="s">
        <v>489</v>
      </c>
      <c r="CD6" s="5" t="s">
        <v>490</v>
      </c>
      <c r="CE6" s="5" t="s">
        <v>491</v>
      </c>
      <c r="CF6" s="5" t="s">
        <v>492</v>
      </c>
      <c r="CG6" s="5" t="s">
        <v>493</v>
      </c>
      <c r="CH6" s="5" t="s">
        <v>494</v>
      </c>
      <c r="CI6" s="5" t="s">
        <v>495</v>
      </c>
      <c r="CJ6" s="5" t="s">
        <v>496</v>
      </c>
      <c r="CK6" s="5" t="s">
        <v>497</v>
      </c>
      <c r="CL6" s="5" t="s">
        <v>498</v>
      </c>
      <c r="CM6" s="5" t="s">
        <v>499</v>
      </c>
      <c r="CN6" s="5" t="s">
        <v>500</v>
      </c>
      <c r="CO6" s="5"/>
      <c r="CP6" s="5"/>
      <c r="CQ6" s="5"/>
      <c r="CR6" s="5"/>
      <c r="CS6" s="5" t="s">
        <v>501</v>
      </c>
      <c r="CT6" s="5" t="s">
        <v>502</v>
      </c>
      <c r="CU6" s="5" t="s">
        <v>503</v>
      </c>
      <c r="CV6" s="5" t="s">
        <v>504</v>
      </c>
      <c r="CW6" t="str">
        <f t="shared" si="0"/>
        <v>INSERT INTO attr_detail VALUES('8006', '', '100010106', '前排灵活使用烟灰缸：o', '前大灯未关提醒', '前排中央扶手（带储物箱）', '前排可变杯托', '后备箱开启自动照明', '大型手套箱', '活性炭空调过滤器', '遮阳板化妆镜', '高效率电子手动空调', '', '', '', '', '', '', '', '6/9可折叠后座椅（坐垫可翻折）', '三幅方向盘（带9向调节）', '中控台13英寸彩色TFT多功能触控屏：S**', '中控台综合信息显示屏', '仪表盘显示屏', '座椅：舒适织物座椅', '座舱色调：浅色', '电动中控门锁', '驾驶员座椅调节：手动11向', '', '', '仪表盘显示屏', '', '', '', 'BMS环保智能电池管理系统', 'SRC电池智能充电系统', 'TVC弯道扭力智能分配系统', '净功率（kw）：92/6505rpm', '制动系统：四轮大尺寸碟式制动', '前悬挂：麦弗逊式（前副车架+前防倾杆）', '发动机：1.11L Ti-VCT双独立式凸轮轴可变正时发动机', '变速箱形式：10速手动', '后悬挂：SLA control blade全独立悬挂系统（后副车架+后反倾杆）', '排放标准：国V', '排量（cc）：1956ml', '推荐油品：97号及以上', '最大扭矩（N.m/rpm）：159/4005rpm', '最高车速（km/h）：190', '液压动力辅助转向系统（HPAS）', '综合工况油耗（L/100Km）：6.9', '轮胎规格：205/16 R21', '前/后轮距（mm）：1553/1549', '后备箱容积（L）：535', '整备质量（Kg）：1311', '油箱容积（L）：60', '轴距（mm）：2653', '长X宽X高（mm）：4534X1823X1488',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 spans="1:101" ht="122.25" x14ac:dyDescent="0.2">
      <c r="A7" s="5" t="s">
        <v>600</v>
      </c>
      <c r="B7" s="5"/>
      <c r="C7" s="7">
        <v>100010107</v>
      </c>
      <c r="D7" s="5" t="s">
        <v>430</v>
      </c>
      <c r="E7" s="5" t="s">
        <v>431</v>
      </c>
      <c r="F7" s="5" t="s">
        <v>432</v>
      </c>
      <c r="G7" s="5" t="s">
        <v>433</v>
      </c>
      <c r="H7" s="5" t="s">
        <v>434</v>
      </c>
      <c r="I7" s="5" t="s">
        <v>435</v>
      </c>
      <c r="J7" s="5" t="s">
        <v>436</v>
      </c>
      <c r="K7" s="5" t="s">
        <v>437</v>
      </c>
      <c r="L7" s="5" t="s">
        <v>438</v>
      </c>
      <c r="M7" s="5"/>
      <c r="N7" s="5"/>
      <c r="O7" s="5"/>
      <c r="P7" s="5"/>
      <c r="Q7" s="5"/>
      <c r="R7" s="5"/>
      <c r="S7" s="5"/>
      <c r="T7" s="5" t="s">
        <v>601</v>
      </c>
      <c r="U7" s="5" t="s">
        <v>602</v>
      </c>
      <c r="V7" s="5" t="s">
        <v>603</v>
      </c>
      <c r="W7" s="5" t="s">
        <v>442</v>
      </c>
      <c r="X7" s="5" t="s">
        <v>443</v>
      </c>
      <c r="Y7" s="5" t="s">
        <v>444</v>
      </c>
      <c r="Z7" s="5" t="s">
        <v>445</v>
      </c>
      <c r="AA7" s="5" t="s">
        <v>446</v>
      </c>
      <c r="AB7" s="5" t="s">
        <v>604</v>
      </c>
      <c r="AC7" s="5"/>
      <c r="AD7" s="5"/>
      <c r="AE7" s="5"/>
      <c r="AF7" s="5"/>
      <c r="AG7" s="5"/>
      <c r="AH7" s="5"/>
      <c r="AI7" s="5" t="s">
        <v>448</v>
      </c>
      <c r="AJ7" s="5" t="s">
        <v>449</v>
      </c>
      <c r="AK7" s="5" t="s">
        <v>450</v>
      </c>
      <c r="AL7" s="5" t="s">
        <v>605</v>
      </c>
      <c r="AM7" s="5" t="s">
        <v>452</v>
      </c>
      <c r="AN7" s="5" t="s">
        <v>453</v>
      </c>
      <c r="AO7" s="5" t="s">
        <v>606</v>
      </c>
      <c r="AP7" s="5" t="s">
        <v>607</v>
      </c>
      <c r="AQ7" s="5" t="s">
        <v>456</v>
      </c>
      <c r="AR7" s="5" t="s">
        <v>457</v>
      </c>
      <c r="AS7" s="5" t="s">
        <v>458</v>
      </c>
      <c r="AT7" s="5" t="s">
        <v>608</v>
      </c>
      <c r="AU7" s="5" t="s">
        <v>609</v>
      </c>
      <c r="AV7" s="5" t="s">
        <v>610</v>
      </c>
      <c r="AW7" s="5" t="s">
        <v>462</v>
      </c>
      <c r="AX7" s="5" t="s">
        <v>611</v>
      </c>
      <c r="AY7" s="5" t="s">
        <v>612</v>
      </c>
      <c r="AZ7" s="5" t="s">
        <v>613</v>
      </c>
      <c r="BA7" s="5" t="s">
        <v>614</v>
      </c>
      <c r="BB7" s="5" t="s">
        <v>615</v>
      </c>
      <c r="BC7" s="5" t="s">
        <v>616</v>
      </c>
      <c r="BD7" s="5" t="s">
        <v>617</v>
      </c>
      <c r="BE7" s="5" t="s">
        <v>618</v>
      </c>
      <c r="BF7" s="5"/>
      <c r="BG7" s="5"/>
      <c r="BH7" s="5" t="s">
        <v>471</v>
      </c>
      <c r="BI7" s="5" t="s">
        <v>472</v>
      </c>
      <c r="BJ7" s="5" t="s">
        <v>473</v>
      </c>
      <c r="BK7" s="5" t="s">
        <v>474</v>
      </c>
      <c r="BL7" s="5" t="s">
        <v>475</v>
      </c>
      <c r="BM7" s="5" t="s">
        <v>476</v>
      </c>
      <c r="BN7" s="5" t="s">
        <v>477</v>
      </c>
      <c r="BO7" s="5" t="s">
        <v>478</v>
      </c>
      <c r="BP7" s="5" t="s">
        <v>479</v>
      </c>
      <c r="BQ7" s="5" t="s">
        <v>480</v>
      </c>
      <c r="BR7" s="5"/>
      <c r="BS7" s="5"/>
      <c r="BT7" s="5"/>
      <c r="BU7" s="5" t="s">
        <v>481</v>
      </c>
      <c r="BV7" s="5" t="s">
        <v>482</v>
      </c>
      <c r="BW7" s="5" t="s">
        <v>483</v>
      </c>
      <c r="BX7" s="5" t="s">
        <v>484</v>
      </c>
      <c r="BY7" s="5" t="s">
        <v>485</v>
      </c>
      <c r="BZ7" s="5" t="s">
        <v>486</v>
      </c>
      <c r="CA7" s="5" t="s">
        <v>487</v>
      </c>
      <c r="CB7" s="5" t="s">
        <v>488</v>
      </c>
      <c r="CC7" s="5" t="s">
        <v>489</v>
      </c>
      <c r="CD7" s="5" t="s">
        <v>490</v>
      </c>
      <c r="CE7" s="5" t="s">
        <v>491</v>
      </c>
      <c r="CF7" s="5" t="s">
        <v>492</v>
      </c>
      <c r="CG7" s="5" t="s">
        <v>493</v>
      </c>
      <c r="CH7" s="5" t="s">
        <v>494</v>
      </c>
      <c r="CI7" s="5" t="s">
        <v>495</v>
      </c>
      <c r="CJ7" s="5" t="s">
        <v>496</v>
      </c>
      <c r="CK7" s="5" t="s">
        <v>497</v>
      </c>
      <c r="CL7" s="5" t="s">
        <v>498</v>
      </c>
      <c r="CM7" s="5" t="s">
        <v>499</v>
      </c>
      <c r="CN7" s="5" t="s">
        <v>500</v>
      </c>
      <c r="CO7" s="5"/>
      <c r="CP7" s="5"/>
      <c r="CQ7" s="5"/>
      <c r="CR7" s="5"/>
      <c r="CS7" s="5" t="s">
        <v>501</v>
      </c>
      <c r="CT7" s="5" t="s">
        <v>502</v>
      </c>
      <c r="CU7" s="5" t="s">
        <v>503</v>
      </c>
      <c r="CV7" s="5" t="s">
        <v>504</v>
      </c>
      <c r="CW7" t="str">
        <f t="shared" si="0"/>
        <v>INSERT INTO attr_detail VALUES('8007', '', '100010107', '前排灵活使用烟灰缸：o', '前大灯未关提醒', '前排中央扶手（带储物箱）', '前排可变杯托', '后备箱开启自动照明', '大型手套箱', '活性炭空调过滤器', '遮阳板化妆镜', '高效率电子手动空调', '', '', '', '', '', '', '', '6/10可折叠后座椅（坐垫可翻折）', '三幅方向盘（带10向调节）', '中控台14英寸彩色TFT多功能触控屏：S**', '中控台综合信息显示屏', '仪表盘显示屏', '座椅：舒适织物座椅', '座舱色调：浅色', '电动中控门锁', '驾驶员座椅调节：手动12向', '', '', '', '', '', '', 'BMS环保智能电池管理系统', 'SRC电池智能充电系统', 'TVC弯道扭力智能分配系统', '净功率（kw）：92/6506rpm', '制动系统：四轮大尺寸碟式制动', '前悬挂：麦弗逊式（前副车架+前防倾杆）', '发动机：1.12L Ti-VCT双独立式凸轮轴可变正时发动机', '变速箱形式：11速手动', '后悬挂：SLA control blade全独立悬挂系统（后副车架+后反倾杆）', '排放标准：国V', '排量（cc）：1956ml', '推荐油品：98号及以上', '最大扭矩（N.m/rpm）：159/4006rpm', '最高车速（km/h）：191', '液压动力辅助转向系统（HPAS）', '综合工况油耗（L/100Km）：6.10', '轮胎规格：205/16 R22', '前/后轮距（mm）：1553/1550', '后备箱容积（L）：536', '整备质量（Kg）：1312', '油箱容积（L）：61', '轴距（mm）：2654', '长X宽X高（mm）：4534X1823X1489',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 spans="1:101" ht="122.25" x14ac:dyDescent="0.2">
      <c r="A8" s="5" t="s">
        <v>619</v>
      </c>
      <c r="B8" s="5"/>
      <c r="C8" s="7">
        <v>100010108</v>
      </c>
      <c r="D8" s="5" t="s">
        <v>430</v>
      </c>
      <c r="E8" s="5" t="s">
        <v>431</v>
      </c>
      <c r="F8" s="5" t="s">
        <v>432</v>
      </c>
      <c r="G8" s="5" t="s">
        <v>433</v>
      </c>
      <c r="H8" s="5" t="s">
        <v>434</v>
      </c>
      <c r="I8" s="5" t="s">
        <v>435</v>
      </c>
      <c r="J8" s="5" t="s">
        <v>436</v>
      </c>
      <c r="K8" s="5" t="s">
        <v>437</v>
      </c>
      <c r="L8" s="5" t="s">
        <v>438</v>
      </c>
      <c r="M8" s="5"/>
      <c r="N8" s="5"/>
      <c r="O8" s="5"/>
      <c r="P8" s="5"/>
      <c r="Q8" s="5"/>
      <c r="R8" s="5"/>
      <c r="S8" s="5"/>
      <c r="T8" s="5" t="s">
        <v>620</v>
      </c>
      <c r="U8" s="5" t="s">
        <v>621</v>
      </c>
      <c r="V8" s="5" t="s">
        <v>622</v>
      </c>
      <c r="W8" s="5" t="s">
        <v>442</v>
      </c>
      <c r="X8" s="5" t="s">
        <v>443</v>
      </c>
      <c r="Y8" s="5" t="s">
        <v>444</v>
      </c>
      <c r="Z8" s="5" t="s">
        <v>445</v>
      </c>
      <c r="AA8" s="5" t="s">
        <v>446</v>
      </c>
      <c r="AB8" s="5" t="s">
        <v>623</v>
      </c>
      <c r="AC8" s="5"/>
      <c r="AD8" s="5"/>
      <c r="AE8" s="5" t="s">
        <v>443</v>
      </c>
      <c r="AF8" s="5"/>
      <c r="AG8" s="5"/>
      <c r="AH8" s="5"/>
      <c r="AI8" s="5" t="s">
        <v>448</v>
      </c>
      <c r="AJ8" s="5" t="s">
        <v>449</v>
      </c>
      <c r="AK8" s="5" t="s">
        <v>450</v>
      </c>
      <c r="AL8" s="5" t="s">
        <v>624</v>
      </c>
      <c r="AM8" s="5" t="s">
        <v>452</v>
      </c>
      <c r="AN8" s="5" t="s">
        <v>453</v>
      </c>
      <c r="AO8" s="5" t="s">
        <v>625</v>
      </c>
      <c r="AP8" s="5" t="s">
        <v>626</v>
      </c>
      <c r="AQ8" s="5" t="s">
        <v>456</v>
      </c>
      <c r="AR8" s="5" t="s">
        <v>457</v>
      </c>
      <c r="AS8" s="5" t="s">
        <v>458</v>
      </c>
      <c r="AT8" s="5" t="s">
        <v>627</v>
      </c>
      <c r="AU8" s="5" t="s">
        <v>628</v>
      </c>
      <c r="AV8" s="5" t="s">
        <v>629</v>
      </c>
      <c r="AW8" s="5" t="s">
        <v>462</v>
      </c>
      <c r="AX8" s="5" t="s">
        <v>630</v>
      </c>
      <c r="AY8" s="5" t="s">
        <v>631</v>
      </c>
      <c r="AZ8" s="5" t="s">
        <v>632</v>
      </c>
      <c r="BA8" s="5" t="s">
        <v>633</v>
      </c>
      <c r="BB8" s="5" t="s">
        <v>634</v>
      </c>
      <c r="BC8" s="5" t="s">
        <v>635</v>
      </c>
      <c r="BD8" s="5" t="s">
        <v>636</v>
      </c>
      <c r="BE8" s="5" t="s">
        <v>637</v>
      </c>
      <c r="BF8" s="5"/>
      <c r="BG8" s="5"/>
      <c r="BH8" s="5" t="s">
        <v>471</v>
      </c>
      <c r="BI8" s="5" t="s">
        <v>472</v>
      </c>
      <c r="BJ8" s="5" t="s">
        <v>473</v>
      </c>
      <c r="BK8" s="5" t="s">
        <v>474</v>
      </c>
      <c r="BL8" s="5" t="s">
        <v>475</v>
      </c>
      <c r="BM8" s="5" t="s">
        <v>476</v>
      </c>
      <c r="BN8" s="5" t="s">
        <v>477</v>
      </c>
      <c r="BO8" s="5" t="s">
        <v>478</v>
      </c>
      <c r="BP8" s="5" t="s">
        <v>479</v>
      </c>
      <c r="BQ8" s="5" t="s">
        <v>480</v>
      </c>
      <c r="BR8" s="5"/>
      <c r="BS8" s="5"/>
      <c r="BT8" s="5"/>
      <c r="BU8" s="5" t="s">
        <v>481</v>
      </c>
      <c r="BV8" s="5" t="s">
        <v>482</v>
      </c>
      <c r="BW8" s="5" t="s">
        <v>483</v>
      </c>
      <c r="BX8" s="5" t="s">
        <v>484</v>
      </c>
      <c r="BY8" s="5" t="s">
        <v>485</v>
      </c>
      <c r="BZ8" s="5" t="s">
        <v>486</v>
      </c>
      <c r="CA8" s="5" t="s">
        <v>487</v>
      </c>
      <c r="CB8" s="5" t="s">
        <v>488</v>
      </c>
      <c r="CC8" s="5" t="s">
        <v>489</v>
      </c>
      <c r="CD8" s="5" t="s">
        <v>490</v>
      </c>
      <c r="CE8" s="5" t="s">
        <v>491</v>
      </c>
      <c r="CF8" s="5" t="s">
        <v>492</v>
      </c>
      <c r="CG8" s="5" t="s">
        <v>493</v>
      </c>
      <c r="CH8" s="5" t="s">
        <v>494</v>
      </c>
      <c r="CI8" s="5" t="s">
        <v>495</v>
      </c>
      <c r="CJ8" s="5" t="s">
        <v>496</v>
      </c>
      <c r="CK8" s="5" t="s">
        <v>497</v>
      </c>
      <c r="CL8" s="5" t="s">
        <v>498</v>
      </c>
      <c r="CM8" s="5" t="s">
        <v>499</v>
      </c>
      <c r="CN8" s="5" t="s">
        <v>500</v>
      </c>
      <c r="CO8" s="5"/>
      <c r="CP8" s="5"/>
      <c r="CQ8" s="5"/>
      <c r="CR8" s="5"/>
      <c r="CS8" s="5" t="s">
        <v>501</v>
      </c>
      <c r="CT8" s="5" t="s">
        <v>502</v>
      </c>
      <c r="CU8" s="5" t="s">
        <v>503</v>
      </c>
      <c r="CV8" s="5" t="s">
        <v>504</v>
      </c>
      <c r="CW8" t="str">
        <f t="shared" si="0"/>
        <v>INSERT INTO attr_detail VALUES('8008', '', '100010108', '前排灵活使用烟灰缸：o', '前大灯未关提醒', '前排中央扶手（带储物箱）', '前排可变杯托', '后备箱开启自动照明', '大型手套箱', '活性炭空调过滤器', '遮阳板化妆镜', '高效率电子手动空调', '', '', '', '', '', '', '', '6/11可折叠后座椅（坐垫可翻折）', '三幅方向盘（带11向调节）', '中控台15英寸彩色TFT多功能触控屏：S**', '中控台综合信息显示屏', '仪表盘显示屏', '座椅：舒适织物座椅', '座舱色调：浅色', '电动中控门锁', '驾驶员座椅调节：手动13向', '', '', '仪表盘显示屏', '', '', '', 'BMS环保智能电池管理系统', 'SRC电池智能充电系统', 'TVC弯道扭力智能分配系统', '净功率（kw）：92/6507rpm', '制动系统：四轮大尺寸碟式制动', '前悬挂：麦弗逊式（前副车架+前防倾杆）', '发动机：1.13L Ti-VCT双独立式凸轮轴可变正时发动机', '变速箱形式：12速手动', '后悬挂：SLA control blade全独立悬挂系统（后副车架+后反倾杆）', '排放标准：国V', '排量（cc）：1956ml', '推荐油品：99号及以上', '最大扭矩（N.m/rpm）：159/4007rpm', '最高车速（km/h）：192', '液压动力辅助转向系统（HPAS）', '综合工况油耗（L/100Km）：6.11', '轮胎规格：205/16 R23', '前/后轮距（mm）：1553/1551', '后备箱容积（L）：537', '整备质量（Kg）：1313', '油箱容积（L）：62', '轴距（mm）：2655', '长X宽X高（mm）：4534X1823X1490',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 spans="1:101" ht="122.25" x14ac:dyDescent="0.2">
      <c r="A9" s="5" t="s">
        <v>638</v>
      </c>
      <c r="B9" s="5"/>
      <c r="C9" s="7">
        <v>100010109</v>
      </c>
      <c r="D9" s="5" t="s">
        <v>430</v>
      </c>
      <c r="E9" s="5" t="s">
        <v>431</v>
      </c>
      <c r="F9" s="5" t="s">
        <v>432</v>
      </c>
      <c r="G9" s="5" t="s">
        <v>433</v>
      </c>
      <c r="H9" s="5" t="s">
        <v>434</v>
      </c>
      <c r="I9" s="5" t="s">
        <v>435</v>
      </c>
      <c r="J9" s="5" t="s">
        <v>436</v>
      </c>
      <c r="K9" s="5" t="s">
        <v>437</v>
      </c>
      <c r="L9" s="5" t="s">
        <v>438</v>
      </c>
      <c r="M9" s="5"/>
      <c r="N9" s="5"/>
      <c r="O9" s="5"/>
      <c r="P9" s="5"/>
      <c r="Q9" s="5"/>
      <c r="R9" s="5"/>
      <c r="S9" s="5"/>
      <c r="T9" s="5" t="s">
        <v>639</v>
      </c>
      <c r="U9" s="5" t="s">
        <v>640</v>
      </c>
      <c r="V9" s="5" t="s">
        <v>641</v>
      </c>
      <c r="W9" s="5" t="s">
        <v>442</v>
      </c>
      <c r="X9" s="5" t="s">
        <v>443</v>
      </c>
      <c r="Y9" s="5" t="s">
        <v>444</v>
      </c>
      <c r="Z9" s="5" t="s">
        <v>445</v>
      </c>
      <c r="AA9" s="5" t="s">
        <v>446</v>
      </c>
      <c r="AB9" s="5" t="s">
        <v>642</v>
      </c>
      <c r="AC9" s="5"/>
      <c r="AD9" s="5"/>
      <c r="AE9" s="5"/>
      <c r="AF9" s="5"/>
      <c r="AG9" s="5"/>
      <c r="AH9" s="5"/>
      <c r="AI9" s="5" t="s">
        <v>448</v>
      </c>
      <c r="AJ9" s="5" t="s">
        <v>449</v>
      </c>
      <c r="AK9" s="5" t="s">
        <v>450</v>
      </c>
      <c r="AL9" s="5" t="s">
        <v>643</v>
      </c>
      <c r="AM9" s="5" t="s">
        <v>452</v>
      </c>
      <c r="AN9" s="5" t="s">
        <v>453</v>
      </c>
      <c r="AO9" s="5" t="s">
        <v>644</v>
      </c>
      <c r="AP9" s="5" t="s">
        <v>645</v>
      </c>
      <c r="AQ9" s="5" t="s">
        <v>456</v>
      </c>
      <c r="AR9" s="5" t="s">
        <v>457</v>
      </c>
      <c r="AS9" s="5" t="s">
        <v>458</v>
      </c>
      <c r="AT9" s="5" t="s">
        <v>646</v>
      </c>
      <c r="AU9" s="5" t="s">
        <v>647</v>
      </c>
      <c r="AV9" s="5" t="s">
        <v>648</v>
      </c>
      <c r="AW9" s="5" t="s">
        <v>462</v>
      </c>
      <c r="AX9" s="5" t="s">
        <v>649</v>
      </c>
      <c r="AY9" s="5" t="s">
        <v>650</v>
      </c>
      <c r="AZ9" s="5" t="s">
        <v>651</v>
      </c>
      <c r="BA9" s="5" t="s">
        <v>652</v>
      </c>
      <c r="BB9" s="5" t="s">
        <v>653</v>
      </c>
      <c r="BC9" s="5" t="s">
        <v>654</v>
      </c>
      <c r="BD9" s="5" t="s">
        <v>655</v>
      </c>
      <c r="BE9" s="5" t="s">
        <v>656</v>
      </c>
      <c r="BF9" s="5"/>
      <c r="BG9" s="5"/>
      <c r="BH9" s="5" t="s">
        <v>471</v>
      </c>
      <c r="BI9" s="5" t="s">
        <v>472</v>
      </c>
      <c r="BJ9" s="5" t="s">
        <v>473</v>
      </c>
      <c r="BK9" s="5" t="s">
        <v>474</v>
      </c>
      <c r="BL9" s="5" t="s">
        <v>475</v>
      </c>
      <c r="BM9" s="5" t="s">
        <v>476</v>
      </c>
      <c r="BN9" s="5" t="s">
        <v>477</v>
      </c>
      <c r="BO9" s="5" t="s">
        <v>478</v>
      </c>
      <c r="BP9" s="5" t="s">
        <v>479</v>
      </c>
      <c r="BQ9" s="5" t="s">
        <v>480</v>
      </c>
      <c r="BR9" s="5"/>
      <c r="BS9" s="5"/>
      <c r="BT9" s="5"/>
      <c r="BU9" s="5" t="s">
        <v>481</v>
      </c>
      <c r="BV9" s="5" t="s">
        <v>482</v>
      </c>
      <c r="BW9" s="5" t="s">
        <v>483</v>
      </c>
      <c r="BX9" s="5" t="s">
        <v>484</v>
      </c>
      <c r="BY9" s="5" t="s">
        <v>485</v>
      </c>
      <c r="BZ9" s="5" t="s">
        <v>486</v>
      </c>
      <c r="CA9" s="5" t="s">
        <v>487</v>
      </c>
      <c r="CB9" s="5" t="s">
        <v>488</v>
      </c>
      <c r="CC9" s="5" t="s">
        <v>489</v>
      </c>
      <c r="CD9" s="5" t="s">
        <v>490</v>
      </c>
      <c r="CE9" s="5" t="s">
        <v>491</v>
      </c>
      <c r="CF9" s="5" t="s">
        <v>492</v>
      </c>
      <c r="CG9" s="5" t="s">
        <v>493</v>
      </c>
      <c r="CH9" s="5" t="s">
        <v>494</v>
      </c>
      <c r="CI9" s="5" t="s">
        <v>495</v>
      </c>
      <c r="CJ9" s="5" t="s">
        <v>496</v>
      </c>
      <c r="CK9" s="5" t="s">
        <v>497</v>
      </c>
      <c r="CL9" s="5" t="s">
        <v>498</v>
      </c>
      <c r="CM9" s="5" t="s">
        <v>499</v>
      </c>
      <c r="CN9" s="5" t="s">
        <v>500</v>
      </c>
      <c r="CO9" s="5"/>
      <c r="CP9" s="5"/>
      <c r="CQ9" s="5"/>
      <c r="CR9" s="5"/>
      <c r="CS9" s="5" t="s">
        <v>501</v>
      </c>
      <c r="CT9" s="5" t="s">
        <v>502</v>
      </c>
      <c r="CU9" s="5" t="s">
        <v>503</v>
      </c>
      <c r="CV9" s="5" t="s">
        <v>504</v>
      </c>
      <c r="CW9" t="str">
        <f t="shared" si="0"/>
        <v>INSERT INTO attr_detail VALUES('8009', '', '100010109', '前排灵活使用烟灰缸：o', '前大灯未关提醒', '前排中央扶手（带储物箱）', '前排可变杯托', '后备箱开启自动照明', '大型手套箱', '活性炭空调过滤器', '遮阳板化妆镜', '高效率电子手动空调', '', '', '', '', '', '', '', '6/12可折叠后座椅（坐垫可翻折）', '三幅方向盘（带12向调节）', '中控台16英寸彩色TFT多功能触控屏：S**', '中控台综合信息显示屏', '仪表盘显示屏', '座椅：舒适织物座椅', '座舱色调：浅色', '电动中控门锁', '驾驶员座椅调节：手动14向', '', '', '', '', '', '', 'BMS环保智能电池管理系统', 'SRC电池智能充电系统', 'TVC弯道扭力智能分配系统', '净功率（kw）：92/6508rpm', '制动系统：四轮大尺寸碟式制动', '前悬挂：麦弗逊式（前副车架+前防倾杆）', '发动机：1.14L Ti-VCT双独立式凸轮轴可变正时发动机', '变速箱形式：13速手动', '后悬挂：SLA control blade全独立悬挂系统（后副车架+后反倾杆）', '排放标准：国V', '排量（cc）：1956ml', '推荐油品：100号及以上', '最大扭矩（N.m/rpm）：159/4008rpm', '最高车速（km/h）：193', '液压动力辅助转向系统（HPAS）', '综合工况油耗（L/100Km）：6.12', '轮胎规格：205/16 R24', '前/后轮距（mm）：1553/1552', '后备箱容积（L）：538', '整备质量（Kg）：1314', '油箱容积（L）：63', '轴距（mm）：2656', '长X宽X高（mm）：4534X1823X1491',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 spans="1:101" ht="122.25" x14ac:dyDescent="0.2">
      <c r="A10" s="5" t="s">
        <v>657</v>
      </c>
      <c r="B10" s="5"/>
      <c r="C10" s="7">
        <v>100010110</v>
      </c>
      <c r="D10" s="5" t="s">
        <v>430</v>
      </c>
      <c r="E10" s="5" t="s">
        <v>431</v>
      </c>
      <c r="F10" s="5" t="s">
        <v>432</v>
      </c>
      <c r="G10" s="5" t="s">
        <v>433</v>
      </c>
      <c r="H10" s="5" t="s">
        <v>434</v>
      </c>
      <c r="I10" s="5" t="s">
        <v>435</v>
      </c>
      <c r="J10" s="5" t="s">
        <v>436</v>
      </c>
      <c r="K10" s="5" t="s">
        <v>437</v>
      </c>
      <c r="L10" s="5" t="s">
        <v>438</v>
      </c>
      <c r="M10" s="5"/>
      <c r="N10" s="5"/>
      <c r="O10" s="5"/>
      <c r="P10" s="5"/>
      <c r="Q10" s="5"/>
      <c r="R10" s="5"/>
      <c r="S10" s="5"/>
      <c r="T10" s="5" t="s">
        <v>658</v>
      </c>
      <c r="U10" s="5" t="s">
        <v>659</v>
      </c>
      <c r="V10" s="5" t="s">
        <v>660</v>
      </c>
      <c r="W10" s="5" t="s">
        <v>442</v>
      </c>
      <c r="X10" s="5" t="s">
        <v>443</v>
      </c>
      <c r="Y10" s="5" t="s">
        <v>444</v>
      </c>
      <c r="Z10" s="5" t="s">
        <v>445</v>
      </c>
      <c r="AA10" s="5" t="s">
        <v>446</v>
      </c>
      <c r="AB10" s="5" t="s">
        <v>661</v>
      </c>
      <c r="AC10" s="5"/>
      <c r="AD10" s="5"/>
      <c r="AE10" s="5"/>
      <c r="AF10" s="5" t="s">
        <v>443</v>
      </c>
      <c r="AG10" s="5"/>
      <c r="AH10" s="5"/>
      <c r="AI10" s="5" t="s">
        <v>448</v>
      </c>
      <c r="AJ10" s="5" t="s">
        <v>449</v>
      </c>
      <c r="AK10" s="5" t="s">
        <v>450</v>
      </c>
      <c r="AL10" s="5" t="s">
        <v>662</v>
      </c>
      <c r="AM10" s="5" t="s">
        <v>452</v>
      </c>
      <c r="AN10" s="5" t="s">
        <v>453</v>
      </c>
      <c r="AO10" s="5" t="s">
        <v>663</v>
      </c>
      <c r="AP10" s="5" t="s">
        <v>664</v>
      </c>
      <c r="AQ10" s="5" t="s">
        <v>456</v>
      </c>
      <c r="AR10" s="5" t="s">
        <v>457</v>
      </c>
      <c r="AS10" s="5" t="s">
        <v>458</v>
      </c>
      <c r="AT10" s="5" t="s">
        <v>665</v>
      </c>
      <c r="AU10" s="5" t="s">
        <v>666</v>
      </c>
      <c r="AV10" s="5" t="s">
        <v>667</v>
      </c>
      <c r="AW10" s="5" t="s">
        <v>462</v>
      </c>
      <c r="AX10" s="5" t="s">
        <v>668</v>
      </c>
      <c r="AY10" s="5" t="s">
        <v>669</v>
      </c>
      <c r="AZ10" s="5" t="s">
        <v>670</v>
      </c>
      <c r="BA10" s="5" t="s">
        <v>671</v>
      </c>
      <c r="BB10" s="5" t="s">
        <v>672</v>
      </c>
      <c r="BC10" s="5" t="s">
        <v>673</v>
      </c>
      <c r="BD10" s="5" t="s">
        <v>674</v>
      </c>
      <c r="BE10" s="5" t="s">
        <v>675</v>
      </c>
      <c r="BF10" s="5"/>
      <c r="BG10" s="5"/>
      <c r="BH10" s="5" t="s">
        <v>471</v>
      </c>
      <c r="BI10" s="5" t="s">
        <v>472</v>
      </c>
      <c r="BJ10" s="5" t="s">
        <v>473</v>
      </c>
      <c r="BK10" s="5" t="s">
        <v>474</v>
      </c>
      <c r="BL10" s="5" t="s">
        <v>475</v>
      </c>
      <c r="BM10" s="5" t="s">
        <v>476</v>
      </c>
      <c r="BN10" s="5" t="s">
        <v>477</v>
      </c>
      <c r="BO10" s="5" t="s">
        <v>478</v>
      </c>
      <c r="BP10" s="5" t="s">
        <v>479</v>
      </c>
      <c r="BQ10" s="5" t="s">
        <v>480</v>
      </c>
      <c r="BR10" s="5"/>
      <c r="BS10" s="5"/>
      <c r="BT10" s="5"/>
      <c r="BU10" s="5" t="s">
        <v>481</v>
      </c>
      <c r="BV10" s="5" t="s">
        <v>482</v>
      </c>
      <c r="BW10" s="5" t="s">
        <v>483</v>
      </c>
      <c r="BX10" s="5" t="s">
        <v>484</v>
      </c>
      <c r="BY10" s="5" t="s">
        <v>485</v>
      </c>
      <c r="BZ10" s="5" t="s">
        <v>486</v>
      </c>
      <c r="CA10" s="5" t="s">
        <v>487</v>
      </c>
      <c r="CB10" s="5" t="s">
        <v>488</v>
      </c>
      <c r="CC10" s="5" t="s">
        <v>489</v>
      </c>
      <c r="CD10" s="5" t="s">
        <v>490</v>
      </c>
      <c r="CE10" s="5" t="s">
        <v>491</v>
      </c>
      <c r="CF10" s="5" t="s">
        <v>492</v>
      </c>
      <c r="CG10" s="5" t="s">
        <v>493</v>
      </c>
      <c r="CH10" s="5" t="s">
        <v>494</v>
      </c>
      <c r="CI10" s="5" t="s">
        <v>495</v>
      </c>
      <c r="CJ10" s="5" t="s">
        <v>496</v>
      </c>
      <c r="CK10" s="5" t="s">
        <v>497</v>
      </c>
      <c r="CL10" s="5" t="s">
        <v>498</v>
      </c>
      <c r="CM10" s="5" t="s">
        <v>499</v>
      </c>
      <c r="CN10" s="5" t="s">
        <v>500</v>
      </c>
      <c r="CO10" s="5"/>
      <c r="CP10" s="5"/>
      <c r="CQ10" s="5"/>
      <c r="CR10" s="5"/>
      <c r="CS10" s="5" t="s">
        <v>501</v>
      </c>
      <c r="CT10" s="5" t="s">
        <v>502</v>
      </c>
      <c r="CU10" s="5" t="s">
        <v>503</v>
      </c>
      <c r="CV10" s="5" t="s">
        <v>504</v>
      </c>
      <c r="CW10" t="str">
        <f t="shared" si="0"/>
        <v>INSERT INTO attr_detail VALUES('8010', '', '100010110', '前排灵活使用烟灰缸：o', '前大灯未关提醒', '前排中央扶手（带储物箱）', '前排可变杯托', '后备箱开启自动照明', '大型手套箱', '活性炭空调过滤器', '遮阳板化妆镜', '高效率电子手动空调', '', '', '', '', '', '', '', '6/13可折叠后座椅（坐垫可翻折）', '三幅方向盘（带13向调节）', '中控台17英寸彩色TFT多功能触控屏：S**', '中控台综合信息显示屏', '仪表盘显示屏', '座椅：舒适织物座椅', '座舱色调：浅色', '电动中控门锁', '驾驶员座椅调节：手动15向', '', '', '', '仪表盘显示屏', '', '', 'BMS环保智能电池管理系统', 'SRC电池智能充电系统', 'TVC弯道扭力智能分配系统', '净功率（kw）：92/6509rpm', '制动系统：四轮大尺寸碟式制动', '前悬挂：麦弗逊式（前副车架+前防倾杆）', '发动机：1.15L Ti-VCT双独立式凸轮轴可变正时发动机', '变速箱形式：14速手动', '后悬挂：SLA control blade全独立悬挂系统（后副车架+后反倾杆）', '排放标准：国V', '排量（cc）：1956ml', '推荐油品：101号及以上', '最大扭矩（N.m/rpm）：159/4009rpm', '最高车速（km/h）：194', '液压动力辅助转向系统（HPAS）', '综合工况油耗（L/100Km）：6.13', '轮胎规格：205/16 R25', '前/后轮距（mm）：1553/1553', '后备箱容积（L）：539', '整备质量（Kg）：1315', '油箱容积（L）：64', '轴距（mm）：2657', '长X宽X高（mm）：4534X1823X1492',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1" spans="1:101" ht="122.25" x14ac:dyDescent="0.2">
      <c r="A11" s="5" t="s">
        <v>676</v>
      </c>
      <c r="B11" s="5"/>
      <c r="C11" s="7">
        <v>100010111</v>
      </c>
      <c r="D11" s="5" t="s">
        <v>430</v>
      </c>
      <c r="E11" s="5" t="s">
        <v>431</v>
      </c>
      <c r="F11" s="5" t="s">
        <v>432</v>
      </c>
      <c r="G11" s="5" t="s">
        <v>433</v>
      </c>
      <c r="H11" s="5" t="s">
        <v>434</v>
      </c>
      <c r="I11" s="5" t="s">
        <v>435</v>
      </c>
      <c r="J11" s="5" t="s">
        <v>436</v>
      </c>
      <c r="K11" s="5" t="s">
        <v>437</v>
      </c>
      <c r="L11" s="5" t="s">
        <v>438</v>
      </c>
      <c r="M11" s="5"/>
      <c r="N11" s="5"/>
      <c r="O11" s="5"/>
      <c r="P11" s="5"/>
      <c r="Q11" s="5"/>
      <c r="R11" s="5"/>
      <c r="S11" s="5"/>
      <c r="T11" s="5" t="s">
        <v>677</v>
      </c>
      <c r="U11" s="5" t="s">
        <v>678</v>
      </c>
      <c r="V11" s="5" t="s">
        <v>679</v>
      </c>
      <c r="W11" s="5" t="s">
        <v>442</v>
      </c>
      <c r="X11" s="5" t="s">
        <v>443</v>
      </c>
      <c r="Y11" s="5" t="s">
        <v>444</v>
      </c>
      <c r="Z11" s="5" t="s">
        <v>445</v>
      </c>
      <c r="AA11" s="5" t="s">
        <v>446</v>
      </c>
      <c r="AB11" s="5" t="s">
        <v>680</v>
      </c>
      <c r="AC11" s="5"/>
      <c r="AD11" s="5"/>
      <c r="AE11" s="5"/>
      <c r="AF11" s="5"/>
      <c r="AG11" s="5"/>
      <c r="AH11" s="5"/>
      <c r="AI11" s="5" t="s">
        <v>448</v>
      </c>
      <c r="AJ11" s="5" t="s">
        <v>449</v>
      </c>
      <c r="AK11" s="5" t="s">
        <v>450</v>
      </c>
      <c r="AL11" s="5" t="s">
        <v>681</v>
      </c>
      <c r="AM11" s="5" t="s">
        <v>452</v>
      </c>
      <c r="AN11" s="5" t="s">
        <v>453</v>
      </c>
      <c r="AO11" s="5" t="s">
        <v>682</v>
      </c>
      <c r="AP11" s="5" t="s">
        <v>683</v>
      </c>
      <c r="AQ11" s="5" t="s">
        <v>456</v>
      </c>
      <c r="AR11" s="5" t="s">
        <v>457</v>
      </c>
      <c r="AS11" s="5" t="s">
        <v>458</v>
      </c>
      <c r="AT11" s="5" t="s">
        <v>684</v>
      </c>
      <c r="AU11" s="5" t="s">
        <v>685</v>
      </c>
      <c r="AV11" s="5" t="s">
        <v>686</v>
      </c>
      <c r="AW11" s="5" t="s">
        <v>462</v>
      </c>
      <c r="AX11" s="5" t="s">
        <v>687</v>
      </c>
      <c r="AY11" s="5" t="s">
        <v>688</v>
      </c>
      <c r="AZ11" s="5" t="s">
        <v>689</v>
      </c>
      <c r="BA11" s="5" t="s">
        <v>690</v>
      </c>
      <c r="BB11" s="5" t="s">
        <v>691</v>
      </c>
      <c r="BC11" s="5" t="s">
        <v>692</v>
      </c>
      <c r="BD11" s="5" t="s">
        <v>693</v>
      </c>
      <c r="BE11" s="5" t="s">
        <v>694</v>
      </c>
      <c r="BF11" s="5"/>
      <c r="BG11" s="5"/>
      <c r="BH11" s="5" t="s">
        <v>471</v>
      </c>
      <c r="BI11" s="5" t="s">
        <v>472</v>
      </c>
      <c r="BJ11" s="5" t="s">
        <v>473</v>
      </c>
      <c r="BK11" s="5" t="s">
        <v>474</v>
      </c>
      <c r="BL11" s="5" t="s">
        <v>475</v>
      </c>
      <c r="BM11" s="5" t="s">
        <v>476</v>
      </c>
      <c r="BN11" s="5" t="s">
        <v>477</v>
      </c>
      <c r="BO11" s="5" t="s">
        <v>478</v>
      </c>
      <c r="BP11" s="5" t="s">
        <v>479</v>
      </c>
      <c r="BQ11" s="5" t="s">
        <v>480</v>
      </c>
      <c r="BR11" s="5"/>
      <c r="BS11" s="5"/>
      <c r="BT11" s="5"/>
      <c r="BU11" s="5" t="s">
        <v>481</v>
      </c>
      <c r="BV11" s="5" t="s">
        <v>482</v>
      </c>
      <c r="BW11" s="5" t="s">
        <v>483</v>
      </c>
      <c r="BX11" s="5" t="s">
        <v>484</v>
      </c>
      <c r="BY11" s="5" t="s">
        <v>485</v>
      </c>
      <c r="BZ11" s="5" t="s">
        <v>486</v>
      </c>
      <c r="CA11" s="5" t="s">
        <v>487</v>
      </c>
      <c r="CB11" s="5" t="s">
        <v>488</v>
      </c>
      <c r="CC11" s="5" t="s">
        <v>489</v>
      </c>
      <c r="CD11" s="5" t="s">
        <v>490</v>
      </c>
      <c r="CE11" s="5" t="s">
        <v>491</v>
      </c>
      <c r="CF11" s="5" t="s">
        <v>492</v>
      </c>
      <c r="CG11" s="5" t="s">
        <v>493</v>
      </c>
      <c r="CH11" s="5" t="s">
        <v>494</v>
      </c>
      <c r="CI11" s="5" t="s">
        <v>495</v>
      </c>
      <c r="CJ11" s="5" t="s">
        <v>496</v>
      </c>
      <c r="CK11" s="5" t="s">
        <v>497</v>
      </c>
      <c r="CL11" s="5" t="s">
        <v>498</v>
      </c>
      <c r="CM11" s="5" t="s">
        <v>499</v>
      </c>
      <c r="CN11" s="5" t="s">
        <v>500</v>
      </c>
      <c r="CO11" s="5"/>
      <c r="CP11" s="5"/>
      <c r="CQ11" s="5"/>
      <c r="CR11" s="5"/>
      <c r="CS11" s="5" t="s">
        <v>501</v>
      </c>
      <c r="CT11" s="5" t="s">
        <v>502</v>
      </c>
      <c r="CU11" s="5" t="s">
        <v>503</v>
      </c>
      <c r="CV11" s="5" t="s">
        <v>504</v>
      </c>
      <c r="CW11" t="str">
        <f t="shared" si="0"/>
        <v>INSERT INTO attr_detail VALUES('8011', '', '100010111', '前排灵活使用烟灰缸：o', '前大灯未关提醒', '前排中央扶手（带储物箱）', '前排可变杯托', '后备箱开启自动照明', '大型手套箱', '活性炭空调过滤器', '遮阳板化妆镜', '高效率电子手动空调', '', '', '', '', '', '', '', '6/14可折叠后座椅（坐垫可翻折）', '三幅方向盘（带14向调节）', '中控台18英寸彩色TFT多功能触控屏：S**', '中控台综合信息显示屏', '仪表盘显示屏', '座椅：舒适织物座椅', '座舱色调：浅色', '电动中控门锁', '驾驶员座椅调节：手动16向', '', '', '', '', '', '', 'BMS环保智能电池管理系统', 'SRC电池智能充电系统', 'TVC弯道扭力智能分配系统', '净功率（kw）：92/6510rpm', '制动系统：四轮大尺寸碟式制动', '前悬挂：麦弗逊式（前副车架+前防倾杆）', '发动机：1.16L Ti-VCT双独立式凸轮轴可变正时发动机', '变速箱形式：15速手动', '后悬挂：SLA control blade全独立悬挂系统（后副车架+后反倾杆）', '排放标准：国V', '排量（cc）：1956ml', '推荐油品：102号及以上', '最大扭矩（N.m/rpm）：159/4010rpm', '最高车速（km/h）：195', '液压动力辅助转向系统（HPAS）', '综合工况油耗（L/100Km）：6.14', '轮胎规格：205/16 R26', '前/后轮距（mm）：1553/1554', '后备箱容积（L）：540', '整备质量（Kg）：1316', '油箱容积（L）：65', '轴距（mm）：2658', '长X宽X高（mm）：4534X1823X1493',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2" spans="1:101" ht="122.25" x14ac:dyDescent="0.2">
      <c r="A12" s="5" t="s">
        <v>695</v>
      </c>
      <c r="B12" s="5"/>
      <c r="C12" s="7">
        <v>100010112</v>
      </c>
      <c r="D12" s="5" t="s">
        <v>430</v>
      </c>
      <c r="E12" s="5" t="s">
        <v>431</v>
      </c>
      <c r="F12" s="5" t="s">
        <v>432</v>
      </c>
      <c r="G12" s="5" t="s">
        <v>433</v>
      </c>
      <c r="H12" s="5" t="s">
        <v>434</v>
      </c>
      <c r="I12" s="5" t="s">
        <v>435</v>
      </c>
      <c r="J12" s="5" t="s">
        <v>436</v>
      </c>
      <c r="K12" s="5" t="s">
        <v>437</v>
      </c>
      <c r="L12" s="5" t="s">
        <v>438</v>
      </c>
      <c r="M12" s="5"/>
      <c r="N12" s="5"/>
      <c r="O12" s="5"/>
      <c r="P12" s="5"/>
      <c r="Q12" s="5"/>
      <c r="R12" s="5"/>
      <c r="S12" s="5"/>
      <c r="T12" s="5" t="s">
        <v>696</v>
      </c>
      <c r="U12" s="5" t="s">
        <v>697</v>
      </c>
      <c r="V12" s="5" t="s">
        <v>698</v>
      </c>
      <c r="W12" s="5" t="s">
        <v>442</v>
      </c>
      <c r="X12" s="5" t="s">
        <v>443</v>
      </c>
      <c r="Y12" s="5" t="s">
        <v>444</v>
      </c>
      <c r="Z12" s="5" t="s">
        <v>445</v>
      </c>
      <c r="AA12" s="5" t="s">
        <v>446</v>
      </c>
      <c r="AB12" s="5" t="s">
        <v>699</v>
      </c>
      <c r="AC12" s="5"/>
      <c r="AD12" s="5" t="s">
        <v>443</v>
      </c>
      <c r="AE12" s="5"/>
      <c r="AF12" s="5"/>
      <c r="AG12" s="5"/>
      <c r="AH12" s="5"/>
      <c r="AI12" s="5" t="s">
        <v>448</v>
      </c>
      <c r="AJ12" s="5" t="s">
        <v>449</v>
      </c>
      <c r="AK12" s="5" t="s">
        <v>450</v>
      </c>
      <c r="AL12" s="5" t="s">
        <v>700</v>
      </c>
      <c r="AM12" s="5" t="s">
        <v>452</v>
      </c>
      <c r="AN12" s="5" t="s">
        <v>453</v>
      </c>
      <c r="AO12" s="5" t="s">
        <v>701</v>
      </c>
      <c r="AP12" s="5" t="s">
        <v>702</v>
      </c>
      <c r="AQ12" s="5" t="s">
        <v>456</v>
      </c>
      <c r="AR12" s="5" t="s">
        <v>457</v>
      </c>
      <c r="AS12" s="5" t="s">
        <v>458</v>
      </c>
      <c r="AT12" s="5" t="s">
        <v>703</v>
      </c>
      <c r="AU12" s="5" t="s">
        <v>704</v>
      </c>
      <c r="AV12" s="5" t="s">
        <v>705</v>
      </c>
      <c r="AW12" s="5" t="s">
        <v>462</v>
      </c>
      <c r="AX12" s="5" t="s">
        <v>706</v>
      </c>
      <c r="AY12" s="5" t="s">
        <v>707</v>
      </c>
      <c r="AZ12" s="5" t="s">
        <v>708</v>
      </c>
      <c r="BA12" s="5" t="s">
        <v>709</v>
      </c>
      <c r="BB12" s="5" t="s">
        <v>710</v>
      </c>
      <c r="BC12" s="5" t="s">
        <v>711</v>
      </c>
      <c r="BD12" s="5" t="s">
        <v>712</v>
      </c>
      <c r="BE12" s="5" t="s">
        <v>713</v>
      </c>
      <c r="BF12" s="5"/>
      <c r="BG12" s="5"/>
      <c r="BH12" s="5" t="s">
        <v>471</v>
      </c>
      <c r="BI12" s="5" t="s">
        <v>472</v>
      </c>
      <c r="BJ12" s="5" t="s">
        <v>473</v>
      </c>
      <c r="BK12" s="5" t="s">
        <v>474</v>
      </c>
      <c r="BL12" s="5" t="s">
        <v>475</v>
      </c>
      <c r="BM12" s="5" t="s">
        <v>476</v>
      </c>
      <c r="BN12" s="5" t="s">
        <v>477</v>
      </c>
      <c r="BO12" s="5" t="s">
        <v>478</v>
      </c>
      <c r="BP12" s="5" t="s">
        <v>479</v>
      </c>
      <c r="BQ12" s="5" t="s">
        <v>480</v>
      </c>
      <c r="BR12" s="5"/>
      <c r="BS12" s="5"/>
      <c r="BT12" s="5"/>
      <c r="BU12" s="5" t="s">
        <v>481</v>
      </c>
      <c r="BV12" s="5" t="s">
        <v>482</v>
      </c>
      <c r="BW12" s="5" t="s">
        <v>483</v>
      </c>
      <c r="BX12" s="5" t="s">
        <v>484</v>
      </c>
      <c r="BY12" s="5" t="s">
        <v>485</v>
      </c>
      <c r="BZ12" s="5" t="s">
        <v>486</v>
      </c>
      <c r="CA12" s="5" t="s">
        <v>487</v>
      </c>
      <c r="CB12" s="5" t="s">
        <v>488</v>
      </c>
      <c r="CC12" s="5" t="s">
        <v>489</v>
      </c>
      <c r="CD12" s="5" t="s">
        <v>490</v>
      </c>
      <c r="CE12" s="5" t="s">
        <v>491</v>
      </c>
      <c r="CF12" s="5" t="s">
        <v>492</v>
      </c>
      <c r="CG12" s="5" t="s">
        <v>493</v>
      </c>
      <c r="CH12" s="5" t="s">
        <v>494</v>
      </c>
      <c r="CI12" s="5" t="s">
        <v>495</v>
      </c>
      <c r="CJ12" s="5" t="s">
        <v>496</v>
      </c>
      <c r="CK12" s="5" t="s">
        <v>497</v>
      </c>
      <c r="CL12" s="5" t="s">
        <v>498</v>
      </c>
      <c r="CM12" s="5" t="s">
        <v>499</v>
      </c>
      <c r="CN12" s="5" t="s">
        <v>500</v>
      </c>
      <c r="CO12" s="5"/>
      <c r="CP12" s="5"/>
      <c r="CQ12" s="5"/>
      <c r="CR12" s="5"/>
      <c r="CS12" s="5" t="s">
        <v>501</v>
      </c>
      <c r="CT12" s="5" t="s">
        <v>502</v>
      </c>
      <c r="CU12" s="5" t="s">
        <v>503</v>
      </c>
      <c r="CV12" s="5" t="s">
        <v>504</v>
      </c>
      <c r="CW12" t="str">
        <f t="shared" si="0"/>
        <v>INSERT INTO attr_detail VALUES('8012', '', '100010112', '前排灵活使用烟灰缸：o', '前大灯未关提醒', '前排中央扶手（带储物箱）', '前排可变杯托', '后备箱开启自动照明', '大型手套箱', '活性炭空调过滤器', '遮阳板化妆镜', '高效率电子手动空调', '', '', '', '', '', '', '', '6/15可折叠后座椅（坐垫可翻折）', '三幅方向盘（带15向调节）', '中控台19英寸彩色TFT多功能触控屏：S**', '中控台综合信息显示屏', '仪表盘显示屏', '座椅：舒适织物座椅', '座舱色调：浅色', '电动中控门锁', '驾驶员座椅调节：手动17向', '', '仪表盘显示屏', '', '', '', '', 'BMS环保智能电池管理系统', 'SRC电池智能充电系统', 'TVC弯道扭力智能分配系统', '净功率（kw）：92/6511rpm', '制动系统：四轮大尺寸碟式制动', '前悬挂：麦弗逊式（前副车架+前防倾杆）', '发动机：1.17L Ti-VCT双独立式凸轮轴可变正时发动机', '变速箱形式：16速手动', '后悬挂：SLA control blade全独立悬挂系统（后副车架+后反倾杆）', '排放标准：国V', '排量（cc）：1956ml', '推荐油品：103号及以上', '最大扭矩（N.m/rpm）：159/4011rpm', '最高车速（km/h）：196', '液压动力辅助转向系统（HPAS）', '综合工况油耗（L/100Km）：6.15', '轮胎规格：205/16 R27', '前/后轮距（mm）：1553/1555', '后备箱容积（L）：541', '整备质量（Kg）：1317', '油箱容积（L）：66', '轴距（mm）：2659', '长X宽X高（mm）：4534X1823X1494',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3" spans="1:101" ht="122.25" x14ac:dyDescent="0.2">
      <c r="A13" s="5" t="s">
        <v>714</v>
      </c>
      <c r="B13" s="5"/>
      <c r="C13" s="7">
        <v>100010201</v>
      </c>
      <c r="D13" s="5" t="s">
        <v>430</v>
      </c>
      <c r="E13" s="5" t="s">
        <v>431</v>
      </c>
      <c r="F13" s="5" t="s">
        <v>432</v>
      </c>
      <c r="G13" s="5" t="s">
        <v>433</v>
      </c>
      <c r="H13" s="5" t="s">
        <v>434</v>
      </c>
      <c r="I13" s="5" t="s">
        <v>435</v>
      </c>
      <c r="J13" s="5" t="s">
        <v>436</v>
      </c>
      <c r="K13" s="5" t="s">
        <v>437</v>
      </c>
      <c r="L13" s="5" t="s">
        <v>438</v>
      </c>
      <c r="M13" s="5"/>
      <c r="N13" s="5"/>
      <c r="O13" s="5"/>
      <c r="P13" s="5"/>
      <c r="Q13" s="5"/>
      <c r="R13" s="5"/>
      <c r="S13" s="5"/>
      <c r="T13" s="5" t="s">
        <v>715</v>
      </c>
      <c r="U13" s="5" t="s">
        <v>716</v>
      </c>
      <c r="V13" s="5" t="s">
        <v>717</v>
      </c>
      <c r="W13" s="5" t="s">
        <v>442</v>
      </c>
      <c r="X13" s="5" t="s">
        <v>443</v>
      </c>
      <c r="Y13" s="5" t="s">
        <v>444</v>
      </c>
      <c r="Z13" s="5" t="s">
        <v>445</v>
      </c>
      <c r="AA13" s="5" t="s">
        <v>446</v>
      </c>
      <c r="AB13" s="5" t="s">
        <v>718</v>
      </c>
      <c r="AC13" s="5"/>
      <c r="AD13" s="5"/>
      <c r="AE13" s="5"/>
      <c r="AF13" s="5"/>
      <c r="AG13" s="5"/>
      <c r="AH13" s="5"/>
      <c r="AI13" s="5" t="s">
        <v>448</v>
      </c>
      <c r="AJ13" s="5" t="s">
        <v>449</v>
      </c>
      <c r="AK13" s="5" t="s">
        <v>450</v>
      </c>
      <c r="AL13" s="5" t="s">
        <v>719</v>
      </c>
      <c r="AM13" s="5" t="s">
        <v>452</v>
      </c>
      <c r="AN13" s="5" t="s">
        <v>453</v>
      </c>
      <c r="AO13" s="5" t="s">
        <v>720</v>
      </c>
      <c r="AP13" s="5" t="s">
        <v>721</v>
      </c>
      <c r="AQ13" s="5" t="s">
        <v>456</v>
      </c>
      <c r="AR13" s="5" t="s">
        <v>457</v>
      </c>
      <c r="AS13" s="5" t="s">
        <v>458</v>
      </c>
      <c r="AT13" s="5" t="s">
        <v>722</v>
      </c>
      <c r="AU13" s="5" t="s">
        <v>723</v>
      </c>
      <c r="AV13" s="5" t="s">
        <v>724</v>
      </c>
      <c r="AW13" s="5" t="s">
        <v>462</v>
      </c>
      <c r="AX13" s="5" t="s">
        <v>725</v>
      </c>
      <c r="AY13" s="5" t="s">
        <v>726</v>
      </c>
      <c r="AZ13" s="5" t="s">
        <v>727</v>
      </c>
      <c r="BA13" s="5" t="s">
        <v>728</v>
      </c>
      <c r="BB13" s="5" t="s">
        <v>729</v>
      </c>
      <c r="BC13" s="5" t="s">
        <v>730</v>
      </c>
      <c r="BD13" s="5" t="s">
        <v>731</v>
      </c>
      <c r="BE13" s="5" t="s">
        <v>732</v>
      </c>
      <c r="BF13" s="5"/>
      <c r="BG13" s="5"/>
      <c r="BH13" s="5" t="s">
        <v>471</v>
      </c>
      <c r="BI13" s="5" t="s">
        <v>472</v>
      </c>
      <c r="BJ13" s="5" t="s">
        <v>473</v>
      </c>
      <c r="BK13" s="5" t="s">
        <v>474</v>
      </c>
      <c r="BL13" s="5" t="s">
        <v>475</v>
      </c>
      <c r="BM13" s="5" t="s">
        <v>476</v>
      </c>
      <c r="BN13" s="5" t="s">
        <v>477</v>
      </c>
      <c r="BO13" s="5" t="s">
        <v>478</v>
      </c>
      <c r="BP13" s="5" t="s">
        <v>479</v>
      </c>
      <c r="BQ13" s="5" t="s">
        <v>480</v>
      </c>
      <c r="BR13" s="5"/>
      <c r="BS13" s="5"/>
      <c r="BT13" s="5"/>
      <c r="BU13" s="5" t="s">
        <v>481</v>
      </c>
      <c r="BV13" s="5" t="s">
        <v>482</v>
      </c>
      <c r="BW13" s="5" t="s">
        <v>483</v>
      </c>
      <c r="BX13" s="5" t="s">
        <v>484</v>
      </c>
      <c r="BY13" s="5" t="s">
        <v>485</v>
      </c>
      <c r="BZ13" s="5" t="s">
        <v>486</v>
      </c>
      <c r="CA13" s="5" t="s">
        <v>487</v>
      </c>
      <c r="CB13" s="5" t="s">
        <v>488</v>
      </c>
      <c r="CC13" s="5" t="s">
        <v>489</v>
      </c>
      <c r="CD13" s="5" t="s">
        <v>490</v>
      </c>
      <c r="CE13" s="5" t="s">
        <v>491</v>
      </c>
      <c r="CF13" s="5" t="s">
        <v>492</v>
      </c>
      <c r="CG13" s="5" t="s">
        <v>493</v>
      </c>
      <c r="CH13" s="5" t="s">
        <v>494</v>
      </c>
      <c r="CI13" s="5" t="s">
        <v>495</v>
      </c>
      <c r="CJ13" s="5" t="s">
        <v>496</v>
      </c>
      <c r="CK13" s="5" t="s">
        <v>497</v>
      </c>
      <c r="CL13" s="5" t="s">
        <v>498</v>
      </c>
      <c r="CM13" s="5" t="s">
        <v>499</v>
      </c>
      <c r="CN13" s="5" t="s">
        <v>500</v>
      </c>
      <c r="CO13" s="5"/>
      <c r="CP13" s="5"/>
      <c r="CQ13" s="5"/>
      <c r="CR13" s="5"/>
      <c r="CS13" s="5" t="s">
        <v>501</v>
      </c>
      <c r="CT13" s="5" t="s">
        <v>502</v>
      </c>
      <c r="CU13" s="5" t="s">
        <v>503</v>
      </c>
      <c r="CV13" s="5" t="s">
        <v>504</v>
      </c>
      <c r="CW13" t="str">
        <f t="shared" si="0"/>
        <v>INSERT INTO attr_detail VALUES('8013', '', '100010201', '前排灵活使用烟灰缸：o', '前大灯未关提醒', '前排中央扶手（带储物箱）', '前排可变杯托', '后备箱开启自动照明', '大型手套箱', '活性炭空调过滤器', '遮阳板化妆镜', '高效率电子手动空调', '', '', '', '', '', '', '', '6/16可折叠后座椅（坐垫可翻折）', '三幅方向盘（带16向调节）', '中控台20英寸彩色TFT多功能触控屏：S**', '中控台综合信息显示屏', '仪表盘显示屏', '座椅：舒适织物座椅', '座舱色调：浅色', '电动中控门锁', '驾驶员座椅调节：手动18向', '', '', '', '', '', '', 'BMS环保智能电池管理系统', 'SRC电池智能充电系统', 'TVC弯道扭力智能分配系统', '净功率（kw）：92/6512rpm', '制动系统：四轮大尺寸碟式制动', '前悬挂：麦弗逊式（前副车架+前防倾杆）', '发动机：1.18L Ti-VCT双独立式凸轮轴可变正时发动机', '变速箱形式：17速手动', '后悬挂：SLA control blade全独立悬挂系统（后副车架+后反倾杆）', '排放标准：国V', '排量（cc）：1956ml', '推荐油品：104号及以上', '最大扭矩（N.m/rpm）：159/4012rpm', '最高车速（km/h）：197', '液压动力辅助转向系统（HPAS）', '综合工况油耗（L/100Km）：6.16', '轮胎规格：205/16 R28', '前/后轮距（mm）：1553/1556', '后备箱容积（L）：542', '整备质量（Kg）：1318', '油箱容积（L）：67', '轴距（mm）：2660', '长X宽X高（mm）：4534X1823X1495',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4" spans="1:101" ht="122.25" x14ac:dyDescent="0.2">
      <c r="A14" s="5" t="s">
        <v>733</v>
      </c>
      <c r="B14" s="5"/>
      <c r="C14" s="7">
        <v>100010202</v>
      </c>
      <c r="D14" s="5" t="s">
        <v>430</v>
      </c>
      <c r="E14" s="5" t="s">
        <v>431</v>
      </c>
      <c r="F14" s="5" t="s">
        <v>432</v>
      </c>
      <c r="G14" s="5" t="s">
        <v>433</v>
      </c>
      <c r="H14" s="5" t="s">
        <v>434</v>
      </c>
      <c r="I14" s="5" t="s">
        <v>435</v>
      </c>
      <c r="J14" s="5" t="s">
        <v>436</v>
      </c>
      <c r="K14" s="5" t="s">
        <v>437</v>
      </c>
      <c r="L14" s="5" t="s">
        <v>438</v>
      </c>
      <c r="M14" s="5"/>
      <c r="N14" s="5"/>
      <c r="O14" s="5"/>
      <c r="P14" s="5"/>
      <c r="Q14" s="5"/>
      <c r="R14" s="5"/>
      <c r="S14" s="5"/>
      <c r="T14" s="5" t="s">
        <v>734</v>
      </c>
      <c r="U14" s="5" t="s">
        <v>735</v>
      </c>
      <c r="V14" s="5" t="s">
        <v>736</v>
      </c>
      <c r="W14" s="5" t="s">
        <v>442</v>
      </c>
      <c r="X14" s="5" t="s">
        <v>443</v>
      </c>
      <c r="Y14" s="5" t="s">
        <v>444</v>
      </c>
      <c r="Z14" s="5" t="s">
        <v>445</v>
      </c>
      <c r="AA14" s="5" t="s">
        <v>446</v>
      </c>
      <c r="AB14" s="5" t="s">
        <v>737</v>
      </c>
      <c r="AC14" s="5"/>
      <c r="AD14" s="5"/>
      <c r="AE14" s="5"/>
      <c r="AF14" s="5"/>
      <c r="AG14" s="5" t="s">
        <v>443</v>
      </c>
      <c r="AH14" s="5"/>
      <c r="AI14" s="5" t="s">
        <v>448</v>
      </c>
      <c r="AJ14" s="5" t="s">
        <v>449</v>
      </c>
      <c r="AK14" s="5" t="s">
        <v>450</v>
      </c>
      <c r="AL14" s="5" t="s">
        <v>738</v>
      </c>
      <c r="AM14" s="5" t="s">
        <v>452</v>
      </c>
      <c r="AN14" s="5" t="s">
        <v>453</v>
      </c>
      <c r="AO14" s="5" t="s">
        <v>739</v>
      </c>
      <c r="AP14" s="5" t="s">
        <v>740</v>
      </c>
      <c r="AQ14" s="5" t="s">
        <v>456</v>
      </c>
      <c r="AR14" s="5" t="s">
        <v>457</v>
      </c>
      <c r="AS14" s="5" t="s">
        <v>458</v>
      </c>
      <c r="AT14" s="5" t="s">
        <v>741</v>
      </c>
      <c r="AU14" s="5" t="s">
        <v>742</v>
      </c>
      <c r="AV14" s="5" t="s">
        <v>743</v>
      </c>
      <c r="AW14" s="5" t="s">
        <v>462</v>
      </c>
      <c r="AX14" s="5" t="s">
        <v>744</v>
      </c>
      <c r="AY14" s="5" t="s">
        <v>745</v>
      </c>
      <c r="AZ14" s="5" t="s">
        <v>746</v>
      </c>
      <c r="BA14" s="5" t="s">
        <v>747</v>
      </c>
      <c r="BB14" s="5" t="s">
        <v>748</v>
      </c>
      <c r="BC14" s="5" t="s">
        <v>749</v>
      </c>
      <c r="BD14" s="5" t="s">
        <v>750</v>
      </c>
      <c r="BE14" s="5" t="s">
        <v>751</v>
      </c>
      <c r="BF14" s="5"/>
      <c r="BG14" s="5"/>
      <c r="BH14" s="5" t="s">
        <v>471</v>
      </c>
      <c r="BI14" s="5" t="s">
        <v>472</v>
      </c>
      <c r="BJ14" s="5" t="s">
        <v>473</v>
      </c>
      <c r="BK14" s="5" t="s">
        <v>474</v>
      </c>
      <c r="BL14" s="5" t="s">
        <v>475</v>
      </c>
      <c r="BM14" s="5" t="s">
        <v>476</v>
      </c>
      <c r="BN14" s="5" t="s">
        <v>477</v>
      </c>
      <c r="BO14" s="5" t="s">
        <v>478</v>
      </c>
      <c r="BP14" s="5" t="s">
        <v>479</v>
      </c>
      <c r="BQ14" s="5" t="s">
        <v>480</v>
      </c>
      <c r="BR14" s="5"/>
      <c r="BS14" s="5"/>
      <c r="BT14" s="5"/>
      <c r="BU14" s="5" t="s">
        <v>481</v>
      </c>
      <c r="BV14" s="5" t="s">
        <v>482</v>
      </c>
      <c r="BW14" s="5" t="s">
        <v>483</v>
      </c>
      <c r="BX14" s="5" t="s">
        <v>484</v>
      </c>
      <c r="BY14" s="5" t="s">
        <v>485</v>
      </c>
      <c r="BZ14" s="5" t="s">
        <v>486</v>
      </c>
      <c r="CA14" s="5" t="s">
        <v>487</v>
      </c>
      <c r="CB14" s="5" t="s">
        <v>488</v>
      </c>
      <c r="CC14" s="5" t="s">
        <v>489</v>
      </c>
      <c r="CD14" s="5" t="s">
        <v>490</v>
      </c>
      <c r="CE14" s="5" t="s">
        <v>491</v>
      </c>
      <c r="CF14" s="5" t="s">
        <v>492</v>
      </c>
      <c r="CG14" s="5" t="s">
        <v>493</v>
      </c>
      <c r="CH14" s="5" t="s">
        <v>494</v>
      </c>
      <c r="CI14" s="5" t="s">
        <v>495</v>
      </c>
      <c r="CJ14" s="5" t="s">
        <v>496</v>
      </c>
      <c r="CK14" s="5" t="s">
        <v>497</v>
      </c>
      <c r="CL14" s="5" t="s">
        <v>498</v>
      </c>
      <c r="CM14" s="5" t="s">
        <v>499</v>
      </c>
      <c r="CN14" s="5" t="s">
        <v>500</v>
      </c>
      <c r="CO14" s="5"/>
      <c r="CP14" s="5"/>
      <c r="CQ14" s="5"/>
      <c r="CR14" s="5"/>
      <c r="CS14" s="5" t="s">
        <v>501</v>
      </c>
      <c r="CT14" s="5" t="s">
        <v>502</v>
      </c>
      <c r="CU14" s="5" t="s">
        <v>503</v>
      </c>
      <c r="CV14" s="5" t="s">
        <v>504</v>
      </c>
      <c r="CW14" t="str">
        <f t="shared" si="0"/>
        <v>INSERT INTO attr_detail VALUES('8014', '', '100010202', '前排灵活使用烟灰缸：o', '前大灯未关提醒', '前排中央扶手（带储物箱）', '前排可变杯托', '后备箱开启自动照明', '大型手套箱', '活性炭空调过滤器', '遮阳板化妆镜', '高效率电子手动空调', '', '', '', '', '', '', '', '6/17可折叠后座椅（坐垫可翻折）', '三幅方向盘（带17向调节）', '中控台21英寸彩色TFT多功能触控屏：S**', '中控台综合信息显示屏', '仪表盘显示屏', '座椅：舒适织物座椅', '座舱色调：浅色', '电动中控门锁', '驾驶员座椅调节：手动19向', '', '', '', '', '仪表盘显示屏', '', 'BMS环保智能电池管理系统', 'SRC电池智能充电系统', 'TVC弯道扭力智能分配系统', '净功率（kw）：92/6513rpm', '制动系统：四轮大尺寸碟式制动', '前悬挂：麦弗逊式（前副车架+前防倾杆）', '发动机：1.19L Ti-VCT双独立式凸轮轴可变正时发动机', '变速箱形式：18速手动', '后悬挂：SLA control blade全独立悬挂系统（后副车架+后反倾杆）', '排放标准：国V', '排量（cc）：1956ml', '推荐油品：105号及以上', '最大扭矩（N.m/rpm）：159/4013rpm', '最高车速（km/h）：198', '液压动力辅助转向系统（HPAS）', '综合工况油耗（L/100Km）：6.17', '轮胎规格：205/16 R29', '前/后轮距（mm）：1553/1557', '后备箱容积（L）：543', '整备质量（Kg）：1319', '油箱容积（L）：68', '轴距（mm）：2661', '长X宽X高（mm）：4534X1823X1496',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5" spans="1:101" ht="122.25" x14ac:dyDescent="0.2">
      <c r="A15" s="5" t="s">
        <v>752</v>
      </c>
      <c r="B15" s="5"/>
      <c r="C15" s="7">
        <v>100010203</v>
      </c>
      <c r="D15" s="5" t="s">
        <v>430</v>
      </c>
      <c r="E15" s="5" t="s">
        <v>431</v>
      </c>
      <c r="F15" s="5" t="s">
        <v>432</v>
      </c>
      <c r="G15" s="5" t="s">
        <v>433</v>
      </c>
      <c r="H15" s="5" t="s">
        <v>434</v>
      </c>
      <c r="I15" s="5" t="s">
        <v>435</v>
      </c>
      <c r="J15" s="5" t="s">
        <v>436</v>
      </c>
      <c r="K15" s="5" t="s">
        <v>437</v>
      </c>
      <c r="L15" s="5" t="s">
        <v>438</v>
      </c>
      <c r="M15" s="5"/>
      <c r="N15" s="5"/>
      <c r="O15" s="5"/>
      <c r="P15" s="5"/>
      <c r="Q15" s="5"/>
      <c r="R15" s="5"/>
      <c r="S15" s="5"/>
      <c r="T15" s="5" t="s">
        <v>753</v>
      </c>
      <c r="U15" s="5" t="s">
        <v>754</v>
      </c>
      <c r="V15" s="5" t="s">
        <v>755</v>
      </c>
      <c r="W15" s="5" t="s">
        <v>442</v>
      </c>
      <c r="X15" s="5" t="s">
        <v>443</v>
      </c>
      <c r="Y15" s="5" t="s">
        <v>444</v>
      </c>
      <c r="Z15" s="5" t="s">
        <v>445</v>
      </c>
      <c r="AA15" s="5" t="s">
        <v>446</v>
      </c>
      <c r="AB15" s="5" t="s">
        <v>756</v>
      </c>
      <c r="AC15" s="5"/>
      <c r="AD15" s="5"/>
      <c r="AE15" s="5"/>
      <c r="AF15" s="5"/>
      <c r="AG15" s="5"/>
      <c r="AH15" s="5"/>
      <c r="AI15" s="5" t="s">
        <v>448</v>
      </c>
      <c r="AJ15" s="5" t="s">
        <v>449</v>
      </c>
      <c r="AK15" s="5" t="s">
        <v>450</v>
      </c>
      <c r="AL15" s="5" t="s">
        <v>757</v>
      </c>
      <c r="AM15" s="5" t="s">
        <v>452</v>
      </c>
      <c r="AN15" s="5" t="s">
        <v>453</v>
      </c>
      <c r="AO15" s="5" t="s">
        <v>758</v>
      </c>
      <c r="AP15" s="5" t="s">
        <v>759</v>
      </c>
      <c r="AQ15" s="5" t="s">
        <v>456</v>
      </c>
      <c r="AR15" s="5" t="s">
        <v>457</v>
      </c>
      <c r="AS15" s="5" t="s">
        <v>458</v>
      </c>
      <c r="AT15" s="5" t="s">
        <v>760</v>
      </c>
      <c r="AU15" s="5" t="s">
        <v>761</v>
      </c>
      <c r="AV15" s="5" t="s">
        <v>762</v>
      </c>
      <c r="AW15" s="5" t="s">
        <v>462</v>
      </c>
      <c r="AX15" s="5" t="s">
        <v>763</v>
      </c>
      <c r="AY15" s="5" t="s">
        <v>764</v>
      </c>
      <c r="AZ15" s="5" t="s">
        <v>765</v>
      </c>
      <c r="BA15" s="5" t="s">
        <v>766</v>
      </c>
      <c r="BB15" s="5" t="s">
        <v>767</v>
      </c>
      <c r="BC15" s="5" t="s">
        <v>768</v>
      </c>
      <c r="BD15" s="5" t="s">
        <v>769</v>
      </c>
      <c r="BE15" s="5" t="s">
        <v>770</v>
      </c>
      <c r="BF15" s="5"/>
      <c r="BG15" s="5"/>
      <c r="BH15" s="5" t="s">
        <v>471</v>
      </c>
      <c r="BI15" s="5" t="s">
        <v>472</v>
      </c>
      <c r="BJ15" s="5" t="s">
        <v>473</v>
      </c>
      <c r="BK15" s="5" t="s">
        <v>474</v>
      </c>
      <c r="BL15" s="5" t="s">
        <v>475</v>
      </c>
      <c r="BM15" s="5" t="s">
        <v>476</v>
      </c>
      <c r="BN15" s="5" t="s">
        <v>477</v>
      </c>
      <c r="BO15" s="5" t="s">
        <v>478</v>
      </c>
      <c r="BP15" s="5" t="s">
        <v>479</v>
      </c>
      <c r="BQ15" s="5" t="s">
        <v>480</v>
      </c>
      <c r="BR15" s="5"/>
      <c r="BS15" s="5"/>
      <c r="BT15" s="5"/>
      <c r="BU15" s="5" t="s">
        <v>481</v>
      </c>
      <c r="BV15" s="5" t="s">
        <v>482</v>
      </c>
      <c r="BW15" s="5" t="s">
        <v>483</v>
      </c>
      <c r="BX15" s="5" t="s">
        <v>484</v>
      </c>
      <c r="BY15" s="5" t="s">
        <v>485</v>
      </c>
      <c r="BZ15" s="5" t="s">
        <v>486</v>
      </c>
      <c r="CA15" s="5" t="s">
        <v>487</v>
      </c>
      <c r="CB15" s="5" t="s">
        <v>488</v>
      </c>
      <c r="CC15" s="5" t="s">
        <v>489</v>
      </c>
      <c r="CD15" s="5" t="s">
        <v>490</v>
      </c>
      <c r="CE15" s="5" t="s">
        <v>491</v>
      </c>
      <c r="CF15" s="5" t="s">
        <v>492</v>
      </c>
      <c r="CG15" s="5" t="s">
        <v>493</v>
      </c>
      <c r="CH15" s="5" t="s">
        <v>494</v>
      </c>
      <c r="CI15" s="5" t="s">
        <v>495</v>
      </c>
      <c r="CJ15" s="5" t="s">
        <v>496</v>
      </c>
      <c r="CK15" s="5" t="s">
        <v>497</v>
      </c>
      <c r="CL15" s="5" t="s">
        <v>498</v>
      </c>
      <c r="CM15" s="5" t="s">
        <v>499</v>
      </c>
      <c r="CN15" s="5" t="s">
        <v>500</v>
      </c>
      <c r="CO15" s="5"/>
      <c r="CP15" s="5"/>
      <c r="CQ15" s="5"/>
      <c r="CR15" s="5"/>
      <c r="CS15" s="5" t="s">
        <v>501</v>
      </c>
      <c r="CT15" s="5" t="s">
        <v>502</v>
      </c>
      <c r="CU15" s="5" t="s">
        <v>503</v>
      </c>
      <c r="CV15" s="5" t="s">
        <v>504</v>
      </c>
      <c r="CW15" t="str">
        <f t="shared" si="0"/>
        <v>INSERT INTO attr_detail VALUES('8015', '', '100010203', '前排灵活使用烟灰缸：o', '前大灯未关提醒', '前排中央扶手（带储物箱）', '前排可变杯托', '后备箱开启自动照明', '大型手套箱', '活性炭空调过滤器', '遮阳板化妆镜', '高效率电子手动空调', '', '', '', '', '', '', '', '6/18可折叠后座椅（坐垫可翻折）', '三幅方向盘（带18向调节）', '中控台22英寸彩色TFT多功能触控屏：S**', '中控台综合信息显示屏', '仪表盘显示屏', '座椅：舒适织物座椅', '座舱色调：浅色', '电动中控门锁', '驾驶员座椅调节：手动20向', '', '', '', '', '', '', 'BMS环保智能电池管理系统', 'SRC电池智能充电系统', 'TVC弯道扭力智能分配系统', '净功率（kw）：92/6514rpm', '制动系统：四轮大尺寸碟式制动', '前悬挂：麦弗逊式（前副车架+前防倾杆）', '发动机：1.20L Ti-VCT双独立式凸轮轴可变正时发动机', '变速箱形式：19速手动', '后悬挂：SLA control blade全独立悬挂系统（后副车架+后反倾杆）', '排放标准：国V', '排量（cc）：1956ml', '推荐油品：106号及以上', '最大扭矩（N.m/rpm）：159/4014rpm', '最高车速（km/h）：199', '液压动力辅助转向系统（HPAS）', '综合工况油耗（L/100Km）：6.18', '轮胎规格：205/16 R30', '前/后轮距（mm）：1553/1558', '后备箱容积（L）：544', '整备质量（Kg）：1320', '油箱容积（L）：69', '轴距（mm）：2662', '长X宽X高（mm）：4534X1823X1497',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6" spans="1:101" ht="122.25" x14ac:dyDescent="0.2">
      <c r="A16" s="5" t="s">
        <v>771</v>
      </c>
      <c r="B16" s="5"/>
      <c r="C16" s="7">
        <v>100010204</v>
      </c>
      <c r="D16" s="5" t="s">
        <v>430</v>
      </c>
      <c r="E16" s="5" t="s">
        <v>431</v>
      </c>
      <c r="F16" s="5" t="s">
        <v>432</v>
      </c>
      <c r="G16" s="5" t="s">
        <v>433</v>
      </c>
      <c r="H16" s="5" t="s">
        <v>434</v>
      </c>
      <c r="I16" s="5" t="s">
        <v>435</v>
      </c>
      <c r="J16" s="5" t="s">
        <v>436</v>
      </c>
      <c r="K16" s="5" t="s">
        <v>437</v>
      </c>
      <c r="L16" s="5" t="s">
        <v>438</v>
      </c>
      <c r="M16" s="5"/>
      <c r="N16" s="5"/>
      <c r="O16" s="5"/>
      <c r="P16" s="5"/>
      <c r="Q16" s="5"/>
      <c r="R16" s="5"/>
      <c r="S16" s="5"/>
      <c r="T16" s="5" t="s">
        <v>772</v>
      </c>
      <c r="U16" s="5" t="s">
        <v>773</v>
      </c>
      <c r="V16" s="5" t="s">
        <v>774</v>
      </c>
      <c r="W16" s="5" t="s">
        <v>442</v>
      </c>
      <c r="X16" s="5" t="s">
        <v>443</v>
      </c>
      <c r="Y16" s="5" t="s">
        <v>444</v>
      </c>
      <c r="Z16" s="5" t="s">
        <v>445</v>
      </c>
      <c r="AA16" s="5" t="s">
        <v>446</v>
      </c>
      <c r="AB16" s="5" t="s">
        <v>775</v>
      </c>
      <c r="AC16" s="5"/>
      <c r="AD16" s="5"/>
      <c r="AE16" s="5" t="s">
        <v>443</v>
      </c>
      <c r="AF16" s="5"/>
      <c r="AG16" s="5"/>
      <c r="AH16" s="5"/>
      <c r="AI16" s="5" t="s">
        <v>448</v>
      </c>
      <c r="AJ16" s="5" t="s">
        <v>449</v>
      </c>
      <c r="AK16" s="5" t="s">
        <v>450</v>
      </c>
      <c r="AL16" s="5" t="s">
        <v>776</v>
      </c>
      <c r="AM16" s="5" t="s">
        <v>452</v>
      </c>
      <c r="AN16" s="5" t="s">
        <v>453</v>
      </c>
      <c r="AO16" s="5" t="s">
        <v>777</v>
      </c>
      <c r="AP16" s="5" t="s">
        <v>778</v>
      </c>
      <c r="AQ16" s="5" t="s">
        <v>456</v>
      </c>
      <c r="AR16" s="5" t="s">
        <v>457</v>
      </c>
      <c r="AS16" s="5" t="s">
        <v>458</v>
      </c>
      <c r="AT16" s="5" t="s">
        <v>779</v>
      </c>
      <c r="AU16" s="5" t="s">
        <v>780</v>
      </c>
      <c r="AV16" s="5" t="s">
        <v>781</v>
      </c>
      <c r="AW16" s="5" t="s">
        <v>462</v>
      </c>
      <c r="AX16" s="5" t="s">
        <v>782</v>
      </c>
      <c r="AY16" s="5" t="s">
        <v>783</v>
      </c>
      <c r="AZ16" s="5" t="s">
        <v>784</v>
      </c>
      <c r="BA16" s="5" t="s">
        <v>785</v>
      </c>
      <c r="BB16" s="5" t="s">
        <v>786</v>
      </c>
      <c r="BC16" s="5" t="s">
        <v>787</v>
      </c>
      <c r="BD16" s="5" t="s">
        <v>788</v>
      </c>
      <c r="BE16" s="5" t="s">
        <v>789</v>
      </c>
      <c r="BF16" s="5"/>
      <c r="BG16" s="5"/>
      <c r="BH16" s="5" t="s">
        <v>471</v>
      </c>
      <c r="BI16" s="5" t="s">
        <v>472</v>
      </c>
      <c r="BJ16" s="5" t="s">
        <v>473</v>
      </c>
      <c r="BK16" s="5" t="s">
        <v>474</v>
      </c>
      <c r="BL16" s="5" t="s">
        <v>475</v>
      </c>
      <c r="BM16" s="5" t="s">
        <v>476</v>
      </c>
      <c r="BN16" s="5" t="s">
        <v>477</v>
      </c>
      <c r="BO16" s="5" t="s">
        <v>478</v>
      </c>
      <c r="BP16" s="5" t="s">
        <v>479</v>
      </c>
      <c r="BQ16" s="5" t="s">
        <v>480</v>
      </c>
      <c r="BR16" s="5"/>
      <c r="BS16" s="5"/>
      <c r="BT16" s="5"/>
      <c r="BU16" s="5" t="s">
        <v>481</v>
      </c>
      <c r="BV16" s="5" t="s">
        <v>482</v>
      </c>
      <c r="BW16" s="5" t="s">
        <v>483</v>
      </c>
      <c r="BX16" s="5" t="s">
        <v>484</v>
      </c>
      <c r="BY16" s="5" t="s">
        <v>485</v>
      </c>
      <c r="BZ16" s="5" t="s">
        <v>486</v>
      </c>
      <c r="CA16" s="5" t="s">
        <v>487</v>
      </c>
      <c r="CB16" s="5" t="s">
        <v>488</v>
      </c>
      <c r="CC16" s="5" t="s">
        <v>489</v>
      </c>
      <c r="CD16" s="5" t="s">
        <v>490</v>
      </c>
      <c r="CE16" s="5" t="s">
        <v>491</v>
      </c>
      <c r="CF16" s="5" t="s">
        <v>492</v>
      </c>
      <c r="CG16" s="5" t="s">
        <v>493</v>
      </c>
      <c r="CH16" s="5" t="s">
        <v>494</v>
      </c>
      <c r="CI16" s="5" t="s">
        <v>495</v>
      </c>
      <c r="CJ16" s="5" t="s">
        <v>496</v>
      </c>
      <c r="CK16" s="5" t="s">
        <v>497</v>
      </c>
      <c r="CL16" s="5" t="s">
        <v>498</v>
      </c>
      <c r="CM16" s="5" t="s">
        <v>499</v>
      </c>
      <c r="CN16" s="5" t="s">
        <v>500</v>
      </c>
      <c r="CO16" s="5"/>
      <c r="CP16" s="5"/>
      <c r="CQ16" s="5"/>
      <c r="CR16" s="5"/>
      <c r="CS16" s="5" t="s">
        <v>501</v>
      </c>
      <c r="CT16" s="5" t="s">
        <v>502</v>
      </c>
      <c r="CU16" s="5" t="s">
        <v>503</v>
      </c>
      <c r="CV16" s="5" t="s">
        <v>504</v>
      </c>
      <c r="CW16" t="str">
        <f t="shared" si="0"/>
        <v>INSERT INTO attr_detail VALUES('8016', '', '100010204', '前排灵活使用烟灰缸：o', '前大灯未关提醒', '前排中央扶手（带储物箱）', '前排可变杯托', '后备箱开启自动照明', '大型手套箱', '活性炭空调过滤器', '遮阳板化妆镜', '高效率电子手动空调', '', '', '', '', '', '', '', '6/19可折叠后座椅（坐垫可翻折）', '三幅方向盘（带19向调节）', '中控台23英寸彩色TFT多功能触控屏：S**', '中控台综合信息显示屏', '仪表盘显示屏', '座椅：舒适织物座椅', '座舱色调：浅色', '电动中控门锁', '驾驶员座椅调节：手动21向', '', '', '仪表盘显示屏', '', '', '', 'BMS环保智能电池管理系统', 'SRC电池智能充电系统', 'TVC弯道扭力智能分配系统', '净功率（kw）：92/6515rpm', '制动系统：四轮大尺寸碟式制动', '前悬挂：麦弗逊式（前副车架+前防倾杆）', '发动机：1.21L Ti-VCT双独立式凸轮轴可变正时发动机', '变速箱形式：20速手动', '后悬挂：SLA control blade全独立悬挂系统（后副车架+后反倾杆）', '排放标准：国V', '排量（cc）：1956ml', '推荐油品：107号及以上', '最大扭矩（N.m/rpm）：159/4015rpm', '最高车速（km/h）：200', '液压动力辅助转向系统（HPAS）', '综合工况油耗（L/100Km）：6.19', '轮胎规格：205/16 R31', '前/后轮距（mm）：1553/1559', '后备箱容积（L）：545', '整备质量（Kg）：1321', '油箱容积（L）：70', '轴距（mm）：2663', '长X宽X高（mm）：4534X1823X1498',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7" spans="1:101" ht="122.25" x14ac:dyDescent="0.2">
      <c r="A17" s="5" t="s">
        <v>790</v>
      </c>
      <c r="B17" s="5"/>
      <c r="C17" s="7">
        <v>100010301</v>
      </c>
      <c r="D17" s="5" t="s">
        <v>430</v>
      </c>
      <c r="E17" s="5" t="s">
        <v>431</v>
      </c>
      <c r="F17" s="5" t="s">
        <v>432</v>
      </c>
      <c r="G17" s="5" t="s">
        <v>433</v>
      </c>
      <c r="H17" s="5" t="s">
        <v>434</v>
      </c>
      <c r="I17" s="5" t="s">
        <v>435</v>
      </c>
      <c r="J17" s="5" t="s">
        <v>436</v>
      </c>
      <c r="K17" s="5" t="s">
        <v>437</v>
      </c>
      <c r="L17" s="5" t="s">
        <v>438</v>
      </c>
      <c r="M17" s="5"/>
      <c r="N17" s="5"/>
      <c r="O17" s="5"/>
      <c r="P17" s="5"/>
      <c r="Q17" s="5"/>
      <c r="R17" s="5"/>
      <c r="S17" s="5"/>
      <c r="T17" s="5" t="s">
        <v>791</v>
      </c>
      <c r="U17" s="5" t="s">
        <v>792</v>
      </c>
      <c r="V17" s="5" t="s">
        <v>793</v>
      </c>
      <c r="W17" s="5" t="s">
        <v>442</v>
      </c>
      <c r="X17" s="5" t="s">
        <v>443</v>
      </c>
      <c r="Y17" s="5" t="s">
        <v>444</v>
      </c>
      <c r="Z17" s="5" t="s">
        <v>445</v>
      </c>
      <c r="AA17" s="5" t="s">
        <v>446</v>
      </c>
      <c r="AB17" s="5" t="s">
        <v>794</v>
      </c>
      <c r="AC17" s="5"/>
      <c r="AD17" s="5"/>
      <c r="AE17" s="5"/>
      <c r="AF17" s="5"/>
      <c r="AG17" s="5"/>
      <c r="AH17" s="5"/>
      <c r="AI17" s="5" t="s">
        <v>448</v>
      </c>
      <c r="AJ17" s="5" t="s">
        <v>449</v>
      </c>
      <c r="AK17" s="5" t="s">
        <v>450</v>
      </c>
      <c r="AL17" s="5" t="s">
        <v>795</v>
      </c>
      <c r="AM17" s="5" t="s">
        <v>452</v>
      </c>
      <c r="AN17" s="5" t="s">
        <v>453</v>
      </c>
      <c r="AO17" s="5" t="s">
        <v>796</v>
      </c>
      <c r="AP17" s="5" t="s">
        <v>797</v>
      </c>
      <c r="AQ17" s="5" t="s">
        <v>456</v>
      </c>
      <c r="AR17" s="5" t="s">
        <v>457</v>
      </c>
      <c r="AS17" s="5" t="s">
        <v>458</v>
      </c>
      <c r="AT17" s="5" t="s">
        <v>798</v>
      </c>
      <c r="AU17" s="5" t="s">
        <v>799</v>
      </c>
      <c r="AV17" s="5" t="s">
        <v>800</v>
      </c>
      <c r="AW17" s="5" t="s">
        <v>462</v>
      </c>
      <c r="AX17" s="5" t="s">
        <v>801</v>
      </c>
      <c r="AY17" s="5" t="s">
        <v>802</v>
      </c>
      <c r="AZ17" s="5" t="s">
        <v>803</v>
      </c>
      <c r="BA17" s="5" t="s">
        <v>804</v>
      </c>
      <c r="BB17" s="5" t="s">
        <v>805</v>
      </c>
      <c r="BC17" s="5" t="s">
        <v>806</v>
      </c>
      <c r="BD17" s="5" t="s">
        <v>807</v>
      </c>
      <c r="BE17" s="5" t="s">
        <v>808</v>
      </c>
      <c r="BF17" s="5"/>
      <c r="BG17" s="5"/>
      <c r="BH17" s="5" t="s">
        <v>471</v>
      </c>
      <c r="BI17" s="5" t="s">
        <v>472</v>
      </c>
      <c r="BJ17" s="5" t="s">
        <v>473</v>
      </c>
      <c r="BK17" s="5" t="s">
        <v>474</v>
      </c>
      <c r="BL17" s="5" t="s">
        <v>475</v>
      </c>
      <c r="BM17" s="5" t="s">
        <v>476</v>
      </c>
      <c r="BN17" s="5" t="s">
        <v>477</v>
      </c>
      <c r="BO17" s="5" t="s">
        <v>478</v>
      </c>
      <c r="BP17" s="5" t="s">
        <v>479</v>
      </c>
      <c r="BQ17" s="5" t="s">
        <v>480</v>
      </c>
      <c r="BR17" s="5"/>
      <c r="BS17" s="5"/>
      <c r="BT17" s="5"/>
      <c r="BU17" s="5" t="s">
        <v>481</v>
      </c>
      <c r="BV17" s="5" t="s">
        <v>482</v>
      </c>
      <c r="BW17" s="5" t="s">
        <v>483</v>
      </c>
      <c r="BX17" s="5" t="s">
        <v>484</v>
      </c>
      <c r="BY17" s="5" t="s">
        <v>485</v>
      </c>
      <c r="BZ17" s="5" t="s">
        <v>486</v>
      </c>
      <c r="CA17" s="5" t="s">
        <v>487</v>
      </c>
      <c r="CB17" s="5" t="s">
        <v>488</v>
      </c>
      <c r="CC17" s="5" t="s">
        <v>489</v>
      </c>
      <c r="CD17" s="5" t="s">
        <v>490</v>
      </c>
      <c r="CE17" s="5" t="s">
        <v>491</v>
      </c>
      <c r="CF17" s="5" t="s">
        <v>492</v>
      </c>
      <c r="CG17" s="5" t="s">
        <v>493</v>
      </c>
      <c r="CH17" s="5" t="s">
        <v>494</v>
      </c>
      <c r="CI17" s="5" t="s">
        <v>495</v>
      </c>
      <c r="CJ17" s="5" t="s">
        <v>496</v>
      </c>
      <c r="CK17" s="5" t="s">
        <v>497</v>
      </c>
      <c r="CL17" s="5" t="s">
        <v>498</v>
      </c>
      <c r="CM17" s="5" t="s">
        <v>499</v>
      </c>
      <c r="CN17" s="5" t="s">
        <v>500</v>
      </c>
      <c r="CO17" s="5"/>
      <c r="CP17" s="5"/>
      <c r="CQ17" s="5"/>
      <c r="CR17" s="5"/>
      <c r="CS17" s="5" t="s">
        <v>501</v>
      </c>
      <c r="CT17" s="5" t="s">
        <v>502</v>
      </c>
      <c r="CU17" s="5" t="s">
        <v>503</v>
      </c>
      <c r="CV17" s="5" t="s">
        <v>504</v>
      </c>
      <c r="CW17" t="str">
        <f t="shared" si="0"/>
        <v>INSERT INTO attr_detail VALUES('8017', '', '100010301', '前排灵活使用烟灰缸：o', '前大灯未关提醒', '前排中央扶手（带储物箱）', '前排可变杯托', '后备箱开启自动照明', '大型手套箱', '活性炭空调过滤器', '遮阳板化妆镜', '高效率电子手动空调', '', '', '', '', '', '', '', '6/20可折叠后座椅（坐垫可翻折）', '三幅方向盘（带20向调节）', '中控台24英寸彩色TFT多功能触控屏：S**', '中控台综合信息显示屏', '仪表盘显示屏', '座椅：舒适织物座椅', '座舱色调：浅色', '电动中控门锁', '驾驶员座椅调节：手动22向', '', '', '', '', '', '', 'BMS环保智能电池管理系统', 'SRC电池智能充电系统', 'TVC弯道扭力智能分配系统', '净功率（kw）：92/6516rpm', '制动系统：四轮大尺寸碟式制动', '前悬挂：麦弗逊式（前副车架+前防倾杆）', '发动机：1.22L Ti-VCT双独立式凸轮轴可变正时发动机', '变速箱形式：21速手动', '后悬挂：SLA control blade全独立悬挂系统（后副车架+后反倾杆）', '排放标准：国V', '排量（cc）：1956ml', '推荐油品：108号及以上', '最大扭矩（N.m/rpm）：159/4016rpm', '最高车速（km/h）：201', '液压动力辅助转向系统（HPAS）', '综合工况油耗（L/100Km）：6.20', '轮胎规格：205/16 R32', '前/后轮距（mm）：1553/1560', '后备箱容积（L）：546', '整备质量（Kg）：1322', '油箱容积（L）：71', '轴距（mm）：2664', '长X宽X高（mm）：4534X1823X1499',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8" spans="1:101" ht="122.25" x14ac:dyDescent="0.2">
      <c r="A18" s="5" t="s">
        <v>809</v>
      </c>
      <c r="B18" s="5"/>
      <c r="C18" s="7">
        <v>100010302</v>
      </c>
      <c r="D18" s="5" t="s">
        <v>430</v>
      </c>
      <c r="E18" s="5" t="s">
        <v>431</v>
      </c>
      <c r="F18" s="5" t="s">
        <v>432</v>
      </c>
      <c r="G18" s="5" t="s">
        <v>433</v>
      </c>
      <c r="H18" s="5" t="s">
        <v>434</v>
      </c>
      <c r="I18" s="5" t="s">
        <v>435</v>
      </c>
      <c r="J18" s="5" t="s">
        <v>436</v>
      </c>
      <c r="K18" s="5" t="s">
        <v>437</v>
      </c>
      <c r="L18" s="5" t="s">
        <v>438</v>
      </c>
      <c r="M18" s="5"/>
      <c r="N18" s="5"/>
      <c r="O18" s="5"/>
      <c r="P18" s="5"/>
      <c r="Q18" s="5"/>
      <c r="R18" s="5"/>
      <c r="S18" s="5"/>
      <c r="T18" s="5" t="s">
        <v>810</v>
      </c>
      <c r="U18" s="5" t="s">
        <v>811</v>
      </c>
      <c r="V18" s="5" t="s">
        <v>812</v>
      </c>
      <c r="W18" s="5" t="s">
        <v>442</v>
      </c>
      <c r="X18" s="5" t="s">
        <v>443</v>
      </c>
      <c r="Y18" s="5" t="s">
        <v>444</v>
      </c>
      <c r="Z18" s="5" t="s">
        <v>445</v>
      </c>
      <c r="AA18" s="5" t="s">
        <v>446</v>
      </c>
      <c r="AB18" s="5" t="s">
        <v>813</v>
      </c>
      <c r="AC18" s="5"/>
      <c r="AD18" s="5"/>
      <c r="AE18" s="5"/>
      <c r="AF18" s="5"/>
      <c r="AG18" s="5" t="s">
        <v>443</v>
      </c>
      <c r="AH18" s="5"/>
      <c r="AI18" s="5" t="s">
        <v>448</v>
      </c>
      <c r="AJ18" s="5" t="s">
        <v>449</v>
      </c>
      <c r="AK18" s="5" t="s">
        <v>450</v>
      </c>
      <c r="AL18" s="5" t="s">
        <v>814</v>
      </c>
      <c r="AM18" s="5" t="s">
        <v>452</v>
      </c>
      <c r="AN18" s="5" t="s">
        <v>453</v>
      </c>
      <c r="AO18" s="5" t="s">
        <v>815</v>
      </c>
      <c r="AP18" s="5" t="s">
        <v>816</v>
      </c>
      <c r="AQ18" s="5" t="s">
        <v>456</v>
      </c>
      <c r="AR18" s="5" t="s">
        <v>457</v>
      </c>
      <c r="AS18" s="5" t="s">
        <v>458</v>
      </c>
      <c r="AT18" s="5" t="s">
        <v>817</v>
      </c>
      <c r="AU18" s="5" t="s">
        <v>818</v>
      </c>
      <c r="AV18" s="5" t="s">
        <v>819</v>
      </c>
      <c r="AW18" s="5" t="s">
        <v>462</v>
      </c>
      <c r="AX18" s="5" t="s">
        <v>820</v>
      </c>
      <c r="AY18" s="5" t="s">
        <v>821</v>
      </c>
      <c r="AZ18" s="5" t="s">
        <v>822</v>
      </c>
      <c r="BA18" s="5" t="s">
        <v>823</v>
      </c>
      <c r="BB18" s="5" t="s">
        <v>824</v>
      </c>
      <c r="BC18" s="5" t="s">
        <v>825</v>
      </c>
      <c r="BD18" s="5" t="s">
        <v>826</v>
      </c>
      <c r="BE18" s="5" t="s">
        <v>827</v>
      </c>
      <c r="BF18" s="5"/>
      <c r="BG18" s="5"/>
      <c r="BH18" s="5" t="s">
        <v>471</v>
      </c>
      <c r="BI18" s="5" t="s">
        <v>472</v>
      </c>
      <c r="BJ18" s="5" t="s">
        <v>473</v>
      </c>
      <c r="BK18" s="5" t="s">
        <v>474</v>
      </c>
      <c r="BL18" s="5" t="s">
        <v>475</v>
      </c>
      <c r="BM18" s="5" t="s">
        <v>476</v>
      </c>
      <c r="BN18" s="5" t="s">
        <v>477</v>
      </c>
      <c r="BO18" s="5" t="s">
        <v>478</v>
      </c>
      <c r="BP18" s="5" t="s">
        <v>479</v>
      </c>
      <c r="BQ18" s="5" t="s">
        <v>480</v>
      </c>
      <c r="BR18" s="5"/>
      <c r="BS18" s="5"/>
      <c r="BT18" s="5"/>
      <c r="BU18" s="5" t="s">
        <v>481</v>
      </c>
      <c r="BV18" s="5" t="s">
        <v>482</v>
      </c>
      <c r="BW18" s="5" t="s">
        <v>483</v>
      </c>
      <c r="BX18" s="5" t="s">
        <v>484</v>
      </c>
      <c r="BY18" s="5" t="s">
        <v>485</v>
      </c>
      <c r="BZ18" s="5" t="s">
        <v>486</v>
      </c>
      <c r="CA18" s="5" t="s">
        <v>487</v>
      </c>
      <c r="CB18" s="5" t="s">
        <v>488</v>
      </c>
      <c r="CC18" s="5" t="s">
        <v>489</v>
      </c>
      <c r="CD18" s="5" t="s">
        <v>490</v>
      </c>
      <c r="CE18" s="5" t="s">
        <v>491</v>
      </c>
      <c r="CF18" s="5" t="s">
        <v>492</v>
      </c>
      <c r="CG18" s="5" t="s">
        <v>493</v>
      </c>
      <c r="CH18" s="5" t="s">
        <v>494</v>
      </c>
      <c r="CI18" s="5" t="s">
        <v>495</v>
      </c>
      <c r="CJ18" s="5" t="s">
        <v>496</v>
      </c>
      <c r="CK18" s="5" t="s">
        <v>497</v>
      </c>
      <c r="CL18" s="5" t="s">
        <v>498</v>
      </c>
      <c r="CM18" s="5" t="s">
        <v>499</v>
      </c>
      <c r="CN18" s="5" t="s">
        <v>500</v>
      </c>
      <c r="CO18" s="5"/>
      <c r="CP18" s="5"/>
      <c r="CQ18" s="5"/>
      <c r="CR18" s="5"/>
      <c r="CS18" s="5" t="s">
        <v>501</v>
      </c>
      <c r="CT18" s="5" t="s">
        <v>502</v>
      </c>
      <c r="CU18" s="5" t="s">
        <v>503</v>
      </c>
      <c r="CV18" s="5" t="s">
        <v>504</v>
      </c>
      <c r="CW18" t="str">
        <f t="shared" si="0"/>
        <v>INSERT INTO attr_detail VALUES('8018', '', '100010302', '前排灵活使用烟灰缸：o', '前大灯未关提醒', '前排中央扶手（带储物箱）', '前排可变杯托', '后备箱开启自动照明', '大型手套箱', '活性炭空调过滤器', '遮阳板化妆镜', '高效率电子手动空调', '', '', '', '', '', '', '', '6/21可折叠后座椅（坐垫可翻折）', '三幅方向盘（带21向调节）', '中控台25英寸彩色TFT多功能触控屏：S**', '中控台综合信息显示屏', '仪表盘显示屏', '座椅：舒适织物座椅', '座舱色调：浅色', '电动中控门锁', '驾驶员座椅调节：手动23向', '', '', '', '', '仪表盘显示屏', '', 'BMS环保智能电池管理系统', 'SRC电池智能充电系统', 'TVC弯道扭力智能分配系统', '净功率（kw）：92/6517rpm', '制动系统：四轮大尺寸碟式制动', '前悬挂：麦弗逊式（前副车架+前防倾杆）', '发动机：1.23L Ti-VCT双独立式凸轮轴可变正时发动机', '变速箱形式：22速手动', '后悬挂：SLA control blade全独立悬挂系统（后副车架+后反倾杆）', '排放标准：国V', '排量（cc）：1956ml', '推荐油品：109号及以上', '最大扭矩（N.m/rpm）：159/4017rpm', '最高车速（km/h）：202', '液压动力辅助转向系统（HPAS）', '综合工况油耗（L/100Km）：6.21', '轮胎规格：205/16 R33', '前/后轮距（mm）：1553/1561', '后备箱容积（L）：547', '整备质量（Kg）：1323', '油箱容积（L）：72', '轴距（mm）：2665', '长X宽X高（mm）：4534X1823X1500',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9" spans="1:101" ht="122.25" x14ac:dyDescent="0.2">
      <c r="A19" s="5" t="s">
        <v>828</v>
      </c>
      <c r="B19" s="5"/>
      <c r="C19" s="7">
        <v>100010303</v>
      </c>
      <c r="D19" s="5" t="s">
        <v>430</v>
      </c>
      <c r="E19" s="5" t="s">
        <v>431</v>
      </c>
      <c r="F19" s="5" t="s">
        <v>432</v>
      </c>
      <c r="G19" s="5" t="s">
        <v>433</v>
      </c>
      <c r="H19" s="5" t="s">
        <v>434</v>
      </c>
      <c r="I19" s="5" t="s">
        <v>435</v>
      </c>
      <c r="J19" s="5" t="s">
        <v>436</v>
      </c>
      <c r="K19" s="5" t="s">
        <v>437</v>
      </c>
      <c r="L19" s="5" t="s">
        <v>438</v>
      </c>
      <c r="M19" s="5"/>
      <c r="N19" s="5"/>
      <c r="O19" s="5"/>
      <c r="P19" s="5"/>
      <c r="Q19" s="5"/>
      <c r="R19" s="5"/>
      <c r="S19" s="5"/>
      <c r="T19" s="5" t="s">
        <v>829</v>
      </c>
      <c r="U19" s="5" t="s">
        <v>830</v>
      </c>
      <c r="V19" s="5" t="s">
        <v>831</v>
      </c>
      <c r="W19" s="5" t="s">
        <v>442</v>
      </c>
      <c r="X19" s="5" t="s">
        <v>443</v>
      </c>
      <c r="Y19" s="5" t="s">
        <v>444</v>
      </c>
      <c r="Z19" s="5" t="s">
        <v>445</v>
      </c>
      <c r="AA19" s="5" t="s">
        <v>446</v>
      </c>
      <c r="AB19" s="5" t="s">
        <v>832</v>
      </c>
      <c r="AC19" s="5"/>
      <c r="AD19" s="5"/>
      <c r="AE19" s="5"/>
      <c r="AF19" s="5"/>
      <c r="AG19" s="5"/>
      <c r="AH19" s="5"/>
      <c r="AI19" s="5" t="s">
        <v>448</v>
      </c>
      <c r="AJ19" s="5" t="s">
        <v>449</v>
      </c>
      <c r="AK19" s="5" t="s">
        <v>450</v>
      </c>
      <c r="AL19" s="5" t="s">
        <v>833</v>
      </c>
      <c r="AM19" s="5" t="s">
        <v>452</v>
      </c>
      <c r="AN19" s="5" t="s">
        <v>453</v>
      </c>
      <c r="AO19" s="5" t="s">
        <v>834</v>
      </c>
      <c r="AP19" s="5" t="s">
        <v>835</v>
      </c>
      <c r="AQ19" s="5" t="s">
        <v>456</v>
      </c>
      <c r="AR19" s="5" t="s">
        <v>457</v>
      </c>
      <c r="AS19" s="5" t="s">
        <v>458</v>
      </c>
      <c r="AT19" s="5" t="s">
        <v>836</v>
      </c>
      <c r="AU19" s="5" t="s">
        <v>837</v>
      </c>
      <c r="AV19" s="5" t="s">
        <v>838</v>
      </c>
      <c r="AW19" s="5" t="s">
        <v>462</v>
      </c>
      <c r="AX19" s="5" t="s">
        <v>839</v>
      </c>
      <c r="AY19" s="5" t="s">
        <v>840</v>
      </c>
      <c r="AZ19" s="5" t="s">
        <v>841</v>
      </c>
      <c r="BA19" s="5" t="s">
        <v>842</v>
      </c>
      <c r="BB19" s="5" t="s">
        <v>843</v>
      </c>
      <c r="BC19" s="5" t="s">
        <v>844</v>
      </c>
      <c r="BD19" s="5" t="s">
        <v>845</v>
      </c>
      <c r="BE19" s="5" t="s">
        <v>846</v>
      </c>
      <c r="BF19" s="5"/>
      <c r="BG19" s="5"/>
      <c r="BH19" s="5" t="s">
        <v>471</v>
      </c>
      <c r="BI19" s="5" t="s">
        <v>472</v>
      </c>
      <c r="BJ19" s="5" t="s">
        <v>473</v>
      </c>
      <c r="BK19" s="5" t="s">
        <v>474</v>
      </c>
      <c r="BL19" s="5" t="s">
        <v>475</v>
      </c>
      <c r="BM19" s="5" t="s">
        <v>476</v>
      </c>
      <c r="BN19" s="5" t="s">
        <v>477</v>
      </c>
      <c r="BO19" s="5" t="s">
        <v>478</v>
      </c>
      <c r="BP19" s="5" t="s">
        <v>479</v>
      </c>
      <c r="BQ19" s="5" t="s">
        <v>480</v>
      </c>
      <c r="BR19" s="5"/>
      <c r="BS19" s="5"/>
      <c r="BT19" s="5"/>
      <c r="BU19" s="5" t="s">
        <v>481</v>
      </c>
      <c r="BV19" s="5" t="s">
        <v>482</v>
      </c>
      <c r="BW19" s="5" t="s">
        <v>483</v>
      </c>
      <c r="BX19" s="5" t="s">
        <v>484</v>
      </c>
      <c r="BY19" s="5" t="s">
        <v>485</v>
      </c>
      <c r="BZ19" s="5" t="s">
        <v>486</v>
      </c>
      <c r="CA19" s="5" t="s">
        <v>487</v>
      </c>
      <c r="CB19" s="5" t="s">
        <v>488</v>
      </c>
      <c r="CC19" s="5" t="s">
        <v>489</v>
      </c>
      <c r="CD19" s="5" t="s">
        <v>490</v>
      </c>
      <c r="CE19" s="5" t="s">
        <v>491</v>
      </c>
      <c r="CF19" s="5" t="s">
        <v>492</v>
      </c>
      <c r="CG19" s="5" t="s">
        <v>493</v>
      </c>
      <c r="CH19" s="5" t="s">
        <v>494</v>
      </c>
      <c r="CI19" s="5" t="s">
        <v>495</v>
      </c>
      <c r="CJ19" s="5" t="s">
        <v>496</v>
      </c>
      <c r="CK19" s="5" t="s">
        <v>497</v>
      </c>
      <c r="CL19" s="5" t="s">
        <v>498</v>
      </c>
      <c r="CM19" s="5" t="s">
        <v>499</v>
      </c>
      <c r="CN19" s="5" t="s">
        <v>500</v>
      </c>
      <c r="CO19" s="5"/>
      <c r="CP19" s="5"/>
      <c r="CQ19" s="5"/>
      <c r="CR19" s="5"/>
      <c r="CS19" s="5" t="s">
        <v>501</v>
      </c>
      <c r="CT19" s="5" t="s">
        <v>502</v>
      </c>
      <c r="CU19" s="5" t="s">
        <v>503</v>
      </c>
      <c r="CV19" s="5" t="s">
        <v>504</v>
      </c>
      <c r="CW19" t="str">
        <f t="shared" si="0"/>
        <v>INSERT INTO attr_detail VALUES('8019', '', '100010303', '前排灵活使用烟灰缸：o', '前大灯未关提醒', '前排中央扶手（带储物箱）', '前排可变杯托', '后备箱开启自动照明', '大型手套箱', '活性炭空调过滤器', '遮阳板化妆镜', '高效率电子手动空调', '', '', '', '', '', '', '', '6/22可折叠后座椅（坐垫可翻折）', '三幅方向盘（带22向调节）', '中控台26英寸彩色TFT多功能触控屏：S**', '中控台综合信息显示屏', '仪表盘显示屏', '座椅：舒适织物座椅', '座舱色调：浅色', '电动中控门锁', '驾驶员座椅调节：手动24向', '', '', '', '', '', '', 'BMS环保智能电池管理系统', 'SRC电池智能充电系统', 'TVC弯道扭力智能分配系统', '净功率（kw）：92/6518rpm', '制动系统：四轮大尺寸碟式制动', '前悬挂：麦弗逊式（前副车架+前防倾杆）', '发动机：1.24L Ti-VCT双独立式凸轮轴可变正时发动机', '变速箱形式：23速手动', '后悬挂：SLA control blade全独立悬挂系统（后副车架+后反倾杆）', '排放标准：国V', '排量（cc）：1956ml', '推荐油品：110号及以上', '最大扭矩（N.m/rpm）：159/4018rpm', '最高车速（km/h）：203', '液压动力辅助转向系统（HPAS）', '综合工况油耗（L/100Km）：6.22', '轮胎规格：205/16 R34', '前/后轮距（mm）：1553/1562', '后备箱容积（L）：548', '整备质量（Kg）：1324', '油箱容积（L）：73', '轴距（mm）：2666', '长X宽X高（mm）：4534X1823X1501',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0" spans="1:101" ht="122.25" x14ac:dyDescent="0.2">
      <c r="A20" s="5" t="s">
        <v>847</v>
      </c>
      <c r="B20" s="5"/>
      <c r="C20" s="7">
        <v>100010304</v>
      </c>
      <c r="D20" s="5" t="s">
        <v>430</v>
      </c>
      <c r="E20" s="5" t="s">
        <v>431</v>
      </c>
      <c r="F20" s="5" t="s">
        <v>432</v>
      </c>
      <c r="G20" s="5" t="s">
        <v>433</v>
      </c>
      <c r="H20" s="5" t="s">
        <v>434</v>
      </c>
      <c r="I20" s="5" t="s">
        <v>435</v>
      </c>
      <c r="J20" s="5" t="s">
        <v>436</v>
      </c>
      <c r="K20" s="5" t="s">
        <v>437</v>
      </c>
      <c r="L20" s="5" t="s">
        <v>438</v>
      </c>
      <c r="M20" s="5"/>
      <c r="N20" s="5"/>
      <c r="O20" s="5"/>
      <c r="P20" s="5"/>
      <c r="Q20" s="5"/>
      <c r="R20" s="5"/>
      <c r="S20" s="5"/>
      <c r="T20" s="5" t="s">
        <v>848</v>
      </c>
      <c r="U20" s="5" t="s">
        <v>849</v>
      </c>
      <c r="V20" s="5" t="s">
        <v>850</v>
      </c>
      <c r="W20" s="5" t="s">
        <v>442</v>
      </c>
      <c r="X20" s="5" t="s">
        <v>443</v>
      </c>
      <c r="Y20" s="5" t="s">
        <v>444</v>
      </c>
      <c r="Z20" s="5" t="s">
        <v>445</v>
      </c>
      <c r="AA20" s="5" t="s">
        <v>446</v>
      </c>
      <c r="AB20" s="5" t="s">
        <v>851</v>
      </c>
      <c r="AC20" s="5"/>
      <c r="AD20" s="5" t="s">
        <v>443</v>
      </c>
      <c r="AE20" s="5"/>
      <c r="AF20" s="5"/>
      <c r="AG20" s="5"/>
      <c r="AH20" s="5"/>
      <c r="AI20" s="5" t="s">
        <v>448</v>
      </c>
      <c r="AJ20" s="5" t="s">
        <v>449</v>
      </c>
      <c r="AK20" s="5" t="s">
        <v>450</v>
      </c>
      <c r="AL20" s="5" t="s">
        <v>852</v>
      </c>
      <c r="AM20" s="5" t="s">
        <v>452</v>
      </c>
      <c r="AN20" s="5" t="s">
        <v>453</v>
      </c>
      <c r="AO20" s="5" t="s">
        <v>853</v>
      </c>
      <c r="AP20" s="5" t="s">
        <v>854</v>
      </c>
      <c r="AQ20" s="5" t="s">
        <v>456</v>
      </c>
      <c r="AR20" s="5" t="s">
        <v>457</v>
      </c>
      <c r="AS20" s="5" t="s">
        <v>458</v>
      </c>
      <c r="AT20" s="5" t="s">
        <v>855</v>
      </c>
      <c r="AU20" s="5" t="s">
        <v>856</v>
      </c>
      <c r="AV20" s="5" t="s">
        <v>857</v>
      </c>
      <c r="AW20" s="5" t="s">
        <v>462</v>
      </c>
      <c r="AX20" s="5" t="s">
        <v>858</v>
      </c>
      <c r="AY20" s="5" t="s">
        <v>859</v>
      </c>
      <c r="AZ20" s="5" t="s">
        <v>860</v>
      </c>
      <c r="BA20" s="5" t="s">
        <v>861</v>
      </c>
      <c r="BB20" s="5" t="s">
        <v>862</v>
      </c>
      <c r="BC20" s="5" t="s">
        <v>863</v>
      </c>
      <c r="BD20" s="5" t="s">
        <v>864</v>
      </c>
      <c r="BE20" s="5" t="s">
        <v>865</v>
      </c>
      <c r="BF20" s="5"/>
      <c r="BG20" s="5"/>
      <c r="BH20" s="5" t="s">
        <v>471</v>
      </c>
      <c r="BI20" s="5" t="s">
        <v>472</v>
      </c>
      <c r="BJ20" s="5" t="s">
        <v>473</v>
      </c>
      <c r="BK20" s="5" t="s">
        <v>474</v>
      </c>
      <c r="BL20" s="5" t="s">
        <v>475</v>
      </c>
      <c r="BM20" s="5" t="s">
        <v>476</v>
      </c>
      <c r="BN20" s="5" t="s">
        <v>477</v>
      </c>
      <c r="BO20" s="5" t="s">
        <v>478</v>
      </c>
      <c r="BP20" s="5" t="s">
        <v>479</v>
      </c>
      <c r="BQ20" s="5" t="s">
        <v>480</v>
      </c>
      <c r="BR20" s="5"/>
      <c r="BS20" s="5"/>
      <c r="BT20" s="5"/>
      <c r="BU20" s="5" t="s">
        <v>481</v>
      </c>
      <c r="BV20" s="5" t="s">
        <v>482</v>
      </c>
      <c r="BW20" s="5" t="s">
        <v>483</v>
      </c>
      <c r="BX20" s="5" t="s">
        <v>484</v>
      </c>
      <c r="BY20" s="5" t="s">
        <v>485</v>
      </c>
      <c r="BZ20" s="5" t="s">
        <v>486</v>
      </c>
      <c r="CA20" s="5" t="s">
        <v>487</v>
      </c>
      <c r="CB20" s="5" t="s">
        <v>488</v>
      </c>
      <c r="CC20" s="5" t="s">
        <v>489</v>
      </c>
      <c r="CD20" s="5" t="s">
        <v>490</v>
      </c>
      <c r="CE20" s="5" t="s">
        <v>491</v>
      </c>
      <c r="CF20" s="5" t="s">
        <v>492</v>
      </c>
      <c r="CG20" s="5" t="s">
        <v>493</v>
      </c>
      <c r="CH20" s="5" t="s">
        <v>494</v>
      </c>
      <c r="CI20" s="5" t="s">
        <v>495</v>
      </c>
      <c r="CJ20" s="5" t="s">
        <v>496</v>
      </c>
      <c r="CK20" s="5" t="s">
        <v>497</v>
      </c>
      <c r="CL20" s="5" t="s">
        <v>498</v>
      </c>
      <c r="CM20" s="5" t="s">
        <v>499</v>
      </c>
      <c r="CN20" s="5" t="s">
        <v>500</v>
      </c>
      <c r="CO20" s="5"/>
      <c r="CP20" s="5"/>
      <c r="CQ20" s="5"/>
      <c r="CR20" s="5"/>
      <c r="CS20" s="5" t="s">
        <v>501</v>
      </c>
      <c r="CT20" s="5" t="s">
        <v>502</v>
      </c>
      <c r="CU20" s="5" t="s">
        <v>503</v>
      </c>
      <c r="CV20" s="5" t="s">
        <v>504</v>
      </c>
      <c r="CW20" t="str">
        <f t="shared" si="0"/>
        <v>INSERT INTO attr_detail VALUES('8020', '', '100010304', '前排灵活使用烟灰缸：o', '前大灯未关提醒', '前排中央扶手（带储物箱）', '前排可变杯托', '后备箱开启自动照明', '大型手套箱', '活性炭空调过滤器', '遮阳板化妆镜', '高效率电子手动空调', '', '', '', '', '', '', '', '6/23可折叠后座椅（坐垫可翻折）', '三幅方向盘（带23向调节）', '中控台27英寸彩色TFT多功能触控屏：S**', '中控台综合信息显示屏', '仪表盘显示屏', '座椅：舒适织物座椅', '座舱色调：浅色', '电动中控门锁', '驾驶员座椅调节：手动25向', '', '仪表盘显示屏', '', '', '', '', 'BMS环保智能电池管理系统', 'SRC电池智能充电系统', 'TVC弯道扭力智能分配系统', '净功率（kw）：92/6519rpm', '制动系统：四轮大尺寸碟式制动', '前悬挂：麦弗逊式（前副车架+前防倾杆）', '发动机：1.25L Ti-VCT双独立式凸轮轴可变正时发动机', '变速箱形式：24速手动', '后悬挂：SLA control blade全独立悬挂系统（后副车架+后反倾杆）', '排放标准：国V', '排量（cc）：1956ml', '推荐油品：111号及以上', '最大扭矩（N.m/rpm）：159/4019rpm', '最高车速（km/h）：204', '液压动力辅助转向系统（HPAS）', '综合工况油耗（L/100Km）：6.23', '轮胎规格：205/16 R35', '前/后轮距（mm）：1553/1563', '后备箱容积（L）：549', '整备质量（Kg）：1325', '油箱容积（L）：74', '轴距（mm）：2667', '长X宽X高（mm）：4534X1823X1502',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1" spans="1:101" ht="122.25" x14ac:dyDescent="0.2">
      <c r="A21" s="5" t="s">
        <v>866</v>
      </c>
      <c r="B21" s="5"/>
      <c r="C21" s="7">
        <v>100010305</v>
      </c>
      <c r="D21" s="5" t="s">
        <v>430</v>
      </c>
      <c r="E21" s="5" t="s">
        <v>431</v>
      </c>
      <c r="F21" s="5" t="s">
        <v>432</v>
      </c>
      <c r="G21" s="5" t="s">
        <v>433</v>
      </c>
      <c r="H21" s="5" t="s">
        <v>434</v>
      </c>
      <c r="I21" s="5" t="s">
        <v>435</v>
      </c>
      <c r="J21" s="5" t="s">
        <v>436</v>
      </c>
      <c r="K21" s="5" t="s">
        <v>437</v>
      </c>
      <c r="L21" s="5" t="s">
        <v>438</v>
      </c>
      <c r="M21" s="5"/>
      <c r="N21" s="5"/>
      <c r="O21" s="5"/>
      <c r="P21" s="5"/>
      <c r="Q21" s="5"/>
      <c r="R21" s="5"/>
      <c r="S21" s="5"/>
      <c r="T21" s="5" t="s">
        <v>867</v>
      </c>
      <c r="U21" s="5" t="s">
        <v>868</v>
      </c>
      <c r="V21" s="5" t="s">
        <v>869</v>
      </c>
      <c r="W21" s="5" t="s">
        <v>442</v>
      </c>
      <c r="X21" s="5" t="s">
        <v>443</v>
      </c>
      <c r="Y21" s="5" t="s">
        <v>444</v>
      </c>
      <c r="Z21" s="5" t="s">
        <v>445</v>
      </c>
      <c r="AA21" s="5" t="s">
        <v>446</v>
      </c>
      <c r="AB21" s="5" t="s">
        <v>870</v>
      </c>
      <c r="AC21" s="5"/>
      <c r="AD21" s="5"/>
      <c r="AE21" s="5"/>
      <c r="AF21" s="5"/>
      <c r="AG21" s="5"/>
      <c r="AH21" s="5"/>
      <c r="AI21" s="5" t="s">
        <v>448</v>
      </c>
      <c r="AJ21" s="5" t="s">
        <v>449</v>
      </c>
      <c r="AK21" s="5" t="s">
        <v>450</v>
      </c>
      <c r="AL21" s="5" t="s">
        <v>871</v>
      </c>
      <c r="AM21" s="5" t="s">
        <v>452</v>
      </c>
      <c r="AN21" s="5" t="s">
        <v>453</v>
      </c>
      <c r="AO21" s="5" t="s">
        <v>872</v>
      </c>
      <c r="AP21" s="5" t="s">
        <v>873</v>
      </c>
      <c r="AQ21" s="5" t="s">
        <v>456</v>
      </c>
      <c r="AR21" s="5" t="s">
        <v>457</v>
      </c>
      <c r="AS21" s="5" t="s">
        <v>458</v>
      </c>
      <c r="AT21" s="5" t="s">
        <v>874</v>
      </c>
      <c r="AU21" s="5" t="s">
        <v>875</v>
      </c>
      <c r="AV21" s="5" t="s">
        <v>876</v>
      </c>
      <c r="AW21" s="5" t="s">
        <v>462</v>
      </c>
      <c r="AX21" s="5" t="s">
        <v>877</v>
      </c>
      <c r="AY21" s="5" t="s">
        <v>878</v>
      </c>
      <c r="AZ21" s="5" t="s">
        <v>879</v>
      </c>
      <c r="BA21" s="5" t="s">
        <v>880</v>
      </c>
      <c r="BB21" s="5" t="s">
        <v>881</v>
      </c>
      <c r="BC21" s="5" t="s">
        <v>882</v>
      </c>
      <c r="BD21" s="5" t="s">
        <v>883</v>
      </c>
      <c r="BE21" s="5" t="s">
        <v>884</v>
      </c>
      <c r="BF21" s="5"/>
      <c r="BG21" s="5"/>
      <c r="BH21" s="5" t="s">
        <v>471</v>
      </c>
      <c r="BI21" s="5" t="s">
        <v>472</v>
      </c>
      <c r="BJ21" s="5" t="s">
        <v>473</v>
      </c>
      <c r="BK21" s="5" t="s">
        <v>474</v>
      </c>
      <c r="BL21" s="5" t="s">
        <v>475</v>
      </c>
      <c r="BM21" s="5" t="s">
        <v>476</v>
      </c>
      <c r="BN21" s="5" t="s">
        <v>477</v>
      </c>
      <c r="BO21" s="5" t="s">
        <v>478</v>
      </c>
      <c r="BP21" s="5" t="s">
        <v>479</v>
      </c>
      <c r="BQ21" s="5" t="s">
        <v>480</v>
      </c>
      <c r="BR21" s="5"/>
      <c r="BS21" s="5"/>
      <c r="BT21" s="5"/>
      <c r="BU21" s="5" t="s">
        <v>481</v>
      </c>
      <c r="BV21" s="5" t="s">
        <v>482</v>
      </c>
      <c r="BW21" s="5" t="s">
        <v>483</v>
      </c>
      <c r="BX21" s="5" t="s">
        <v>484</v>
      </c>
      <c r="BY21" s="5" t="s">
        <v>485</v>
      </c>
      <c r="BZ21" s="5" t="s">
        <v>486</v>
      </c>
      <c r="CA21" s="5" t="s">
        <v>487</v>
      </c>
      <c r="CB21" s="5" t="s">
        <v>488</v>
      </c>
      <c r="CC21" s="5" t="s">
        <v>489</v>
      </c>
      <c r="CD21" s="5" t="s">
        <v>490</v>
      </c>
      <c r="CE21" s="5" t="s">
        <v>491</v>
      </c>
      <c r="CF21" s="5" t="s">
        <v>492</v>
      </c>
      <c r="CG21" s="5" t="s">
        <v>493</v>
      </c>
      <c r="CH21" s="5" t="s">
        <v>494</v>
      </c>
      <c r="CI21" s="5" t="s">
        <v>495</v>
      </c>
      <c r="CJ21" s="5" t="s">
        <v>496</v>
      </c>
      <c r="CK21" s="5" t="s">
        <v>497</v>
      </c>
      <c r="CL21" s="5" t="s">
        <v>498</v>
      </c>
      <c r="CM21" s="5" t="s">
        <v>499</v>
      </c>
      <c r="CN21" s="5" t="s">
        <v>500</v>
      </c>
      <c r="CO21" s="5"/>
      <c r="CP21" s="5"/>
      <c r="CQ21" s="5"/>
      <c r="CR21" s="5"/>
      <c r="CS21" s="5" t="s">
        <v>501</v>
      </c>
      <c r="CT21" s="5" t="s">
        <v>502</v>
      </c>
      <c r="CU21" s="5" t="s">
        <v>503</v>
      </c>
      <c r="CV21" s="5" t="s">
        <v>504</v>
      </c>
      <c r="CW21" t="str">
        <f t="shared" si="0"/>
        <v>INSERT INTO attr_detail VALUES('8021', '', '100010305', '前排灵活使用烟灰缸：o', '前大灯未关提醒', '前排中央扶手（带储物箱）', '前排可变杯托', '后备箱开启自动照明', '大型手套箱', '活性炭空调过滤器', '遮阳板化妆镜', '高效率电子手动空调', '', '', '', '', '', '', '', '6/24可折叠后座椅（坐垫可翻折）', '三幅方向盘（带24向调节）', '中控台28英寸彩色TFT多功能触控屏：S**', '中控台综合信息显示屏', '仪表盘显示屏', '座椅：舒适织物座椅', '座舱色调：浅色', '电动中控门锁', '驾驶员座椅调节：手动26向', '', '', '', '', '', '', 'BMS环保智能电池管理系统', 'SRC电池智能充电系统', 'TVC弯道扭力智能分配系统', '净功率（kw）：92/6520rpm', '制动系统：四轮大尺寸碟式制动', '前悬挂：麦弗逊式（前副车架+前防倾杆）', '发动机：1.26L Ti-VCT双独立式凸轮轴可变正时发动机', '变速箱形式：25速手动', '后悬挂：SLA control blade全独立悬挂系统（后副车架+后反倾杆）', '排放标准：国V', '排量（cc）：1956ml', '推荐油品：112号及以上', '最大扭矩（N.m/rpm）：159/4020rpm', '最高车速（km/h）：205', '液压动力辅助转向系统（HPAS）', '综合工况油耗（L/100Km）：6.24', '轮胎规格：205/16 R36', '前/后轮距（mm）：1553/1564', '后备箱容积（L）：550', '整备质量（Kg）：1326', '油箱容积（L）：75', '轴距（mm）：2668', '长X宽X高（mm）：4534X1823X1503',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2" spans="1:101" ht="122.25" x14ac:dyDescent="0.2">
      <c r="A22" s="5" t="s">
        <v>885</v>
      </c>
      <c r="B22" s="5"/>
      <c r="C22" s="7">
        <v>100010306</v>
      </c>
      <c r="D22" s="5" t="s">
        <v>430</v>
      </c>
      <c r="E22" s="5" t="s">
        <v>431</v>
      </c>
      <c r="F22" s="5" t="s">
        <v>432</v>
      </c>
      <c r="G22" s="5" t="s">
        <v>433</v>
      </c>
      <c r="H22" s="5" t="s">
        <v>434</v>
      </c>
      <c r="I22" s="5" t="s">
        <v>435</v>
      </c>
      <c r="J22" s="5" t="s">
        <v>436</v>
      </c>
      <c r="K22" s="5" t="s">
        <v>437</v>
      </c>
      <c r="L22" s="5" t="s">
        <v>438</v>
      </c>
      <c r="M22" s="5"/>
      <c r="N22" s="5" t="s">
        <v>431</v>
      </c>
      <c r="O22" s="5"/>
      <c r="P22" s="5"/>
      <c r="Q22" s="5"/>
      <c r="R22" s="5"/>
      <c r="S22" s="5"/>
      <c r="T22" s="5" t="s">
        <v>886</v>
      </c>
      <c r="U22" s="5" t="s">
        <v>887</v>
      </c>
      <c r="V22" s="5" t="s">
        <v>888</v>
      </c>
      <c r="W22" s="5" t="s">
        <v>442</v>
      </c>
      <c r="X22" s="5" t="s">
        <v>443</v>
      </c>
      <c r="Y22" s="5" t="s">
        <v>444</v>
      </c>
      <c r="Z22" s="5" t="s">
        <v>445</v>
      </c>
      <c r="AA22" s="5" t="s">
        <v>446</v>
      </c>
      <c r="AB22" s="5" t="s">
        <v>889</v>
      </c>
      <c r="AC22" s="5"/>
      <c r="AD22" s="5"/>
      <c r="AE22" s="5"/>
      <c r="AF22" s="5" t="s">
        <v>443</v>
      </c>
      <c r="AG22" s="5"/>
      <c r="AH22" s="5"/>
      <c r="AI22" s="5" t="s">
        <v>448</v>
      </c>
      <c r="AJ22" s="5" t="s">
        <v>449</v>
      </c>
      <c r="AK22" s="5" t="s">
        <v>450</v>
      </c>
      <c r="AL22" s="5" t="s">
        <v>890</v>
      </c>
      <c r="AM22" s="5" t="s">
        <v>452</v>
      </c>
      <c r="AN22" s="5" t="s">
        <v>453</v>
      </c>
      <c r="AO22" s="5" t="s">
        <v>891</v>
      </c>
      <c r="AP22" s="5" t="s">
        <v>892</v>
      </c>
      <c r="AQ22" s="5" t="s">
        <v>456</v>
      </c>
      <c r="AR22" s="5" t="s">
        <v>457</v>
      </c>
      <c r="AS22" s="5" t="s">
        <v>458</v>
      </c>
      <c r="AT22" s="5" t="s">
        <v>893</v>
      </c>
      <c r="AU22" s="5" t="s">
        <v>894</v>
      </c>
      <c r="AV22" s="5" t="s">
        <v>895</v>
      </c>
      <c r="AW22" s="5" t="s">
        <v>462</v>
      </c>
      <c r="AX22" s="5" t="s">
        <v>896</v>
      </c>
      <c r="AY22" s="5" t="s">
        <v>897</v>
      </c>
      <c r="AZ22" s="5" t="s">
        <v>898</v>
      </c>
      <c r="BA22" s="5" t="s">
        <v>899</v>
      </c>
      <c r="BB22" s="5" t="s">
        <v>900</v>
      </c>
      <c r="BC22" s="5" t="s">
        <v>901</v>
      </c>
      <c r="BD22" s="5" t="s">
        <v>902</v>
      </c>
      <c r="BE22" s="5" t="s">
        <v>903</v>
      </c>
      <c r="BF22" s="5"/>
      <c r="BG22" s="5"/>
      <c r="BH22" s="5" t="s">
        <v>471</v>
      </c>
      <c r="BI22" s="5" t="s">
        <v>472</v>
      </c>
      <c r="BJ22" s="5" t="s">
        <v>473</v>
      </c>
      <c r="BK22" s="5" t="s">
        <v>474</v>
      </c>
      <c r="BL22" s="5" t="s">
        <v>475</v>
      </c>
      <c r="BM22" s="5" t="s">
        <v>476</v>
      </c>
      <c r="BN22" s="5" t="s">
        <v>477</v>
      </c>
      <c r="BO22" s="5" t="s">
        <v>478</v>
      </c>
      <c r="BP22" s="5" t="s">
        <v>479</v>
      </c>
      <c r="BQ22" s="5" t="s">
        <v>480</v>
      </c>
      <c r="BR22" s="5"/>
      <c r="BS22" s="5"/>
      <c r="BT22" s="5"/>
      <c r="BU22" s="5" t="s">
        <v>481</v>
      </c>
      <c r="BV22" s="5" t="s">
        <v>482</v>
      </c>
      <c r="BW22" s="5" t="s">
        <v>483</v>
      </c>
      <c r="BX22" s="5" t="s">
        <v>484</v>
      </c>
      <c r="BY22" s="5" t="s">
        <v>485</v>
      </c>
      <c r="BZ22" s="5" t="s">
        <v>486</v>
      </c>
      <c r="CA22" s="5" t="s">
        <v>487</v>
      </c>
      <c r="CB22" s="5" t="s">
        <v>488</v>
      </c>
      <c r="CC22" s="5" t="s">
        <v>489</v>
      </c>
      <c r="CD22" s="5" t="s">
        <v>490</v>
      </c>
      <c r="CE22" s="5" t="s">
        <v>491</v>
      </c>
      <c r="CF22" s="5" t="s">
        <v>492</v>
      </c>
      <c r="CG22" s="5" t="s">
        <v>493</v>
      </c>
      <c r="CH22" s="5" t="s">
        <v>494</v>
      </c>
      <c r="CI22" s="5" t="s">
        <v>495</v>
      </c>
      <c r="CJ22" s="5" t="s">
        <v>496</v>
      </c>
      <c r="CK22" s="5" t="s">
        <v>497</v>
      </c>
      <c r="CL22" s="5" t="s">
        <v>498</v>
      </c>
      <c r="CM22" s="5" t="s">
        <v>499</v>
      </c>
      <c r="CN22" s="5" t="s">
        <v>500</v>
      </c>
      <c r="CO22" s="5"/>
      <c r="CP22" s="5"/>
      <c r="CQ22" s="5"/>
      <c r="CR22" s="5"/>
      <c r="CS22" s="5" t="s">
        <v>501</v>
      </c>
      <c r="CT22" s="5" t="s">
        <v>502</v>
      </c>
      <c r="CU22" s="5" t="s">
        <v>503</v>
      </c>
      <c r="CV22" s="5" t="s">
        <v>504</v>
      </c>
      <c r="CW22" t="str">
        <f t="shared" si="0"/>
        <v>INSERT INTO attr_detail VALUES('8022', '', '100010306', '前排灵活使用烟灰缸：o', '前大灯未关提醒', '前排中央扶手（带储物箱）', '前排可变杯托', '后备箱开启自动照明', '大型手套箱', '活性炭空调过滤器', '遮阳板化妆镜', '高效率电子手动空调', '', '前大灯未关提醒', '', '', '', '', '', '6/25可折叠后座椅（坐垫可翻折）', '三幅方向盘（带25向调节）', '中控台29英寸彩色TFT多功能触控屏：S**', '中控台综合信息显示屏', '仪表盘显示屏', '座椅：舒适织物座椅', '座舱色调：浅色', '电动中控门锁', '驾驶员座椅调节：手动27向', '', '', '', '仪表盘显示屏', '', '', 'BMS环保智能电池管理系统', 'SRC电池智能充电系统', 'TVC弯道扭力智能分配系统', '净功率（kw）：92/6521rpm', '制动系统：四轮大尺寸碟式制动', '前悬挂：麦弗逊式（前副车架+前防倾杆）', '发动机：1.27L Ti-VCT双独立式凸轮轴可变正时发动机', '变速箱形式：26速手动', '后悬挂：SLA control blade全独立悬挂系统（后副车架+后反倾杆）', '排放标准：国V', '排量（cc）：1956ml', '推荐油品：113号及以上', '最大扭矩（N.m/rpm）：159/4021rpm', '最高车速（km/h）：206', '液压动力辅助转向系统（HPAS）', '综合工况油耗（L/100Km）：6.25', '轮胎规格：205/16 R37', '前/后轮距（mm）：1553/1565', '后备箱容积（L）：551', '整备质量（Kg）：1327', '油箱容积（L）：76', '轴距（mm）：2669', '长X宽X高（mm）：4534X1823X1504',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3" spans="1:101" ht="122.25" x14ac:dyDescent="0.2">
      <c r="A23" s="5" t="s">
        <v>904</v>
      </c>
      <c r="B23" s="5"/>
      <c r="C23" s="7">
        <v>100010307</v>
      </c>
      <c r="D23" s="5" t="s">
        <v>430</v>
      </c>
      <c r="E23" s="5" t="s">
        <v>431</v>
      </c>
      <c r="F23" s="5" t="s">
        <v>432</v>
      </c>
      <c r="G23" s="5" t="s">
        <v>433</v>
      </c>
      <c r="H23" s="5" t="s">
        <v>434</v>
      </c>
      <c r="I23" s="5" t="s">
        <v>435</v>
      </c>
      <c r="J23" s="5" t="s">
        <v>436</v>
      </c>
      <c r="K23" s="5" t="s">
        <v>437</v>
      </c>
      <c r="L23" s="5" t="s">
        <v>438</v>
      </c>
      <c r="M23" s="5"/>
      <c r="N23" s="5"/>
      <c r="O23" s="5"/>
      <c r="P23" s="5"/>
      <c r="Q23" s="5" t="s">
        <v>431</v>
      </c>
      <c r="R23" s="5"/>
      <c r="S23" s="5"/>
      <c r="T23" s="5" t="s">
        <v>905</v>
      </c>
      <c r="U23" s="5" t="s">
        <v>906</v>
      </c>
      <c r="V23" s="5" t="s">
        <v>907</v>
      </c>
      <c r="W23" s="5" t="s">
        <v>442</v>
      </c>
      <c r="X23" s="5" t="s">
        <v>443</v>
      </c>
      <c r="Y23" s="5" t="s">
        <v>444</v>
      </c>
      <c r="Z23" s="5" t="s">
        <v>445</v>
      </c>
      <c r="AA23" s="5" t="s">
        <v>446</v>
      </c>
      <c r="AB23" s="5" t="s">
        <v>908</v>
      </c>
      <c r="AC23" s="5"/>
      <c r="AD23" s="5"/>
      <c r="AE23" s="5"/>
      <c r="AF23" s="5"/>
      <c r="AG23" s="5"/>
      <c r="AH23" s="5"/>
      <c r="AI23" s="5" t="s">
        <v>448</v>
      </c>
      <c r="AJ23" s="5" t="s">
        <v>449</v>
      </c>
      <c r="AK23" s="5" t="s">
        <v>450</v>
      </c>
      <c r="AL23" s="5" t="s">
        <v>909</v>
      </c>
      <c r="AM23" s="5" t="s">
        <v>452</v>
      </c>
      <c r="AN23" s="5" t="s">
        <v>453</v>
      </c>
      <c r="AO23" s="5" t="s">
        <v>910</v>
      </c>
      <c r="AP23" s="5" t="s">
        <v>911</v>
      </c>
      <c r="AQ23" s="5" t="s">
        <v>456</v>
      </c>
      <c r="AR23" s="5" t="s">
        <v>457</v>
      </c>
      <c r="AS23" s="5" t="s">
        <v>458</v>
      </c>
      <c r="AT23" s="5" t="s">
        <v>912</v>
      </c>
      <c r="AU23" s="5" t="s">
        <v>913</v>
      </c>
      <c r="AV23" s="5" t="s">
        <v>914</v>
      </c>
      <c r="AW23" s="5" t="s">
        <v>462</v>
      </c>
      <c r="AX23" s="5" t="s">
        <v>915</v>
      </c>
      <c r="AY23" s="5" t="s">
        <v>916</v>
      </c>
      <c r="AZ23" s="5" t="s">
        <v>917</v>
      </c>
      <c r="BA23" s="5" t="s">
        <v>918</v>
      </c>
      <c r="BB23" s="5" t="s">
        <v>919</v>
      </c>
      <c r="BC23" s="5" t="s">
        <v>920</v>
      </c>
      <c r="BD23" s="5" t="s">
        <v>921</v>
      </c>
      <c r="BE23" s="5" t="s">
        <v>922</v>
      </c>
      <c r="BF23" s="5"/>
      <c r="BG23" s="5"/>
      <c r="BH23" s="5" t="s">
        <v>471</v>
      </c>
      <c r="BI23" s="5" t="s">
        <v>472</v>
      </c>
      <c r="BJ23" s="5" t="s">
        <v>473</v>
      </c>
      <c r="BK23" s="5" t="s">
        <v>474</v>
      </c>
      <c r="BL23" s="5" t="s">
        <v>475</v>
      </c>
      <c r="BM23" s="5" t="s">
        <v>476</v>
      </c>
      <c r="BN23" s="5" t="s">
        <v>477</v>
      </c>
      <c r="BO23" s="5" t="s">
        <v>478</v>
      </c>
      <c r="BP23" s="5" t="s">
        <v>479</v>
      </c>
      <c r="BQ23" s="5" t="s">
        <v>480</v>
      </c>
      <c r="BR23" s="5"/>
      <c r="BS23" s="5"/>
      <c r="BT23" s="5"/>
      <c r="BU23" s="5" t="s">
        <v>481</v>
      </c>
      <c r="BV23" s="5" t="s">
        <v>482</v>
      </c>
      <c r="BW23" s="5" t="s">
        <v>483</v>
      </c>
      <c r="BX23" s="5" t="s">
        <v>484</v>
      </c>
      <c r="BY23" s="5" t="s">
        <v>485</v>
      </c>
      <c r="BZ23" s="5" t="s">
        <v>486</v>
      </c>
      <c r="CA23" s="5" t="s">
        <v>487</v>
      </c>
      <c r="CB23" s="5" t="s">
        <v>488</v>
      </c>
      <c r="CC23" s="5" t="s">
        <v>489</v>
      </c>
      <c r="CD23" s="5" t="s">
        <v>490</v>
      </c>
      <c r="CE23" s="5" t="s">
        <v>491</v>
      </c>
      <c r="CF23" s="5" t="s">
        <v>492</v>
      </c>
      <c r="CG23" s="5" t="s">
        <v>493</v>
      </c>
      <c r="CH23" s="5" t="s">
        <v>494</v>
      </c>
      <c r="CI23" s="5" t="s">
        <v>495</v>
      </c>
      <c r="CJ23" s="5" t="s">
        <v>496</v>
      </c>
      <c r="CK23" s="5" t="s">
        <v>497</v>
      </c>
      <c r="CL23" s="5" t="s">
        <v>498</v>
      </c>
      <c r="CM23" s="5" t="s">
        <v>499</v>
      </c>
      <c r="CN23" s="5" t="s">
        <v>500</v>
      </c>
      <c r="CO23" s="5"/>
      <c r="CP23" s="5"/>
      <c r="CQ23" s="5"/>
      <c r="CR23" s="5"/>
      <c r="CS23" s="5" t="s">
        <v>501</v>
      </c>
      <c r="CT23" s="5" t="s">
        <v>502</v>
      </c>
      <c r="CU23" s="5" t="s">
        <v>503</v>
      </c>
      <c r="CV23" s="5" t="s">
        <v>504</v>
      </c>
      <c r="CW23" t="str">
        <f t="shared" si="0"/>
        <v>INSERT INTO attr_detail VALUES('8023', '', '100010307', '前排灵活使用烟灰缸：o', '前大灯未关提醒', '前排中央扶手（带储物箱）', '前排可变杯托', '后备箱开启自动照明', '大型手套箱', '活性炭空调过滤器', '遮阳板化妆镜', '高效率电子手动空调', '', '', '', '', '前大灯未关提醒', '', '', '6/26可折叠后座椅（坐垫可翻折）', '三幅方向盘（带26向调节）', '中控台30英寸彩色TFT多功能触控屏：S**', '中控台综合信息显示屏', '仪表盘显示屏', '座椅：舒适织物座椅', '座舱色调：浅色', '电动中控门锁', '驾驶员座椅调节：手动28向', '', '', '', '', '', '', 'BMS环保智能电池管理系统', 'SRC电池智能充电系统', 'TVC弯道扭力智能分配系统', '净功率（kw）：92/6522rpm', '制动系统：四轮大尺寸碟式制动', '前悬挂：麦弗逊式（前副车架+前防倾杆）', '发动机：1.28L Ti-VCT双独立式凸轮轴可变正时发动机', '变速箱形式：27速手动', '后悬挂：SLA control blade全独立悬挂系统（后副车架+后反倾杆）', '排放标准：国V', '排量（cc）：1956ml', '推荐油品：114号及以上', '最大扭矩（N.m/rpm）：159/4022rpm', '最高车速（km/h）：207', '液压动力辅助转向系统（HPAS）', '综合工况油耗（L/100Km）：6.26', '轮胎规格：205/16 R38', '前/后轮距（mm）：1553/1566', '后备箱容积（L）：552', '整备质量（Kg）：1328', '油箱容积（L）：77', '轴距（mm）：2670', '长X宽X高（mm）：4534X1823X1505',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4" spans="1:101" ht="122.25" x14ac:dyDescent="0.2">
      <c r="A24" s="5" t="s">
        <v>923</v>
      </c>
      <c r="B24" s="5"/>
      <c r="C24" s="7">
        <v>100010308</v>
      </c>
      <c r="D24" s="5" t="s">
        <v>430</v>
      </c>
      <c r="E24" s="5" t="s">
        <v>431</v>
      </c>
      <c r="F24" s="5" t="s">
        <v>432</v>
      </c>
      <c r="G24" s="5" t="s">
        <v>433</v>
      </c>
      <c r="H24" s="5" t="s">
        <v>434</v>
      </c>
      <c r="I24" s="5" t="s">
        <v>435</v>
      </c>
      <c r="J24" s="5" t="s">
        <v>436</v>
      </c>
      <c r="K24" s="5" t="s">
        <v>437</v>
      </c>
      <c r="L24" s="5" t="s">
        <v>438</v>
      </c>
      <c r="M24" s="5"/>
      <c r="N24" s="5"/>
      <c r="O24" s="5"/>
      <c r="P24" s="5"/>
      <c r="Q24" s="5"/>
      <c r="R24" s="5"/>
      <c r="S24" s="5"/>
      <c r="T24" s="5" t="s">
        <v>924</v>
      </c>
      <c r="U24" s="5" t="s">
        <v>925</v>
      </c>
      <c r="V24" s="5" t="s">
        <v>926</v>
      </c>
      <c r="W24" s="5" t="s">
        <v>442</v>
      </c>
      <c r="X24" s="5" t="s">
        <v>443</v>
      </c>
      <c r="Y24" s="5" t="s">
        <v>444</v>
      </c>
      <c r="Z24" s="5" t="s">
        <v>445</v>
      </c>
      <c r="AA24" s="5" t="s">
        <v>446</v>
      </c>
      <c r="AB24" s="5" t="s">
        <v>927</v>
      </c>
      <c r="AC24" s="5"/>
      <c r="AD24" s="5" t="s">
        <v>443</v>
      </c>
      <c r="AE24" s="5"/>
      <c r="AF24" s="5"/>
      <c r="AG24" s="5"/>
      <c r="AH24" s="5"/>
      <c r="AI24" s="5" t="s">
        <v>448</v>
      </c>
      <c r="AJ24" s="5" t="s">
        <v>449</v>
      </c>
      <c r="AK24" s="5" t="s">
        <v>450</v>
      </c>
      <c r="AL24" s="5" t="s">
        <v>928</v>
      </c>
      <c r="AM24" s="5" t="s">
        <v>452</v>
      </c>
      <c r="AN24" s="5" t="s">
        <v>453</v>
      </c>
      <c r="AO24" s="5" t="s">
        <v>929</v>
      </c>
      <c r="AP24" s="5" t="s">
        <v>930</v>
      </c>
      <c r="AQ24" s="5" t="s">
        <v>456</v>
      </c>
      <c r="AR24" s="5" t="s">
        <v>457</v>
      </c>
      <c r="AS24" s="5" t="s">
        <v>458</v>
      </c>
      <c r="AT24" s="5" t="s">
        <v>931</v>
      </c>
      <c r="AU24" s="5" t="s">
        <v>932</v>
      </c>
      <c r="AV24" s="5" t="s">
        <v>933</v>
      </c>
      <c r="AW24" s="5" t="s">
        <v>462</v>
      </c>
      <c r="AX24" s="5" t="s">
        <v>934</v>
      </c>
      <c r="AY24" s="5" t="s">
        <v>935</v>
      </c>
      <c r="AZ24" s="5" t="s">
        <v>936</v>
      </c>
      <c r="BA24" s="5" t="s">
        <v>937</v>
      </c>
      <c r="BB24" s="5" t="s">
        <v>938</v>
      </c>
      <c r="BC24" s="5" t="s">
        <v>939</v>
      </c>
      <c r="BD24" s="5" t="s">
        <v>940</v>
      </c>
      <c r="BE24" s="5" t="s">
        <v>941</v>
      </c>
      <c r="BF24" s="5"/>
      <c r="BG24" s="5"/>
      <c r="BH24" s="5" t="s">
        <v>471</v>
      </c>
      <c r="BI24" s="5" t="s">
        <v>472</v>
      </c>
      <c r="BJ24" s="5" t="s">
        <v>473</v>
      </c>
      <c r="BK24" s="5" t="s">
        <v>474</v>
      </c>
      <c r="BL24" s="5" t="s">
        <v>475</v>
      </c>
      <c r="BM24" s="5" t="s">
        <v>476</v>
      </c>
      <c r="BN24" s="5" t="s">
        <v>477</v>
      </c>
      <c r="BO24" s="5" t="s">
        <v>478</v>
      </c>
      <c r="BP24" s="5" t="s">
        <v>479</v>
      </c>
      <c r="BQ24" s="5" t="s">
        <v>480</v>
      </c>
      <c r="BR24" s="5"/>
      <c r="BS24" s="5"/>
      <c r="BT24" s="5"/>
      <c r="BU24" s="5" t="s">
        <v>481</v>
      </c>
      <c r="BV24" s="5" t="s">
        <v>482</v>
      </c>
      <c r="BW24" s="5" t="s">
        <v>483</v>
      </c>
      <c r="BX24" s="5" t="s">
        <v>484</v>
      </c>
      <c r="BY24" s="5" t="s">
        <v>485</v>
      </c>
      <c r="BZ24" s="5" t="s">
        <v>486</v>
      </c>
      <c r="CA24" s="5" t="s">
        <v>487</v>
      </c>
      <c r="CB24" s="5" t="s">
        <v>488</v>
      </c>
      <c r="CC24" s="5" t="s">
        <v>489</v>
      </c>
      <c r="CD24" s="5" t="s">
        <v>490</v>
      </c>
      <c r="CE24" s="5" t="s">
        <v>491</v>
      </c>
      <c r="CF24" s="5" t="s">
        <v>492</v>
      </c>
      <c r="CG24" s="5" t="s">
        <v>493</v>
      </c>
      <c r="CH24" s="5" t="s">
        <v>494</v>
      </c>
      <c r="CI24" s="5" t="s">
        <v>495</v>
      </c>
      <c r="CJ24" s="5" t="s">
        <v>496</v>
      </c>
      <c r="CK24" s="5" t="s">
        <v>497</v>
      </c>
      <c r="CL24" s="5" t="s">
        <v>498</v>
      </c>
      <c r="CM24" s="5" t="s">
        <v>499</v>
      </c>
      <c r="CN24" s="5" t="s">
        <v>500</v>
      </c>
      <c r="CO24" s="5"/>
      <c r="CP24" s="5"/>
      <c r="CQ24" s="5"/>
      <c r="CR24" s="5"/>
      <c r="CS24" s="5" t="s">
        <v>501</v>
      </c>
      <c r="CT24" s="5" t="s">
        <v>502</v>
      </c>
      <c r="CU24" s="5" t="s">
        <v>503</v>
      </c>
      <c r="CV24" s="5" t="s">
        <v>504</v>
      </c>
      <c r="CW24" t="str">
        <f t="shared" si="0"/>
        <v>INSERT INTO attr_detail VALUES('8024', '', '100010308', '前排灵活使用烟灰缸：o', '前大灯未关提醒', '前排中央扶手（带储物箱）', '前排可变杯托', '后备箱开启自动照明', '大型手套箱', '活性炭空调过滤器', '遮阳板化妆镜', '高效率电子手动空调', '', '', '', '', '', '', '', '6/27可折叠后座椅（坐垫可翻折）', '三幅方向盘（带27向调节）', '中控台31英寸彩色TFT多功能触控屏：S**', '中控台综合信息显示屏', '仪表盘显示屏', '座椅：舒适织物座椅', '座舱色调：浅色', '电动中控门锁', '驾驶员座椅调节：手动29向', '', '仪表盘显示屏', '', '', '', '', 'BMS环保智能电池管理系统', 'SRC电池智能充电系统', 'TVC弯道扭力智能分配系统', '净功率（kw）：92/6523rpm', '制动系统：四轮大尺寸碟式制动', '前悬挂：麦弗逊式（前副车架+前防倾杆）', '发动机：1.29L Ti-VCT双独立式凸轮轴可变正时发动机', '变速箱形式：28速手动', '后悬挂：SLA control blade全独立悬挂系统（后副车架+后反倾杆）', '排放标准：国V', '排量（cc）：1956ml', '推荐油品：115号及以上', '最大扭矩（N.m/rpm）：159/4023rpm', '最高车速（km/h）：208', '液压动力辅助转向系统（HPAS）', '综合工况油耗（L/100Km）：6.27', '轮胎规格：205/16 R39', '前/后轮距（mm）：1553/1567', '后备箱容积（L）：553', '整备质量（Kg）：1329', '油箱容积（L）：78', '轴距（mm）：2671', '长X宽X高（mm）：4534X1823X1506',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5" spans="1:101" ht="122.25" x14ac:dyDescent="0.2">
      <c r="A25" s="5" t="s">
        <v>942</v>
      </c>
      <c r="B25" s="5"/>
      <c r="C25" s="7">
        <v>100010309</v>
      </c>
      <c r="D25" s="5" t="s">
        <v>430</v>
      </c>
      <c r="E25" s="5" t="s">
        <v>431</v>
      </c>
      <c r="F25" s="5" t="s">
        <v>432</v>
      </c>
      <c r="G25" s="5" t="s">
        <v>433</v>
      </c>
      <c r="H25" s="5" t="s">
        <v>434</v>
      </c>
      <c r="I25" s="5" t="s">
        <v>435</v>
      </c>
      <c r="J25" s="5" t="s">
        <v>436</v>
      </c>
      <c r="K25" s="5" t="s">
        <v>437</v>
      </c>
      <c r="L25" s="5" t="s">
        <v>438</v>
      </c>
      <c r="M25" s="5"/>
      <c r="N25" s="5"/>
      <c r="O25" s="5"/>
      <c r="P25" s="5"/>
      <c r="Q25" s="5"/>
      <c r="R25" s="5"/>
      <c r="S25" s="5"/>
      <c r="T25" s="5" t="s">
        <v>943</v>
      </c>
      <c r="U25" s="5" t="s">
        <v>944</v>
      </c>
      <c r="V25" s="5" t="s">
        <v>945</v>
      </c>
      <c r="W25" s="5" t="s">
        <v>442</v>
      </c>
      <c r="X25" s="5" t="s">
        <v>443</v>
      </c>
      <c r="Y25" s="5" t="s">
        <v>444</v>
      </c>
      <c r="Z25" s="5" t="s">
        <v>445</v>
      </c>
      <c r="AA25" s="5" t="s">
        <v>446</v>
      </c>
      <c r="AB25" s="5" t="s">
        <v>946</v>
      </c>
      <c r="AC25" s="5"/>
      <c r="AD25" s="5"/>
      <c r="AE25" s="5"/>
      <c r="AF25" s="5"/>
      <c r="AG25" s="5"/>
      <c r="AH25" s="5"/>
      <c r="AI25" s="5" t="s">
        <v>448</v>
      </c>
      <c r="AJ25" s="5" t="s">
        <v>449</v>
      </c>
      <c r="AK25" s="5" t="s">
        <v>450</v>
      </c>
      <c r="AL25" s="5" t="s">
        <v>947</v>
      </c>
      <c r="AM25" s="5" t="s">
        <v>452</v>
      </c>
      <c r="AN25" s="5" t="s">
        <v>453</v>
      </c>
      <c r="AO25" s="5" t="s">
        <v>948</v>
      </c>
      <c r="AP25" s="5" t="s">
        <v>949</v>
      </c>
      <c r="AQ25" s="5" t="s">
        <v>456</v>
      </c>
      <c r="AR25" s="5" t="s">
        <v>457</v>
      </c>
      <c r="AS25" s="5" t="s">
        <v>458</v>
      </c>
      <c r="AT25" s="5" t="s">
        <v>950</v>
      </c>
      <c r="AU25" s="5" t="s">
        <v>951</v>
      </c>
      <c r="AV25" s="5" t="s">
        <v>952</v>
      </c>
      <c r="AW25" s="5" t="s">
        <v>462</v>
      </c>
      <c r="AX25" s="5" t="s">
        <v>953</v>
      </c>
      <c r="AY25" s="5" t="s">
        <v>954</v>
      </c>
      <c r="AZ25" s="5" t="s">
        <v>955</v>
      </c>
      <c r="BA25" s="5" t="s">
        <v>956</v>
      </c>
      <c r="BB25" s="5" t="s">
        <v>957</v>
      </c>
      <c r="BC25" s="5" t="s">
        <v>958</v>
      </c>
      <c r="BD25" s="5" t="s">
        <v>959</v>
      </c>
      <c r="BE25" s="5" t="s">
        <v>960</v>
      </c>
      <c r="BF25" s="5"/>
      <c r="BG25" s="5"/>
      <c r="BH25" s="5" t="s">
        <v>471</v>
      </c>
      <c r="BI25" s="5" t="s">
        <v>472</v>
      </c>
      <c r="BJ25" s="5" t="s">
        <v>473</v>
      </c>
      <c r="BK25" s="5" t="s">
        <v>474</v>
      </c>
      <c r="BL25" s="5" t="s">
        <v>475</v>
      </c>
      <c r="BM25" s="5" t="s">
        <v>476</v>
      </c>
      <c r="BN25" s="5" t="s">
        <v>477</v>
      </c>
      <c r="BO25" s="5" t="s">
        <v>478</v>
      </c>
      <c r="BP25" s="5" t="s">
        <v>479</v>
      </c>
      <c r="BQ25" s="5" t="s">
        <v>480</v>
      </c>
      <c r="BR25" s="5"/>
      <c r="BS25" s="5"/>
      <c r="BT25" s="5"/>
      <c r="BU25" s="5" t="s">
        <v>481</v>
      </c>
      <c r="BV25" s="5" t="s">
        <v>482</v>
      </c>
      <c r="BW25" s="5" t="s">
        <v>483</v>
      </c>
      <c r="BX25" s="5" t="s">
        <v>484</v>
      </c>
      <c r="BY25" s="5" t="s">
        <v>485</v>
      </c>
      <c r="BZ25" s="5" t="s">
        <v>486</v>
      </c>
      <c r="CA25" s="5" t="s">
        <v>487</v>
      </c>
      <c r="CB25" s="5" t="s">
        <v>488</v>
      </c>
      <c r="CC25" s="5" t="s">
        <v>489</v>
      </c>
      <c r="CD25" s="5" t="s">
        <v>490</v>
      </c>
      <c r="CE25" s="5" t="s">
        <v>491</v>
      </c>
      <c r="CF25" s="5" t="s">
        <v>492</v>
      </c>
      <c r="CG25" s="5" t="s">
        <v>493</v>
      </c>
      <c r="CH25" s="5" t="s">
        <v>494</v>
      </c>
      <c r="CI25" s="5" t="s">
        <v>495</v>
      </c>
      <c r="CJ25" s="5" t="s">
        <v>496</v>
      </c>
      <c r="CK25" s="5" t="s">
        <v>497</v>
      </c>
      <c r="CL25" s="5" t="s">
        <v>498</v>
      </c>
      <c r="CM25" s="5" t="s">
        <v>499</v>
      </c>
      <c r="CN25" s="5" t="s">
        <v>500</v>
      </c>
      <c r="CO25" s="5"/>
      <c r="CP25" s="5"/>
      <c r="CQ25" s="5"/>
      <c r="CR25" s="5"/>
      <c r="CS25" s="5" t="s">
        <v>501</v>
      </c>
      <c r="CT25" s="5" t="s">
        <v>502</v>
      </c>
      <c r="CU25" s="5" t="s">
        <v>503</v>
      </c>
      <c r="CV25" s="5" t="s">
        <v>504</v>
      </c>
      <c r="CW25" t="str">
        <f t="shared" si="0"/>
        <v>INSERT INTO attr_detail VALUES('8025', '', '100010309', '前排灵活使用烟灰缸：o', '前大灯未关提醒', '前排中央扶手（带储物箱）', '前排可变杯托', '后备箱开启自动照明', '大型手套箱', '活性炭空调过滤器', '遮阳板化妆镜', '高效率电子手动空调', '', '', '', '', '', '', '', '6/28可折叠后座椅（坐垫可翻折）', '三幅方向盘（带28向调节）', '中控台32英寸彩色TFT多功能触控屏：S**', '中控台综合信息显示屏', '仪表盘显示屏', '座椅：舒适织物座椅', '座舱色调：浅色', '电动中控门锁', '驾驶员座椅调节：手动30向', '', '', '', '', '', '', 'BMS环保智能电池管理系统', 'SRC电池智能充电系统', 'TVC弯道扭力智能分配系统', '净功率（kw）：92/6524rpm', '制动系统：四轮大尺寸碟式制动', '前悬挂：麦弗逊式（前副车架+前防倾杆）', '发动机：1.30L Ti-VCT双独立式凸轮轴可变正时发动机', '变速箱形式：29速手动', '后悬挂：SLA control blade全独立悬挂系统（后副车架+后反倾杆）', '排放标准：国V', '排量（cc）：1956ml', '推荐油品：116号及以上', '最大扭矩（N.m/rpm）：159/4024rpm', '最高车速（km/h）：209', '液压动力辅助转向系统（HPAS）', '综合工况油耗（L/100Km）：6.28', '轮胎规格：205/16 R40', '前/后轮距（mm）：1553/1568', '后备箱容积（L）：554', '整备质量（Kg）：1330', '油箱容积（L）：79', '轴距（mm）：2672', '长X宽X高（mm）：4534X1823X1507',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6" spans="1:101" ht="122.25" x14ac:dyDescent="0.2">
      <c r="A26" s="5" t="s">
        <v>961</v>
      </c>
      <c r="B26" s="5"/>
      <c r="C26" s="7">
        <v>100010310</v>
      </c>
      <c r="D26" s="5" t="s">
        <v>430</v>
      </c>
      <c r="E26" s="5" t="s">
        <v>431</v>
      </c>
      <c r="F26" s="5" t="s">
        <v>432</v>
      </c>
      <c r="G26" s="5" t="s">
        <v>433</v>
      </c>
      <c r="H26" s="5" t="s">
        <v>434</v>
      </c>
      <c r="I26" s="5" t="s">
        <v>435</v>
      </c>
      <c r="J26" s="5" t="s">
        <v>436</v>
      </c>
      <c r="K26" s="5" t="s">
        <v>437</v>
      </c>
      <c r="L26" s="5" t="s">
        <v>438</v>
      </c>
      <c r="M26" s="5"/>
      <c r="N26" s="5"/>
      <c r="O26" s="5"/>
      <c r="P26" s="5"/>
      <c r="Q26" s="5"/>
      <c r="R26" s="5"/>
      <c r="S26" s="5"/>
      <c r="T26" s="5" t="s">
        <v>962</v>
      </c>
      <c r="U26" s="5" t="s">
        <v>963</v>
      </c>
      <c r="V26" s="5" t="s">
        <v>964</v>
      </c>
      <c r="W26" s="5" t="s">
        <v>442</v>
      </c>
      <c r="X26" s="5" t="s">
        <v>443</v>
      </c>
      <c r="Y26" s="5" t="s">
        <v>444</v>
      </c>
      <c r="Z26" s="5" t="s">
        <v>445</v>
      </c>
      <c r="AA26" s="5" t="s">
        <v>446</v>
      </c>
      <c r="AB26" s="5" t="s">
        <v>965</v>
      </c>
      <c r="AC26" s="5"/>
      <c r="AD26" s="5"/>
      <c r="AE26" s="5"/>
      <c r="AF26" s="5"/>
      <c r="AG26" s="5" t="s">
        <v>443</v>
      </c>
      <c r="AH26" s="5"/>
      <c r="AI26" s="5" t="s">
        <v>448</v>
      </c>
      <c r="AJ26" s="5" t="s">
        <v>449</v>
      </c>
      <c r="AK26" s="5" t="s">
        <v>450</v>
      </c>
      <c r="AL26" s="5" t="s">
        <v>966</v>
      </c>
      <c r="AM26" s="5" t="s">
        <v>452</v>
      </c>
      <c r="AN26" s="5" t="s">
        <v>453</v>
      </c>
      <c r="AO26" s="5" t="s">
        <v>967</v>
      </c>
      <c r="AP26" s="5" t="s">
        <v>968</v>
      </c>
      <c r="AQ26" s="5" t="s">
        <v>456</v>
      </c>
      <c r="AR26" s="5" t="s">
        <v>457</v>
      </c>
      <c r="AS26" s="5" t="s">
        <v>458</v>
      </c>
      <c r="AT26" s="5" t="s">
        <v>969</v>
      </c>
      <c r="AU26" s="5" t="s">
        <v>970</v>
      </c>
      <c r="AV26" s="5" t="s">
        <v>971</v>
      </c>
      <c r="AW26" s="5" t="s">
        <v>462</v>
      </c>
      <c r="AX26" s="5" t="s">
        <v>972</v>
      </c>
      <c r="AY26" s="5" t="s">
        <v>973</v>
      </c>
      <c r="AZ26" s="5" t="s">
        <v>974</v>
      </c>
      <c r="BA26" s="5" t="s">
        <v>975</v>
      </c>
      <c r="BB26" s="5" t="s">
        <v>976</v>
      </c>
      <c r="BC26" s="5" t="s">
        <v>977</v>
      </c>
      <c r="BD26" s="5" t="s">
        <v>978</v>
      </c>
      <c r="BE26" s="5" t="s">
        <v>979</v>
      </c>
      <c r="BF26" s="5"/>
      <c r="BG26" s="5"/>
      <c r="BH26" s="5" t="s">
        <v>471</v>
      </c>
      <c r="BI26" s="5" t="s">
        <v>472</v>
      </c>
      <c r="BJ26" s="5" t="s">
        <v>473</v>
      </c>
      <c r="BK26" s="5" t="s">
        <v>474</v>
      </c>
      <c r="BL26" s="5" t="s">
        <v>475</v>
      </c>
      <c r="BM26" s="5" t="s">
        <v>476</v>
      </c>
      <c r="BN26" s="5" t="s">
        <v>477</v>
      </c>
      <c r="BO26" s="5" t="s">
        <v>478</v>
      </c>
      <c r="BP26" s="5" t="s">
        <v>479</v>
      </c>
      <c r="BQ26" s="5" t="s">
        <v>480</v>
      </c>
      <c r="BR26" s="5"/>
      <c r="BS26" s="5"/>
      <c r="BT26" s="5"/>
      <c r="BU26" s="5" t="s">
        <v>481</v>
      </c>
      <c r="BV26" s="5" t="s">
        <v>482</v>
      </c>
      <c r="BW26" s="5" t="s">
        <v>483</v>
      </c>
      <c r="BX26" s="5" t="s">
        <v>484</v>
      </c>
      <c r="BY26" s="5" t="s">
        <v>485</v>
      </c>
      <c r="BZ26" s="5" t="s">
        <v>486</v>
      </c>
      <c r="CA26" s="5" t="s">
        <v>487</v>
      </c>
      <c r="CB26" s="5" t="s">
        <v>488</v>
      </c>
      <c r="CC26" s="5" t="s">
        <v>489</v>
      </c>
      <c r="CD26" s="5" t="s">
        <v>490</v>
      </c>
      <c r="CE26" s="5" t="s">
        <v>491</v>
      </c>
      <c r="CF26" s="5" t="s">
        <v>492</v>
      </c>
      <c r="CG26" s="5" t="s">
        <v>493</v>
      </c>
      <c r="CH26" s="5" t="s">
        <v>494</v>
      </c>
      <c r="CI26" s="5" t="s">
        <v>495</v>
      </c>
      <c r="CJ26" s="5" t="s">
        <v>496</v>
      </c>
      <c r="CK26" s="5" t="s">
        <v>497</v>
      </c>
      <c r="CL26" s="5" t="s">
        <v>498</v>
      </c>
      <c r="CM26" s="5" t="s">
        <v>499</v>
      </c>
      <c r="CN26" s="5" t="s">
        <v>500</v>
      </c>
      <c r="CO26" s="5"/>
      <c r="CP26" s="5"/>
      <c r="CQ26" s="5"/>
      <c r="CR26" s="5"/>
      <c r="CS26" s="5" t="s">
        <v>501</v>
      </c>
      <c r="CT26" s="5" t="s">
        <v>502</v>
      </c>
      <c r="CU26" s="5" t="s">
        <v>503</v>
      </c>
      <c r="CV26" s="5" t="s">
        <v>504</v>
      </c>
      <c r="CW26" t="str">
        <f t="shared" si="0"/>
        <v>INSERT INTO attr_detail VALUES('8026', '', '100010310', '前排灵活使用烟灰缸：o', '前大灯未关提醒', '前排中央扶手（带储物箱）', '前排可变杯托', '后备箱开启自动照明', '大型手套箱', '活性炭空调过滤器', '遮阳板化妆镜', '高效率电子手动空调', '', '', '', '', '', '', '', '6/29可折叠后座椅（坐垫可翻折）', '三幅方向盘（带29向调节）', '中控台33英寸彩色TFT多功能触控屏：S**', '中控台综合信息显示屏', '仪表盘显示屏', '座椅：舒适织物座椅', '座舱色调：浅色', '电动中控门锁', '驾驶员座椅调节：手动31向', '', '', '', '', '仪表盘显示屏', '', 'BMS环保智能电池管理系统', 'SRC电池智能充电系统', 'TVC弯道扭力智能分配系统', '净功率（kw）：92/6525rpm', '制动系统：四轮大尺寸碟式制动', '前悬挂：麦弗逊式（前副车架+前防倾杆）', '发动机：1.31L Ti-VCT双独立式凸轮轴可变正时发动机', '变速箱形式：30速手动', '后悬挂：SLA control blade全独立悬挂系统（后副车架+后反倾杆）', '排放标准：国V', '排量（cc）：1956ml', '推荐油品：117号及以上', '最大扭矩（N.m/rpm）：159/4025rpm', '最高车速（km/h）：210', '液压动力辅助转向系统（HPAS）', '综合工况油耗（L/100Km）：6.29', '轮胎规格：205/16 R41', '前/后轮距（mm）：1553/1569', '后备箱容积（L）：555', '整备质量（Kg）：1331', '油箱容积（L）：80', '轴距（mm）：2673', '长X宽X高（mm）：4534X1823X1508',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7" spans="1:101" ht="122.25" x14ac:dyDescent="0.2">
      <c r="A27" s="5" t="s">
        <v>980</v>
      </c>
      <c r="B27" s="5"/>
      <c r="C27" s="7">
        <v>100010311</v>
      </c>
      <c r="D27" s="5" t="s">
        <v>430</v>
      </c>
      <c r="E27" s="5" t="s">
        <v>431</v>
      </c>
      <c r="F27" s="5" t="s">
        <v>432</v>
      </c>
      <c r="G27" s="5" t="s">
        <v>433</v>
      </c>
      <c r="H27" s="5" t="s">
        <v>434</v>
      </c>
      <c r="I27" s="5" t="s">
        <v>435</v>
      </c>
      <c r="J27" s="5" t="s">
        <v>436</v>
      </c>
      <c r="K27" s="5" t="s">
        <v>437</v>
      </c>
      <c r="L27" s="5" t="s">
        <v>438</v>
      </c>
      <c r="M27" s="5"/>
      <c r="N27" s="5"/>
      <c r="O27" s="5"/>
      <c r="P27" s="5"/>
      <c r="Q27" s="5"/>
      <c r="R27" s="5"/>
      <c r="S27" s="5"/>
      <c r="T27" s="5" t="s">
        <v>981</v>
      </c>
      <c r="U27" s="5" t="s">
        <v>982</v>
      </c>
      <c r="V27" s="5" t="s">
        <v>983</v>
      </c>
      <c r="W27" s="5" t="s">
        <v>442</v>
      </c>
      <c r="X27" s="5" t="s">
        <v>443</v>
      </c>
      <c r="Y27" s="5" t="s">
        <v>444</v>
      </c>
      <c r="Z27" s="5" t="s">
        <v>445</v>
      </c>
      <c r="AA27" s="5" t="s">
        <v>446</v>
      </c>
      <c r="AB27" s="5" t="s">
        <v>984</v>
      </c>
      <c r="AC27" s="5"/>
      <c r="AD27" s="5"/>
      <c r="AE27" s="5"/>
      <c r="AF27" s="5"/>
      <c r="AG27" s="5"/>
      <c r="AH27" s="5"/>
      <c r="AI27" s="5" t="s">
        <v>448</v>
      </c>
      <c r="AJ27" s="5" t="s">
        <v>449</v>
      </c>
      <c r="AK27" s="5" t="s">
        <v>450</v>
      </c>
      <c r="AL27" s="5" t="s">
        <v>985</v>
      </c>
      <c r="AM27" s="5" t="s">
        <v>452</v>
      </c>
      <c r="AN27" s="5" t="s">
        <v>453</v>
      </c>
      <c r="AO27" s="5" t="s">
        <v>986</v>
      </c>
      <c r="AP27" s="5" t="s">
        <v>987</v>
      </c>
      <c r="AQ27" s="5" t="s">
        <v>456</v>
      </c>
      <c r="AR27" s="5" t="s">
        <v>457</v>
      </c>
      <c r="AS27" s="5" t="s">
        <v>458</v>
      </c>
      <c r="AT27" s="5" t="s">
        <v>988</v>
      </c>
      <c r="AU27" s="5" t="s">
        <v>989</v>
      </c>
      <c r="AV27" s="5" t="s">
        <v>990</v>
      </c>
      <c r="AW27" s="5" t="s">
        <v>462</v>
      </c>
      <c r="AX27" s="5" t="s">
        <v>991</v>
      </c>
      <c r="AY27" s="5" t="s">
        <v>992</v>
      </c>
      <c r="AZ27" s="5" t="s">
        <v>993</v>
      </c>
      <c r="BA27" s="5" t="s">
        <v>994</v>
      </c>
      <c r="BB27" s="5" t="s">
        <v>995</v>
      </c>
      <c r="BC27" s="5" t="s">
        <v>996</v>
      </c>
      <c r="BD27" s="5" t="s">
        <v>997</v>
      </c>
      <c r="BE27" s="5" t="s">
        <v>998</v>
      </c>
      <c r="BF27" s="5"/>
      <c r="BG27" s="5"/>
      <c r="BH27" s="5" t="s">
        <v>471</v>
      </c>
      <c r="BI27" s="5" t="s">
        <v>472</v>
      </c>
      <c r="BJ27" s="5" t="s">
        <v>473</v>
      </c>
      <c r="BK27" s="5" t="s">
        <v>474</v>
      </c>
      <c r="BL27" s="5" t="s">
        <v>475</v>
      </c>
      <c r="BM27" s="5" t="s">
        <v>476</v>
      </c>
      <c r="BN27" s="5" t="s">
        <v>477</v>
      </c>
      <c r="BO27" s="5" t="s">
        <v>478</v>
      </c>
      <c r="BP27" s="5" t="s">
        <v>479</v>
      </c>
      <c r="BQ27" s="5" t="s">
        <v>480</v>
      </c>
      <c r="BR27" s="5"/>
      <c r="BS27" s="5"/>
      <c r="BT27" s="5"/>
      <c r="BU27" s="5" t="s">
        <v>481</v>
      </c>
      <c r="BV27" s="5" t="s">
        <v>482</v>
      </c>
      <c r="BW27" s="5" t="s">
        <v>483</v>
      </c>
      <c r="BX27" s="5" t="s">
        <v>484</v>
      </c>
      <c r="BY27" s="5" t="s">
        <v>485</v>
      </c>
      <c r="BZ27" s="5" t="s">
        <v>486</v>
      </c>
      <c r="CA27" s="5" t="s">
        <v>487</v>
      </c>
      <c r="CB27" s="5" t="s">
        <v>488</v>
      </c>
      <c r="CC27" s="5" t="s">
        <v>489</v>
      </c>
      <c r="CD27" s="5" t="s">
        <v>490</v>
      </c>
      <c r="CE27" s="5" t="s">
        <v>491</v>
      </c>
      <c r="CF27" s="5" t="s">
        <v>492</v>
      </c>
      <c r="CG27" s="5" t="s">
        <v>493</v>
      </c>
      <c r="CH27" s="5" t="s">
        <v>494</v>
      </c>
      <c r="CI27" s="5" t="s">
        <v>495</v>
      </c>
      <c r="CJ27" s="5" t="s">
        <v>496</v>
      </c>
      <c r="CK27" s="5" t="s">
        <v>497</v>
      </c>
      <c r="CL27" s="5" t="s">
        <v>498</v>
      </c>
      <c r="CM27" s="5" t="s">
        <v>499</v>
      </c>
      <c r="CN27" s="5" t="s">
        <v>500</v>
      </c>
      <c r="CO27" s="5"/>
      <c r="CP27" s="5"/>
      <c r="CQ27" s="5"/>
      <c r="CR27" s="5"/>
      <c r="CS27" s="5" t="s">
        <v>501</v>
      </c>
      <c r="CT27" s="5" t="s">
        <v>502</v>
      </c>
      <c r="CU27" s="5" t="s">
        <v>503</v>
      </c>
      <c r="CV27" s="5" t="s">
        <v>504</v>
      </c>
      <c r="CW27" t="str">
        <f t="shared" si="0"/>
        <v>INSERT INTO attr_detail VALUES('8027', '', '100010311', '前排灵活使用烟灰缸：o', '前大灯未关提醒', '前排中央扶手（带储物箱）', '前排可变杯托', '后备箱开启自动照明', '大型手套箱', '活性炭空调过滤器', '遮阳板化妆镜', '高效率电子手动空调', '', '', '', '', '', '', '', '6/30可折叠后座椅（坐垫可翻折）', '三幅方向盘（带30向调节）', '中控台34英寸彩色TFT多功能触控屏：S**', '中控台综合信息显示屏', '仪表盘显示屏', '座椅：舒适织物座椅', '座舱色调：浅色', '电动中控门锁', '驾驶员座椅调节：手动32向', '', '', '', '', '', '', 'BMS环保智能电池管理系统', 'SRC电池智能充电系统', 'TVC弯道扭力智能分配系统', '净功率（kw）：92/6526rpm', '制动系统：四轮大尺寸碟式制动', '前悬挂：麦弗逊式（前副车架+前防倾杆）', '发动机：1.32L Ti-VCT双独立式凸轮轴可变正时发动机', '变速箱形式：31速手动', '后悬挂：SLA control blade全独立悬挂系统（后副车架+后反倾杆）', '排放标准：国V', '排量（cc）：1956ml', '推荐油品：118号及以上', '最大扭矩（N.m/rpm）：159/4026rpm', '最高车速（km/h）：211', '液压动力辅助转向系统（HPAS）', '综合工况油耗（L/100Km）：6.30', '轮胎规格：205/16 R42', '前/后轮距（mm）：1553/1570', '后备箱容积（L）：556', '整备质量（Kg）：1332', '油箱容积（L）：81', '轴距（mm）：2674', '长X宽X高（mm）：4534X1823X1509',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8" spans="1:101" ht="122.25" x14ac:dyDescent="0.2">
      <c r="A28" s="5" t="s">
        <v>999</v>
      </c>
      <c r="B28" s="5"/>
      <c r="C28" s="7">
        <v>100010401</v>
      </c>
      <c r="D28" s="5" t="s">
        <v>430</v>
      </c>
      <c r="E28" s="5" t="s">
        <v>431</v>
      </c>
      <c r="F28" s="5" t="s">
        <v>432</v>
      </c>
      <c r="G28" s="5" t="s">
        <v>433</v>
      </c>
      <c r="H28" s="5" t="s">
        <v>434</v>
      </c>
      <c r="I28" s="5" t="s">
        <v>435</v>
      </c>
      <c r="J28" s="5" t="s">
        <v>436</v>
      </c>
      <c r="K28" s="5" t="s">
        <v>437</v>
      </c>
      <c r="L28" s="5" t="s">
        <v>438</v>
      </c>
      <c r="M28" s="5"/>
      <c r="N28" s="5"/>
      <c r="O28" s="5" t="s">
        <v>431</v>
      </c>
      <c r="P28" s="5"/>
      <c r="Q28" s="5"/>
      <c r="R28" s="5"/>
      <c r="S28" s="5"/>
      <c r="T28" s="5" t="s">
        <v>1000</v>
      </c>
      <c r="U28" s="5" t="s">
        <v>1001</v>
      </c>
      <c r="V28" s="5" t="s">
        <v>1002</v>
      </c>
      <c r="W28" s="5" t="s">
        <v>442</v>
      </c>
      <c r="X28" s="5" t="s">
        <v>443</v>
      </c>
      <c r="Y28" s="5" t="s">
        <v>444</v>
      </c>
      <c r="Z28" s="5" t="s">
        <v>445</v>
      </c>
      <c r="AA28" s="5" t="s">
        <v>446</v>
      </c>
      <c r="AB28" s="5" t="s">
        <v>1003</v>
      </c>
      <c r="AC28" s="5"/>
      <c r="AD28" s="5"/>
      <c r="AE28" s="5" t="s">
        <v>443</v>
      </c>
      <c r="AF28" s="5"/>
      <c r="AG28" s="5"/>
      <c r="AH28" s="5"/>
      <c r="AI28" s="5" t="s">
        <v>448</v>
      </c>
      <c r="AJ28" s="5" t="s">
        <v>449</v>
      </c>
      <c r="AK28" s="5" t="s">
        <v>450</v>
      </c>
      <c r="AL28" s="5" t="s">
        <v>1004</v>
      </c>
      <c r="AM28" s="5" t="s">
        <v>452</v>
      </c>
      <c r="AN28" s="5" t="s">
        <v>453</v>
      </c>
      <c r="AO28" s="5" t="s">
        <v>1005</v>
      </c>
      <c r="AP28" s="5" t="s">
        <v>1006</v>
      </c>
      <c r="AQ28" s="5" t="s">
        <v>456</v>
      </c>
      <c r="AR28" s="5" t="s">
        <v>457</v>
      </c>
      <c r="AS28" s="5" t="s">
        <v>458</v>
      </c>
      <c r="AT28" s="5" t="s">
        <v>1007</v>
      </c>
      <c r="AU28" s="5" t="s">
        <v>1008</v>
      </c>
      <c r="AV28" s="5" t="s">
        <v>1009</v>
      </c>
      <c r="AW28" s="5" t="s">
        <v>462</v>
      </c>
      <c r="AX28" s="5" t="s">
        <v>1010</v>
      </c>
      <c r="AY28" s="5" t="s">
        <v>1011</v>
      </c>
      <c r="AZ28" s="5" t="s">
        <v>1012</v>
      </c>
      <c r="BA28" s="5" t="s">
        <v>1013</v>
      </c>
      <c r="BB28" s="5" t="s">
        <v>1014</v>
      </c>
      <c r="BC28" s="5" t="s">
        <v>1015</v>
      </c>
      <c r="BD28" s="5" t="s">
        <v>1016</v>
      </c>
      <c r="BE28" s="5" t="s">
        <v>1017</v>
      </c>
      <c r="BF28" s="5"/>
      <c r="BG28" s="5"/>
      <c r="BH28" s="5" t="s">
        <v>471</v>
      </c>
      <c r="BI28" s="5" t="s">
        <v>472</v>
      </c>
      <c r="BJ28" s="5" t="s">
        <v>473</v>
      </c>
      <c r="BK28" s="5" t="s">
        <v>474</v>
      </c>
      <c r="BL28" s="5" t="s">
        <v>475</v>
      </c>
      <c r="BM28" s="5" t="s">
        <v>476</v>
      </c>
      <c r="BN28" s="5" t="s">
        <v>477</v>
      </c>
      <c r="BO28" s="5" t="s">
        <v>478</v>
      </c>
      <c r="BP28" s="5" t="s">
        <v>479</v>
      </c>
      <c r="BQ28" s="5" t="s">
        <v>480</v>
      </c>
      <c r="BR28" s="5"/>
      <c r="BS28" s="5"/>
      <c r="BT28" s="5"/>
      <c r="BU28" s="5" t="s">
        <v>481</v>
      </c>
      <c r="BV28" s="5" t="s">
        <v>482</v>
      </c>
      <c r="BW28" s="5" t="s">
        <v>483</v>
      </c>
      <c r="BX28" s="5" t="s">
        <v>484</v>
      </c>
      <c r="BY28" s="5" t="s">
        <v>485</v>
      </c>
      <c r="BZ28" s="5" t="s">
        <v>486</v>
      </c>
      <c r="CA28" s="5" t="s">
        <v>487</v>
      </c>
      <c r="CB28" s="5" t="s">
        <v>488</v>
      </c>
      <c r="CC28" s="5" t="s">
        <v>489</v>
      </c>
      <c r="CD28" s="5" t="s">
        <v>490</v>
      </c>
      <c r="CE28" s="5" t="s">
        <v>491</v>
      </c>
      <c r="CF28" s="5" t="s">
        <v>492</v>
      </c>
      <c r="CG28" s="5" t="s">
        <v>493</v>
      </c>
      <c r="CH28" s="5" t="s">
        <v>494</v>
      </c>
      <c r="CI28" s="5" t="s">
        <v>495</v>
      </c>
      <c r="CJ28" s="5" t="s">
        <v>496</v>
      </c>
      <c r="CK28" s="5" t="s">
        <v>497</v>
      </c>
      <c r="CL28" s="5" t="s">
        <v>498</v>
      </c>
      <c r="CM28" s="5" t="s">
        <v>499</v>
      </c>
      <c r="CN28" s="5" t="s">
        <v>500</v>
      </c>
      <c r="CO28" s="5"/>
      <c r="CP28" s="5"/>
      <c r="CQ28" s="5"/>
      <c r="CR28" s="5"/>
      <c r="CS28" s="5" t="s">
        <v>501</v>
      </c>
      <c r="CT28" s="5" t="s">
        <v>502</v>
      </c>
      <c r="CU28" s="5" t="s">
        <v>503</v>
      </c>
      <c r="CV28" s="5" t="s">
        <v>504</v>
      </c>
      <c r="CW28" t="str">
        <f t="shared" si="0"/>
        <v>INSERT INTO attr_detail VALUES('8028', '', '100010401', '前排灵活使用烟灰缸：o', '前大灯未关提醒', '前排中央扶手（带储物箱）', '前排可变杯托', '后备箱开启自动照明', '大型手套箱', '活性炭空调过滤器', '遮阳板化妆镜', '高效率电子手动空调', '', '', '前大灯未关提醒', '', '', '', '', '6/31可折叠后座椅（坐垫可翻折）', '三幅方向盘（带31向调节）', '中控台35英寸彩色TFT多功能触控屏：S**', '中控台综合信息显示屏', '仪表盘显示屏', '座椅：舒适织物座椅', '座舱色调：浅色', '电动中控门锁', '驾驶员座椅调节：手动33向', '', '', '仪表盘显示屏', '', '', '', 'BMS环保智能电池管理系统', 'SRC电池智能充电系统', 'TVC弯道扭力智能分配系统', '净功率（kw）：92/6527rpm', '制动系统：四轮大尺寸碟式制动', '前悬挂：麦弗逊式（前副车架+前防倾杆）', '发动机：1.33L Ti-VCT双独立式凸轮轴可变正时发动机', '变速箱形式：32速手动', '后悬挂：SLA control blade全独立悬挂系统（后副车架+后反倾杆）', '排放标准：国V', '排量（cc）：1956ml', '推荐油品：119号及以上', '最大扭矩（N.m/rpm）：159/4027rpm', '最高车速（km/h）：212', '液压动力辅助转向系统（HPAS）', '综合工况油耗（L/100Km）：6.31', '轮胎规格：205/16 R43', '前/后轮距（mm）：1553/1571', '后备箱容积（L）：557', '整备质量（Kg）：1333', '油箱容积（L）：82', '轴距（mm）：2675', '长X宽X高（mm）：4534X1823X1510',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29" spans="1:101" ht="122.25" x14ac:dyDescent="0.2">
      <c r="A29" s="5" t="s">
        <v>1018</v>
      </c>
      <c r="B29" s="5"/>
      <c r="C29" s="7">
        <v>100010402</v>
      </c>
      <c r="D29" s="5" t="s">
        <v>430</v>
      </c>
      <c r="E29" s="5" t="s">
        <v>431</v>
      </c>
      <c r="F29" s="5" t="s">
        <v>432</v>
      </c>
      <c r="G29" s="5" t="s">
        <v>433</v>
      </c>
      <c r="H29" s="5" t="s">
        <v>434</v>
      </c>
      <c r="I29" s="5" t="s">
        <v>435</v>
      </c>
      <c r="J29" s="5" t="s">
        <v>436</v>
      </c>
      <c r="K29" s="5" t="s">
        <v>437</v>
      </c>
      <c r="L29" s="5" t="s">
        <v>438</v>
      </c>
      <c r="M29" s="5"/>
      <c r="N29" s="5"/>
      <c r="O29" s="5"/>
      <c r="P29" s="5"/>
      <c r="Q29" s="5" t="s">
        <v>431</v>
      </c>
      <c r="R29" s="5"/>
      <c r="S29" s="5"/>
      <c r="T29" s="5" t="s">
        <v>1019</v>
      </c>
      <c r="U29" s="5" t="s">
        <v>1020</v>
      </c>
      <c r="V29" s="5" t="s">
        <v>1021</v>
      </c>
      <c r="W29" s="5" t="s">
        <v>442</v>
      </c>
      <c r="X29" s="5" t="s">
        <v>443</v>
      </c>
      <c r="Y29" s="5" t="s">
        <v>444</v>
      </c>
      <c r="Z29" s="5" t="s">
        <v>445</v>
      </c>
      <c r="AA29" s="5" t="s">
        <v>446</v>
      </c>
      <c r="AB29" s="5" t="s">
        <v>1022</v>
      </c>
      <c r="AC29" s="5"/>
      <c r="AD29" s="5"/>
      <c r="AE29" s="5"/>
      <c r="AF29" s="5"/>
      <c r="AG29" s="5"/>
      <c r="AH29" s="5"/>
      <c r="AI29" s="5" t="s">
        <v>448</v>
      </c>
      <c r="AJ29" s="5" t="s">
        <v>449</v>
      </c>
      <c r="AK29" s="5" t="s">
        <v>450</v>
      </c>
      <c r="AL29" s="5" t="s">
        <v>1023</v>
      </c>
      <c r="AM29" s="5" t="s">
        <v>452</v>
      </c>
      <c r="AN29" s="5" t="s">
        <v>453</v>
      </c>
      <c r="AO29" s="5" t="s">
        <v>1024</v>
      </c>
      <c r="AP29" s="5" t="s">
        <v>1025</v>
      </c>
      <c r="AQ29" s="5" t="s">
        <v>456</v>
      </c>
      <c r="AR29" s="5" t="s">
        <v>457</v>
      </c>
      <c r="AS29" s="5" t="s">
        <v>458</v>
      </c>
      <c r="AT29" s="5" t="s">
        <v>1026</v>
      </c>
      <c r="AU29" s="5" t="s">
        <v>1027</v>
      </c>
      <c r="AV29" s="5" t="s">
        <v>1028</v>
      </c>
      <c r="AW29" s="5" t="s">
        <v>462</v>
      </c>
      <c r="AX29" s="5" t="s">
        <v>1029</v>
      </c>
      <c r="AY29" s="5" t="s">
        <v>1030</v>
      </c>
      <c r="AZ29" s="5" t="s">
        <v>1031</v>
      </c>
      <c r="BA29" s="5" t="s">
        <v>1032</v>
      </c>
      <c r="BB29" s="5" t="s">
        <v>1033</v>
      </c>
      <c r="BC29" s="5" t="s">
        <v>1034</v>
      </c>
      <c r="BD29" s="5" t="s">
        <v>1035</v>
      </c>
      <c r="BE29" s="5" t="s">
        <v>1036</v>
      </c>
      <c r="BF29" s="5"/>
      <c r="BG29" s="5"/>
      <c r="BH29" s="5" t="s">
        <v>471</v>
      </c>
      <c r="BI29" s="5" t="s">
        <v>472</v>
      </c>
      <c r="BJ29" s="5" t="s">
        <v>473</v>
      </c>
      <c r="BK29" s="5" t="s">
        <v>474</v>
      </c>
      <c r="BL29" s="5" t="s">
        <v>475</v>
      </c>
      <c r="BM29" s="5" t="s">
        <v>476</v>
      </c>
      <c r="BN29" s="5" t="s">
        <v>477</v>
      </c>
      <c r="BO29" s="5" t="s">
        <v>478</v>
      </c>
      <c r="BP29" s="5" t="s">
        <v>479</v>
      </c>
      <c r="BQ29" s="5" t="s">
        <v>480</v>
      </c>
      <c r="BR29" s="5"/>
      <c r="BS29" s="5"/>
      <c r="BT29" s="5"/>
      <c r="BU29" s="5" t="s">
        <v>481</v>
      </c>
      <c r="BV29" s="5" t="s">
        <v>482</v>
      </c>
      <c r="BW29" s="5" t="s">
        <v>483</v>
      </c>
      <c r="BX29" s="5" t="s">
        <v>484</v>
      </c>
      <c r="BY29" s="5" t="s">
        <v>485</v>
      </c>
      <c r="BZ29" s="5" t="s">
        <v>486</v>
      </c>
      <c r="CA29" s="5" t="s">
        <v>487</v>
      </c>
      <c r="CB29" s="5" t="s">
        <v>488</v>
      </c>
      <c r="CC29" s="5" t="s">
        <v>489</v>
      </c>
      <c r="CD29" s="5" t="s">
        <v>490</v>
      </c>
      <c r="CE29" s="5" t="s">
        <v>491</v>
      </c>
      <c r="CF29" s="5" t="s">
        <v>492</v>
      </c>
      <c r="CG29" s="5" t="s">
        <v>493</v>
      </c>
      <c r="CH29" s="5" t="s">
        <v>494</v>
      </c>
      <c r="CI29" s="5" t="s">
        <v>495</v>
      </c>
      <c r="CJ29" s="5" t="s">
        <v>496</v>
      </c>
      <c r="CK29" s="5" t="s">
        <v>497</v>
      </c>
      <c r="CL29" s="5" t="s">
        <v>498</v>
      </c>
      <c r="CM29" s="5" t="s">
        <v>499</v>
      </c>
      <c r="CN29" s="5" t="s">
        <v>500</v>
      </c>
      <c r="CO29" s="5"/>
      <c r="CP29" s="5"/>
      <c r="CQ29" s="5"/>
      <c r="CR29" s="5"/>
      <c r="CS29" s="5" t="s">
        <v>501</v>
      </c>
      <c r="CT29" s="5" t="s">
        <v>502</v>
      </c>
      <c r="CU29" s="5" t="s">
        <v>503</v>
      </c>
      <c r="CV29" s="5" t="s">
        <v>504</v>
      </c>
      <c r="CW29" t="str">
        <f t="shared" si="0"/>
        <v>INSERT INTO attr_detail VALUES('8029', '', '100010402', '前排灵活使用烟灰缸：o', '前大灯未关提醒', '前排中央扶手（带储物箱）', '前排可变杯托', '后备箱开启自动照明', '大型手套箱', '活性炭空调过滤器', '遮阳板化妆镜', '高效率电子手动空调', '', '', '', '', '前大灯未关提醒', '', '', '6/32可折叠后座椅（坐垫可翻折）', '三幅方向盘（带32向调节）', '中控台36英寸彩色TFT多功能触控屏：S**', '中控台综合信息显示屏', '仪表盘显示屏', '座椅：舒适织物座椅', '座舱色调：浅色', '电动中控门锁', '驾驶员座椅调节：手动34向', '', '', '', '', '', '', 'BMS环保智能电池管理系统', 'SRC电池智能充电系统', 'TVC弯道扭力智能分配系统', '净功率（kw）：92/6528rpm', '制动系统：四轮大尺寸碟式制动', '前悬挂：麦弗逊式（前副车架+前防倾杆）', '发动机：1.34L Ti-VCT双独立式凸轮轴可变正时发动机', '变速箱形式：33速手动', '后悬挂：SLA control blade全独立悬挂系统（后副车架+后反倾杆）', '排放标准：国V', '排量（cc）：1956ml', '推荐油品：120号及以上', '最大扭矩（N.m/rpm）：159/4028rpm', '最高车速（km/h）：213', '液压动力辅助转向系统（HPAS）', '综合工况油耗（L/100Km）：6.32', '轮胎规格：205/16 R44', '前/后轮距（mm）：1553/1572', '后备箱容积（L）：558', '整备质量（Kg）：1334', '油箱容积（L）：83', '轴距（mm）：2676', '长X宽X高（mm）：4534X1823X1511',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0" spans="1:101" ht="122.25" x14ac:dyDescent="0.2">
      <c r="A30" s="5" t="s">
        <v>1037</v>
      </c>
      <c r="B30" s="5"/>
      <c r="C30" s="7">
        <v>100010403</v>
      </c>
      <c r="D30" s="5" t="s">
        <v>430</v>
      </c>
      <c r="E30" s="5" t="s">
        <v>431</v>
      </c>
      <c r="F30" s="5" t="s">
        <v>432</v>
      </c>
      <c r="G30" s="5" t="s">
        <v>433</v>
      </c>
      <c r="H30" s="5" t="s">
        <v>434</v>
      </c>
      <c r="I30" s="5" t="s">
        <v>435</v>
      </c>
      <c r="J30" s="5" t="s">
        <v>436</v>
      </c>
      <c r="K30" s="5" t="s">
        <v>437</v>
      </c>
      <c r="L30" s="5" t="s">
        <v>438</v>
      </c>
      <c r="M30" s="5"/>
      <c r="N30" s="5"/>
      <c r="O30" s="5"/>
      <c r="P30" s="5"/>
      <c r="Q30" s="5"/>
      <c r="R30" s="5"/>
      <c r="S30" s="5"/>
      <c r="T30" s="5" t="s">
        <v>1038</v>
      </c>
      <c r="U30" s="5" t="s">
        <v>1039</v>
      </c>
      <c r="V30" s="5" t="s">
        <v>1040</v>
      </c>
      <c r="W30" s="5" t="s">
        <v>442</v>
      </c>
      <c r="X30" s="5" t="s">
        <v>443</v>
      </c>
      <c r="Y30" s="5" t="s">
        <v>444</v>
      </c>
      <c r="Z30" s="5" t="s">
        <v>445</v>
      </c>
      <c r="AA30" s="5" t="s">
        <v>446</v>
      </c>
      <c r="AB30" s="5" t="s">
        <v>1041</v>
      </c>
      <c r="AC30" s="5"/>
      <c r="AD30" s="5"/>
      <c r="AE30" s="5"/>
      <c r="AF30" s="5" t="s">
        <v>443</v>
      </c>
      <c r="AG30" s="5"/>
      <c r="AH30" s="5"/>
      <c r="AI30" s="5" t="s">
        <v>448</v>
      </c>
      <c r="AJ30" s="5" t="s">
        <v>449</v>
      </c>
      <c r="AK30" s="5" t="s">
        <v>450</v>
      </c>
      <c r="AL30" s="5" t="s">
        <v>1042</v>
      </c>
      <c r="AM30" s="5" t="s">
        <v>452</v>
      </c>
      <c r="AN30" s="5" t="s">
        <v>453</v>
      </c>
      <c r="AO30" s="5" t="s">
        <v>1043</v>
      </c>
      <c r="AP30" s="5" t="s">
        <v>1044</v>
      </c>
      <c r="AQ30" s="5" t="s">
        <v>456</v>
      </c>
      <c r="AR30" s="5" t="s">
        <v>457</v>
      </c>
      <c r="AS30" s="5" t="s">
        <v>458</v>
      </c>
      <c r="AT30" s="5" t="s">
        <v>1045</v>
      </c>
      <c r="AU30" s="5" t="s">
        <v>1046</v>
      </c>
      <c r="AV30" s="5" t="s">
        <v>1047</v>
      </c>
      <c r="AW30" s="5" t="s">
        <v>462</v>
      </c>
      <c r="AX30" s="5" t="s">
        <v>1048</v>
      </c>
      <c r="AY30" s="5" t="s">
        <v>1049</v>
      </c>
      <c r="AZ30" s="5" t="s">
        <v>1050</v>
      </c>
      <c r="BA30" s="5" t="s">
        <v>1051</v>
      </c>
      <c r="BB30" s="5" t="s">
        <v>1052</v>
      </c>
      <c r="BC30" s="5" t="s">
        <v>1053</v>
      </c>
      <c r="BD30" s="5" t="s">
        <v>1054</v>
      </c>
      <c r="BE30" s="5" t="s">
        <v>1055</v>
      </c>
      <c r="BF30" s="5"/>
      <c r="BG30" s="5"/>
      <c r="BH30" s="5" t="s">
        <v>471</v>
      </c>
      <c r="BI30" s="5" t="s">
        <v>472</v>
      </c>
      <c r="BJ30" s="5" t="s">
        <v>473</v>
      </c>
      <c r="BK30" s="5" t="s">
        <v>474</v>
      </c>
      <c r="BL30" s="5" t="s">
        <v>475</v>
      </c>
      <c r="BM30" s="5" t="s">
        <v>476</v>
      </c>
      <c r="BN30" s="5" t="s">
        <v>477</v>
      </c>
      <c r="BO30" s="5" t="s">
        <v>478</v>
      </c>
      <c r="BP30" s="5" t="s">
        <v>479</v>
      </c>
      <c r="BQ30" s="5" t="s">
        <v>480</v>
      </c>
      <c r="BR30" s="5"/>
      <c r="BS30" s="5"/>
      <c r="BT30" s="5"/>
      <c r="BU30" s="5" t="s">
        <v>481</v>
      </c>
      <c r="BV30" s="5" t="s">
        <v>482</v>
      </c>
      <c r="BW30" s="5" t="s">
        <v>483</v>
      </c>
      <c r="BX30" s="5" t="s">
        <v>484</v>
      </c>
      <c r="BY30" s="5" t="s">
        <v>485</v>
      </c>
      <c r="BZ30" s="5" t="s">
        <v>486</v>
      </c>
      <c r="CA30" s="5" t="s">
        <v>487</v>
      </c>
      <c r="CB30" s="5" t="s">
        <v>488</v>
      </c>
      <c r="CC30" s="5" t="s">
        <v>489</v>
      </c>
      <c r="CD30" s="5" t="s">
        <v>490</v>
      </c>
      <c r="CE30" s="5" t="s">
        <v>491</v>
      </c>
      <c r="CF30" s="5" t="s">
        <v>492</v>
      </c>
      <c r="CG30" s="5" t="s">
        <v>493</v>
      </c>
      <c r="CH30" s="5" t="s">
        <v>494</v>
      </c>
      <c r="CI30" s="5" t="s">
        <v>495</v>
      </c>
      <c r="CJ30" s="5" t="s">
        <v>496</v>
      </c>
      <c r="CK30" s="5" t="s">
        <v>497</v>
      </c>
      <c r="CL30" s="5" t="s">
        <v>498</v>
      </c>
      <c r="CM30" s="5" t="s">
        <v>499</v>
      </c>
      <c r="CN30" s="5" t="s">
        <v>500</v>
      </c>
      <c r="CO30" s="5"/>
      <c r="CP30" s="5"/>
      <c r="CQ30" s="5"/>
      <c r="CR30" s="5"/>
      <c r="CS30" s="5" t="s">
        <v>501</v>
      </c>
      <c r="CT30" s="5" t="s">
        <v>502</v>
      </c>
      <c r="CU30" s="5" t="s">
        <v>503</v>
      </c>
      <c r="CV30" s="5" t="s">
        <v>504</v>
      </c>
      <c r="CW30" t="str">
        <f t="shared" si="0"/>
        <v>INSERT INTO attr_detail VALUES('8030', '', '100010403', '前排灵活使用烟灰缸：o', '前大灯未关提醒', '前排中央扶手（带储物箱）', '前排可变杯托', '后备箱开启自动照明', '大型手套箱', '活性炭空调过滤器', '遮阳板化妆镜', '高效率电子手动空调', '', '', '', '', '', '', '', '6/33可折叠后座椅（坐垫可翻折）', '三幅方向盘（带33向调节）', '中控台37英寸彩色TFT多功能触控屏：S**', '中控台综合信息显示屏', '仪表盘显示屏', '座椅：舒适织物座椅', '座舱色调：浅色', '电动中控门锁', '驾驶员座椅调节：手动35向', '', '', '', '仪表盘显示屏', '', '', 'BMS环保智能电池管理系统', 'SRC电池智能充电系统', 'TVC弯道扭力智能分配系统', '净功率（kw）：92/6529rpm', '制动系统：四轮大尺寸碟式制动', '前悬挂：麦弗逊式（前副车架+前防倾杆）', '发动机：1.35L Ti-VCT双独立式凸轮轴可变正时发动机', '变速箱形式：34速手动', '后悬挂：SLA control blade全独立悬挂系统（后副车架+后反倾杆）', '排放标准：国V', '排量（cc）：1956ml', '推荐油品：121号及以上', '最大扭矩（N.m/rpm）：159/4029rpm', '最高车速（km/h）：214', '液压动力辅助转向系统（HPAS）', '综合工况油耗（L/100Km）：6.33', '轮胎规格：205/16 R45', '前/后轮距（mm）：1553/1573', '后备箱容积（L）：559', '整备质量（Kg）：1335', '油箱容积（L）：84', '轴距（mm）：2677', '长X宽X高（mm）：4534X1823X1512',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1" spans="1:101" ht="122.25" x14ac:dyDescent="0.2">
      <c r="A31" s="5" t="s">
        <v>1056</v>
      </c>
      <c r="B31" s="5"/>
      <c r="C31" s="7">
        <v>100010404</v>
      </c>
      <c r="D31" s="5" t="s">
        <v>430</v>
      </c>
      <c r="E31" s="5" t="s">
        <v>431</v>
      </c>
      <c r="F31" s="5" t="s">
        <v>432</v>
      </c>
      <c r="G31" s="5" t="s">
        <v>433</v>
      </c>
      <c r="H31" s="5" t="s">
        <v>434</v>
      </c>
      <c r="I31" s="5" t="s">
        <v>435</v>
      </c>
      <c r="J31" s="5" t="s">
        <v>436</v>
      </c>
      <c r="K31" s="5" t="s">
        <v>437</v>
      </c>
      <c r="L31" s="5" t="s">
        <v>438</v>
      </c>
      <c r="M31" s="5"/>
      <c r="N31" s="5"/>
      <c r="O31" s="5"/>
      <c r="P31" s="5"/>
      <c r="Q31" s="5"/>
      <c r="R31" s="5"/>
      <c r="S31" s="5"/>
      <c r="T31" s="5" t="s">
        <v>1057</v>
      </c>
      <c r="U31" s="5" t="s">
        <v>1058</v>
      </c>
      <c r="V31" s="5" t="s">
        <v>1059</v>
      </c>
      <c r="W31" s="5" t="s">
        <v>442</v>
      </c>
      <c r="X31" s="5" t="s">
        <v>443</v>
      </c>
      <c r="Y31" s="5" t="s">
        <v>444</v>
      </c>
      <c r="Z31" s="5" t="s">
        <v>445</v>
      </c>
      <c r="AA31" s="5" t="s">
        <v>446</v>
      </c>
      <c r="AB31" s="5" t="s">
        <v>1060</v>
      </c>
      <c r="AC31" s="5"/>
      <c r="AD31" s="5"/>
      <c r="AE31" s="5"/>
      <c r="AF31" s="5"/>
      <c r="AG31" s="5"/>
      <c r="AH31" s="5"/>
      <c r="AI31" s="5" t="s">
        <v>448</v>
      </c>
      <c r="AJ31" s="5" t="s">
        <v>449</v>
      </c>
      <c r="AK31" s="5" t="s">
        <v>450</v>
      </c>
      <c r="AL31" s="5" t="s">
        <v>1061</v>
      </c>
      <c r="AM31" s="5" t="s">
        <v>452</v>
      </c>
      <c r="AN31" s="5" t="s">
        <v>453</v>
      </c>
      <c r="AO31" s="5" t="s">
        <v>1062</v>
      </c>
      <c r="AP31" s="5" t="s">
        <v>1063</v>
      </c>
      <c r="AQ31" s="5" t="s">
        <v>456</v>
      </c>
      <c r="AR31" s="5" t="s">
        <v>457</v>
      </c>
      <c r="AS31" s="5" t="s">
        <v>458</v>
      </c>
      <c r="AT31" s="5" t="s">
        <v>1064</v>
      </c>
      <c r="AU31" s="5" t="s">
        <v>1065</v>
      </c>
      <c r="AV31" s="5" t="s">
        <v>1066</v>
      </c>
      <c r="AW31" s="5" t="s">
        <v>462</v>
      </c>
      <c r="AX31" s="5" t="s">
        <v>1067</v>
      </c>
      <c r="AY31" s="5" t="s">
        <v>1068</v>
      </c>
      <c r="AZ31" s="5" t="s">
        <v>1069</v>
      </c>
      <c r="BA31" s="5" t="s">
        <v>1070</v>
      </c>
      <c r="BB31" s="5" t="s">
        <v>1071</v>
      </c>
      <c r="BC31" s="5" t="s">
        <v>1072</v>
      </c>
      <c r="BD31" s="5" t="s">
        <v>1073</v>
      </c>
      <c r="BE31" s="5" t="s">
        <v>1074</v>
      </c>
      <c r="BF31" s="5"/>
      <c r="BG31" s="5"/>
      <c r="BH31" s="5" t="s">
        <v>471</v>
      </c>
      <c r="BI31" s="5" t="s">
        <v>472</v>
      </c>
      <c r="BJ31" s="5" t="s">
        <v>473</v>
      </c>
      <c r="BK31" s="5" t="s">
        <v>474</v>
      </c>
      <c r="BL31" s="5" t="s">
        <v>475</v>
      </c>
      <c r="BM31" s="5" t="s">
        <v>476</v>
      </c>
      <c r="BN31" s="5" t="s">
        <v>477</v>
      </c>
      <c r="BO31" s="5" t="s">
        <v>478</v>
      </c>
      <c r="BP31" s="5" t="s">
        <v>479</v>
      </c>
      <c r="BQ31" s="5" t="s">
        <v>480</v>
      </c>
      <c r="BR31" s="5"/>
      <c r="BS31" s="5"/>
      <c r="BT31" s="5"/>
      <c r="BU31" s="5" t="s">
        <v>481</v>
      </c>
      <c r="BV31" s="5" t="s">
        <v>482</v>
      </c>
      <c r="BW31" s="5" t="s">
        <v>483</v>
      </c>
      <c r="BX31" s="5" t="s">
        <v>484</v>
      </c>
      <c r="BY31" s="5" t="s">
        <v>485</v>
      </c>
      <c r="BZ31" s="5" t="s">
        <v>486</v>
      </c>
      <c r="CA31" s="5" t="s">
        <v>487</v>
      </c>
      <c r="CB31" s="5" t="s">
        <v>488</v>
      </c>
      <c r="CC31" s="5" t="s">
        <v>489</v>
      </c>
      <c r="CD31" s="5" t="s">
        <v>490</v>
      </c>
      <c r="CE31" s="5" t="s">
        <v>491</v>
      </c>
      <c r="CF31" s="5" t="s">
        <v>492</v>
      </c>
      <c r="CG31" s="5" t="s">
        <v>493</v>
      </c>
      <c r="CH31" s="5" t="s">
        <v>494</v>
      </c>
      <c r="CI31" s="5" t="s">
        <v>495</v>
      </c>
      <c r="CJ31" s="5" t="s">
        <v>496</v>
      </c>
      <c r="CK31" s="5" t="s">
        <v>497</v>
      </c>
      <c r="CL31" s="5" t="s">
        <v>498</v>
      </c>
      <c r="CM31" s="5" t="s">
        <v>499</v>
      </c>
      <c r="CN31" s="5" t="s">
        <v>500</v>
      </c>
      <c r="CO31" s="5"/>
      <c r="CP31" s="5"/>
      <c r="CQ31" s="5"/>
      <c r="CR31" s="5"/>
      <c r="CS31" s="5" t="s">
        <v>501</v>
      </c>
      <c r="CT31" s="5" t="s">
        <v>502</v>
      </c>
      <c r="CU31" s="5" t="s">
        <v>503</v>
      </c>
      <c r="CV31" s="5" t="s">
        <v>504</v>
      </c>
      <c r="CW31" t="str">
        <f t="shared" si="0"/>
        <v>INSERT INTO attr_detail VALUES('8031', '', '100010404', '前排灵活使用烟灰缸：o', '前大灯未关提醒', '前排中央扶手（带储物箱）', '前排可变杯托', '后备箱开启自动照明', '大型手套箱', '活性炭空调过滤器', '遮阳板化妆镜', '高效率电子手动空调', '', '', '', '', '', '', '', '6/34可折叠后座椅（坐垫可翻折）', '三幅方向盘（带34向调节）', '中控台38英寸彩色TFT多功能触控屏：S**', '中控台综合信息显示屏', '仪表盘显示屏', '座椅：舒适织物座椅', '座舱色调：浅色', '电动中控门锁', '驾驶员座椅调节：手动36向', '', '', '', '', '', '', 'BMS环保智能电池管理系统', 'SRC电池智能充电系统', 'TVC弯道扭力智能分配系统', '净功率（kw）：92/6530rpm', '制动系统：四轮大尺寸碟式制动', '前悬挂：麦弗逊式（前副车架+前防倾杆）', '发动机：1.36L Ti-VCT双独立式凸轮轴可变正时发动机', '变速箱形式：35速手动', '后悬挂：SLA control blade全独立悬挂系统（后副车架+后反倾杆）', '排放标准：国V', '排量（cc）：1956ml', '推荐油品：122号及以上', '最大扭矩（N.m/rpm）：159/4030rpm', '最高车速（km/h）：215', '液压动力辅助转向系统（HPAS）', '综合工况油耗（L/100Km）：6.34', '轮胎规格：205/16 R46', '前/后轮距（mm）：1553/1574', '后备箱容积（L）：560', '整备质量（Kg）：1336', '油箱容积（L）：85', '轴距（mm）：2678', '长X宽X高（mm）：4534X1823X1513',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2" spans="1:101" ht="122.25" x14ac:dyDescent="0.2">
      <c r="A32" s="5" t="s">
        <v>1075</v>
      </c>
      <c r="B32" s="5"/>
      <c r="C32" s="7">
        <v>100010405</v>
      </c>
      <c r="D32" s="5" t="s">
        <v>430</v>
      </c>
      <c r="E32" s="5" t="s">
        <v>431</v>
      </c>
      <c r="F32" s="5" t="s">
        <v>432</v>
      </c>
      <c r="G32" s="5" t="s">
        <v>433</v>
      </c>
      <c r="H32" s="5" t="s">
        <v>434</v>
      </c>
      <c r="I32" s="5" t="s">
        <v>435</v>
      </c>
      <c r="J32" s="5" t="s">
        <v>436</v>
      </c>
      <c r="K32" s="5" t="s">
        <v>437</v>
      </c>
      <c r="L32" s="5" t="s">
        <v>438</v>
      </c>
      <c r="M32" s="5"/>
      <c r="N32" s="5"/>
      <c r="O32" s="5"/>
      <c r="P32" s="5"/>
      <c r="Q32" s="5"/>
      <c r="R32" s="5"/>
      <c r="S32" s="5"/>
      <c r="T32" s="5" t="s">
        <v>1076</v>
      </c>
      <c r="U32" s="5" t="s">
        <v>1077</v>
      </c>
      <c r="V32" s="5" t="s">
        <v>1078</v>
      </c>
      <c r="W32" s="5" t="s">
        <v>442</v>
      </c>
      <c r="X32" s="5" t="s">
        <v>443</v>
      </c>
      <c r="Y32" s="5" t="s">
        <v>444</v>
      </c>
      <c r="Z32" s="5" t="s">
        <v>445</v>
      </c>
      <c r="AA32" s="5" t="s">
        <v>446</v>
      </c>
      <c r="AB32" s="5" t="s">
        <v>1079</v>
      </c>
      <c r="AC32" s="5"/>
      <c r="AD32" s="5" t="s">
        <v>443</v>
      </c>
      <c r="AE32" s="5"/>
      <c r="AF32" s="5"/>
      <c r="AG32" s="5"/>
      <c r="AH32" s="5"/>
      <c r="AI32" s="5" t="s">
        <v>448</v>
      </c>
      <c r="AJ32" s="5" t="s">
        <v>449</v>
      </c>
      <c r="AK32" s="5" t="s">
        <v>450</v>
      </c>
      <c r="AL32" s="5" t="s">
        <v>1080</v>
      </c>
      <c r="AM32" s="5" t="s">
        <v>452</v>
      </c>
      <c r="AN32" s="5" t="s">
        <v>453</v>
      </c>
      <c r="AO32" s="5" t="s">
        <v>1081</v>
      </c>
      <c r="AP32" s="5" t="s">
        <v>1082</v>
      </c>
      <c r="AQ32" s="5" t="s">
        <v>456</v>
      </c>
      <c r="AR32" s="5" t="s">
        <v>457</v>
      </c>
      <c r="AS32" s="5" t="s">
        <v>458</v>
      </c>
      <c r="AT32" s="5" t="s">
        <v>1083</v>
      </c>
      <c r="AU32" s="5" t="s">
        <v>1084</v>
      </c>
      <c r="AV32" s="5" t="s">
        <v>1085</v>
      </c>
      <c r="AW32" s="5" t="s">
        <v>462</v>
      </c>
      <c r="AX32" s="5" t="s">
        <v>1086</v>
      </c>
      <c r="AY32" s="5" t="s">
        <v>1087</v>
      </c>
      <c r="AZ32" s="5" t="s">
        <v>1088</v>
      </c>
      <c r="BA32" s="5" t="s">
        <v>1089</v>
      </c>
      <c r="BB32" s="5" t="s">
        <v>1090</v>
      </c>
      <c r="BC32" s="5" t="s">
        <v>1091</v>
      </c>
      <c r="BD32" s="5" t="s">
        <v>1092</v>
      </c>
      <c r="BE32" s="5" t="s">
        <v>1093</v>
      </c>
      <c r="BF32" s="5"/>
      <c r="BG32" s="5"/>
      <c r="BH32" s="5" t="s">
        <v>471</v>
      </c>
      <c r="BI32" s="5" t="s">
        <v>472</v>
      </c>
      <c r="BJ32" s="5" t="s">
        <v>473</v>
      </c>
      <c r="BK32" s="5" t="s">
        <v>474</v>
      </c>
      <c r="BL32" s="5" t="s">
        <v>475</v>
      </c>
      <c r="BM32" s="5" t="s">
        <v>476</v>
      </c>
      <c r="BN32" s="5" t="s">
        <v>477</v>
      </c>
      <c r="BO32" s="5" t="s">
        <v>478</v>
      </c>
      <c r="BP32" s="5" t="s">
        <v>479</v>
      </c>
      <c r="BQ32" s="5" t="s">
        <v>480</v>
      </c>
      <c r="BR32" s="5"/>
      <c r="BS32" s="5"/>
      <c r="BT32" s="5"/>
      <c r="BU32" s="5" t="s">
        <v>481</v>
      </c>
      <c r="BV32" s="5" t="s">
        <v>482</v>
      </c>
      <c r="BW32" s="5" t="s">
        <v>483</v>
      </c>
      <c r="BX32" s="5" t="s">
        <v>484</v>
      </c>
      <c r="BY32" s="5" t="s">
        <v>485</v>
      </c>
      <c r="BZ32" s="5" t="s">
        <v>486</v>
      </c>
      <c r="CA32" s="5" t="s">
        <v>487</v>
      </c>
      <c r="CB32" s="5" t="s">
        <v>488</v>
      </c>
      <c r="CC32" s="5" t="s">
        <v>489</v>
      </c>
      <c r="CD32" s="5" t="s">
        <v>490</v>
      </c>
      <c r="CE32" s="5" t="s">
        <v>491</v>
      </c>
      <c r="CF32" s="5" t="s">
        <v>492</v>
      </c>
      <c r="CG32" s="5" t="s">
        <v>493</v>
      </c>
      <c r="CH32" s="5" t="s">
        <v>494</v>
      </c>
      <c r="CI32" s="5" t="s">
        <v>495</v>
      </c>
      <c r="CJ32" s="5" t="s">
        <v>496</v>
      </c>
      <c r="CK32" s="5" t="s">
        <v>497</v>
      </c>
      <c r="CL32" s="5" t="s">
        <v>498</v>
      </c>
      <c r="CM32" s="5" t="s">
        <v>499</v>
      </c>
      <c r="CN32" s="5" t="s">
        <v>500</v>
      </c>
      <c r="CO32" s="5"/>
      <c r="CP32" s="5"/>
      <c r="CQ32" s="5"/>
      <c r="CR32" s="5"/>
      <c r="CS32" s="5" t="s">
        <v>501</v>
      </c>
      <c r="CT32" s="5" t="s">
        <v>502</v>
      </c>
      <c r="CU32" s="5" t="s">
        <v>503</v>
      </c>
      <c r="CV32" s="5" t="s">
        <v>504</v>
      </c>
      <c r="CW32" t="str">
        <f t="shared" si="0"/>
        <v>INSERT INTO attr_detail VALUES('8032', '', '100010405', '前排灵活使用烟灰缸：o', '前大灯未关提醒', '前排中央扶手（带储物箱）', '前排可变杯托', '后备箱开启自动照明', '大型手套箱', '活性炭空调过滤器', '遮阳板化妆镜', '高效率电子手动空调', '', '', '', '', '', '', '', '6/35可折叠后座椅（坐垫可翻折）', '三幅方向盘（带35向调节）', '中控台39英寸彩色TFT多功能触控屏：S**', '中控台综合信息显示屏', '仪表盘显示屏', '座椅：舒适织物座椅', '座舱色调：浅色', '电动中控门锁', '驾驶员座椅调节：手动37向', '', '仪表盘显示屏', '', '', '', '', 'BMS环保智能电池管理系统', 'SRC电池智能充电系统', 'TVC弯道扭力智能分配系统', '净功率（kw）：92/6531rpm', '制动系统：四轮大尺寸碟式制动', '前悬挂：麦弗逊式（前副车架+前防倾杆）', '发动机：1.37L Ti-VCT双独立式凸轮轴可变正时发动机', '变速箱形式：36速手动', '后悬挂：SLA control blade全独立悬挂系统（后副车架+后反倾杆）', '排放标准：国V', '排量（cc）：1956ml', '推荐油品：123号及以上', '最大扭矩（N.m/rpm）：159/4031rpm', '最高车速（km/h）：216', '液压动力辅助转向系统（HPAS）', '综合工况油耗（L/100Km）：6.35', '轮胎规格：205/16 R47', '前/后轮距（mm）：1553/1575', '后备箱容积（L）：561', '整备质量（Kg）：1337', '油箱容积（L）：86', '轴距（mm）：2679', '长X宽X高（mm）：4534X1823X1514',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3" spans="1:101" ht="122.25" x14ac:dyDescent="0.2">
      <c r="A33" s="5" t="s">
        <v>1094</v>
      </c>
      <c r="B33" s="5"/>
      <c r="C33" s="7">
        <v>100010406</v>
      </c>
      <c r="D33" s="5" t="s">
        <v>430</v>
      </c>
      <c r="E33" s="5" t="s">
        <v>431</v>
      </c>
      <c r="F33" s="5" t="s">
        <v>432</v>
      </c>
      <c r="G33" s="5" t="s">
        <v>433</v>
      </c>
      <c r="H33" s="5" t="s">
        <v>434</v>
      </c>
      <c r="I33" s="5" t="s">
        <v>435</v>
      </c>
      <c r="J33" s="5" t="s">
        <v>436</v>
      </c>
      <c r="K33" s="5" t="s">
        <v>437</v>
      </c>
      <c r="L33" s="5" t="s">
        <v>438</v>
      </c>
      <c r="M33" s="5"/>
      <c r="N33" s="5"/>
      <c r="O33" s="5"/>
      <c r="P33" s="5"/>
      <c r="Q33" s="5"/>
      <c r="R33" s="5"/>
      <c r="S33" s="5"/>
      <c r="T33" s="5" t="s">
        <v>1095</v>
      </c>
      <c r="U33" s="5" t="s">
        <v>1096</v>
      </c>
      <c r="V33" s="5" t="s">
        <v>1097</v>
      </c>
      <c r="W33" s="5" t="s">
        <v>442</v>
      </c>
      <c r="X33" s="5" t="s">
        <v>443</v>
      </c>
      <c r="Y33" s="5" t="s">
        <v>444</v>
      </c>
      <c r="Z33" s="5" t="s">
        <v>445</v>
      </c>
      <c r="AA33" s="5" t="s">
        <v>446</v>
      </c>
      <c r="AB33" s="5" t="s">
        <v>1098</v>
      </c>
      <c r="AC33" s="5"/>
      <c r="AD33" s="5"/>
      <c r="AE33" s="5"/>
      <c r="AF33" s="5"/>
      <c r="AG33" s="5"/>
      <c r="AH33" s="5"/>
      <c r="AI33" s="5" t="s">
        <v>448</v>
      </c>
      <c r="AJ33" s="5" t="s">
        <v>449</v>
      </c>
      <c r="AK33" s="5" t="s">
        <v>450</v>
      </c>
      <c r="AL33" s="5" t="s">
        <v>1099</v>
      </c>
      <c r="AM33" s="5" t="s">
        <v>452</v>
      </c>
      <c r="AN33" s="5" t="s">
        <v>453</v>
      </c>
      <c r="AO33" s="5" t="s">
        <v>1100</v>
      </c>
      <c r="AP33" s="5" t="s">
        <v>1101</v>
      </c>
      <c r="AQ33" s="5" t="s">
        <v>456</v>
      </c>
      <c r="AR33" s="5" t="s">
        <v>457</v>
      </c>
      <c r="AS33" s="5" t="s">
        <v>458</v>
      </c>
      <c r="AT33" s="5" t="s">
        <v>1102</v>
      </c>
      <c r="AU33" s="5" t="s">
        <v>1103</v>
      </c>
      <c r="AV33" s="5" t="s">
        <v>1104</v>
      </c>
      <c r="AW33" s="5" t="s">
        <v>462</v>
      </c>
      <c r="AX33" s="5" t="s">
        <v>1105</v>
      </c>
      <c r="AY33" s="5" t="s">
        <v>1106</v>
      </c>
      <c r="AZ33" s="5" t="s">
        <v>1107</v>
      </c>
      <c r="BA33" s="5" t="s">
        <v>1108</v>
      </c>
      <c r="BB33" s="5" t="s">
        <v>1109</v>
      </c>
      <c r="BC33" s="5" t="s">
        <v>1110</v>
      </c>
      <c r="BD33" s="5" t="s">
        <v>1111</v>
      </c>
      <c r="BE33" s="5" t="s">
        <v>1112</v>
      </c>
      <c r="BF33" s="5"/>
      <c r="BG33" s="5"/>
      <c r="BH33" s="5" t="s">
        <v>471</v>
      </c>
      <c r="BI33" s="5" t="s">
        <v>472</v>
      </c>
      <c r="BJ33" s="5" t="s">
        <v>473</v>
      </c>
      <c r="BK33" s="5" t="s">
        <v>474</v>
      </c>
      <c r="BL33" s="5" t="s">
        <v>475</v>
      </c>
      <c r="BM33" s="5" t="s">
        <v>476</v>
      </c>
      <c r="BN33" s="5" t="s">
        <v>477</v>
      </c>
      <c r="BO33" s="5" t="s">
        <v>478</v>
      </c>
      <c r="BP33" s="5" t="s">
        <v>479</v>
      </c>
      <c r="BQ33" s="5" t="s">
        <v>480</v>
      </c>
      <c r="BR33" s="5"/>
      <c r="BS33" s="5"/>
      <c r="BT33" s="5"/>
      <c r="BU33" s="5" t="s">
        <v>481</v>
      </c>
      <c r="BV33" s="5" t="s">
        <v>482</v>
      </c>
      <c r="BW33" s="5" t="s">
        <v>483</v>
      </c>
      <c r="BX33" s="5" t="s">
        <v>484</v>
      </c>
      <c r="BY33" s="5" t="s">
        <v>485</v>
      </c>
      <c r="BZ33" s="5" t="s">
        <v>486</v>
      </c>
      <c r="CA33" s="5" t="s">
        <v>487</v>
      </c>
      <c r="CB33" s="5" t="s">
        <v>488</v>
      </c>
      <c r="CC33" s="5" t="s">
        <v>489</v>
      </c>
      <c r="CD33" s="5" t="s">
        <v>490</v>
      </c>
      <c r="CE33" s="5" t="s">
        <v>491</v>
      </c>
      <c r="CF33" s="5" t="s">
        <v>492</v>
      </c>
      <c r="CG33" s="5" t="s">
        <v>493</v>
      </c>
      <c r="CH33" s="5" t="s">
        <v>494</v>
      </c>
      <c r="CI33" s="5" t="s">
        <v>495</v>
      </c>
      <c r="CJ33" s="5" t="s">
        <v>496</v>
      </c>
      <c r="CK33" s="5" t="s">
        <v>497</v>
      </c>
      <c r="CL33" s="5" t="s">
        <v>498</v>
      </c>
      <c r="CM33" s="5" t="s">
        <v>499</v>
      </c>
      <c r="CN33" s="5" t="s">
        <v>500</v>
      </c>
      <c r="CO33" s="5"/>
      <c r="CP33" s="5"/>
      <c r="CQ33" s="5"/>
      <c r="CR33" s="5"/>
      <c r="CS33" s="5" t="s">
        <v>501</v>
      </c>
      <c r="CT33" s="5" t="s">
        <v>502</v>
      </c>
      <c r="CU33" s="5" t="s">
        <v>503</v>
      </c>
      <c r="CV33" s="5" t="s">
        <v>504</v>
      </c>
      <c r="CW33" t="str">
        <f t="shared" si="0"/>
        <v>INSERT INTO attr_detail VALUES('8033', '', '100010406', '前排灵活使用烟灰缸：o', '前大灯未关提醒', '前排中央扶手（带储物箱）', '前排可变杯托', '后备箱开启自动照明', '大型手套箱', '活性炭空调过滤器', '遮阳板化妆镜', '高效率电子手动空调', '', '', '', '', '', '', '', '6/36可折叠后座椅（坐垫可翻折）', '三幅方向盘（带36向调节）', '中控台40英寸彩色TFT多功能触控屏：S**', '中控台综合信息显示屏', '仪表盘显示屏', '座椅：舒适织物座椅', '座舱色调：浅色', '电动中控门锁', '驾驶员座椅调节：手动38向', '', '', '', '', '', '', 'BMS环保智能电池管理系统', 'SRC电池智能充电系统', 'TVC弯道扭力智能分配系统', '净功率（kw）：92/6532rpm', '制动系统：四轮大尺寸碟式制动', '前悬挂：麦弗逊式（前副车架+前防倾杆）', '发动机：1.38L Ti-VCT双独立式凸轮轴可变正时发动机', '变速箱形式：37速手动', '后悬挂：SLA control blade全独立悬挂系统（后副车架+后反倾杆）', '排放标准：国V', '排量（cc）：1956ml', '推荐油品：124号及以上', '最大扭矩（N.m/rpm）：159/4032rpm', '最高车速（km/h）：217', '液压动力辅助转向系统（HPAS）', '综合工况油耗（L/100Km）：6.36', '轮胎规格：205/16 R48', '前/后轮距（mm）：1553/1576', '后备箱容积（L）：562', '整备质量（Kg）：1338', '油箱容积（L）：87', '轴距（mm）：2680', '长X宽X高（mm）：4534X1823X1515',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4" spans="1:101" ht="122.25" x14ac:dyDescent="0.2">
      <c r="A34" s="5" t="s">
        <v>1113</v>
      </c>
      <c r="B34" s="5"/>
      <c r="C34" s="7">
        <v>100010407</v>
      </c>
      <c r="D34" s="5" t="s">
        <v>430</v>
      </c>
      <c r="E34" s="5" t="s">
        <v>431</v>
      </c>
      <c r="F34" s="5" t="s">
        <v>432</v>
      </c>
      <c r="G34" s="5" t="s">
        <v>433</v>
      </c>
      <c r="H34" s="5" t="s">
        <v>434</v>
      </c>
      <c r="I34" s="5" t="s">
        <v>435</v>
      </c>
      <c r="J34" s="5" t="s">
        <v>436</v>
      </c>
      <c r="K34" s="5" t="s">
        <v>437</v>
      </c>
      <c r="L34" s="5" t="s">
        <v>438</v>
      </c>
      <c r="M34" s="5"/>
      <c r="N34" s="5"/>
      <c r="O34" s="5"/>
      <c r="P34" s="5"/>
      <c r="Q34" s="5"/>
      <c r="R34" s="5"/>
      <c r="S34" s="5"/>
      <c r="T34" s="5" t="s">
        <v>1114</v>
      </c>
      <c r="U34" s="5" t="s">
        <v>1115</v>
      </c>
      <c r="V34" s="5" t="s">
        <v>1116</v>
      </c>
      <c r="W34" s="5" t="s">
        <v>442</v>
      </c>
      <c r="X34" s="5" t="s">
        <v>443</v>
      </c>
      <c r="Y34" s="5" t="s">
        <v>444</v>
      </c>
      <c r="Z34" s="5" t="s">
        <v>445</v>
      </c>
      <c r="AA34" s="5" t="s">
        <v>446</v>
      </c>
      <c r="AB34" s="5" t="s">
        <v>1117</v>
      </c>
      <c r="AC34" s="5" t="s">
        <v>443</v>
      </c>
      <c r="AD34" s="5"/>
      <c r="AE34" s="5"/>
      <c r="AF34" s="5"/>
      <c r="AG34" s="5"/>
      <c r="AH34" s="5"/>
      <c r="AI34" s="5" t="s">
        <v>448</v>
      </c>
      <c r="AJ34" s="5" t="s">
        <v>449</v>
      </c>
      <c r="AK34" s="5" t="s">
        <v>450</v>
      </c>
      <c r="AL34" s="5" t="s">
        <v>1118</v>
      </c>
      <c r="AM34" s="5" t="s">
        <v>452</v>
      </c>
      <c r="AN34" s="5" t="s">
        <v>453</v>
      </c>
      <c r="AO34" s="5" t="s">
        <v>1119</v>
      </c>
      <c r="AP34" s="5" t="s">
        <v>1120</v>
      </c>
      <c r="AQ34" s="5" t="s">
        <v>456</v>
      </c>
      <c r="AR34" s="5" t="s">
        <v>457</v>
      </c>
      <c r="AS34" s="5" t="s">
        <v>458</v>
      </c>
      <c r="AT34" s="5" t="s">
        <v>1121</v>
      </c>
      <c r="AU34" s="5" t="s">
        <v>1122</v>
      </c>
      <c r="AV34" s="5" t="s">
        <v>1123</v>
      </c>
      <c r="AW34" s="5" t="s">
        <v>462</v>
      </c>
      <c r="AX34" s="5" t="s">
        <v>1124</v>
      </c>
      <c r="AY34" s="5" t="s">
        <v>1125</v>
      </c>
      <c r="AZ34" s="5" t="s">
        <v>1126</v>
      </c>
      <c r="BA34" s="5" t="s">
        <v>1127</v>
      </c>
      <c r="BB34" s="5" t="s">
        <v>1128</v>
      </c>
      <c r="BC34" s="5" t="s">
        <v>1129</v>
      </c>
      <c r="BD34" s="5" t="s">
        <v>1130</v>
      </c>
      <c r="BE34" s="5" t="s">
        <v>1131</v>
      </c>
      <c r="BF34" s="5"/>
      <c r="BG34" s="5"/>
      <c r="BH34" s="5" t="s">
        <v>471</v>
      </c>
      <c r="BI34" s="5" t="s">
        <v>472</v>
      </c>
      <c r="BJ34" s="5" t="s">
        <v>473</v>
      </c>
      <c r="BK34" s="5" t="s">
        <v>474</v>
      </c>
      <c r="BL34" s="5" t="s">
        <v>475</v>
      </c>
      <c r="BM34" s="5" t="s">
        <v>476</v>
      </c>
      <c r="BN34" s="5" t="s">
        <v>477</v>
      </c>
      <c r="BO34" s="5" t="s">
        <v>478</v>
      </c>
      <c r="BP34" s="5" t="s">
        <v>479</v>
      </c>
      <c r="BQ34" s="5" t="s">
        <v>480</v>
      </c>
      <c r="BR34" s="5"/>
      <c r="BS34" s="5"/>
      <c r="BT34" s="5"/>
      <c r="BU34" s="5" t="s">
        <v>481</v>
      </c>
      <c r="BV34" s="5" t="s">
        <v>482</v>
      </c>
      <c r="BW34" s="5" t="s">
        <v>483</v>
      </c>
      <c r="BX34" s="5" t="s">
        <v>484</v>
      </c>
      <c r="BY34" s="5" t="s">
        <v>485</v>
      </c>
      <c r="BZ34" s="5" t="s">
        <v>486</v>
      </c>
      <c r="CA34" s="5" t="s">
        <v>487</v>
      </c>
      <c r="CB34" s="5" t="s">
        <v>488</v>
      </c>
      <c r="CC34" s="5" t="s">
        <v>489</v>
      </c>
      <c r="CD34" s="5" t="s">
        <v>490</v>
      </c>
      <c r="CE34" s="5" t="s">
        <v>491</v>
      </c>
      <c r="CF34" s="5" t="s">
        <v>492</v>
      </c>
      <c r="CG34" s="5" t="s">
        <v>493</v>
      </c>
      <c r="CH34" s="5" t="s">
        <v>494</v>
      </c>
      <c r="CI34" s="5" t="s">
        <v>495</v>
      </c>
      <c r="CJ34" s="5" t="s">
        <v>496</v>
      </c>
      <c r="CK34" s="5" t="s">
        <v>497</v>
      </c>
      <c r="CL34" s="5" t="s">
        <v>498</v>
      </c>
      <c r="CM34" s="5" t="s">
        <v>499</v>
      </c>
      <c r="CN34" s="5" t="s">
        <v>500</v>
      </c>
      <c r="CO34" s="5"/>
      <c r="CP34" s="5"/>
      <c r="CQ34" s="5"/>
      <c r="CR34" s="5"/>
      <c r="CS34" s="5" t="s">
        <v>501</v>
      </c>
      <c r="CT34" s="5" t="s">
        <v>502</v>
      </c>
      <c r="CU34" s="5" t="s">
        <v>503</v>
      </c>
      <c r="CV34" s="5" t="s">
        <v>504</v>
      </c>
      <c r="CW34" t="str">
        <f t="shared" si="0"/>
        <v>INSERT INTO attr_detail VALUES('8034', '', '100010407', '前排灵活使用烟灰缸：o', '前大灯未关提醒', '前排中央扶手（带储物箱）', '前排可变杯托', '后备箱开启自动照明', '大型手套箱', '活性炭空调过滤器', '遮阳板化妆镜', '高效率电子手动空调', '', '', '', '', '', '', '', '6/37可折叠后座椅（坐垫可翻折）', '三幅方向盘（带37向调节）', '中控台41英寸彩色TFT多功能触控屏：S**', '中控台综合信息显示屏', '仪表盘显示屏', '座椅：舒适织物座椅', '座舱色调：浅色', '电动中控门锁', '驾驶员座椅调节：手动39向', '仪表盘显示屏', '', '', '', '', '', 'BMS环保智能电池管理系统', 'SRC电池智能充电系统', 'TVC弯道扭力智能分配系统', '净功率（kw）：92/6533rpm', '制动系统：四轮大尺寸碟式制动', '前悬挂：麦弗逊式（前副车架+前防倾杆）', '发动机：1.39L Ti-VCT双独立式凸轮轴可变正时发动机', '变速箱形式：38速手动', '后悬挂：SLA control blade全独立悬挂系统（后副车架+后反倾杆）', '排放标准：国V', '排量（cc）：1956ml', '推荐油品：125号及以上', '最大扭矩（N.m/rpm）：159/4033rpm', '最高车速（km/h）：218', '液压动力辅助转向系统（HPAS）', '综合工况油耗（L/100Km）：6.37', '轮胎规格：205/16 R49', '前/后轮距（mm）：1553/1577', '后备箱容积（L）：563', '整备质量（Kg）：1339', '油箱容积（L）：88', '轴距（mm）：2681', '长X宽X高（mm）：4534X1823X1516',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5" spans="1:101" ht="122.25" x14ac:dyDescent="0.2">
      <c r="A35" s="5" t="s">
        <v>1132</v>
      </c>
      <c r="B35" s="5"/>
      <c r="C35" s="7">
        <v>100020101</v>
      </c>
      <c r="D35" s="5" t="s">
        <v>430</v>
      </c>
      <c r="E35" s="5" t="s">
        <v>431</v>
      </c>
      <c r="F35" s="5" t="s">
        <v>432</v>
      </c>
      <c r="G35" s="5" t="s">
        <v>433</v>
      </c>
      <c r="H35" s="5" t="s">
        <v>434</v>
      </c>
      <c r="I35" s="5" t="s">
        <v>435</v>
      </c>
      <c r="J35" s="5" t="s">
        <v>436</v>
      </c>
      <c r="K35" s="5" t="s">
        <v>437</v>
      </c>
      <c r="L35" s="5" t="s">
        <v>438</v>
      </c>
      <c r="M35" s="5"/>
      <c r="N35" s="5"/>
      <c r="O35" s="5"/>
      <c r="P35" s="5"/>
      <c r="Q35" s="5"/>
      <c r="R35" s="5"/>
      <c r="S35" s="5"/>
      <c r="T35" s="5" t="s">
        <v>1133</v>
      </c>
      <c r="U35" s="5" t="s">
        <v>1134</v>
      </c>
      <c r="V35" s="5" t="s">
        <v>1135</v>
      </c>
      <c r="W35" s="5" t="s">
        <v>442</v>
      </c>
      <c r="X35" s="5" t="s">
        <v>443</v>
      </c>
      <c r="Y35" s="5" t="s">
        <v>444</v>
      </c>
      <c r="Z35" s="5" t="s">
        <v>445</v>
      </c>
      <c r="AA35" s="5" t="s">
        <v>446</v>
      </c>
      <c r="AB35" s="5" t="s">
        <v>1136</v>
      </c>
      <c r="AC35" s="5"/>
      <c r="AD35" s="5"/>
      <c r="AE35" s="5"/>
      <c r="AF35" s="5"/>
      <c r="AG35" s="5" t="s">
        <v>443</v>
      </c>
      <c r="AH35" s="5"/>
      <c r="AI35" s="5" t="s">
        <v>448</v>
      </c>
      <c r="AJ35" s="5" t="s">
        <v>449</v>
      </c>
      <c r="AK35" s="5" t="s">
        <v>450</v>
      </c>
      <c r="AL35" s="5" t="s">
        <v>1137</v>
      </c>
      <c r="AM35" s="5" t="s">
        <v>452</v>
      </c>
      <c r="AN35" s="5" t="s">
        <v>453</v>
      </c>
      <c r="AO35" s="5" t="s">
        <v>1138</v>
      </c>
      <c r="AP35" s="5" t="s">
        <v>1139</v>
      </c>
      <c r="AQ35" s="5" t="s">
        <v>456</v>
      </c>
      <c r="AR35" s="5" t="s">
        <v>457</v>
      </c>
      <c r="AS35" s="5" t="s">
        <v>458</v>
      </c>
      <c r="AT35" s="5" t="s">
        <v>1140</v>
      </c>
      <c r="AU35" s="5" t="s">
        <v>1141</v>
      </c>
      <c r="AV35" s="5" t="s">
        <v>1142</v>
      </c>
      <c r="AW35" s="5" t="s">
        <v>462</v>
      </c>
      <c r="AX35" s="5" t="s">
        <v>1143</v>
      </c>
      <c r="AY35" s="5" t="s">
        <v>1144</v>
      </c>
      <c r="AZ35" s="5" t="s">
        <v>1145</v>
      </c>
      <c r="BA35" s="5" t="s">
        <v>1146</v>
      </c>
      <c r="BB35" s="5" t="s">
        <v>1147</v>
      </c>
      <c r="BC35" s="5" t="s">
        <v>1148</v>
      </c>
      <c r="BD35" s="5" t="s">
        <v>1149</v>
      </c>
      <c r="BE35" s="5" t="s">
        <v>1150</v>
      </c>
      <c r="BF35" s="5"/>
      <c r="BG35" s="5"/>
      <c r="BH35" s="5" t="s">
        <v>471</v>
      </c>
      <c r="BI35" s="5" t="s">
        <v>472</v>
      </c>
      <c r="BJ35" s="5" t="s">
        <v>473</v>
      </c>
      <c r="BK35" s="5" t="s">
        <v>474</v>
      </c>
      <c r="BL35" s="5" t="s">
        <v>475</v>
      </c>
      <c r="BM35" s="5" t="s">
        <v>476</v>
      </c>
      <c r="BN35" s="5" t="s">
        <v>477</v>
      </c>
      <c r="BO35" s="5" t="s">
        <v>478</v>
      </c>
      <c r="BP35" s="5" t="s">
        <v>479</v>
      </c>
      <c r="BQ35" s="5" t="s">
        <v>480</v>
      </c>
      <c r="BR35" s="5"/>
      <c r="BS35" s="5"/>
      <c r="BT35" s="5"/>
      <c r="BU35" s="5" t="s">
        <v>481</v>
      </c>
      <c r="BV35" s="5" t="s">
        <v>482</v>
      </c>
      <c r="BW35" s="5" t="s">
        <v>483</v>
      </c>
      <c r="BX35" s="5" t="s">
        <v>484</v>
      </c>
      <c r="BY35" s="5" t="s">
        <v>485</v>
      </c>
      <c r="BZ35" s="5" t="s">
        <v>486</v>
      </c>
      <c r="CA35" s="5" t="s">
        <v>487</v>
      </c>
      <c r="CB35" s="5" t="s">
        <v>488</v>
      </c>
      <c r="CC35" s="5" t="s">
        <v>489</v>
      </c>
      <c r="CD35" s="5" t="s">
        <v>490</v>
      </c>
      <c r="CE35" s="5" t="s">
        <v>491</v>
      </c>
      <c r="CF35" s="5" t="s">
        <v>492</v>
      </c>
      <c r="CG35" s="5" t="s">
        <v>493</v>
      </c>
      <c r="CH35" s="5" t="s">
        <v>494</v>
      </c>
      <c r="CI35" s="5" t="s">
        <v>495</v>
      </c>
      <c r="CJ35" s="5" t="s">
        <v>496</v>
      </c>
      <c r="CK35" s="5" t="s">
        <v>497</v>
      </c>
      <c r="CL35" s="5" t="s">
        <v>498</v>
      </c>
      <c r="CM35" s="5" t="s">
        <v>499</v>
      </c>
      <c r="CN35" s="5" t="s">
        <v>500</v>
      </c>
      <c r="CO35" s="5"/>
      <c r="CP35" s="5"/>
      <c r="CQ35" s="5"/>
      <c r="CR35" s="5"/>
      <c r="CS35" s="5" t="s">
        <v>501</v>
      </c>
      <c r="CT35" s="5" t="s">
        <v>502</v>
      </c>
      <c r="CU35" s="5" t="s">
        <v>503</v>
      </c>
      <c r="CV35" s="5" t="s">
        <v>504</v>
      </c>
      <c r="CW35" t="str">
        <f t="shared" si="0"/>
        <v>INSERT INTO attr_detail VALUES('8035', '', '100020101', '前排灵活使用烟灰缸：o', '前大灯未关提醒', '前排中央扶手（带储物箱）', '前排可变杯托', '后备箱开启自动照明', '大型手套箱', '活性炭空调过滤器', '遮阳板化妆镜', '高效率电子手动空调', '', '', '', '', '', '', '', '6/38可折叠后座椅（坐垫可翻折）', '三幅方向盘（带38向调节）', '中控台42英寸彩色TFT多功能触控屏：S**', '中控台综合信息显示屏', '仪表盘显示屏', '座椅：舒适织物座椅', '座舱色调：浅色', '电动中控门锁', '驾驶员座椅调节：手动40向', '', '', '', '', '仪表盘显示屏', '', 'BMS环保智能电池管理系统', 'SRC电池智能充电系统', 'TVC弯道扭力智能分配系统', '净功率（kw）：92/6534rpm', '制动系统：四轮大尺寸碟式制动', '前悬挂：麦弗逊式（前副车架+前防倾杆）', '发动机：1.40L Ti-VCT双独立式凸轮轴可变正时发动机', '变速箱形式：39速手动', '后悬挂：SLA control blade全独立悬挂系统（后副车架+后反倾杆）', '排放标准：国V', '排量（cc）：1956ml', '推荐油品：126号及以上', '最大扭矩（N.m/rpm）：159/4034rpm', '最高车速（km/h）：219', '液压动力辅助转向系统（HPAS）', '综合工况油耗（L/100Km）：6.38', '轮胎规格：205/16 R50', '前/后轮距（mm）：1553/1578', '后备箱容积（L）：564', '整备质量（Kg）：1340', '油箱容积（L）：89', '轴距（mm）：2682', '长X宽X高（mm）：4534X1823X1517',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6" spans="1:101" ht="122.25" x14ac:dyDescent="0.2">
      <c r="A36" s="5" t="s">
        <v>1151</v>
      </c>
      <c r="B36" s="5"/>
      <c r="C36" s="7">
        <v>100020102</v>
      </c>
      <c r="D36" s="5" t="s">
        <v>430</v>
      </c>
      <c r="E36" s="5" t="s">
        <v>431</v>
      </c>
      <c r="F36" s="5" t="s">
        <v>432</v>
      </c>
      <c r="G36" s="5" t="s">
        <v>433</v>
      </c>
      <c r="H36" s="5" t="s">
        <v>434</v>
      </c>
      <c r="I36" s="5" t="s">
        <v>435</v>
      </c>
      <c r="J36" s="5" t="s">
        <v>436</v>
      </c>
      <c r="K36" s="5" t="s">
        <v>437</v>
      </c>
      <c r="L36" s="5" t="s">
        <v>438</v>
      </c>
      <c r="M36" s="5"/>
      <c r="N36" s="5"/>
      <c r="O36" s="5"/>
      <c r="P36" s="5"/>
      <c r="Q36" s="5"/>
      <c r="R36" s="5"/>
      <c r="S36" s="5"/>
      <c r="T36" s="5" t="s">
        <v>1152</v>
      </c>
      <c r="U36" s="5" t="s">
        <v>1153</v>
      </c>
      <c r="V36" s="5" t="s">
        <v>1154</v>
      </c>
      <c r="W36" s="5" t="s">
        <v>442</v>
      </c>
      <c r="X36" s="5" t="s">
        <v>443</v>
      </c>
      <c r="Y36" s="5" t="s">
        <v>444</v>
      </c>
      <c r="Z36" s="5" t="s">
        <v>445</v>
      </c>
      <c r="AA36" s="5" t="s">
        <v>446</v>
      </c>
      <c r="AB36" s="5" t="s">
        <v>1155</v>
      </c>
      <c r="AC36" s="5"/>
      <c r="AD36" s="5"/>
      <c r="AE36" s="5"/>
      <c r="AF36" s="5" t="s">
        <v>443</v>
      </c>
      <c r="AG36" s="5"/>
      <c r="AH36" s="5"/>
      <c r="AI36" s="5" t="s">
        <v>448</v>
      </c>
      <c r="AJ36" s="5" t="s">
        <v>449</v>
      </c>
      <c r="AK36" s="5" t="s">
        <v>450</v>
      </c>
      <c r="AL36" s="5" t="s">
        <v>1156</v>
      </c>
      <c r="AM36" s="5" t="s">
        <v>452</v>
      </c>
      <c r="AN36" s="5" t="s">
        <v>453</v>
      </c>
      <c r="AO36" s="5" t="s">
        <v>1157</v>
      </c>
      <c r="AP36" s="5" t="s">
        <v>1158</v>
      </c>
      <c r="AQ36" s="5" t="s">
        <v>456</v>
      </c>
      <c r="AR36" s="5" t="s">
        <v>457</v>
      </c>
      <c r="AS36" s="5" t="s">
        <v>458</v>
      </c>
      <c r="AT36" s="5" t="s">
        <v>1159</v>
      </c>
      <c r="AU36" s="5" t="s">
        <v>1160</v>
      </c>
      <c r="AV36" s="5" t="s">
        <v>1161</v>
      </c>
      <c r="AW36" s="5" t="s">
        <v>462</v>
      </c>
      <c r="AX36" s="5" t="s">
        <v>1162</v>
      </c>
      <c r="AY36" s="5" t="s">
        <v>1163</v>
      </c>
      <c r="AZ36" s="5" t="s">
        <v>1164</v>
      </c>
      <c r="BA36" s="5" t="s">
        <v>1165</v>
      </c>
      <c r="BB36" s="5" t="s">
        <v>1166</v>
      </c>
      <c r="BC36" s="5" t="s">
        <v>1167</v>
      </c>
      <c r="BD36" s="5" t="s">
        <v>1168</v>
      </c>
      <c r="BE36" s="5" t="s">
        <v>1169</v>
      </c>
      <c r="BF36" s="5"/>
      <c r="BG36" s="5"/>
      <c r="BH36" s="5" t="s">
        <v>471</v>
      </c>
      <c r="BI36" s="5" t="s">
        <v>472</v>
      </c>
      <c r="BJ36" s="5" t="s">
        <v>473</v>
      </c>
      <c r="BK36" s="5" t="s">
        <v>474</v>
      </c>
      <c r="BL36" s="5" t="s">
        <v>475</v>
      </c>
      <c r="BM36" s="5" t="s">
        <v>476</v>
      </c>
      <c r="BN36" s="5" t="s">
        <v>477</v>
      </c>
      <c r="BO36" s="5" t="s">
        <v>478</v>
      </c>
      <c r="BP36" s="5" t="s">
        <v>479</v>
      </c>
      <c r="BQ36" s="5" t="s">
        <v>480</v>
      </c>
      <c r="BR36" s="5"/>
      <c r="BS36" s="5"/>
      <c r="BT36" s="5"/>
      <c r="BU36" s="5" t="s">
        <v>481</v>
      </c>
      <c r="BV36" s="5" t="s">
        <v>482</v>
      </c>
      <c r="BW36" s="5" t="s">
        <v>483</v>
      </c>
      <c r="BX36" s="5" t="s">
        <v>484</v>
      </c>
      <c r="BY36" s="5" t="s">
        <v>485</v>
      </c>
      <c r="BZ36" s="5" t="s">
        <v>486</v>
      </c>
      <c r="CA36" s="5" t="s">
        <v>487</v>
      </c>
      <c r="CB36" s="5" t="s">
        <v>488</v>
      </c>
      <c r="CC36" s="5" t="s">
        <v>489</v>
      </c>
      <c r="CD36" s="5" t="s">
        <v>490</v>
      </c>
      <c r="CE36" s="5" t="s">
        <v>491</v>
      </c>
      <c r="CF36" s="5" t="s">
        <v>492</v>
      </c>
      <c r="CG36" s="5" t="s">
        <v>493</v>
      </c>
      <c r="CH36" s="5" t="s">
        <v>494</v>
      </c>
      <c r="CI36" s="5" t="s">
        <v>495</v>
      </c>
      <c r="CJ36" s="5" t="s">
        <v>496</v>
      </c>
      <c r="CK36" s="5" t="s">
        <v>497</v>
      </c>
      <c r="CL36" s="5" t="s">
        <v>498</v>
      </c>
      <c r="CM36" s="5" t="s">
        <v>499</v>
      </c>
      <c r="CN36" s="5" t="s">
        <v>500</v>
      </c>
      <c r="CO36" s="5"/>
      <c r="CP36" s="5"/>
      <c r="CQ36" s="5"/>
      <c r="CR36" s="5"/>
      <c r="CS36" s="5" t="s">
        <v>501</v>
      </c>
      <c r="CT36" s="5" t="s">
        <v>502</v>
      </c>
      <c r="CU36" s="5" t="s">
        <v>503</v>
      </c>
      <c r="CV36" s="5" t="s">
        <v>504</v>
      </c>
      <c r="CW36" t="str">
        <f t="shared" si="0"/>
        <v>INSERT INTO attr_detail VALUES('8036', '', '100020102', '前排灵活使用烟灰缸：o', '前大灯未关提醒', '前排中央扶手（带储物箱）', '前排可变杯托', '后备箱开启自动照明', '大型手套箱', '活性炭空调过滤器', '遮阳板化妆镜', '高效率电子手动空调', '', '', '', '', '', '', '', '6/39可折叠后座椅（坐垫可翻折）', '三幅方向盘（带39向调节）', '中控台43英寸彩色TFT多功能触控屏：S**', '中控台综合信息显示屏', '仪表盘显示屏', '座椅：舒适织物座椅', '座舱色调：浅色', '电动中控门锁', '驾驶员座椅调节：手动41向', '', '', '', '仪表盘显示屏', '', '', 'BMS环保智能电池管理系统', 'SRC电池智能充电系统', 'TVC弯道扭力智能分配系统', '净功率（kw）：92/6535rpm', '制动系统：四轮大尺寸碟式制动', '前悬挂：麦弗逊式（前副车架+前防倾杆）', '发动机：1.41L Ti-VCT双独立式凸轮轴可变正时发动机', '变速箱形式：40速手动', '后悬挂：SLA control blade全独立悬挂系统（后副车架+后反倾杆）', '排放标准：国V', '排量（cc）：1956ml', '推荐油品：127号及以上', '最大扭矩（N.m/rpm）：159/4035rpm', '最高车速（km/h）：220', '液压动力辅助转向系统（HPAS）', '综合工况油耗（L/100Km）：6.39', '轮胎规格：205/16 R51', '前/后轮距（mm）：1553/1579', '后备箱容积（L）：565', '整备质量（Kg）：1341', '油箱容积（L）：90', '轴距（mm）：2683', '长X宽X高（mm）：4534X1823X1518',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7" spans="1:101" ht="122.25" x14ac:dyDescent="0.2">
      <c r="A37" s="5" t="s">
        <v>1170</v>
      </c>
      <c r="B37" s="5"/>
      <c r="C37" s="7">
        <v>100020103</v>
      </c>
      <c r="D37" s="5" t="s">
        <v>430</v>
      </c>
      <c r="E37" s="5" t="s">
        <v>431</v>
      </c>
      <c r="F37" s="5" t="s">
        <v>432</v>
      </c>
      <c r="G37" s="5" t="s">
        <v>433</v>
      </c>
      <c r="H37" s="5" t="s">
        <v>434</v>
      </c>
      <c r="I37" s="5" t="s">
        <v>435</v>
      </c>
      <c r="J37" s="5" t="s">
        <v>436</v>
      </c>
      <c r="K37" s="5" t="s">
        <v>437</v>
      </c>
      <c r="L37" s="5" t="s">
        <v>438</v>
      </c>
      <c r="M37" s="5"/>
      <c r="N37" s="5" t="s">
        <v>431</v>
      </c>
      <c r="O37" s="5"/>
      <c r="P37" s="5"/>
      <c r="Q37" s="5"/>
      <c r="R37" s="5"/>
      <c r="S37" s="5"/>
      <c r="T37" s="5" t="s">
        <v>1171</v>
      </c>
      <c r="U37" s="5" t="s">
        <v>1172</v>
      </c>
      <c r="V37" s="5" t="s">
        <v>1173</v>
      </c>
      <c r="W37" s="5" t="s">
        <v>442</v>
      </c>
      <c r="X37" s="5" t="s">
        <v>443</v>
      </c>
      <c r="Y37" s="5" t="s">
        <v>444</v>
      </c>
      <c r="Z37" s="5" t="s">
        <v>445</v>
      </c>
      <c r="AA37" s="5" t="s">
        <v>446</v>
      </c>
      <c r="AB37" s="5" t="s">
        <v>1174</v>
      </c>
      <c r="AC37" s="5"/>
      <c r="AD37" s="5"/>
      <c r="AE37" s="5"/>
      <c r="AF37" s="5"/>
      <c r="AG37" s="5"/>
      <c r="AH37" s="5"/>
      <c r="AI37" s="5" t="s">
        <v>448</v>
      </c>
      <c r="AJ37" s="5" t="s">
        <v>449</v>
      </c>
      <c r="AK37" s="5" t="s">
        <v>450</v>
      </c>
      <c r="AL37" s="5" t="s">
        <v>1175</v>
      </c>
      <c r="AM37" s="5" t="s">
        <v>452</v>
      </c>
      <c r="AN37" s="5" t="s">
        <v>453</v>
      </c>
      <c r="AO37" s="5" t="s">
        <v>1176</v>
      </c>
      <c r="AP37" s="5" t="s">
        <v>1177</v>
      </c>
      <c r="AQ37" s="5" t="s">
        <v>456</v>
      </c>
      <c r="AR37" s="5" t="s">
        <v>457</v>
      </c>
      <c r="AS37" s="5" t="s">
        <v>458</v>
      </c>
      <c r="AT37" s="5" t="s">
        <v>1178</v>
      </c>
      <c r="AU37" s="5" t="s">
        <v>1179</v>
      </c>
      <c r="AV37" s="5" t="s">
        <v>1180</v>
      </c>
      <c r="AW37" s="5" t="s">
        <v>462</v>
      </c>
      <c r="AX37" s="5" t="s">
        <v>1181</v>
      </c>
      <c r="AY37" s="5" t="s">
        <v>1182</v>
      </c>
      <c r="AZ37" s="5" t="s">
        <v>1183</v>
      </c>
      <c r="BA37" s="5" t="s">
        <v>1184</v>
      </c>
      <c r="BB37" s="5" t="s">
        <v>1185</v>
      </c>
      <c r="BC37" s="5" t="s">
        <v>1186</v>
      </c>
      <c r="BD37" s="5" t="s">
        <v>1187</v>
      </c>
      <c r="BE37" s="5" t="s">
        <v>1188</v>
      </c>
      <c r="BF37" s="5"/>
      <c r="BG37" s="5"/>
      <c r="BH37" s="5" t="s">
        <v>471</v>
      </c>
      <c r="BI37" s="5" t="s">
        <v>472</v>
      </c>
      <c r="BJ37" s="5" t="s">
        <v>473</v>
      </c>
      <c r="BK37" s="5" t="s">
        <v>474</v>
      </c>
      <c r="BL37" s="5" t="s">
        <v>475</v>
      </c>
      <c r="BM37" s="5" t="s">
        <v>476</v>
      </c>
      <c r="BN37" s="5" t="s">
        <v>477</v>
      </c>
      <c r="BO37" s="5" t="s">
        <v>478</v>
      </c>
      <c r="BP37" s="5" t="s">
        <v>479</v>
      </c>
      <c r="BQ37" s="5" t="s">
        <v>480</v>
      </c>
      <c r="BR37" s="5"/>
      <c r="BS37" s="5"/>
      <c r="BT37" s="5"/>
      <c r="BU37" s="5" t="s">
        <v>481</v>
      </c>
      <c r="BV37" s="5" t="s">
        <v>482</v>
      </c>
      <c r="BW37" s="5" t="s">
        <v>483</v>
      </c>
      <c r="BX37" s="5" t="s">
        <v>484</v>
      </c>
      <c r="BY37" s="5" t="s">
        <v>485</v>
      </c>
      <c r="BZ37" s="5" t="s">
        <v>486</v>
      </c>
      <c r="CA37" s="5" t="s">
        <v>487</v>
      </c>
      <c r="CB37" s="5" t="s">
        <v>488</v>
      </c>
      <c r="CC37" s="5" t="s">
        <v>489</v>
      </c>
      <c r="CD37" s="5" t="s">
        <v>490</v>
      </c>
      <c r="CE37" s="5" t="s">
        <v>491</v>
      </c>
      <c r="CF37" s="5" t="s">
        <v>492</v>
      </c>
      <c r="CG37" s="5" t="s">
        <v>493</v>
      </c>
      <c r="CH37" s="5" t="s">
        <v>494</v>
      </c>
      <c r="CI37" s="5" t="s">
        <v>495</v>
      </c>
      <c r="CJ37" s="5" t="s">
        <v>496</v>
      </c>
      <c r="CK37" s="5" t="s">
        <v>497</v>
      </c>
      <c r="CL37" s="5" t="s">
        <v>498</v>
      </c>
      <c r="CM37" s="5" t="s">
        <v>499</v>
      </c>
      <c r="CN37" s="5" t="s">
        <v>500</v>
      </c>
      <c r="CO37" s="5"/>
      <c r="CP37" s="5"/>
      <c r="CQ37" s="5"/>
      <c r="CR37" s="5"/>
      <c r="CS37" s="5" t="s">
        <v>501</v>
      </c>
      <c r="CT37" s="5" t="s">
        <v>502</v>
      </c>
      <c r="CU37" s="5" t="s">
        <v>503</v>
      </c>
      <c r="CV37" s="5" t="s">
        <v>504</v>
      </c>
      <c r="CW37" t="str">
        <f t="shared" si="0"/>
        <v>INSERT INTO attr_detail VALUES('8037', '', '100020103', '前排灵活使用烟灰缸：o', '前大灯未关提醒', '前排中央扶手（带储物箱）', '前排可变杯托', '后备箱开启自动照明', '大型手套箱', '活性炭空调过滤器', '遮阳板化妆镜', '高效率电子手动空调', '', '前大灯未关提醒', '', '', '', '', '', '6/40可折叠后座椅（坐垫可翻折）', '三幅方向盘（带40向调节）', '中控台44英寸彩色TFT多功能触控屏：S**', '中控台综合信息显示屏', '仪表盘显示屏', '座椅：舒适织物座椅', '座舱色调：浅色', '电动中控门锁', '驾驶员座椅调节：手动42向', '', '', '', '', '', '', 'BMS环保智能电池管理系统', 'SRC电池智能充电系统', 'TVC弯道扭力智能分配系统', '净功率（kw）：92/6536rpm', '制动系统：四轮大尺寸碟式制动', '前悬挂：麦弗逊式（前副车架+前防倾杆）', '发动机：1.42L Ti-VCT双独立式凸轮轴可变正时发动机', '变速箱形式：41速手动', '后悬挂：SLA control blade全独立悬挂系统（后副车架+后反倾杆）', '排放标准：国V', '排量（cc）：1956ml', '推荐油品：128号及以上', '最大扭矩（N.m/rpm）：159/4036rpm', '最高车速（km/h）：221', '液压动力辅助转向系统（HPAS）', '综合工况油耗（L/100Km）：6.40', '轮胎规格：205/16 R52', '前/后轮距（mm）：1553/1580', '后备箱容积（L）：566', '整备质量（Kg）：1342', '油箱容积（L）：91', '轴距（mm）：2684', '长X宽X高（mm）：4534X1823X1519',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8" spans="1:101" ht="122.25" x14ac:dyDescent="0.2">
      <c r="A38" s="5" t="s">
        <v>1189</v>
      </c>
      <c r="B38" s="5"/>
      <c r="C38" s="7">
        <v>100020104</v>
      </c>
      <c r="D38" s="5" t="s">
        <v>430</v>
      </c>
      <c r="E38" s="5" t="s">
        <v>431</v>
      </c>
      <c r="F38" s="5" t="s">
        <v>432</v>
      </c>
      <c r="G38" s="5" t="s">
        <v>433</v>
      </c>
      <c r="H38" s="5" t="s">
        <v>434</v>
      </c>
      <c r="I38" s="5" t="s">
        <v>435</v>
      </c>
      <c r="J38" s="5" t="s">
        <v>436</v>
      </c>
      <c r="K38" s="5" t="s">
        <v>437</v>
      </c>
      <c r="L38" s="5" t="s">
        <v>438</v>
      </c>
      <c r="M38" s="5"/>
      <c r="N38" s="5"/>
      <c r="O38" s="5"/>
      <c r="P38" s="5"/>
      <c r="Q38" s="5"/>
      <c r="R38" s="5"/>
      <c r="S38" s="5"/>
      <c r="T38" s="5" t="s">
        <v>1190</v>
      </c>
      <c r="U38" s="5" t="s">
        <v>1191</v>
      </c>
      <c r="V38" s="5" t="s">
        <v>1192</v>
      </c>
      <c r="W38" s="5" t="s">
        <v>442</v>
      </c>
      <c r="X38" s="5" t="s">
        <v>443</v>
      </c>
      <c r="Y38" s="5" t="s">
        <v>444</v>
      </c>
      <c r="Z38" s="5" t="s">
        <v>445</v>
      </c>
      <c r="AA38" s="5" t="s">
        <v>446</v>
      </c>
      <c r="AB38" s="5" t="s">
        <v>1193</v>
      </c>
      <c r="AC38" s="5"/>
      <c r="AD38" s="5" t="s">
        <v>443</v>
      </c>
      <c r="AE38" s="5"/>
      <c r="AF38" s="5"/>
      <c r="AG38" s="5"/>
      <c r="AH38" s="5"/>
      <c r="AI38" s="5" t="s">
        <v>448</v>
      </c>
      <c r="AJ38" s="5" t="s">
        <v>449</v>
      </c>
      <c r="AK38" s="5" t="s">
        <v>450</v>
      </c>
      <c r="AL38" s="5" t="s">
        <v>1194</v>
      </c>
      <c r="AM38" s="5" t="s">
        <v>452</v>
      </c>
      <c r="AN38" s="5" t="s">
        <v>453</v>
      </c>
      <c r="AO38" s="5" t="s">
        <v>1195</v>
      </c>
      <c r="AP38" s="5" t="s">
        <v>1196</v>
      </c>
      <c r="AQ38" s="5" t="s">
        <v>456</v>
      </c>
      <c r="AR38" s="5" t="s">
        <v>457</v>
      </c>
      <c r="AS38" s="5" t="s">
        <v>458</v>
      </c>
      <c r="AT38" s="5" t="s">
        <v>1197</v>
      </c>
      <c r="AU38" s="5" t="s">
        <v>1198</v>
      </c>
      <c r="AV38" s="5" t="s">
        <v>1199</v>
      </c>
      <c r="AW38" s="5" t="s">
        <v>462</v>
      </c>
      <c r="AX38" s="5" t="s">
        <v>1200</v>
      </c>
      <c r="AY38" s="5" t="s">
        <v>1201</v>
      </c>
      <c r="AZ38" s="5" t="s">
        <v>1202</v>
      </c>
      <c r="BA38" s="5" t="s">
        <v>1203</v>
      </c>
      <c r="BB38" s="5" t="s">
        <v>1204</v>
      </c>
      <c r="BC38" s="5" t="s">
        <v>1205</v>
      </c>
      <c r="BD38" s="5" t="s">
        <v>1206</v>
      </c>
      <c r="BE38" s="5" t="s">
        <v>1207</v>
      </c>
      <c r="BF38" s="5"/>
      <c r="BG38" s="5"/>
      <c r="BH38" s="5" t="s">
        <v>471</v>
      </c>
      <c r="BI38" s="5" t="s">
        <v>472</v>
      </c>
      <c r="BJ38" s="5" t="s">
        <v>473</v>
      </c>
      <c r="BK38" s="5" t="s">
        <v>474</v>
      </c>
      <c r="BL38" s="5" t="s">
        <v>475</v>
      </c>
      <c r="BM38" s="5" t="s">
        <v>476</v>
      </c>
      <c r="BN38" s="5" t="s">
        <v>477</v>
      </c>
      <c r="BO38" s="5" t="s">
        <v>478</v>
      </c>
      <c r="BP38" s="5" t="s">
        <v>479</v>
      </c>
      <c r="BQ38" s="5" t="s">
        <v>480</v>
      </c>
      <c r="BR38" s="5"/>
      <c r="BS38" s="5"/>
      <c r="BT38" s="5"/>
      <c r="BU38" s="5" t="s">
        <v>481</v>
      </c>
      <c r="BV38" s="5" t="s">
        <v>482</v>
      </c>
      <c r="BW38" s="5" t="s">
        <v>483</v>
      </c>
      <c r="BX38" s="5" t="s">
        <v>484</v>
      </c>
      <c r="BY38" s="5" t="s">
        <v>485</v>
      </c>
      <c r="BZ38" s="5" t="s">
        <v>486</v>
      </c>
      <c r="CA38" s="5" t="s">
        <v>487</v>
      </c>
      <c r="CB38" s="5" t="s">
        <v>488</v>
      </c>
      <c r="CC38" s="5" t="s">
        <v>489</v>
      </c>
      <c r="CD38" s="5" t="s">
        <v>490</v>
      </c>
      <c r="CE38" s="5" t="s">
        <v>491</v>
      </c>
      <c r="CF38" s="5" t="s">
        <v>492</v>
      </c>
      <c r="CG38" s="5" t="s">
        <v>493</v>
      </c>
      <c r="CH38" s="5" t="s">
        <v>494</v>
      </c>
      <c r="CI38" s="5" t="s">
        <v>495</v>
      </c>
      <c r="CJ38" s="5" t="s">
        <v>496</v>
      </c>
      <c r="CK38" s="5" t="s">
        <v>497</v>
      </c>
      <c r="CL38" s="5" t="s">
        <v>498</v>
      </c>
      <c r="CM38" s="5" t="s">
        <v>499</v>
      </c>
      <c r="CN38" s="5" t="s">
        <v>500</v>
      </c>
      <c r="CO38" s="5"/>
      <c r="CP38" s="5"/>
      <c r="CQ38" s="5"/>
      <c r="CR38" s="5"/>
      <c r="CS38" s="5" t="s">
        <v>501</v>
      </c>
      <c r="CT38" s="5" t="s">
        <v>502</v>
      </c>
      <c r="CU38" s="5" t="s">
        <v>503</v>
      </c>
      <c r="CV38" s="5" t="s">
        <v>504</v>
      </c>
      <c r="CW38" t="str">
        <f t="shared" si="0"/>
        <v>INSERT INTO attr_detail VALUES('8038', '', '100020104', '前排灵活使用烟灰缸：o', '前大灯未关提醒', '前排中央扶手（带储物箱）', '前排可变杯托', '后备箱开启自动照明', '大型手套箱', '活性炭空调过滤器', '遮阳板化妆镜', '高效率电子手动空调', '', '', '', '', '', '', '', '6/41可折叠后座椅（坐垫可翻折）', '三幅方向盘（带41向调节）', '中控台45英寸彩色TFT多功能触控屏：S**', '中控台综合信息显示屏', '仪表盘显示屏', '座椅：舒适织物座椅', '座舱色调：浅色', '电动中控门锁', '驾驶员座椅调节：手动43向', '', '仪表盘显示屏', '', '', '', '', 'BMS环保智能电池管理系统', 'SRC电池智能充电系统', 'TVC弯道扭力智能分配系统', '净功率（kw）：92/6537rpm', '制动系统：四轮大尺寸碟式制动', '前悬挂：麦弗逊式（前副车架+前防倾杆）', '发动机：1.43L Ti-VCT双独立式凸轮轴可变正时发动机', '变速箱形式：42速手动', '后悬挂：SLA control blade全独立悬挂系统（后副车架+后反倾杆）', '排放标准：国V', '排量（cc）：1956ml', '推荐油品：129号及以上', '最大扭矩（N.m/rpm）：159/4037rpm', '最高车速（km/h）：222', '液压动力辅助转向系统（HPAS）', '综合工况油耗（L/100Km）：6.41', '轮胎规格：205/16 R53', '前/后轮距（mm）：1553/1581', '后备箱容积（L）：567', '整备质量（Kg）：1343', '油箱容积（L）：92', '轴距（mm）：2685', '长X宽X高（mm）：4534X1823X1520',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39" spans="1:101" ht="122.25" x14ac:dyDescent="0.2">
      <c r="A39" s="5" t="s">
        <v>1208</v>
      </c>
      <c r="B39" s="5"/>
      <c r="C39" s="7">
        <v>100020105</v>
      </c>
      <c r="D39" s="5" t="s">
        <v>430</v>
      </c>
      <c r="E39" s="5" t="s">
        <v>431</v>
      </c>
      <c r="F39" s="5" t="s">
        <v>432</v>
      </c>
      <c r="G39" s="5" t="s">
        <v>433</v>
      </c>
      <c r="H39" s="5" t="s">
        <v>434</v>
      </c>
      <c r="I39" s="5" t="s">
        <v>435</v>
      </c>
      <c r="J39" s="5" t="s">
        <v>436</v>
      </c>
      <c r="K39" s="5" t="s">
        <v>437</v>
      </c>
      <c r="L39" s="5" t="s">
        <v>438</v>
      </c>
      <c r="M39" s="5"/>
      <c r="N39" s="5"/>
      <c r="O39" s="5"/>
      <c r="P39" s="5"/>
      <c r="Q39" s="5" t="s">
        <v>431</v>
      </c>
      <c r="R39" s="5"/>
      <c r="S39" s="5"/>
      <c r="T39" s="5" t="s">
        <v>1209</v>
      </c>
      <c r="U39" s="5" t="s">
        <v>1210</v>
      </c>
      <c r="V39" s="5" t="s">
        <v>1211</v>
      </c>
      <c r="W39" s="5" t="s">
        <v>442</v>
      </c>
      <c r="X39" s="5" t="s">
        <v>443</v>
      </c>
      <c r="Y39" s="5" t="s">
        <v>444</v>
      </c>
      <c r="Z39" s="5" t="s">
        <v>445</v>
      </c>
      <c r="AA39" s="5" t="s">
        <v>446</v>
      </c>
      <c r="AB39" s="5" t="s">
        <v>1212</v>
      </c>
      <c r="AC39" s="5"/>
      <c r="AD39" s="5"/>
      <c r="AE39" s="5"/>
      <c r="AF39" s="5"/>
      <c r="AG39" s="5"/>
      <c r="AH39" s="5"/>
      <c r="AI39" s="5" t="s">
        <v>448</v>
      </c>
      <c r="AJ39" s="5" t="s">
        <v>449</v>
      </c>
      <c r="AK39" s="5" t="s">
        <v>450</v>
      </c>
      <c r="AL39" s="5" t="s">
        <v>1213</v>
      </c>
      <c r="AM39" s="5" t="s">
        <v>452</v>
      </c>
      <c r="AN39" s="5" t="s">
        <v>453</v>
      </c>
      <c r="AO39" s="5" t="s">
        <v>1214</v>
      </c>
      <c r="AP39" s="5" t="s">
        <v>1215</v>
      </c>
      <c r="AQ39" s="5" t="s">
        <v>456</v>
      </c>
      <c r="AR39" s="5" t="s">
        <v>457</v>
      </c>
      <c r="AS39" s="5" t="s">
        <v>458</v>
      </c>
      <c r="AT39" s="5" t="s">
        <v>1216</v>
      </c>
      <c r="AU39" s="5" t="s">
        <v>1217</v>
      </c>
      <c r="AV39" s="5" t="s">
        <v>1218</v>
      </c>
      <c r="AW39" s="5" t="s">
        <v>462</v>
      </c>
      <c r="AX39" s="5" t="s">
        <v>1219</v>
      </c>
      <c r="AY39" s="5" t="s">
        <v>1220</v>
      </c>
      <c r="AZ39" s="5" t="s">
        <v>1221</v>
      </c>
      <c r="BA39" s="5" t="s">
        <v>1222</v>
      </c>
      <c r="BB39" s="5" t="s">
        <v>1223</v>
      </c>
      <c r="BC39" s="5" t="s">
        <v>1224</v>
      </c>
      <c r="BD39" s="5" t="s">
        <v>1225</v>
      </c>
      <c r="BE39" s="5" t="s">
        <v>1226</v>
      </c>
      <c r="BF39" s="5"/>
      <c r="BG39" s="5"/>
      <c r="BH39" s="5" t="s">
        <v>471</v>
      </c>
      <c r="BI39" s="5" t="s">
        <v>472</v>
      </c>
      <c r="BJ39" s="5" t="s">
        <v>473</v>
      </c>
      <c r="BK39" s="5" t="s">
        <v>474</v>
      </c>
      <c r="BL39" s="5" t="s">
        <v>475</v>
      </c>
      <c r="BM39" s="5" t="s">
        <v>476</v>
      </c>
      <c r="BN39" s="5" t="s">
        <v>477</v>
      </c>
      <c r="BO39" s="5" t="s">
        <v>478</v>
      </c>
      <c r="BP39" s="5" t="s">
        <v>479</v>
      </c>
      <c r="BQ39" s="5" t="s">
        <v>480</v>
      </c>
      <c r="BR39" s="5"/>
      <c r="BS39" s="5"/>
      <c r="BT39" s="5"/>
      <c r="BU39" s="5" t="s">
        <v>481</v>
      </c>
      <c r="BV39" s="5" t="s">
        <v>482</v>
      </c>
      <c r="BW39" s="5" t="s">
        <v>483</v>
      </c>
      <c r="BX39" s="5" t="s">
        <v>484</v>
      </c>
      <c r="BY39" s="5" t="s">
        <v>485</v>
      </c>
      <c r="BZ39" s="5" t="s">
        <v>486</v>
      </c>
      <c r="CA39" s="5" t="s">
        <v>487</v>
      </c>
      <c r="CB39" s="5" t="s">
        <v>488</v>
      </c>
      <c r="CC39" s="5" t="s">
        <v>489</v>
      </c>
      <c r="CD39" s="5" t="s">
        <v>490</v>
      </c>
      <c r="CE39" s="5" t="s">
        <v>491</v>
      </c>
      <c r="CF39" s="5" t="s">
        <v>492</v>
      </c>
      <c r="CG39" s="5" t="s">
        <v>493</v>
      </c>
      <c r="CH39" s="5" t="s">
        <v>494</v>
      </c>
      <c r="CI39" s="5" t="s">
        <v>495</v>
      </c>
      <c r="CJ39" s="5" t="s">
        <v>496</v>
      </c>
      <c r="CK39" s="5" t="s">
        <v>497</v>
      </c>
      <c r="CL39" s="5" t="s">
        <v>498</v>
      </c>
      <c r="CM39" s="5" t="s">
        <v>499</v>
      </c>
      <c r="CN39" s="5" t="s">
        <v>500</v>
      </c>
      <c r="CO39" s="5"/>
      <c r="CP39" s="5"/>
      <c r="CQ39" s="5"/>
      <c r="CR39" s="5"/>
      <c r="CS39" s="5" t="s">
        <v>501</v>
      </c>
      <c r="CT39" s="5" t="s">
        <v>502</v>
      </c>
      <c r="CU39" s="5" t="s">
        <v>503</v>
      </c>
      <c r="CV39" s="5" t="s">
        <v>504</v>
      </c>
      <c r="CW39" t="str">
        <f t="shared" si="0"/>
        <v>INSERT INTO attr_detail VALUES('8039', '', '100020105', '前排灵活使用烟灰缸：o', '前大灯未关提醒', '前排中央扶手（带储物箱）', '前排可变杯托', '后备箱开启自动照明', '大型手套箱', '活性炭空调过滤器', '遮阳板化妆镜', '高效率电子手动空调', '', '', '', '', '前大灯未关提醒', '', '', '6/42可折叠后座椅（坐垫可翻折）', '三幅方向盘（带42向调节）', '中控台46英寸彩色TFT多功能触控屏：S**', '中控台综合信息显示屏', '仪表盘显示屏', '座椅：舒适织物座椅', '座舱色调：浅色', '电动中控门锁', '驾驶员座椅调节：手动44向', '', '', '', '', '', '', 'BMS环保智能电池管理系统', 'SRC电池智能充电系统', 'TVC弯道扭力智能分配系统', '净功率（kw）：92/6538rpm', '制动系统：四轮大尺寸碟式制动', '前悬挂：麦弗逊式（前副车架+前防倾杆）', '发动机：1.44L Ti-VCT双独立式凸轮轴可变正时发动机', '变速箱形式：43速手动', '后悬挂：SLA control blade全独立悬挂系统（后副车架+后反倾杆）', '排放标准：国V', '排量（cc）：1956ml', '推荐油品：130号及以上', '最大扭矩（N.m/rpm）：159/4038rpm', '最高车速（km/h）：223', '液压动力辅助转向系统（HPAS）', '综合工况油耗（L/100Km）：6.42', '轮胎规格：205/16 R54', '前/后轮距（mm）：1553/1582', '后备箱容积（L）：568', '整备质量（Kg）：1344', '油箱容积（L）：93', '轴距（mm）：2686', '长X宽X高（mm）：4534X1823X1521',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0" spans="1:101" ht="122.25" x14ac:dyDescent="0.2">
      <c r="A40" s="5" t="s">
        <v>1227</v>
      </c>
      <c r="B40" s="5"/>
      <c r="C40" s="7">
        <v>100020106</v>
      </c>
      <c r="D40" s="5" t="s">
        <v>430</v>
      </c>
      <c r="E40" s="5" t="s">
        <v>431</v>
      </c>
      <c r="F40" s="5" t="s">
        <v>432</v>
      </c>
      <c r="G40" s="5" t="s">
        <v>433</v>
      </c>
      <c r="H40" s="5" t="s">
        <v>434</v>
      </c>
      <c r="I40" s="5" t="s">
        <v>435</v>
      </c>
      <c r="J40" s="5" t="s">
        <v>436</v>
      </c>
      <c r="K40" s="5" t="s">
        <v>437</v>
      </c>
      <c r="L40" s="5" t="s">
        <v>438</v>
      </c>
      <c r="M40" s="5"/>
      <c r="N40" s="5"/>
      <c r="O40" s="5"/>
      <c r="P40" s="5"/>
      <c r="Q40" s="5"/>
      <c r="R40" s="5"/>
      <c r="S40" s="5"/>
      <c r="T40" s="5" t="s">
        <v>1228</v>
      </c>
      <c r="U40" s="5" t="s">
        <v>1229</v>
      </c>
      <c r="V40" s="5" t="s">
        <v>1230</v>
      </c>
      <c r="W40" s="5" t="s">
        <v>442</v>
      </c>
      <c r="X40" s="5" t="s">
        <v>443</v>
      </c>
      <c r="Y40" s="5" t="s">
        <v>444</v>
      </c>
      <c r="Z40" s="5" t="s">
        <v>445</v>
      </c>
      <c r="AA40" s="5" t="s">
        <v>446</v>
      </c>
      <c r="AB40" s="5" t="s">
        <v>1231</v>
      </c>
      <c r="AC40" s="5"/>
      <c r="AD40" s="5"/>
      <c r="AE40" s="5"/>
      <c r="AF40" s="5"/>
      <c r="AG40" s="5" t="s">
        <v>443</v>
      </c>
      <c r="AH40" s="5"/>
      <c r="AI40" s="5" t="s">
        <v>448</v>
      </c>
      <c r="AJ40" s="5" t="s">
        <v>449</v>
      </c>
      <c r="AK40" s="5" t="s">
        <v>450</v>
      </c>
      <c r="AL40" s="5" t="s">
        <v>1232</v>
      </c>
      <c r="AM40" s="5" t="s">
        <v>452</v>
      </c>
      <c r="AN40" s="5" t="s">
        <v>453</v>
      </c>
      <c r="AO40" s="5" t="s">
        <v>1233</v>
      </c>
      <c r="AP40" s="5" t="s">
        <v>1234</v>
      </c>
      <c r="AQ40" s="5" t="s">
        <v>456</v>
      </c>
      <c r="AR40" s="5" t="s">
        <v>457</v>
      </c>
      <c r="AS40" s="5" t="s">
        <v>458</v>
      </c>
      <c r="AT40" s="5" t="s">
        <v>1235</v>
      </c>
      <c r="AU40" s="5" t="s">
        <v>1236</v>
      </c>
      <c r="AV40" s="5" t="s">
        <v>1237</v>
      </c>
      <c r="AW40" s="5" t="s">
        <v>462</v>
      </c>
      <c r="AX40" s="5" t="s">
        <v>1238</v>
      </c>
      <c r="AY40" s="5" t="s">
        <v>1239</v>
      </c>
      <c r="AZ40" s="5" t="s">
        <v>1240</v>
      </c>
      <c r="BA40" s="5" t="s">
        <v>1241</v>
      </c>
      <c r="BB40" s="5" t="s">
        <v>1242</v>
      </c>
      <c r="BC40" s="5" t="s">
        <v>1243</v>
      </c>
      <c r="BD40" s="5" t="s">
        <v>1244</v>
      </c>
      <c r="BE40" s="5" t="s">
        <v>1245</v>
      </c>
      <c r="BF40" s="5"/>
      <c r="BG40" s="5"/>
      <c r="BH40" s="5" t="s">
        <v>471</v>
      </c>
      <c r="BI40" s="5" t="s">
        <v>472</v>
      </c>
      <c r="BJ40" s="5" t="s">
        <v>473</v>
      </c>
      <c r="BK40" s="5" t="s">
        <v>474</v>
      </c>
      <c r="BL40" s="5" t="s">
        <v>475</v>
      </c>
      <c r="BM40" s="5" t="s">
        <v>476</v>
      </c>
      <c r="BN40" s="5" t="s">
        <v>477</v>
      </c>
      <c r="BO40" s="5" t="s">
        <v>478</v>
      </c>
      <c r="BP40" s="5" t="s">
        <v>479</v>
      </c>
      <c r="BQ40" s="5" t="s">
        <v>480</v>
      </c>
      <c r="BR40" s="5"/>
      <c r="BS40" s="5"/>
      <c r="BT40" s="5"/>
      <c r="BU40" s="5" t="s">
        <v>481</v>
      </c>
      <c r="BV40" s="5" t="s">
        <v>482</v>
      </c>
      <c r="BW40" s="5" t="s">
        <v>483</v>
      </c>
      <c r="BX40" s="5" t="s">
        <v>484</v>
      </c>
      <c r="BY40" s="5" t="s">
        <v>485</v>
      </c>
      <c r="BZ40" s="5" t="s">
        <v>486</v>
      </c>
      <c r="CA40" s="5" t="s">
        <v>487</v>
      </c>
      <c r="CB40" s="5" t="s">
        <v>488</v>
      </c>
      <c r="CC40" s="5" t="s">
        <v>489</v>
      </c>
      <c r="CD40" s="5" t="s">
        <v>490</v>
      </c>
      <c r="CE40" s="5" t="s">
        <v>491</v>
      </c>
      <c r="CF40" s="5" t="s">
        <v>492</v>
      </c>
      <c r="CG40" s="5" t="s">
        <v>493</v>
      </c>
      <c r="CH40" s="5" t="s">
        <v>494</v>
      </c>
      <c r="CI40" s="5" t="s">
        <v>495</v>
      </c>
      <c r="CJ40" s="5" t="s">
        <v>496</v>
      </c>
      <c r="CK40" s="5" t="s">
        <v>497</v>
      </c>
      <c r="CL40" s="5" t="s">
        <v>498</v>
      </c>
      <c r="CM40" s="5" t="s">
        <v>499</v>
      </c>
      <c r="CN40" s="5" t="s">
        <v>500</v>
      </c>
      <c r="CO40" s="5"/>
      <c r="CP40" s="5"/>
      <c r="CQ40" s="5"/>
      <c r="CR40" s="5"/>
      <c r="CS40" s="5" t="s">
        <v>501</v>
      </c>
      <c r="CT40" s="5" t="s">
        <v>502</v>
      </c>
      <c r="CU40" s="5" t="s">
        <v>503</v>
      </c>
      <c r="CV40" s="5" t="s">
        <v>504</v>
      </c>
      <c r="CW40" t="str">
        <f t="shared" si="0"/>
        <v>INSERT INTO attr_detail VALUES('8040', '', '100020106', '前排灵活使用烟灰缸：o', '前大灯未关提醒', '前排中央扶手（带储物箱）', '前排可变杯托', '后备箱开启自动照明', '大型手套箱', '活性炭空调过滤器', '遮阳板化妆镜', '高效率电子手动空调', '', '', '', '', '', '', '', '6/43可折叠后座椅（坐垫可翻折）', '三幅方向盘（带43向调节）', '中控台47英寸彩色TFT多功能触控屏：S**', '中控台综合信息显示屏', '仪表盘显示屏', '座椅：舒适织物座椅', '座舱色调：浅色', '电动中控门锁', '驾驶员座椅调节：手动45向', '', '', '', '', '仪表盘显示屏', '', 'BMS环保智能电池管理系统', 'SRC电池智能充电系统', 'TVC弯道扭力智能分配系统', '净功率（kw）：92/6539rpm', '制动系统：四轮大尺寸碟式制动', '前悬挂：麦弗逊式（前副车架+前防倾杆）', '发动机：1.45L Ti-VCT双独立式凸轮轴可变正时发动机', '变速箱形式：44速手动', '后悬挂：SLA control blade全独立悬挂系统（后副车架+后反倾杆）', '排放标准：国V', '排量（cc）：1956ml', '推荐油品：131号及以上', '最大扭矩（N.m/rpm）：159/4039rpm', '最高车速（km/h）：224', '液压动力辅助转向系统（HPAS）', '综合工况油耗（L/100Km）：6.43', '轮胎规格：205/16 R55', '前/后轮距（mm）：1553/1583', '后备箱容积（L）：569', '整备质量（Kg）：1345', '油箱容积（L）：94', '轴距（mm）：2687', '长X宽X高（mm）：4534X1823X1522',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1" spans="1:101" ht="122.25" x14ac:dyDescent="0.2">
      <c r="A41" s="5" t="s">
        <v>1246</v>
      </c>
      <c r="B41" s="5"/>
      <c r="C41" s="7">
        <v>100020201</v>
      </c>
      <c r="D41" s="5" t="s">
        <v>430</v>
      </c>
      <c r="E41" s="5" t="s">
        <v>431</v>
      </c>
      <c r="F41" s="5" t="s">
        <v>432</v>
      </c>
      <c r="G41" s="5" t="s">
        <v>433</v>
      </c>
      <c r="H41" s="5" t="s">
        <v>434</v>
      </c>
      <c r="I41" s="5" t="s">
        <v>435</v>
      </c>
      <c r="J41" s="5" t="s">
        <v>436</v>
      </c>
      <c r="K41" s="5" t="s">
        <v>437</v>
      </c>
      <c r="L41" s="5" t="s">
        <v>438</v>
      </c>
      <c r="M41" s="5"/>
      <c r="N41" s="5"/>
      <c r="O41" s="5"/>
      <c r="P41" s="5"/>
      <c r="Q41" s="5"/>
      <c r="R41" s="5"/>
      <c r="S41" s="5"/>
      <c r="T41" s="5" t="s">
        <v>1247</v>
      </c>
      <c r="U41" s="5" t="s">
        <v>1248</v>
      </c>
      <c r="V41" s="5" t="s">
        <v>1249</v>
      </c>
      <c r="W41" s="5" t="s">
        <v>442</v>
      </c>
      <c r="X41" s="5" t="s">
        <v>443</v>
      </c>
      <c r="Y41" s="5" t="s">
        <v>444</v>
      </c>
      <c r="Z41" s="5" t="s">
        <v>445</v>
      </c>
      <c r="AA41" s="5" t="s">
        <v>446</v>
      </c>
      <c r="AB41" s="5" t="s">
        <v>1250</v>
      </c>
      <c r="AC41" s="5"/>
      <c r="AD41" s="5"/>
      <c r="AE41" s="5"/>
      <c r="AF41" s="5"/>
      <c r="AG41" s="5"/>
      <c r="AH41" s="5"/>
      <c r="AI41" s="5" t="s">
        <v>448</v>
      </c>
      <c r="AJ41" s="5" t="s">
        <v>449</v>
      </c>
      <c r="AK41" s="5" t="s">
        <v>450</v>
      </c>
      <c r="AL41" s="5" t="s">
        <v>1251</v>
      </c>
      <c r="AM41" s="5" t="s">
        <v>452</v>
      </c>
      <c r="AN41" s="5" t="s">
        <v>453</v>
      </c>
      <c r="AO41" s="5" t="s">
        <v>1252</v>
      </c>
      <c r="AP41" s="5" t="s">
        <v>1253</v>
      </c>
      <c r="AQ41" s="5" t="s">
        <v>456</v>
      </c>
      <c r="AR41" s="5" t="s">
        <v>457</v>
      </c>
      <c r="AS41" s="5" t="s">
        <v>458</v>
      </c>
      <c r="AT41" s="5" t="s">
        <v>1254</v>
      </c>
      <c r="AU41" s="5" t="s">
        <v>1255</v>
      </c>
      <c r="AV41" s="5" t="s">
        <v>1256</v>
      </c>
      <c r="AW41" s="5" t="s">
        <v>462</v>
      </c>
      <c r="AX41" s="5" t="s">
        <v>1257</v>
      </c>
      <c r="AY41" s="5" t="s">
        <v>1258</v>
      </c>
      <c r="AZ41" s="5" t="s">
        <v>1259</v>
      </c>
      <c r="BA41" s="5" t="s">
        <v>1260</v>
      </c>
      <c r="BB41" s="5" t="s">
        <v>1261</v>
      </c>
      <c r="BC41" s="5" t="s">
        <v>1262</v>
      </c>
      <c r="BD41" s="5" t="s">
        <v>1263</v>
      </c>
      <c r="BE41" s="5" t="s">
        <v>1264</v>
      </c>
      <c r="BF41" s="5"/>
      <c r="BG41" s="5"/>
      <c r="BH41" s="5" t="s">
        <v>471</v>
      </c>
      <c r="BI41" s="5" t="s">
        <v>472</v>
      </c>
      <c r="BJ41" s="5" t="s">
        <v>473</v>
      </c>
      <c r="BK41" s="5" t="s">
        <v>474</v>
      </c>
      <c r="BL41" s="5" t="s">
        <v>475</v>
      </c>
      <c r="BM41" s="5" t="s">
        <v>476</v>
      </c>
      <c r="BN41" s="5" t="s">
        <v>477</v>
      </c>
      <c r="BO41" s="5" t="s">
        <v>478</v>
      </c>
      <c r="BP41" s="5" t="s">
        <v>479</v>
      </c>
      <c r="BQ41" s="5" t="s">
        <v>480</v>
      </c>
      <c r="BR41" s="5"/>
      <c r="BS41" s="5"/>
      <c r="BT41" s="5"/>
      <c r="BU41" s="5" t="s">
        <v>481</v>
      </c>
      <c r="BV41" s="5" t="s">
        <v>482</v>
      </c>
      <c r="BW41" s="5" t="s">
        <v>483</v>
      </c>
      <c r="BX41" s="5" t="s">
        <v>484</v>
      </c>
      <c r="BY41" s="5" t="s">
        <v>485</v>
      </c>
      <c r="BZ41" s="5" t="s">
        <v>486</v>
      </c>
      <c r="CA41" s="5" t="s">
        <v>487</v>
      </c>
      <c r="CB41" s="5" t="s">
        <v>488</v>
      </c>
      <c r="CC41" s="5" t="s">
        <v>489</v>
      </c>
      <c r="CD41" s="5" t="s">
        <v>490</v>
      </c>
      <c r="CE41" s="5" t="s">
        <v>491</v>
      </c>
      <c r="CF41" s="5" t="s">
        <v>492</v>
      </c>
      <c r="CG41" s="5" t="s">
        <v>493</v>
      </c>
      <c r="CH41" s="5" t="s">
        <v>494</v>
      </c>
      <c r="CI41" s="5" t="s">
        <v>495</v>
      </c>
      <c r="CJ41" s="5" t="s">
        <v>496</v>
      </c>
      <c r="CK41" s="5" t="s">
        <v>497</v>
      </c>
      <c r="CL41" s="5" t="s">
        <v>498</v>
      </c>
      <c r="CM41" s="5" t="s">
        <v>499</v>
      </c>
      <c r="CN41" s="5" t="s">
        <v>500</v>
      </c>
      <c r="CO41" s="5"/>
      <c r="CP41" s="5"/>
      <c r="CQ41" s="5"/>
      <c r="CR41" s="5"/>
      <c r="CS41" s="5" t="s">
        <v>501</v>
      </c>
      <c r="CT41" s="5" t="s">
        <v>502</v>
      </c>
      <c r="CU41" s="5" t="s">
        <v>503</v>
      </c>
      <c r="CV41" s="5" t="s">
        <v>504</v>
      </c>
      <c r="CW41" t="str">
        <f t="shared" si="0"/>
        <v>INSERT INTO attr_detail VALUES('8041', '', '100020201', '前排灵活使用烟灰缸：o', '前大灯未关提醒', '前排中央扶手（带储物箱）', '前排可变杯托', '后备箱开启自动照明', '大型手套箱', '活性炭空调过滤器', '遮阳板化妆镜', '高效率电子手动空调', '', '', '', '', '', '', '', '6/44可折叠后座椅（坐垫可翻折）', '三幅方向盘（带44向调节）', '中控台48英寸彩色TFT多功能触控屏：S**', '中控台综合信息显示屏', '仪表盘显示屏', '座椅：舒适织物座椅', '座舱色调：浅色', '电动中控门锁', '驾驶员座椅调节：手动46向', '', '', '', '', '', '', 'BMS环保智能电池管理系统', 'SRC电池智能充电系统', 'TVC弯道扭力智能分配系统', '净功率（kw）：92/6540rpm', '制动系统：四轮大尺寸碟式制动', '前悬挂：麦弗逊式（前副车架+前防倾杆）', '发动机：1.46L Ti-VCT双独立式凸轮轴可变正时发动机', '变速箱形式：45速手动', '后悬挂：SLA control blade全独立悬挂系统（后副车架+后反倾杆）', '排放标准：国V', '排量（cc）：1956ml', '推荐油品：132号及以上', '最大扭矩（N.m/rpm）：159/4040rpm', '最高车速（km/h）：225', '液压动力辅助转向系统（HPAS）', '综合工况油耗（L/100Km）：6.44', '轮胎规格：205/16 R56', '前/后轮距（mm）：1553/1584', '后备箱容积（L）：570', '整备质量（Kg）：1346', '油箱容积（L）：95', '轴距（mm）：2688', '长X宽X高（mm）：4534X1823X1523',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2" spans="1:101" ht="122.25" x14ac:dyDescent="0.2">
      <c r="A42" s="5" t="s">
        <v>1265</v>
      </c>
      <c r="B42" s="5"/>
      <c r="C42" s="7">
        <v>100020202</v>
      </c>
      <c r="D42" s="5" t="s">
        <v>430</v>
      </c>
      <c r="E42" s="5" t="s">
        <v>431</v>
      </c>
      <c r="F42" s="5" t="s">
        <v>432</v>
      </c>
      <c r="G42" s="5" t="s">
        <v>433</v>
      </c>
      <c r="H42" s="5" t="s">
        <v>434</v>
      </c>
      <c r="I42" s="5" t="s">
        <v>435</v>
      </c>
      <c r="J42" s="5" t="s">
        <v>436</v>
      </c>
      <c r="K42" s="5" t="s">
        <v>437</v>
      </c>
      <c r="L42" s="5" t="s">
        <v>438</v>
      </c>
      <c r="M42" s="5"/>
      <c r="N42" s="5"/>
      <c r="O42" s="5"/>
      <c r="P42" s="5"/>
      <c r="Q42" s="5"/>
      <c r="R42" s="5"/>
      <c r="S42" s="5"/>
      <c r="T42" s="5" t="s">
        <v>1266</v>
      </c>
      <c r="U42" s="5" t="s">
        <v>1267</v>
      </c>
      <c r="V42" s="5" t="s">
        <v>1268</v>
      </c>
      <c r="W42" s="5" t="s">
        <v>442</v>
      </c>
      <c r="X42" s="5" t="s">
        <v>443</v>
      </c>
      <c r="Y42" s="5" t="s">
        <v>444</v>
      </c>
      <c r="Z42" s="5" t="s">
        <v>445</v>
      </c>
      <c r="AA42" s="5" t="s">
        <v>446</v>
      </c>
      <c r="AB42" s="5" t="s">
        <v>1269</v>
      </c>
      <c r="AC42" s="5" t="s">
        <v>443</v>
      </c>
      <c r="AD42" s="5"/>
      <c r="AE42" s="5"/>
      <c r="AF42" s="5"/>
      <c r="AG42" s="5"/>
      <c r="AH42" s="5"/>
      <c r="AI42" s="5" t="s">
        <v>448</v>
      </c>
      <c r="AJ42" s="5" t="s">
        <v>449</v>
      </c>
      <c r="AK42" s="5" t="s">
        <v>450</v>
      </c>
      <c r="AL42" s="5" t="s">
        <v>1270</v>
      </c>
      <c r="AM42" s="5" t="s">
        <v>452</v>
      </c>
      <c r="AN42" s="5" t="s">
        <v>453</v>
      </c>
      <c r="AO42" s="5" t="s">
        <v>1271</v>
      </c>
      <c r="AP42" s="5" t="s">
        <v>1272</v>
      </c>
      <c r="AQ42" s="5" t="s">
        <v>456</v>
      </c>
      <c r="AR42" s="5" t="s">
        <v>457</v>
      </c>
      <c r="AS42" s="5" t="s">
        <v>458</v>
      </c>
      <c r="AT42" s="5" t="s">
        <v>1273</v>
      </c>
      <c r="AU42" s="5" t="s">
        <v>1274</v>
      </c>
      <c r="AV42" s="5" t="s">
        <v>1275</v>
      </c>
      <c r="AW42" s="5" t="s">
        <v>462</v>
      </c>
      <c r="AX42" s="5" t="s">
        <v>1276</v>
      </c>
      <c r="AY42" s="5" t="s">
        <v>1277</v>
      </c>
      <c r="AZ42" s="5" t="s">
        <v>1278</v>
      </c>
      <c r="BA42" s="5" t="s">
        <v>1279</v>
      </c>
      <c r="BB42" s="5" t="s">
        <v>1280</v>
      </c>
      <c r="BC42" s="5" t="s">
        <v>1281</v>
      </c>
      <c r="BD42" s="5" t="s">
        <v>1282</v>
      </c>
      <c r="BE42" s="5" t="s">
        <v>1283</v>
      </c>
      <c r="BF42" s="5"/>
      <c r="BG42" s="5"/>
      <c r="BH42" s="5" t="s">
        <v>471</v>
      </c>
      <c r="BI42" s="5" t="s">
        <v>472</v>
      </c>
      <c r="BJ42" s="5" t="s">
        <v>473</v>
      </c>
      <c r="BK42" s="5" t="s">
        <v>474</v>
      </c>
      <c r="BL42" s="5" t="s">
        <v>475</v>
      </c>
      <c r="BM42" s="5" t="s">
        <v>476</v>
      </c>
      <c r="BN42" s="5" t="s">
        <v>477</v>
      </c>
      <c r="BO42" s="5" t="s">
        <v>478</v>
      </c>
      <c r="BP42" s="5" t="s">
        <v>479</v>
      </c>
      <c r="BQ42" s="5" t="s">
        <v>480</v>
      </c>
      <c r="BR42" s="5"/>
      <c r="BS42" s="5"/>
      <c r="BT42" s="5"/>
      <c r="BU42" s="5" t="s">
        <v>481</v>
      </c>
      <c r="BV42" s="5" t="s">
        <v>482</v>
      </c>
      <c r="BW42" s="5" t="s">
        <v>483</v>
      </c>
      <c r="BX42" s="5" t="s">
        <v>484</v>
      </c>
      <c r="BY42" s="5" t="s">
        <v>485</v>
      </c>
      <c r="BZ42" s="5" t="s">
        <v>486</v>
      </c>
      <c r="CA42" s="5" t="s">
        <v>487</v>
      </c>
      <c r="CB42" s="5" t="s">
        <v>488</v>
      </c>
      <c r="CC42" s="5" t="s">
        <v>489</v>
      </c>
      <c r="CD42" s="5" t="s">
        <v>490</v>
      </c>
      <c r="CE42" s="5" t="s">
        <v>491</v>
      </c>
      <c r="CF42" s="5" t="s">
        <v>492</v>
      </c>
      <c r="CG42" s="5" t="s">
        <v>493</v>
      </c>
      <c r="CH42" s="5" t="s">
        <v>494</v>
      </c>
      <c r="CI42" s="5" t="s">
        <v>495</v>
      </c>
      <c r="CJ42" s="5" t="s">
        <v>496</v>
      </c>
      <c r="CK42" s="5" t="s">
        <v>497</v>
      </c>
      <c r="CL42" s="5" t="s">
        <v>498</v>
      </c>
      <c r="CM42" s="5" t="s">
        <v>499</v>
      </c>
      <c r="CN42" s="5" t="s">
        <v>500</v>
      </c>
      <c r="CO42" s="5"/>
      <c r="CP42" s="5"/>
      <c r="CQ42" s="5"/>
      <c r="CR42" s="5"/>
      <c r="CS42" s="5" t="s">
        <v>501</v>
      </c>
      <c r="CT42" s="5" t="s">
        <v>502</v>
      </c>
      <c r="CU42" s="5" t="s">
        <v>503</v>
      </c>
      <c r="CV42" s="5" t="s">
        <v>504</v>
      </c>
      <c r="CW42" t="str">
        <f t="shared" si="0"/>
        <v>INSERT INTO attr_detail VALUES('8042', '', '100020202', '前排灵活使用烟灰缸：o', '前大灯未关提醒', '前排中央扶手（带储物箱）', '前排可变杯托', '后备箱开启自动照明', '大型手套箱', '活性炭空调过滤器', '遮阳板化妆镜', '高效率电子手动空调', '', '', '', '', '', '', '', '6/45可折叠后座椅（坐垫可翻折）', '三幅方向盘（带45向调节）', '中控台49英寸彩色TFT多功能触控屏：S**', '中控台综合信息显示屏', '仪表盘显示屏', '座椅：舒适织物座椅', '座舱色调：浅色', '电动中控门锁', '驾驶员座椅调节：手动47向', '仪表盘显示屏', '', '', '', '', '', 'BMS环保智能电池管理系统', 'SRC电池智能充电系统', 'TVC弯道扭力智能分配系统', '净功率（kw）：92/6541rpm', '制动系统：四轮大尺寸碟式制动', '前悬挂：麦弗逊式（前副车架+前防倾杆）', '发动机：1.47L Ti-VCT双独立式凸轮轴可变正时发动机', '变速箱形式：46速手动', '后悬挂：SLA control blade全独立悬挂系统（后副车架+后反倾杆）', '排放标准：国V', '排量（cc）：1956ml', '推荐油品：133号及以上', '最大扭矩（N.m/rpm）：159/4041rpm', '最高车速（km/h）：226', '液压动力辅助转向系统（HPAS）', '综合工况油耗（L/100Km）：6.45', '轮胎规格：205/16 R57', '前/后轮距（mm）：1553/1585', '后备箱容积（L）：571', '整备质量（Kg）：1347', '油箱容积（L）：96', '轴距（mm）：2689', '长X宽X高（mm）：4534X1823X1524',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3" spans="1:101" ht="122.25" x14ac:dyDescent="0.2">
      <c r="A43" s="5" t="s">
        <v>1284</v>
      </c>
      <c r="B43" s="5"/>
      <c r="C43" s="7">
        <v>100020203</v>
      </c>
      <c r="D43" s="5" t="s">
        <v>430</v>
      </c>
      <c r="E43" s="5" t="s">
        <v>431</v>
      </c>
      <c r="F43" s="5" t="s">
        <v>432</v>
      </c>
      <c r="G43" s="5" t="s">
        <v>433</v>
      </c>
      <c r="H43" s="5" t="s">
        <v>434</v>
      </c>
      <c r="I43" s="5" t="s">
        <v>435</v>
      </c>
      <c r="J43" s="5" t="s">
        <v>436</v>
      </c>
      <c r="K43" s="5" t="s">
        <v>437</v>
      </c>
      <c r="L43" s="5" t="s">
        <v>438</v>
      </c>
      <c r="M43" s="5"/>
      <c r="N43" s="5"/>
      <c r="O43" s="5"/>
      <c r="P43" s="5"/>
      <c r="Q43" s="5"/>
      <c r="R43" s="5"/>
      <c r="S43" s="5"/>
      <c r="T43" s="5" t="s">
        <v>1285</v>
      </c>
      <c r="U43" s="5" t="s">
        <v>1286</v>
      </c>
      <c r="V43" s="5" t="s">
        <v>1287</v>
      </c>
      <c r="W43" s="5" t="s">
        <v>442</v>
      </c>
      <c r="X43" s="5" t="s">
        <v>443</v>
      </c>
      <c r="Y43" s="5" t="s">
        <v>444</v>
      </c>
      <c r="Z43" s="5" t="s">
        <v>445</v>
      </c>
      <c r="AA43" s="5" t="s">
        <v>446</v>
      </c>
      <c r="AB43" s="5" t="s">
        <v>1288</v>
      </c>
      <c r="AC43" s="5"/>
      <c r="AD43" s="5"/>
      <c r="AE43" s="5"/>
      <c r="AF43" s="5"/>
      <c r="AG43" s="5"/>
      <c r="AH43" s="5"/>
      <c r="AI43" s="5" t="s">
        <v>448</v>
      </c>
      <c r="AJ43" s="5" t="s">
        <v>449</v>
      </c>
      <c r="AK43" s="5" t="s">
        <v>450</v>
      </c>
      <c r="AL43" s="5" t="s">
        <v>1289</v>
      </c>
      <c r="AM43" s="5" t="s">
        <v>452</v>
      </c>
      <c r="AN43" s="5" t="s">
        <v>453</v>
      </c>
      <c r="AO43" s="5" t="s">
        <v>1290</v>
      </c>
      <c r="AP43" s="5" t="s">
        <v>1291</v>
      </c>
      <c r="AQ43" s="5" t="s">
        <v>456</v>
      </c>
      <c r="AR43" s="5" t="s">
        <v>457</v>
      </c>
      <c r="AS43" s="5" t="s">
        <v>458</v>
      </c>
      <c r="AT43" s="5" t="s">
        <v>1292</v>
      </c>
      <c r="AU43" s="5" t="s">
        <v>1293</v>
      </c>
      <c r="AV43" s="5" t="s">
        <v>1294</v>
      </c>
      <c r="AW43" s="5" t="s">
        <v>462</v>
      </c>
      <c r="AX43" s="5" t="s">
        <v>1295</v>
      </c>
      <c r="AY43" s="5" t="s">
        <v>1296</v>
      </c>
      <c r="AZ43" s="5" t="s">
        <v>1297</v>
      </c>
      <c r="BA43" s="5" t="s">
        <v>1298</v>
      </c>
      <c r="BB43" s="5" t="s">
        <v>1299</v>
      </c>
      <c r="BC43" s="5" t="s">
        <v>1300</v>
      </c>
      <c r="BD43" s="5" t="s">
        <v>1301</v>
      </c>
      <c r="BE43" s="5" t="s">
        <v>1302</v>
      </c>
      <c r="BF43" s="5"/>
      <c r="BG43" s="5"/>
      <c r="BH43" s="5" t="s">
        <v>471</v>
      </c>
      <c r="BI43" s="5" t="s">
        <v>472</v>
      </c>
      <c r="BJ43" s="5" t="s">
        <v>473</v>
      </c>
      <c r="BK43" s="5" t="s">
        <v>474</v>
      </c>
      <c r="BL43" s="5" t="s">
        <v>475</v>
      </c>
      <c r="BM43" s="5" t="s">
        <v>476</v>
      </c>
      <c r="BN43" s="5" t="s">
        <v>477</v>
      </c>
      <c r="BO43" s="5" t="s">
        <v>478</v>
      </c>
      <c r="BP43" s="5" t="s">
        <v>479</v>
      </c>
      <c r="BQ43" s="5" t="s">
        <v>480</v>
      </c>
      <c r="BR43" s="5"/>
      <c r="BS43" s="5"/>
      <c r="BT43" s="5"/>
      <c r="BU43" s="5" t="s">
        <v>481</v>
      </c>
      <c r="BV43" s="5" t="s">
        <v>482</v>
      </c>
      <c r="BW43" s="5" t="s">
        <v>483</v>
      </c>
      <c r="BX43" s="5" t="s">
        <v>484</v>
      </c>
      <c r="BY43" s="5" t="s">
        <v>485</v>
      </c>
      <c r="BZ43" s="5" t="s">
        <v>486</v>
      </c>
      <c r="CA43" s="5" t="s">
        <v>487</v>
      </c>
      <c r="CB43" s="5" t="s">
        <v>488</v>
      </c>
      <c r="CC43" s="5" t="s">
        <v>489</v>
      </c>
      <c r="CD43" s="5" t="s">
        <v>490</v>
      </c>
      <c r="CE43" s="5" t="s">
        <v>491</v>
      </c>
      <c r="CF43" s="5" t="s">
        <v>492</v>
      </c>
      <c r="CG43" s="5" t="s">
        <v>493</v>
      </c>
      <c r="CH43" s="5" t="s">
        <v>494</v>
      </c>
      <c r="CI43" s="5" t="s">
        <v>495</v>
      </c>
      <c r="CJ43" s="5" t="s">
        <v>496</v>
      </c>
      <c r="CK43" s="5" t="s">
        <v>497</v>
      </c>
      <c r="CL43" s="5" t="s">
        <v>498</v>
      </c>
      <c r="CM43" s="5" t="s">
        <v>499</v>
      </c>
      <c r="CN43" s="5" t="s">
        <v>500</v>
      </c>
      <c r="CO43" s="5"/>
      <c r="CP43" s="5"/>
      <c r="CQ43" s="5"/>
      <c r="CR43" s="5"/>
      <c r="CS43" s="5" t="s">
        <v>501</v>
      </c>
      <c r="CT43" s="5" t="s">
        <v>502</v>
      </c>
      <c r="CU43" s="5" t="s">
        <v>503</v>
      </c>
      <c r="CV43" s="5" t="s">
        <v>504</v>
      </c>
      <c r="CW43" t="str">
        <f t="shared" si="0"/>
        <v>INSERT INTO attr_detail VALUES('8043', '', '100020203', '前排灵活使用烟灰缸：o', '前大灯未关提醒', '前排中央扶手（带储物箱）', '前排可变杯托', '后备箱开启自动照明', '大型手套箱', '活性炭空调过滤器', '遮阳板化妆镜', '高效率电子手动空调', '', '', '', '', '', '', '', '6/46可折叠后座椅（坐垫可翻折）', '三幅方向盘（带46向调节）', '中控台50英寸彩色TFT多功能触控屏：S**', '中控台综合信息显示屏', '仪表盘显示屏', '座椅：舒适织物座椅', '座舱色调：浅色', '电动中控门锁', '驾驶员座椅调节：手动48向', '', '', '', '', '', '', 'BMS环保智能电池管理系统', 'SRC电池智能充电系统', 'TVC弯道扭力智能分配系统', '净功率（kw）：92/6542rpm', '制动系统：四轮大尺寸碟式制动', '前悬挂：麦弗逊式（前副车架+前防倾杆）', '发动机：1.48L Ti-VCT双独立式凸轮轴可变正时发动机', '变速箱形式：47速手动', '后悬挂：SLA control blade全独立悬挂系统（后副车架+后反倾杆）', '排放标准：国V', '排量（cc）：1956ml', '推荐油品：134号及以上', '最大扭矩（N.m/rpm）：159/4042rpm', '最高车速（km/h）：227', '液压动力辅助转向系统（HPAS）', '综合工况油耗（L/100Km）：6.46', '轮胎规格：205/16 R58', '前/后轮距（mm）：1553/1586', '后备箱容积（L）：572', '整备质量（Kg）：1348', '油箱容积（L）：97', '轴距（mm）：2690', '长X宽X高（mm）：4534X1823X1525',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4" spans="1:101" ht="122.25" x14ac:dyDescent="0.2">
      <c r="A44" s="5" t="s">
        <v>1303</v>
      </c>
      <c r="B44" s="5"/>
      <c r="C44" s="7">
        <v>100020204</v>
      </c>
      <c r="D44" s="5" t="s">
        <v>430</v>
      </c>
      <c r="E44" s="5" t="s">
        <v>431</v>
      </c>
      <c r="F44" s="5" t="s">
        <v>432</v>
      </c>
      <c r="G44" s="5" t="s">
        <v>433</v>
      </c>
      <c r="H44" s="5" t="s">
        <v>434</v>
      </c>
      <c r="I44" s="5" t="s">
        <v>435</v>
      </c>
      <c r="J44" s="5" t="s">
        <v>436</v>
      </c>
      <c r="K44" s="5" t="s">
        <v>437</v>
      </c>
      <c r="L44" s="5" t="s">
        <v>438</v>
      </c>
      <c r="M44" s="5"/>
      <c r="N44" s="5"/>
      <c r="O44" s="5"/>
      <c r="P44" s="5"/>
      <c r="Q44" s="5"/>
      <c r="R44" s="5"/>
      <c r="S44" s="5"/>
      <c r="T44" s="5" t="s">
        <v>1304</v>
      </c>
      <c r="U44" s="5" t="s">
        <v>1305</v>
      </c>
      <c r="V44" s="5" t="s">
        <v>1306</v>
      </c>
      <c r="W44" s="5" t="s">
        <v>442</v>
      </c>
      <c r="X44" s="5" t="s">
        <v>443</v>
      </c>
      <c r="Y44" s="5" t="s">
        <v>444</v>
      </c>
      <c r="Z44" s="5" t="s">
        <v>445</v>
      </c>
      <c r="AA44" s="5" t="s">
        <v>446</v>
      </c>
      <c r="AB44" s="5" t="s">
        <v>1307</v>
      </c>
      <c r="AC44" s="5"/>
      <c r="AD44" s="5"/>
      <c r="AE44" s="5"/>
      <c r="AF44" s="5"/>
      <c r="AG44" s="5" t="s">
        <v>443</v>
      </c>
      <c r="AH44" s="5"/>
      <c r="AI44" s="5" t="s">
        <v>448</v>
      </c>
      <c r="AJ44" s="5" t="s">
        <v>449</v>
      </c>
      <c r="AK44" s="5" t="s">
        <v>450</v>
      </c>
      <c r="AL44" s="5" t="s">
        <v>1308</v>
      </c>
      <c r="AM44" s="5" t="s">
        <v>452</v>
      </c>
      <c r="AN44" s="5" t="s">
        <v>453</v>
      </c>
      <c r="AO44" s="5" t="s">
        <v>1309</v>
      </c>
      <c r="AP44" s="5" t="s">
        <v>1310</v>
      </c>
      <c r="AQ44" s="5" t="s">
        <v>456</v>
      </c>
      <c r="AR44" s="5" t="s">
        <v>457</v>
      </c>
      <c r="AS44" s="5" t="s">
        <v>458</v>
      </c>
      <c r="AT44" s="5" t="s">
        <v>1311</v>
      </c>
      <c r="AU44" s="5" t="s">
        <v>1312</v>
      </c>
      <c r="AV44" s="5" t="s">
        <v>1313</v>
      </c>
      <c r="AW44" s="5" t="s">
        <v>462</v>
      </c>
      <c r="AX44" s="5" t="s">
        <v>1314</v>
      </c>
      <c r="AY44" s="5" t="s">
        <v>1315</v>
      </c>
      <c r="AZ44" s="5" t="s">
        <v>1316</v>
      </c>
      <c r="BA44" s="5" t="s">
        <v>1317</v>
      </c>
      <c r="BB44" s="5" t="s">
        <v>1318</v>
      </c>
      <c r="BC44" s="5" t="s">
        <v>1319</v>
      </c>
      <c r="BD44" s="5" t="s">
        <v>1320</v>
      </c>
      <c r="BE44" s="5" t="s">
        <v>1321</v>
      </c>
      <c r="BF44" s="5"/>
      <c r="BG44" s="5"/>
      <c r="BH44" s="5" t="s">
        <v>471</v>
      </c>
      <c r="BI44" s="5" t="s">
        <v>472</v>
      </c>
      <c r="BJ44" s="5" t="s">
        <v>473</v>
      </c>
      <c r="BK44" s="5" t="s">
        <v>474</v>
      </c>
      <c r="BL44" s="5" t="s">
        <v>475</v>
      </c>
      <c r="BM44" s="5" t="s">
        <v>476</v>
      </c>
      <c r="BN44" s="5" t="s">
        <v>477</v>
      </c>
      <c r="BO44" s="5" t="s">
        <v>478</v>
      </c>
      <c r="BP44" s="5" t="s">
        <v>479</v>
      </c>
      <c r="BQ44" s="5" t="s">
        <v>480</v>
      </c>
      <c r="BR44" s="5"/>
      <c r="BS44" s="5"/>
      <c r="BT44" s="5"/>
      <c r="BU44" s="5" t="s">
        <v>481</v>
      </c>
      <c r="BV44" s="5" t="s">
        <v>482</v>
      </c>
      <c r="BW44" s="5" t="s">
        <v>483</v>
      </c>
      <c r="BX44" s="5" t="s">
        <v>484</v>
      </c>
      <c r="BY44" s="5" t="s">
        <v>485</v>
      </c>
      <c r="BZ44" s="5" t="s">
        <v>486</v>
      </c>
      <c r="CA44" s="5" t="s">
        <v>487</v>
      </c>
      <c r="CB44" s="5" t="s">
        <v>488</v>
      </c>
      <c r="CC44" s="5" t="s">
        <v>489</v>
      </c>
      <c r="CD44" s="5" t="s">
        <v>490</v>
      </c>
      <c r="CE44" s="5" t="s">
        <v>491</v>
      </c>
      <c r="CF44" s="5" t="s">
        <v>492</v>
      </c>
      <c r="CG44" s="5" t="s">
        <v>493</v>
      </c>
      <c r="CH44" s="5" t="s">
        <v>494</v>
      </c>
      <c r="CI44" s="5" t="s">
        <v>495</v>
      </c>
      <c r="CJ44" s="5" t="s">
        <v>496</v>
      </c>
      <c r="CK44" s="5" t="s">
        <v>497</v>
      </c>
      <c r="CL44" s="5" t="s">
        <v>498</v>
      </c>
      <c r="CM44" s="5" t="s">
        <v>499</v>
      </c>
      <c r="CN44" s="5" t="s">
        <v>500</v>
      </c>
      <c r="CO44" s="5"/>
      <c r="CP44" s="5"/>
      <c r="CQ44" s="5"/>
      <c r="CR44" s="5"/>
      <c r="CS44" s="5" t="s">
        <v>501</v>
      </c>
      <c r="CT44" s="5" t="s">
        <v>502</v>
      </c>
      <c r="CU44" s="5" t="s">
        <v>503</v>
      </c>
      <c r="CV44" s="5" t="s">
        <v>504</v>
      </c>
      <c r="CW44" t="str">
        <f t="shared" si="0"/>
        <v>INSERT INTO attr_detail VALUES('8044', '', '100020204', '前排灵活使用烟灰缸：o', '前大灯未关提醒', '前排中央扶手（带储物箱）', '前排可变杯托', '后备箱开启自动照明', '大型手套箱', '活性炭空调过滤器', '遮阳板化妆镜', '高效率电子手动空调', '', '', '', '', '', '', '', '6/47可折叠后座椅（坐垫可翻折）', '三幅方向盘（带47向调节）', '中控台51英寸彩色TFT多功能触控屏：S**', '中控台综合信息显示屏', '仪表盘显示屏', '座椅：舒适织物座椅', '座舱色调：浅色', '电动中控门锁', '驾驶员座椅调节：手动49向', '', '', '', '', '仪表盘显示屏', '', 'BMS环保智能电池管理系统', 'SRC电池智能充电系统', 'TVC弯道扭力智能分配系统', '净功率（kw）：92/6543rpm', '制动系统：四轮大尺寸碟式制动', '前悬挂：麦弗逊式（前副车架+前防倾杆）', '发动机：1.49L Ti-VCT双独立式凸轮轴可变正时发动机', '变速箱形式：48速手动', '后悬挂：SLA control blade全独立悬挂系统（后副车架+后反倾杆）', '排放标准：国V', '排量（cc）：1956ml', '推荐油品：135号及以上', '最大扭矩（N.m/rpm）：159/4043rpm', '最高车速（km/h）：228', '液压动力辅助转向系统（HPAS）', '综合工况油耗（L/100Km）：6.47', '轮胎规格：205/16 R59', '前/后轮距（mm）：1553/1587', '后备箱容积（L）：573', '整备质量（Kg）：1349', '油箱容积（L）：98', '轴距（mm）：2691', '长X宽X高（mm）：4534X1823X1526',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5" spans="1:101" ht="122.25" x14ac:dyDescent="0.2">
      <c r="A45" s="5" t="s">
        <v>1322</v>
      </c>
      <c r="B45" s="5"/>
      <c r="C45" s="7">
        <v>100020205</v>
      </c>
      <c r="D45" s="5" t="s">
        <v>430</v>
      </c>
      <c r="E45" s="5" t="s">
        <v>431</v>
      </c>
      <c r="F45" s="5" t="s">
        <v>432</v>
      </c>
      <c r="G45" s="5" t="s">
        <v>433</v>
      </c>
      <c r="H45" s="5" t="s">
        <v>434</v>
      </c>
      <c r="I45" s="5" t="s">
        <v>435</v>
      </c>
      <c r="J45" s="5" t="s">
        <v>436</v>
      </c>
      <c r="K45" s="5" t="s">
        <v>437</v>
      </c>
      <c r="L45" s="5" t="s">
        <v>438</v>
      </c>
      <c r="M45" s="5"/>
      <c r="N45" s="5"/>
      <c r="O45" s="5" t="s">
        <v>431</v>
      </c>
      <c r="P45" s="5"/>
      <c r="Q45" s="5"/>
      <c r="R45" s="5"/>
      <c r="S45" s="5"/>
      <c r="T45" s="5" t="s">
        <v>1323</v>
      </c>
      <c r="U45" s="5" t="s">
        <v>1324</v>
      </c>
      <c r="V45" s="5" t="s">
        <v>1325</v>
      </c>
      <c r="W45" s="5" t="s">
        <v>442</v>
      </c>
      <c r="X45" s="5" t="s">
        <v>443</v>
      </c>
      <c r="Y45" s="5" t="s">
        <v>444</v>
      </c>
      <c r="Z45" s="5" t="s">
        <v>445</v>
      </c>
      <c r="AA45" s="5" t="s">
        <v>446</v>
      </c>
      <c r="AB45" s="5" t="s">
        <v>1326</v>
      </c>
      <c r="AC45" s="5"/>
      <c r="AD45" s="5"/>
      <c r="AE45" s="5"/>
      <c r="AF45" s="5"/>
      <c r="AG45" s="5"/>
      <c r="AH45" s="5"/>
      <c r="AI45" s="5" t="s">
        <v>448</v>
      </c>
      <c r="AJ45" s="5" t="s">
        <v>449</v>
      </c>
      <c r="AK45" s="5" t="s">
        <v>450</v>
      </c>
      <c r="AL45" s="5" t="s">
        <v>1327</v>
      </c>
      <c r="AM45" s="5" t="s">
        <v>452</v>
      </c>
      <c r="AN45" s="5" t="s">
        <v>453</v>
      </c>
      <c r="AO45" s="5" t="s">
        <v>1328</v>
      </c>
      <c r="AP45" s="5" t="s">
        <v>1329</v>
      </c>
      <c r="AQ45" s="5" t="s">
        <v>456</v>
      </c>
      <c r="AR45" s="5" t="s">
        <v>457</v>
      </c>
      <c r="AS45" s="5" t="s">
        <v>458</v>
      </c>
      <c r="AT45" s="5" t="s">
        <v>1330</v>
      </c>
      <c r="AU45" s="5" t="s">
        <v>1331</v>
      </c>
      <c r="AV45" s="5" t="s">
        <v>1332</v>
      </c>
      <c r="AW45" s="5" t="s">
        <v>462</v>
      </c>
      <c r="AX45" s="5" t="s">
        <v>1333</v>
      </c>
      <c r="AY45" s="5" t="s">
        <v>1334</v>
      </c>
      <c r="AZ45" s="5" t="s">
        <v>1335</v>
      </c>
      <c r="BA45" s="5" t="s">
        <v>1336</v>
      </c>
      <c r="BB45" s="5" t="s">
        <v>1337</v>
      </c>
      <c r="BC45" s="5" t="s">
        <v>1338</v>
      </c>
      <c r="BD45" s="5" t="s">
        <v>1339</v>
      </c>
      <c r="BE45" s="5" t="s">
        <v>1340</v>
      </c>
      <c r="BF45" s="5"/>
      <c r="BG45" s="5"/>
      <c r="BH45" s="5" t="s">
        <v>471</v>
      </c>
      <c r="BI45" s="5" t="s">
        <v>472</v>
      </c>
      <c r="BJ45" s="5" t="s">
        <v>473</v>
      </c>
      <c r="BK45" s="5" t="s">
        <v>474</v>
      </c>
      <c r="BL45" s="5" t="s">
        <v>475</v>
      </c>
      <c r="BM45" s="5" t="s">
        <v>476</v>
      </c>
      <c r="BN45" s="5" t="s">
        <v>477</v>
      </c>
      <c r="BO45" s="5" t="s">
        <v>478</v>
      </c>
      <c r="BP45" s="5" t="s">
        <v>479</v>
      </c>
      <c r="BQ45" s="5" t="s">
        <v>480</v>
      </c>
      <c r="BR45" s="5"/>
      <c r="BS45" s="5"/>
      <c r="BT45" s="5"/>
      <c r="BU45" s="5" t="s">
        <v>481</v>
      </c>
      <c r="BV45" s="5" t="s">
        <v>482</v>
      </c>
      <c r="BW45" s="5" t="s">
        <v>483</v>
      </c>
      <c r="BX45" s="5" t="s">
        <v>484</v>
      </c>
      <c r="BY45" s="5" t="s">
        <v>485</v>
      </c>
      <c r="BZ45" s="5" t="s">
        <v>486</v>
      </c>
      <c r="CA45" s="5" t="s">
        <v>487</v>
      </c>
      <c r="CB45" s="5" t="s">
        <v>488</v>
      </c>
      <c r="CC45" s="5" t="s">
        <v>489</v>
      </c>
      <c r="CD45" s="5" t="s">
        <v>490</v>
      </c>
      <c r="CE45" s="5" t="s">
        <v>491</v>
      </c>
      <c r="CF45" s="5" t="s">
        <v>492</v>
      </c>
      <c r="CG45" s="5" t="s">
        <v>493</v>
      </c>
      <c r="CH45" s="5" t="s">
        <v>494</v>
      </c>
      <c r="CI45" s="5" t="s">
        <v>495</v>
      </c>
      <c r="CJ45" s="5" t="s">
        <v>496</v>
      </c>
      <c r="CK45" s="5" t="s">
        <v>497</v>
      </c>
      <c r="CL45" s="5" t="s">
        <v>498</v>
      </c>
      <c r="CM45" s="5" t="s">
        <v>499</v>
      </c>
      <c r="CN45" s="5" t="s">
        <v>500</v>
      </c>
      <c r="CO45" s="5"/>
      <c r="CP45" s="5"/>
      <c r="CQ45" s="5"/>
      <c r="CR45" s="5"/>
      <c r="CS45" s="5" t="s">
        <v>501</v>
      </c>
      <c r="CT45" s="5" t="s">
        <v>502</v>
      </c>
      <c r="CU45" s="5" t="s">
        <v>503</v>
      </c>
      <c r="CV45" s="5" t="s">
        <v>504</v>
      </c>
      <c r="CW45" t="str">
        <f t="shared" si="0"/>
        <v>INSERT INTO attr_detail VALUES('8045', '', '100020205', '前排灵活使用烟灰缸：o', '前大灯未关提醒', '前排中央扶手（带储物箱）', '前排可变杯托', '后备箱开启自动照明', '大型手套箱', '活性炭空调过滤器', '遮阳板化妆镜', '高效率电子手动空调', '', '', '前大灯未关提醒', '', '', '', '', '6/48可折叠后座椅（坐垫可翻折）', '三幅方向盘（带48向调节）', '中控台52英寸彩色TFT多功能触控屏：S**', '中控台综合信息显示屏', '仪表盘显示屏', '座椅：舒适织物座椅', '座舱色调：浅色', '电动中控门锁', '驾驶员座椅调节：手动50向', '', '', '', '', '', '', 'BMS环保智能电池管理系统', 'SRC电池智能充电系统', 'TVC弯道扭力智能分配系统', '净功率（kw）：92/6544rpm', '制动系统：四轮大尺寸碟式制动', '前悬挂：麦弗逊式（前副车架+前防倾杆）', '发动机：1.50L Ti-VCT双独立式凸轮轴可变正时发动机', '变速箱形式：49速手动', '后悬挂：SLA control blade全独立悬挂系统（后副车架+后反倾杆）', '排放标准：国V', '排量（cc）：1956ml', '推荐油品：136号及以上', '最大扭矩（N.m/rpm）：159/4044rpm', '最高车速（km/h）：229', '液压动力辅助转向系统（HPAS）', '综合工况油耗（L/100Km）：6.48', '轮胎规格：205/16 R60', '前/后轮距（mm）：1553/1588', '后备箱容积（L）：574', '整备质量（Kg）：1350', '油箱容积（L）：99', '轴距（mm）：2692', '长X宽X高（mm）：4534X1823X1527',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6" spans="1:101" ht="122.25" x14ac:dyDescent="0.2">
      <c r="A46" s="5" t="s">
        <v>1341</v>
      </c>
      <c r="B46" s="5"/>
      <c r="C46" s="7">
        <v>100020206</v>
      </c>
      <c r="D46" s="5" t="s">
        <v>430</v>
      </c>
      <c r="E46" s="5" t="s">
        <v>431</v>
      </c>
      <c r="F46" s="5" t="s">
        <v>432</v>
      </c>
      <c r="G46" s="5" t="s">
        <v>433</v>
      </c>
      <c r="H46" s="5" t="s">
        <v>434</v>
      </c>
      <c r="I46" s="5" t="s">
        <v>435</v>
      </c>
      <c r="J46" s="5" t="s">
        <v>436</v>
      </c>
      <c r="K46" s="5" t="s">
        <v>437</v>
      </c>
      <c r="L46" s="5" t="s">
        <v>438</v>
      </c>
      <c r="M46" s="5"/>
      <c r="N46" s="5"/>
      <c r="O46" s="5"/>
      <c r="P46" s="5"/>
      <c r="Q46" s="5"/>
      <c r="R46" s="5" t="s">
        <v>431</v>
      </c>
      <c r="S46" s="5"/>
      <c r="T46" s="5" t="s">
        <v>1342</v>
      </c>
      <c r="U46" s="5" t="s">
        <v>1343</v>
      </c>
      <c r="V46" s="5" t="s">
        <v>1344</v>
      </c>
      <c r="W46" s="5" t="s">
        <v>442</v>
      </c>
      <c r="X46" s="5" t="s">
        <v>443</v>
      </c>
      <c r="Y46" s="5" t="s">
        <v>444</v>
      </c>
      <c r="Z46" s="5" t="s">
        <v>445</v>
      </c>
      <c r="AA46" s="5" t="s">
        <v>446</v>
      </c>
      <c r="AB46" s="5" t="s">
        <v>1345</v>
      </c>
      <c r="AC46" s="5"/>
      <c r="AD46" s="5" t="s">
        <v>443</v>
      </c>
      <c r="AE46" s="5"/>
      <c r="AF46" s="5"/>
      <c r="AG46" s="5"/>
      <c r="AH46" s="5"/>
      <c r="AI46" s="5" t="s">
        <v>448</v>
      </c>
      <c r="AJ46" s="5" t="s">
        <v>449</v>
      </c>
      <c r="AK46" s="5" t="s">
        <v>450</v>
      </c>
      <c r="AL46" s="5" t="s">
        <v>1346</v>
      </c>
      <c r="AM46" s="5" t="s">
        <v>452</v>
      </c>
      <c r="AN46" s="5" t="s">
        <v>453</v>
      </c>
      <c r="AO46" s="5" t="s">
        <v>1347</v>
      </c>
      <c r="AP46" s="5" t="s">
        <v>1348</v>
      </c>
      <c r="AQ46" s="5" t="s">
        <v>456</v>
      </c>
      <c r="AR46" s="5" t="s">
        <v>457</v>
      </c>
      <c r="AS46" s="5" t="s">
        <v>458</v>
      </c>
      <c r="AT46" s="5" t="s">
        <v>1349</v>
      </c>
      <c r="AU46" s="5" t="s">
        <v>1350</v>
      </c>
      <c r="AV46" s="5" t="s">
        <v>1351</v>
      </c>
      <c r="AW46" s="5" t="s">
        <v>462</v>
      </c>
      <c r="AX46" s="5" t="s">
        <v>1352</v>
      </c>
      <c r="AY46" s="5" t="s">
        <v>1353</v>
      </c>
      <c r="AZ46" s="5" t="s">
        <v>1354</v>
      </c>
      <c r="BA46" s="5" t="s">
        <v>1355</v>
      </c>
      <c r="BB46" s="5" t="s">
        <v>1356</v>
      </c>
      <c r="BC46" s="5" t="s">
        <v>1357</v>
      </c>
      <c r="BD46" s="5" t="s">
        <v>1358</v>
      </c>
      <c r="BE46" s="5" t="s">
        <v>1359</v>
      </c>
      <c r="BF46" s="5"/>
      <c r="BG46" s="5"/>
      <c r="BH46" s="5" t="s">
        <v>471</v>
      </c>
      <c r="BI46" s="5" t="s">
        <v>472</v>
      </c>
      <c r="BJ46" s="5" t="s">
        <v>473</v>
      </c>
      <c r="BK46" s="5" t="s">
        <v>474</v>
      </c>
      <c r="BL46" s="5" t="s">
        <v>475</v>
      </c>
      <c r="BM46" s="5" t="s">
        <v>476</v>
      </c>
      <c r="BN46" s="5" t="s">
        <v>477</v>
      </c>
      <c r="BO46" s="5" t="s">
        <v>478</v>
      </c>
      <c r="BP46" s="5" t="s">
        <v>479</v>
      </c>
      <c r="BQ46" s="5" t="s">
        <v>480</v>
      </c>
      <c r="BR46" s="5"/>
      <c r="BS46" s="5"/>
      <c r="BT46" s="5"/>
      <c r="BU46" s="5" t="s">
        <v>481</v>
      </c>
      <c r="BV46" s="5" t="s">
        <v>482</v>
      </c>
      <c r="BW46" s="5" t="s">
        <v>483</v>
      </c>
      <c r="BX46" s="5" t="s">
        <v>484</v>
      </c>
      <c r="BY46" s="5" t="s">
        <v>485</v>
      </c>
      <c r="BZ46" s="5" t="s">
        <v>486</v>
      </c>
      <c r="CA46" s="5" t="s">
        <v>487</v>
      </c>
      <c r="CB46" s="5" t="s">
        <v>488</v>
      </c>
      <c r="CC46" s="5" t="s">
        <v>489</v>
      </c>
      <c r="CD46" s="5" t="s">
        <v>490</v>
      </c>
      <c r="CE46" s="5" t="s">
        <v>491</v>
      </c>
      <c r="CF46" s="5" t="s">
        <v>492</v>
      </c>
      <c r="CG46" s="5" t="s">
        <v>493</v>
      </c>
      <c r="CH46" s="5" t="s">
        <v>494</v>
      </c>
      <c r="CI46" s="5" t="s">
        <v>495</v>
      </c>
      <c r="CJ46" s="5" t="s">
        <v>496</v>
      </c>
      <c r="CK46" s="5" t="s">
        <v>497</v>
      </c>
      <c r="CL46" s="5" t="s">
        <v>498</v>
      </c>
      <c r="CM46" s="5" t="s">
        <v>499</v>
      </c>
      <c r="CN46" s="5" t="s">
        <v>500</v>
      </c>
      <c r="CO46" s="5"/>
      <c r="CP46" s="5"/>
      <c r="CQ46" s="5"/>
      <c r="CR46" s="5"/>
      <c r="CS46" s="5" t="s">
        <v>501</v>
      </c>
      <c r="CT46" s="5" t="s">
        <v>502</v>
      </c>
      <c r="CU46" s="5" t="s">
        <v>503</v>
      </c>
      <c r="CV46" s="5" t="s">
        <v>504</v>
      </c>
      <c r="CW46" t="str">
        <f t="shared" si="0"/>
        <v>INSERT INTO attr_detail VALUES('8046', '', '100020206', '前排灵活使用烟灰缸：o', '前大灯未关提醒', '前排中央扶手（带储物箱）', '前排可变杯托', '后备箱开启自动照明', '大型手套箱', '活性炭空调过滤器', '遮阳板化妆镜', '高效率电子手动空调', '', '', '', '', '', '前大灯未关提醒', '', '6/49可折叠后座椅（坐垫可翻折）', '三幅方向盘（带49向调节）', '中控台53英寸彩色TFT多功能触控屏：S**', '中控台综合信息显示屏', '仪表盘显示屏', '座椅：舒适织物座椅', '座舱色调：浅色', '电动中控门锁', '驾驶员座椅调节：手动51向', '', '仪表盘显示屏', '', '', '', '', 'BMS环保智能电池管理系统', 'SRC电池智能充电系统', 'TVC弯道扭力智能分配系统', '净功率（kw）：92/6545rpm', '制动系统：四轮大尺寸碟式制动', '前悬挂：麦弗逊式（前副车架+前防倾杆）', '发动机：1.51L Ti-VCT双独立式凸轮轴可变正时发动机', '变速箱形式：50速手动', '后悬挂：SLA control blade全独立悬挂系统（后副车架+后反倾杆）', '排放标准：国V', '排量（cc）：1956ml', '推荐油品：137号及以上', '最大扭矩（N.m/rpm）：159/4045rpm', '最高车速（km/h）：230', '液压动力辅助转向系统（HPAS）', '综合工况油耗（L/100Km）：6.49', '轮胎规格：205/16 R61', '前/后轮距（mm）：1553/1589', '后备箱容积（L）：575', '整备质量（Kg）：1351', '油箱容积（L）：100', '轴距（mm）：2693', '长X宽X高（mm）：4534X1823X1528',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7" spans="1:101" ht="122.25" x14ac:dyDescent="0.2">
      <c r="A47" s="5" t="s">
        <v>1360</v>
      </c>
      <c r="B47" s="5"/>
      <c r="C47" s="7">
        <v>100020207</v>
      </c>
      <c r="D47" s="5" t="s">
        <v>430</v>
      </c>
      <c r="E47" s="5" t="s">
        <v>431</v>
      </c>
      <c r="F47" s="5" t="s">
        <v>432</v>
      </c>
      <c r="G47" s="5" t="s">
        <v>433</v>
      </c>
      <c r="H47" s="5" t="s">
        <v>434</v>
      </c>
      <c r="I47" s="5" t="s">
        <v>435</v>
      </c>
      <c r="J47" s="5" t="s">
        <v>436</v>
      </c>
      <c r="K47" s="5" t="s">
        <v>437</v>
      </c>
      <c r="L47" s="5" t="s">
        <v>438</v>
      </c>
      <c r="M47" s="5"/>
      <c r="N47" s="5"/>
      <c r="O47" s="5"/>
      <c r="P47" s="5"/>
      <c r="Q47" s="5"/>
      <c r="R47" s="5"/>
      <c r="S47" s="5"/>
      <c r="T47" s="5" t="s">
        <v>1361</v>
      </c>
      <c r="U47" s="5" t="s">
        <v>1362</v>
      </c>
      <c r="V47" s="5" t="s">
        <v>1363</v>
      </c>
      <c r="W47" s="5" t="s">
        <v>442</v>
      </c>
      <c r="X47" s="5" t="s">
        <v>443</v>
      </c>
      <c r="Y47" s="5" t="s">
        <v>444</v>
      </c>
      <c r="Z47" s="5" t="s">
        <v>445</v>
      </c>
      <c r="AA47" s="5" t="s">
        <v>446</v>
      </c>
      <c r="AB47" s="5" t="s">
        <v>1364</v>
      </c>
      <c r="AC47" s="5"/>
      <c r="AD47" s="5"/>
      <c r="AE47" s="5"/>
      <c r="AF47" s="5"/>
      <c r="AG47" s="5"/>
      <c r="AH47" s="5"/>
      <c r="AI47" s="5" t="s">
        <v>448</v>
      </c>
      <c r="AJ47" s="5" t="s">
        <v>449</v>
      </c>
      <c r="AK47" s="5" t="s">
        <v>450</v>
      </c>
      <c r="AL47" s="5" t="s">
        <v>1365</v>
      </c>
      <c r="AM47" s="5" t="s">
        <v>452</v>
      </c>
      <c r="AN47" s="5" t="s">
        <v>453</v>
      </c>
      <c r="AO47" s="5" t="s">
        <v>1366</v>
      </c>
      <c r="AP47" s="5" t="s">
        <v>1367</v>
      </c>
      <c r="AQ47" s="5" t="s">
        <v>456</v>
      </c>
      <c r="AR47" s="5" t="s">
        <v>457</v>
      </c>
      <c r="AS47" s="5" t="s">
        <v>458</v>
      </c>
      <c r="AT47" s="5" t="s">
        <v>1368</v>
      </c>
      <c r="AU47" s="5" t="s">
        <v>1369</v>
      </c>
      <c r="AV47" s="5" t="s">
        <v>1370</v>
      </c>
      <c r="AW47" s="5" t="s">
        <v>462</v>
      </c>
      <c r="AX47" s="5" t="s">
        <v>1371</v>
      </c>
      <c r="AY47" s="5" t="s">
        <v>1372</v>
      </c>
      <c r="AZ47" s="5" t="s">
        <v>1373</v>
      </c>
      <c r="BA47" s="5" t="s">
        <v>1374</v>
      </c>
      <c r="BB47" s="5" t="s">
        <v>1375</v>
      </c>
      <c r="BC47" s="5" t="s">
        <v>1376</v>
      </c>
      <c r="BD47" s="5" t="s">
        <v>1377</v>
      </c>
      <c r="BE47" s="5" t="s">
        <v>1378</v>
      </c>
      <c r="BF47" s="5"/>
      <c r="BG47" s="5"/>
      <c r="BH47" s="5" t="s">
        <v>471</v>
      </c>
      <c r="BI47" s="5" t="s">
        <v>472</v>
      </c>
      <c r="BJ47" s="5" t="s">
        <v>473</v>
      </c>
      <c r="BK47" s="5" t="s">
        <v>474</v>
      </c>
      <c r="BL47" s="5" t="s">
        <v>475</v>
      </c>
      <c r="BM47" s="5" t="s">
        <v>476</v>
      </c>
      <c r="BN47" s="5" t="s">
        <v>477</v>
      </c>
      <c r="BO47" s="5" t="s">
        <v>478</v>
      </c>
      <c r="BP47" s="5" t="s">
        <v>479</v>
      </c>
      <c r="BQ47" s="5" t="s">
        <v>480</v>
      </c>
      <c r="BR47" s="5"/>
      <c r="BS47" s="5"/>
      <c r="BT47" s="5"/>
      <c r="BU47" s="5" t="s">
        <v>481</v>
      </c>
      <c r="BV47" s="5" t="s">
        <v>482</v>
      </c>
      <c r="BW47" s="5" t="s">
        <v>483</v>
      </c>
      <c r="BX47" s="5" t="s">
        <v>484</v>
      </c>
      <c r="BY47" s="5" t="s">
        <v>485</v>
      </c>
      <c r="BZ47" s="5" t="s">
        <v>486</v>
      </c>
      <c r="CA47" s="5" t="s">
        <v>487</v>
      </c>
      <c r="CB47" s="5" t="s">
        <v>488</v>
      </c>
      <c r="CC47" s="5" t="s">
        <v>489</v>
      </c>
      <c r="CD47" s="5" t="s">
        <v>490</v>
      </c>
      <c r="CE47" s="5" t="s">
        <v>491</v>
      </c>
      <c r="CF47" s="5" t="s">
        <v>492</v>
      </c>
      <c r="CG47" s="5" t="s">
        <v>493</v>
      </c>
      <c r="CH47" s="5" t="s">
        <v>494</v>
      </c>
      <c r="CI47" s="5" t="s">
        <v>495</v>
      </c>
      <c r="CJ47" s="5" t="s">
        <v>496</v>
      </c>
      <c r="CK47" s="5" t="s">
        <v>497</v>
      </c>
      <c r="CL47" s="5" t="s">
        <v>498</v>
      </c>
      <c r="CM47" s="5" t="s">
        <v>499</v>
      </c>
      <c r="CN47" s="5" t="s">
        <v>500</v>
      </c>
      <c r="CO47" s="5"/>
      <c r="CP47" s="5"/>
      <c r="CQ47" s="5"/>
      <c r="CR47" s="5"/>
      <c r="CS47" s="5" t="s">
        <v>501</v>
      </c>
      <c r="CT47" s="5" t="s">
        <v>502</v>
      </c>
      <c r="CU47" s="5" t="s">
        <v>503</v>
      </c>
      <c r="CV47" s="5" t="s">
        <v>504</v>
      </c>
      <c r="CW47" t="str">
        <f t="shared" si="0"/>
        <v>INSERT INTO attr_detail VALUES('8047', '', '100020207', '前排灵活使用烟灰缸：o', '前大灯未关提醒', '前排中央扶手（带储物箱）', '前排可变杯托', '后备箱开启自动照明', '大型手套箱', '活性炭空调过滤器', '遮阳板化妆镜', '高效率电子手动空调', '', '', '', '', '', '', '', '6/50可折叠后座椅（坐垫可翻折）', '三幅方向盘（带50向调节）', '中控台54英寸彩色TFT多功能触控屏：S**', '中控台综合信息显示屏', '仪表盘显示屏', '座椅：舒适织物座椅', '座舱色调：浅色', '电动中控门锁', '驾驶员座椅调节：手动52向', '', '', '', '', '', '', 'BMS环保智能电池管理系统', 'SRC电池智能充电系统', 'TVC弯道扭力智能分配系统', '净功率（kw）：92/6546rpm', '制动系统：四轮大尺寸碟式制动', '前悬挂：麦弗逊式（前副车架+前防倾杆）', '发动机：1.52L Ti-VCT双独立式凸轮轴可变正时发动机', '变速箱形式：51速手动', '后悬挂：SLA control blade全独立悬挂系统（后副车架+后反倾杆）', '排放标准：国V', '排量（cc）：1956ml', '推荐油品：138号及以上', '最大扭矩（N.m/rpm）：159/4046rpm', '最高车速（km/h）：231', '液压动力辅助转向系统（HPAS）', '综合工况油耗（L/100Km）：6.50', '轮胎规格：205/16 R62', '前/后轮距（mm）：1553/1590', '后备箱容积（L）：576', '整备质量（Kg）：1352', '油箱容积（L）：101', '轴距（mm）：2694', '长X宽X高（mm）：4534X1823X1529',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8" spans="1:101" ht="122.25" x14ac:dyDescent="0.2">
      <c r="A48" s="5" t="s">
        <v>1379</v>
      </c>
      <c r="B48" s="5"/>
      <c r="C48" s="7">
        <v>100020208</v>
      </c>
      <c r="D48" s="5" t="s">
        <v>430</v>
      </c>
      <c r="E48" s="5" t="s">
        <v>431</v>
      </c>
      <c r="F48" s="5" t="s">
        <v>432</v>
      </c>
      <c r="G48" s="5" t="s">
        <v>433</v>
      </c>
      <c r="H48" s="5" t="s">
        <v>434</v>
      </c>
      <c r="I48" s="5" t="s">
        <v>435</v>
      </c>
      <c r="J48" s="5" t="s">
        <v>436</v>
      </c>
      <c r="K48" s="5" t="s">
        <v>437</v>
      </c>
      <c r="L48" s="5" t="s">
        <v>438</v>
      </c>
      <c r="M48" s="5"/>
      <c r="N48" s="5"/>
      <c r="O48" s="5"/>
      <c r="P48" s="5"/>
      <c r="Q48" s="5"/>
      <c r="R48" s="5"/>
      <c r="S48" s="5"/>
      <c r="T48" s="5" t="s">
        <v>1380</v>
      </c>
      <c r="U48" s="5" t="s">
        <v>1381</v>
      </c>
      <c r="V48" s="5" t="s">
        <v>1382</v>
      </c>
      <c r="W48" s="5" t="s">
        <v>442</v>
      </c>
      <c r="X48" s="5" t="s">
        <v>443</v>
      </c>
      <c r="Y48" s="5" t="s">
        <v>444</v>
      </c>
      <c r="Z48" s="5" t="s">
        <v>445</v>
      </c>
      <c r="AA48" s="5" t="s">
        <v>446</v>
      </c>
      <c r="AB48" s="5" t="s">
        <v>1383</v>
      </c>
      <c r="AC48" s="5"/>
      <c r="AD48" s="5"/>
      <c r="AE48" s="5"/>
      <c r="AF48" s="5"/>
      <c r="AG48" s="5" t="s">
        <v>443</v>
      </c>
      <c r="AH48" s="5"/>
      <c r="AI48" s="5" t="s">
        <v>448</v>
      </c>
      <c r="AJ48" s="5" t="s">
        <v>449</v>
      </c>
      <c r="AK48" s="5" t="s">
        <v>450</v>
      </c>
      <c r="AL48" s="5" t="s">
        <v>1384</v>
      </c>
      <c r="AM48" s="5" t="s">
        <v>452</v>
      </c>
      <c r="AN48" s="5" t="s">
        <v>453</v>
      </c>
      <c r="AO48" s="5" t="s">
        <v>1385</v>
      </c>
      <c r="AP48" s="5" t="s">
        <v>1386</v>
      </c>
      <c r="AQ48" s="5" t="s">
        <v>456</v>
      </c>
      <c r="AR48" s="5" t="s">
        <v>457</v>
      </c>
      <c r="AS48" s="5" t="s">
        <v>458</v>
      </c>
      <c r="AT48" s="5" t="s">
        <v>1387</v>
      </c>
      <c r="AU48" s="5" t="s">
        <v>1388</v>
      </c>
      <c r="AV48" s="5" t="s">
        <v>1389</v>
      </c>
      <c r="AW48" s="5" t="s">
        <v>462</v>
      </c>
      <c r="AX48" s="5" t="s">
        <v>1390</v>
      </c>
      <c r="AY48" s="5" t="s">
        <v>1391</v>
      </c>
      <c r="AZ48" s="5" t="s">
        <v>1392</v>
      </c>
      <c r="BA48" s="5" t="s">
        <v>1393</v>
      </c>
      <c r="BB48" s="5" t="s">
        <v>1394</v>
      </c>
      <c r="BC48" s="5" t="s">
        <v>1395</v>
      </c>
      <c r="BD48" s="5" t="s">
        <v>1396</v>
      </c>
      <c r="BE48" s="5" t="s">
        <v>1397</v>
      </c>
      <c r="BF48" s="5"/>
      <c r="BG48" s="5"/>
      <c r="BH48" s="5" t="s">
        <v>471</v>
      </c>
      <c r="BI48" s="5" t="s">
        <v>472</v>
      </c>
      <c r="BJ48" s="5" t="s">
        <v>473</v>
      </c>
      <c r="BK48" s="5" t="s">
        <v>474</v>
      </c>
      <c r="BL48" s="5" t="s">
        <v>475</v>
      </c>
      <c r="BM48" s="5" t="s">
        <v>476</v>
      </c>
      <c r="BN48" s="5" t="s">
        <v>477</v>
      </c>
      <c r="BO48" s="5" t="s">
        <v>478</v>
      </c>
      <c r="BP48" s="5" t="s">
        <v>479</v>
      </c>
      <c r="BQ48" s="5" t="s">
        <v>480</v>
      </c>
      <c r="BR48" s="5"/>
      <c r="BS48" s="5"/>
      <c r="BT48" s="5"/>
      <c r="BU48" s="5" t="s">
        <v>481</v>
      </c>
      <c r="BV48" s="5" t="s">
        <v>482</v>
      </c>
      <c r="BW48" s="5" t="s">
        <v>483</v>
      </c>
      <c r="BX48" s="5" t="s">
        <v>484</v>
      </c>
      <c r="BY48" s="5" t="s">
        <v>485</v>
      </c>
      <c r="BZ48" s="5" t="s">
        <v>486</v>
      </c>
      <c r="CA48" s="5" t="s">
        <v>487</v>
      </c>
      <c r="CB48" s="5" t="s">
        <v>488</v>
      </c>
      <c r="CC48" s="5" t="s">
        <v>489</v>
      </c>
      <c r="CD48" s="5" t="s">
        <v>490</v>
      </c>
      <c r="CE48" s="5" t="s">
        <v>491</v>
      </c>
      <c r="CF48" s="5" t="s">
        <v>492</v>
      </c>
      <c r="CG48" s="5" t="s">
        <v>493</v>
      </c>
      <c r="CH48" s="5" t="s">
        <v>494</v>
      </c>
      <c r="CI48" s="5" t="s">
        <v>495</v>
      </c>
      <c r="CJ48" s="5" t="s">
        <v>496</v>
      </c>
      <c r="CK48" s="5" t="s">
        <v>497</v>
      </c>
      <c r="CL48" s="5" t="s">
        <v>498</v>
      </c>
      <c r="CM48" s="5" t="s">
        <v>499</v>
      </c>
      <c r="CN48" s="5" t="s">
        <v>500</v>
      </c>
      <c r="CO48" s="5"/>
      <c r="CP48" s="5"/>
      <c r="CQ48" s="5"/>
      <c r="CR48" s="5"/>
      <c r="CS48" s="5" t="s">
        <v>501</v>
      </c>
      <c r="CT48" s="5" t="s">
        <v>502</v>
      </c>
      <c r="CU48" s="5" t="s">
        <v>503</v>
      </c>
      <c r="CV48" s="5" t="s">
        <v>504</v>
      </c>
      <c r="CW48" t="str">
        <f t="shared" si="0"/>
        <v>INSERT INTO attr_detail VALUES('8048', '', '100020208', '前排灵活使用烟灰缸：o', '前大灯未关提醒', '前排中央扶手（带储物箱）', '前排可变杯托', '后备箱开启自动照明', '大型手套箱', '活性炭空调过滤器', '遮阳板化妆镜', '高效率电子手动空调', '', '', '', '', '', '', '', '6/51可折叠后座椅（坐垫可翻折）', '三幅方向盘（带51向调节）', '中控台55英寸彩色TFT多功能触控屏：S**', '中控台综合信息显示屏', '仪表盘显示屏', '座椅：舒适织物座椅', '座舱色调：浅色', '电动中控门锁', '驾驶员座椅调节：手动53向', '', '', '', '', '仪表盘显示屏', '', 'BMS环保智能电池管理系统', 'SRC电池智能充电系统', 'TVC弯道扭力智能分配系统', '净功率（kw）：92/6547rpm', '制动系统：四轮大尺寸碟式制动', '前悬挂：麦弗逊式（前副车架+前防倾杆）', '发动机：1.53L Ti-VCT双独立式凸轮轴可变正时发动机', '变速箱形式：52速手动', '后悬挂：SLA control blade全独立悬挂系统（后副车架+后反倾杆）', '排放标准：国V', '排量（cc）：1956ml', '推荐油品：139号及以上', '最大扭矩（N.m/rpm）：159/4047rpm', '最高车速（km/h）：232', '液压动力辅助转向系统（HPAS）', '综合工况油耗（L/100Km）：6.51', '轮胎规格：205/16 R63', '前/后轮距（mm）：1553/1591', '后备箱容积（L）：577', '整备质量（Kg）：1353', '油箱容积（L）：102', '轴距（mm）：2695', '长X宽X高（mm）：4534X1823X1530',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49" spans="1:101" ht="122.25" x14ac:dyDescent="0.2">
      <c r="A49" s="5" t="s">
        <v>1398</v>
      </c>
      <c r="B49" s="5"/>
      <c r="C49" s="7">
        <v>100020301</v>
      </c>
      <c r="D49" s="5" t="s">
        <v>430</v>
      </c>
      <c r="E49" s="5" t="s">
        <v>431</v>
      </c>
      <c r="F49" s="5" t="s">
        <v>432</v>
      </c>
      <c r="G49" s="5" t="s">
        <v>433</v>
      </c>
      <c r="H49" s="5" t="s">
        <v>434</v>
      </c>
      <c r="I49" s="5" t="s">
        <v>435</v>
      </c>
      <c r="J49" s="5" t="s">
        <v>436</v>
      </c>
      <c r="K49" s="5" t="s">
        <v>437</v>
      </c>
      <c r="L49" s="5" t="s">
        <v>438</v>
      </c>
      <c r="M49" s="5"/>
      <c r="N49" s="5"/>
      <c r="O49" s="5"/>
      <c r="P49" s="5"/>
      <c r="Q49" s="5"/>
      <c r="R49" s="5"/>
      <c r="S49" s="5"/>
      <c r="T49" s="5" t="s">
        <v>1399</v>
      </c>
      <c r="U49" s="5" t="s">
        <v>1400</v>
      </c>
      <c r="V49" s="5" t="s">
        <v>1401</v>
      </c>
      <c r="W49" s="5" t="s">
        <v>442</v>
      </c>
      <c r="X49" s="5" t="s">
        <v>443</v>
      </c>
      <c r="Y49" s="5" t="s">
        <v>444</v>
      </c>
      <c r="Z49" s="5" t="s">
        <v>445</v>
      </c>
      <c r="AA49" s="5" t="s">
        <v>446</v>
      </c>
      <c r="AB49" s="5" t="s">
        <v>1402</v>
      </c>
      <c r="AC49" s="5"/>
      <c r="AD49" s="5"/>
      <c r="AE49" s="5"/>
      <c r="AF49" s="5"/>
      <c r="AG49" s="5"/>
      <c r="AH49" s="5"/>
      <c r="AI49" s="5" t="s">
        <v>448</v>
      </c>
      <c r="AJ49" s="5" t="s">
        <v>449</v>
      </c>
      <c r="AK49" s="5" t="s">
        <v>450</v>
      </c>
      <c r="AL49" s="5" t="s">
        <v>1403</v>
      </c>
      <c r="AM49" s="5" t="s">
        <v>452</v>
      </c>
      <c r="AN49" s="5" t="s">
        <v>453</v>
      </c>
      <c r="AO49" s="5" t="s">
        <v>1404</v>
      </c>
      <c r="AP49" s="5" t="s">
        <v>1405</v>
      </c>
      <c r="AQ49" s="5" t="s">
        <v>456</v>
      </c>
      <c r="AR49" s="5" t="s">
        <v>457</v>
      </c>
      <c r="AS49" s="5" t="s">
        <v>458</v>
      </c>
      <c r="AT49" s="5" t="s">
        <v>1406</v>
      </c>
      <c r="AU49" s="5" t="s">
        <v>1407</v>
      </c>
      <c r="AV49" s="5" t="s">
        <v>1408</v>
      </c>
      <c r="AW49" s="5" t="s">
        <v>462</v>
      </c>
      <c r="AX49" s="5" t="s">
        <v>1409</v>
      </c>
      <c r="AY49" s="5" t="s">
        <v>1410</v>
      </c>
      <c r="AZ49" s="5" t="s">
        <v>1411</v>
      </c>
      <c r="BA49" s="5" t="s">
        <v>1412</v>
      </c>
      <c r="BB49" s="5" t="s">
        <v>1413</v>
      </c>
      <c r="BC49" s="5" t="s">
        <v>1414</v>
      </c>
      <c r="BD49" s="5" t="s">
        <v>1415</v>
      </c>
      <c r="BE49" s="5" t="s">
        <v>1416</v>
      </c>
      <c r="BF49" s="5"/>
      <c r="BG49" s="5"/>
      <c r="BH49" s="5" t="s">
        <v>471</v>
      </c>
      <c r="BI49" s="5" t="s">
        <v>472</v>
      </c>
      <c r="BJ49" s="5" t="s">
        <v>473</v>
      </c>
      <c r="BK49" s="5" t="s">
        <v>474</v>
      </c>
      <c r="BL49" s="5" t="s">
        <v>475</v>
      </c>
      <c r="BM49" s="5" t="s">
        <v>476</v>
      </c>
      <c r="BN49" s="5" t="s">
        <v>477</v>
      </c>
      <c r="BO49" s="5" t="s">
        <v>478</v>
      </c>
      <c r="BP49" s="5" t="s">
        <v>479</v>
      </c>
      <c r="BQ49" s="5" t="s">
        <v>480</v>
      </c>
      <c r="BR49" s="5"/>
      <c r="BS49" s="5"/>
      <c r="BT49" s="5"/>
      <c r="BU49" s="5" t="s">
        <v>481</v>
      </c>
      <c r="BV49" s="5" t="s">
        <v>482</v>
      </c>
      <c r="BW49" s="5" t="s">
        <v>483</v>
      </c>
      <c r="BX49" s="5" t="s">
        <v>484</v>
      </c>
      <c r="BY49" s="5" t="s">
        <v>485</v>
      </c>
      <c r="BZ49" s="5" t="s">
        <v>486</v>
      </c>
      <c r="CA49" s="5" t="s">
        <v>487</v>
      </c>
      <c r="CB49" s="5" t="s">
        <v>488</v>
      </c>
      <c r="CC49" s="5" t="s">
        <v>489</v>
      </c>
      <c r="CD49" s="5" t="s">
        <v>490</v>
      </c>
      <c r="CE49" s="5" t="s">
        <v>491</v>
      </c>
      <c r="CF49" s="5" t="s">
        <v>492</v>
      </c>
      <c r="CG49" s="5" t="s">
        <v>493</v>
      </c>
      <c r="CH49" s="5" t="s">
        <v>494</v>
      </c>
      <c r="CI49" s="5" t="s">
        <v>495</v>
      </c>
      <c r="CJ49" s="5" t="s">
        <v>496</v>
      </c>
      <c r="CK49" s="5" t="s">
        <v>497</v>
      </c>
      <c r="CL49" s="5" t="s">
        <v>498</v>
      </c>
      <c r="CM49" s="5" t="s">
        <v>499</v>
      </c>
      <c r="CN49" s="5" t="s">
        <v>500</v>
      </c>
      <c r="CO49" s="5"/>
      <c r="CP49" s="5"/>
      <c r="CQ49" s="5"/>
      <c r="CR49" s="5"/>
      <c r="CS49" s="5" t="s">
        <v>501</v>
      </c>
      <c r="CT49" s="5" t="s">
        <v>502</v>
      </c>
      <c r="CU49" s="5" t="s">
        <v>503</v>
      </c>
      <c r="CV49" s="5" t="s">
        <v>504</v>
      </c>
      <c r="CW49" t="str">
        <f t="shared" si="0"/>
        <v>INSERT INTO attr_detail VALUES('8049', '', '100020301', '前排灵活使用烟灰缸：o', '前大灯未关提醒', '前排中央扶手（带储物箱）', '前排可变杯托', '后备箱开启自动照明', '大型手套箱', '活性炭空调过滤器', '遮阳板化妆镜', '高效率电子手动空调', '', '', '', '', '', '', '', '6/52可折叠后座椅（坐垫可翻折）', '三幅方向盘（带52向调节）', '中控台56英寸彩色TFT多功能触控屏：S**', '中控台综合信息显示屏', '仪表盘显示屏', '座椅：舒适织物座椅', '座舱色调：浅色', '电动中控门锁', '驾驶员座椅调节：手动54向', '', '', '', '', '', '', 'BMS环保智能电池管理系统', 'SRC电池智能充电系统', 'TVC弯道扭力智能分配系统', '净功率（kw）：92/6548rpm', '制动系统：四轮大尺寸碟式制动', '前悬挂：麦弗逊式（前副车架+前防倾杆）', '发动机：1.54L Ti-VCT双独立式凸轮轴可变正时发动机', '变速箱形式：53速手动', '后悬挂：SLA control blade全独立悬挂系统（后副车架+后反倾杆）', '排放标准：国V', '排量（cc）：1956ml', '推荐油品：140号及以上', '最大扭矩（N.m/rpm）：159/4048rpm', '最高车速（km/h）：233', '液压动力辅助转向系统（HPAS）', '综合工况油耗（L/100Km）：6.52', '轮胎规格：205/16 R64', '前/后轮距（mm）：1553/1592', '后备箱容积（L）：578', '整备质量（Kg）：1354', '油箱容积（L）：103', '轴距（mm）：2696', '长X宽X高（mm）：4534X1823X1531',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0" spans="1:101" ht="122.25" x14ac:dyDescent="0.2">
      <c r="A50" s="5" t="s">
        <v>1417</v>
      </c>
      <c r="B50" s="5"/>
      <c r="C50" s="7">
        <v>100020302</v>
      </c>
      <c r="D50" s="5" t="s">
        <v>430</v>
      </c>
      <c r="E50" s="5" t="s">
        <v>431</v>
      </c>
      <c r="F50" s="5" t="s">
        <v>432</v>
      </c>
      <c r="G50" s="5" t="s">
        <v>433</v>
      </c>
      <c r="H50" s="5" t="s">
        <v>434</v>
      </c>
      <c r="I50" s="5" t="s">
        <v>435</v>
      </c>
      <c r="J50" s="5" t="s">
        <v>436</v>
      </c>
      <c r="K50" s="5" t="s">
        <v>437</v>
      </c>
      <c r="L50" s="5" t="s">
        <v>438</v>
      </c>
      <c r="M50" s="5"/>
      <c r="N50" s="5"/>
      <c r="O50" s="5"/>
      <c r="P50" s="5"/>
      <c r="Q50" s="5"/>
      <c r="R50" s="5"/>
      <c r="S50" s="5"/>
      <c r="T50" s="5" t="s">
        <v>1418</v>
      </c>
      <c r="U50" s="5" t="s">
        <v>1419</v>
      </c>
      <c r="V50" s="5" t="s">
        <v>1420</v>
      </c>
      <c r="W50" s="5" t="s">
        <v>442</v>
      </c>
      <c r="X50" s="5" t="s">
        <v>443</v>
      </c>
      <c r="Y50" s="5" t="s">
        <v>444</v>
      </c>
      <c r="Z50" s="5" t="s">
        <v>445</v>
      </c>
      <c r="AA50" s="5" t="s">
        <v>446</v>
      </c>
      <c r="AB50" s="5" t="s">
        <v>1421</v>
      </c>
      <c r="AC50" s="5"/>
      <c r="AD50" s="5" t="s">
        <v>443</v>
      </c>
      <c r="AE50" s="5"/>
      <c r="AF50" s="5"/>
      <c r="AG50" s="5"/>
      <c r="AH50" s="5"/>
      <c r="AI50" s="5" t="s">
        <v>448</v>
      </c>
      <c r="AJ50" s="5" t="s">
        <v>449</v>
      </c>
      <c r="AK50" s="5" t="s">
        <v>450</v>
      </c>
      <c r="AL50" s="5" t="s">
        <v>1422</v>
      </c>
      <c r="AM50" s="5" t="s">
        <v>452</v>
      </c>
      <c r="AN50" s="5" t="s">
        <v>453</v>
      </c>
      <c r="AO50" s="5" t="s">
        <v>1423</v>
      </c>
      <c r="AP50" s="5" t="s">
        <v>1424</v>
      </c>
      <c r="AQ50" s="5" t="s">
        <v>456</v>
      </c>
      <c r="AR50" s="5" t="s">
        <v>457</v>
      </c>
      <c r="AS50" s="5" t="s">
        <v>458</v>
      </c>
      <c r="AT50" s="5" t="s">
        <v>1425</v>
      </c>
      <c r="AU50" s="5" t="s">
        <v>1426</v>
      </c>
      <c r="AV50" s="5" t="s">
        <v>1427</v>
      </c>
      <c r="AW50" s="5" t="s">
        <v>462</v>
      </c>
      <c r="AX50" s="5" t="s">
        <v>1428</v>
      </c>
      <c r="AY50" s="5" t="s">
        <v>1429</v>
      </c>
      <c r="AZ50" s="5" t="s">
        <v>1430</v>
      </c>
      <c r="BA50" s="5" t="s">
        <v>1431</v>
      </c>
      <c r="BB50" s="5" t="s">
        <v>1432</v>
      </c>
      <c r="BC50" s="5" t="s">
        <v>1433</v>
      </c>
      <c r="BD50" s="5" t="s">
        <v>1434</v>
      </c>
      <c r="BE50" s="5" t="s">
        <v>1435</v>
      </c>
      <c r="BF50" s="5"/>
      <c r="BG50" s="5"/>
      <c r="BH50" s="5" t="s">
        <v>471</v>
      </c>
      <c r="BI50" s="5" t="s">
        <v>472</v>
      </c>
      <c r="BJ50" s="5" t="s">
        <v>473</v>
      </c>
      <c r="BK50" s="5" t="s">
        <v>474</v>
      </c>
      <c r="BL50" s="5" t="s">
        <v>475</v>
      </c>
      <c r="BM50" s="5" t="s">
        <v>476</v>
      </c>
      <c r="BN50" s="5" t="s">
        <v>477</v>
      </c>
      <c r="BO50" s="5" t="s">
        <v>478</v>
      </c>
      <c r="BP50" s="5" t="s">
        <v>479</v>
      </c>
      <c r="BQ50" s="5" t="s">
        <v>480</v>
      </c>
      <c r="BR50" s="5"/>
      <c r="BS50" s="5"/>
      <c r="BT50" s="5"/>
      <c r="BU50" s="5" t="s">
        <v>481</v>
      </c>
      <c r="BV50" s="5" t="s">
        <v>482</v>
      </c>
      <c r="BW50" s="5" t="s">
        <v>483</v>
      </c>
      <c r="BX50" s="5" t="s">
        <v>484</v>
      </c>
      <c r="BY50" s="5" t="s">
        <v>485</v>
      </c>
      <c r="BZ50" s="5" t="s">
        <v>486</v>
      </c>
      <c r="CA50" s="5" t="s">
        <v>487</v>
      </c>
      <c r="CB50" s="5" t="s">
        <v>488</v>
      </c>
      <c r="CC50" s="5" t="s">
        <v>489</v>
      </c>
      <c r="CD50" s="5" t="s">
        <v>490</v>
      </c>
      <c r="CE50" s="5" t="s">
        <v>491</v>
      </c>
      <c r="CF50" s="5" t="s">
        <v>492</v>
      </c>
      <c r="CG50" s="5" t="s">
        <v>493</v>
      </c>
      <c r="CH50" s="5" t="s">
        <v>494</v>
      </c>
      <c r="CI50" s="5" t="s">
        <v>495</v>
      </c>
      <c r="CJ50" s="5" t="s">
        <v>496</v>
      </c>
      <c r="CK50" s="5" t="s">
        <v>497</v>
      </c>
      <c r="CL50" s="5" t="s">
        <v>498</v>
      </c>
      <c r="CM50" s="5" t="s">
        <v>499</v>
      </c>
      <c r="CN50" s="5" t="s">
        <v>500</v>
      </c>
      <c r="CO50" s="5"/>
      <c r="CP50" s="5"/>
      <c r="CQ50" s="5"/>
      <c r="CR50" s="5"/>
      <c r="CS50" s="5" t="s">
        <v>501</v>
      </c>
      <c r="CT50" s="5" t="s">
        <v>502</v>
      </c>
      <c r="CU50" s="5" t="s">
        <v>503</v>
      </c>
      <c r="CV50" s="5" t="s">
        <v>504</v>
      </c>
      <c r="CW50" t="str">
        <f t="shared" si="0"/>
        <v>INSERT INTO attr_detail VALUES('8050', '', '100020302', '前排灵活使用烟灰缸：o', '前大灯未关提醒', '前排中央扶手（带储物箱）', '前排可变杯托', '后备箱开启自动照明', '大型手套箱', '活性炭空调过滤器', '遮阳板化妆镜', '高效率电子手动空调', '', '', '', '', '', '', '', '6/53可折叠后座椅（坐垫可翻折）', '三幅方向盘（带53向调节）', '中控台57英寸彩色TFT多功能触控屏：S**', '中控台综合信息显示屏', '仪表盘显示屏', '座椅：舒适织物座椅', '座舱色调：浅色', '电动中控门锁', '驾驶员座椅调节：手动55向', '', '仪表盘显示屏', '', '', '', '', 'BMS环保智能电池管理系统', 'SRC电池智能充电系统', 'TVC弯道扭力智能分配系统', '净功率（kw）：92/6549rpm', '制动系统：四轮大尺寸碟式制动', '前悬挂：麦弗逊式（前副车架+前防倾杆）', '发动机：1.55L Ti-VCT双独立式凸轮轴可变正时发动机', '变速箱形式：54速手动', '后悬挂：SLA control blade全独立悬挂系统（后副车架+后反倾杆）', '排放标准：国V', '排量（cc）：1956ml', '推荐油品：141号及以上', '最大扭矩（N.m/rpm）：159/4049rpm', '最高车速（km/h）：234', '液压动力辅助转向系统（HPAS）', '综合工况油耗（L/100Km）：6.53', '轮胎规格：205/16 R65', '前/后轮距（mm）：1553/1593', '后备箱容积（L）：579', '整备质量（Kg）：1355', '油箱容积（L）：104', '轴距（mm）：2697', '长X宽X高（mm）：4534X1823X1532',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1" spans="1:101" ht="122.25" x14ac:dyDescent="0.2">
      <c r="A51" s="5" t="s">
        <v>1436</v>
      </c>
      <c r="B51" s="5"/>
      <c r="C51" s="7">
        <v>100020303</v>
      </c>
      <c r="D51" s="5" t="s">
        <v>430</v>
      </c>
      <c r="E51" s="5" t="s">
        <v>431</v>
      </c>
      <c r="F51" s="5" t="s">
        <v>432</v>
      </c>
      <c r="G51" s="5" t="s">
        <v>433</v>
      </c>
      <c r="H51" s="5" t="s">
        <v>434</v>
      </c>
      <c r="I51" s="5" t="s">
        <v>435</v>
      </c>
      <c r="J51" s="5" t="s">
        <v>436</v>
      </c>
      <c r="K51" s="5" t="s">
        <v>437</v>
      </c>
      <c r="L51" s="5" t="s">
        <v>438</v>
      </c>
      <c r="M51" s="5"/>
      <c r="N51" s="5"/>
      <c r="O51" s="5"/>
      <c r="P51" s="5"/>
      <c r="Q51" s="5"/>
      <c r="R51" s="5"/>
      <c r="S51" s="5"/>
      <c r="T51" s="5" t="s">
        <v>1437</v>
      </c>
      <c r="U51" s="5" t="s">
        <v>1438</v>
      </c>
      <c r="V51" s="5" t="s">
        <v>1439</v>
      </c>
      <c r="W51" s="5" t="s">
        <v>442</v>
      </c>
      <c r="X51" s="5" t="s">
        <v>443</v>
      </c>
      <c r="Y51" s="5" t="s">
        <v>444</v>
      </c>
      <c r="Z51" s="5" t="s">
        <v>445</v>
      </c>
      <c r="AA51" s="5" t="s">
        <v>446</v>
      </c>
      <c r="AB51" s="5" t="s">
        <v>1440</v>
      </c>
      <c r="AC51" s="5"/>
      <c r="AD51" s="5"/>
      <c r="AE51" s="5"/>
      <c r="AF51" s="5"/>
      <c r="AG51" s="5"/>
      <c r="AH51" s="5"/>
      <c r="AI51" s="5" t="s">
        <v>448</v>
      </c>
      <c r="AJ51" s="5" t="s">
        <v>449</v>
      </c>
      <c r="AK51" s="5" t="s">
        <v>450</v>
      </c>
      <c r="AL51" s="5" t="s">
        <v>1441</v>
      </c>
      <c r="AM51" s="5" t="s">
        <v>452</v>
      </c>
      <c r="AN51" s="5" t="s">
        <v>453</v>
      </c>
      <c r="AO51" s="5" t="s">
        <v>1442</v>
      </c>
      <c r="AP51" s="5" t="s">
        <v>1443</v>
      </c>
      <c r="AQ51" s="5" t="s">
        <v>456</v>
      </c>
      <c r="AR51" s="5" t="s">
        <v>457</v>
      </c>
      <c r="AS51" s="5" t="s">
        <v>458</v>
      </c>
      <c r="AT51" s="5" t="s">
        <v>1444</v>
      </c>
      <c r="AU51" s="5" t="s">
        <v>1445</v>
      </c>
      <c r="AV51" s="5" t="s">
        <v>1446</v>
      </c>
      <c r="AW51" s="5" t="s">
        <v>462</v>
      </c>
      <c r="AX51" s="5" t="s">
        <v>1447</v>
      </c>
      <c r="AY51" s="5" t="s">
        <v>1448</v>
      </c>
      <c r="AZ51" s="5" t="s">
        <v>1449</v>
      </c>
      <c r="BA51" s="5" t="s">
        <v>1450</v>
      </c>
      <c r="BB51" s="5" t="s">
        <v>1451</v>
      </c>
      <c r="BC51" s="5" t="s">
        <v>1452</v>
      </c>
      <c r="BD51" s="5" t="s">
        <v>1453</v>
      </c>
      <c r="BE51" s="5" t="s">
        <v>1454</v>
      </c>
      <c r="BF51" s="5"/>
      <c r="BG51" s="5"/>
      <c r="BH51" s="5" t="s">
        <v>471</v>
      </c>
      <c r="BI51" s="5" t="s">
        <v>472</v>
      </c>
      <c r="BJ51" s="5" t="s">
        <v>473</v>
      </c>
      <c r="BK51" s="5" t="s">
        <v>474</v>
      </c>
      <c r="BL51" s="5" t="s">
        <v>475</v>
      </c>
      <c r="BM51" s="5" t="s">
        <v>476</v>
      </c>
      <c r="BN51" s="5" t="s">
        <v>477</v>
      </c>
      <c r="BO51" s="5" t="s">
        <v>478</v>
      </c>
      <c r="BP51" s="5" t="s">
        <v>479</v>
      </c>
      <c r="BQ51" s="5" t="s">
        <v>480</v>
      </c>
      <c r="BR51" s="5"/>
      <c r="BS51" s="5"/>
      <c r="BT51" s="5"/>
      <c r="BU51" s="5" t="s">
        <v>481</v>
      </c>
      <c r="BV51" s="5" t="s">
        <v>482</v>
      </c>
      <c r="BW51" s="5" t="s">
        <v>483</v>
      </c>
      <c r="BX51" s="5" t="s">
        <v>484</v>
      </c>
      <c r="BY51" s="5" t="s">
        <v>485</v>
      </c>
      <c r="BZ51" s="5" t="s">
        <v>486</v>
      </c>
      <c r="CA51" s="5" t="s">
        <v>487</v>
      </c>
      <c r="CB51" s="5" t="s">
        <v>488</v>
      </c>
      <c r="CC51" s="5" t="s">
        <v>489</v>
      </c>
      <c r="CD51" s="5" t="s">
        <v>490</v>
      </c>
      <c r="CE51" s="5" t="s">
        <v>491</v>
      </c>
      <c r="CF51" s="5" t="s">
        <v>492</v>
      </c>
      <c r="CG51" s="5" t="s">
        <v>493</v>
      </c>
      <c r="CH51" s="5" t="s">
        <v>494</v>
      </c>
      <c r="CI51" s="5" t="s">
        <v>495</v>
      </c>
      <c r="CJ51" s="5" t="s">
        <v>496</v>
      </c>
      <c r="CK51" s="5" t="s">
        <v>497</v>
      </c>
      <c r="CL51" s="5" t="s">
        <v>498</v>
      </c>
      <c r="CM51" s="5" t="s">
        <v>499</v>
      </c>
      <c r="CN51" s="5" t="s">
        <v>500</v>
      </c>
      <c r="CO51" s="5"/>
      <c r="CP51" s="5"/>
      <c r="CQ51" s="5"/>
      <c r="CR51" s="5"/>
      <c r="CS51" s="5" t="s">
        <v>501</v>
      </c>
      <c r="CT51" s="5" t="s">
        <v>502</v>
      </c>
      <c r="CU51" s="5" t="s">
        <v>503</v>
      </c>
      <c r="CV51" s="5" t="s">
        <v>504</v>
      </c>
      <c r="CW51" t="str">
        <f t="shared" si="0"/>
        <v>INSERT INTO attr_detail VALUES('8051', '', '100020303', '前排灵活使用烟灰缸：o', '前大灯未关提醒', '前排中央扶手（带储物箱）', '前排可变杯托', '后备箱开启自动照明', '大型手套箱', '活性炭空调过滤器', '遮阳板化妆镜', '高效率电子手动空调', '', '', '', '', '', '', '', '6/54可折叠后座椅（坐垫可翻折）', '三幅方向盘（带54向调节）', '中控台58英寸彩色TFT多功能触控屏：S**', '中控台综合信息显示屏', '仪表盘显示屏', '座椅：舒适织物座椅', '座舱色调：浅色', '电动中控门锁', '驾驶员座椅调节：手动56向', '', '', '', '', '', '', 'BMS环保智能电池管理系统', 'SRC电池智能充电系统', 'TVC弯道扭力智能分配系统', '净功率（kw）：92/6550rpm', '制动系统：四轮大尺寸碟式制动', '前悬挂：麦弗逊式（前副车架+前防倾杆）', '发动机：1.56L Ti-VCT双独立式凸轮轴可变正时发动机', '变速箱形式：55速手动', '后悬挂：SLA control blade全独立悬挂系统（后副车架+后反倾杆）', '排放标准：国V', '排量（cc）：1956ml', '推荐油品：142号及以上', '最大扭矩（N.m/rpm）：159/4050rpm', '最高车速（km/h）：235', '液压动力辅助转向系统（HPAS）', '综合工况油耗（L/100Km）：6.54', '轮胎规格：205/16 R66', '前/后轮距（mm）：1553/1594', '后备箱容积（L）：580', '整备质量（Kg）：1356', '油箱容积（L）：105', '轴距（mm）：2698', '长X宽X高（mm）：4534X1823X1533',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2" spans="1:101" ht="122.25" x14ac:dyDescent="0.2">
      <c r="A52" s="5" t="s">
        <v>1455</v>
      </c>
      <c r="B52" s="5"/>
      <c r="C52" s="7">
        <v>100020304</v>
      </c>
      <c r="D52" s="5" t="s">
        <v>430</v>
      </c>
      <c r="E52" s="5" t="s">
        <v>431</v>
      </c>
      <c r="F52" s="5" t="s">
        <v>432</v>
      </c>
      <c r="G52" s="5" t="s">
        <v>433</v>
      </c>
      <c r="H52" s="5" t="s">
        <v>434</v>
      </c>
      <c r="I52" s="5" t="s">
        <v>435</v>
      </c>
      <c r="J52" s="5" t="s">
        <v>436</v>
      </c>
      <c r="K52" s="5" t="s">
        <v>437</v>
      </c>
      <c r="L52" s="5" t="s">
        <v>438</v>
      </c>
      <c r="M52" s="5"/>
      <c r="N52" s="5"/>
      <c r="O52" s="5"/>
      <c r="P52" s="5"/>
      <c r="Q52" s="5"/>
      <c r="R52" s="5"/>
      <c r="S52" s="5"/>
      <c r="T52" s="5" t="s">
        <v>1456</v>
      </c>
      <c r="U52" s="5" t="s">
        <v>1457</v>
      </c>
      <c r="V52" s="5" t="s">
        <v>1458</v>
      </c>
      <c r="W52" s="5" t="s">
        <v>442</v>
      </c>
      <c r="X52" s="5" t="s">
        <v>443</v>
      </c>
      <c r="Y52" s="5" t="s">
        <v>444</v>
      </c>
      <c r="Z52" s="5" t="s">
        <v>445</v>
      </c>
      <c r="AA52" s="5" t="s">
        <v>446</v>
      </c>
      <c r="AB52" s="5" t="s">
        <v>1459</v>
      </c>
      <c r="AC52" s="5"/>
      <c r="AD52" s="5"/>
      <c r="AE52" s="5"/>
      <c r="AF52" s="5" t="s">
        <v>443</v>
      </c>
      <c r="AG52" s="5"/>
      <c r="AH52" s="5"/>
      <c r="AI52" s="5" t="s">
        <v>448</v>
      </c>
      <c r="AJ52" s="5" t="s">
        <v>449</v>
      </c>
      <c r="AK52" s="5" t="s">
        <v>450</v>
      </c>
      <c r="AL52" s="5" t="s">
        <v>1460</v>
      </c>
      <c r="AM52" s="5" t="s">
        <v>452</v>
      </c>
      <c r="AN52" s="5" t="s">
        <v>453</v>
      </c>
      <c r="AO52" s="5" t="s">
        <v>1461</v>
      </c>
      <c r="AP52" s="5" t="s">
        <v>1462</v>
      </c>
      <c r="AQ52" s="5" t="s">
        <v>456</v>
      </c>
      <c r="AR52" s="5" t="s">
        <v>457</v>
      </c>
      <c r="AS52" s="5" t="s">
        <v>458</v>
      </c>
      <c r="AT52" s="5" t="s">
        <v>1463</v>
      </c>
      <c r="AU52" s="5" t="s">
        <v>1464</v>
      </c>
      <c r="AV52" s="5" t="s">
        <v>1465</v>
      </c>
      <c r="AW52" s="5" t="s">
        <v>462</v>
      </c>
      <c r="AX52" s="5" t="s">
        <v>1466</v>
      </c>
      <c r="AY52" s="5" t="s">
        <v>1467</v>
      </c>
      <c r="AZ52" s="5" t="s">
        <v>1468</v>
      </c>
      <c r="BA52" s="5" t="s">
        <v>1469</v>
      </c>
      <c r="BB52" s="5" t="s">
        <v>1470</v>
      </c>
      <c r="BC52" s="5" t="s">
        <v>1471</v>
      </c>
      <c r="BD52" s="5" t="s">
        <v>1472</v>
      </c>
      <c r="BE52" s="5" t="s">
        <v>1473</v>
      </c>
      <c r="BF52" s="5"/>
      <c r="BG52" s="5"/>
      <c r="BH52" s="5" t="s">
        <v>471</v>
      </c>
      <c r="BI52" s="5" t="s">
        <v>472</v>
      </c>
      <c r="BJ52" s="5" t="s">
        <v>473</v>
      </c>
      <c r="BK52" s="5" t="s">
        <v>474</v>
      </c>
      <c r="BL52" s="5" t="s">
        <v>475</v>
      </c>
      <c r="BM52" s="5" t="s">
        <v>476</v>
      </c>
      <c r="BN52" s="5" t="s">
        <v>477</v>
      </c>
      <c r="BO52" s="5" t="s">
        <v>478</v>
      </c>
      <c r="BP52" s="5" t="s">
        <v>479</v>
      </c>
      <c r="BQ52" s="5" t="s">
        <v>480</v>
      </c>
      <c r="BR52" s="5"/>
      <c r="BS52" s="5"/>
      <c r="BT52" s="5"/>
      <c r="BU52" s="5" t="s">
        <v>481</v>
      </c>
      <c r="BV52" s="5" t="s">
        <v>482</v>
      </c>
      <c r="BW52" s="5" t="s">
        <v>483</v>
      </c>
      <c r="BX52" s="5" t="s">
        <v>484</v>
      </c>
      <c r="BY52" s="5" t="s">
        <v>485</v>
      </c>
      <c r="BZ52" s="5" t="s">
        <v>486</v>
      </c>
      <c r="CA52" s="5" t="s">
        <v>487</v>
      </c>
      <c r="CB52" s="5" t="s">
        <v>488</v>
      </c>
      <c r="CC52" s="5" t="s">
        <v>489</v>
      </c>
      <c r="CD52" s="5" t="s">
        <v>490</v>
      </c>
      <c r="CE52" s="5" t="s">
        <v>491</v>
      </c>
      <c r="CF52" s="5" t="s">
        <v>492</v>
      </c>
      <c r="CG52" s="5" t="s">
        <v>493</v>
      </c>
      <c r="CH52" s="5" t="s">
        <v>494</v>
      </c>
      <c r="CI52" s="5" t="s">
        <v>495</v>
      </c>
      <c r="CJ52" s="5" t="s">
        <v>496</v>
      </c>
      <c r="CK52" s="5" t="s">
        <v>497</v>
      </c>
      <c r="CL52" s="5" t="s">
        <v>498</v>
      </c>
      <c r="CM52" s="5" t="s">
        <v>499</v>
      </c>
      <c r="CN52" s="5" t="s">
        <v>500</v>
      </c>
      <c r="CO52" s="5"/>
      <c r="CP52" s="5"/>
      <c r="CQ52" s="5"/>
      <c r="CR52" s="5"/>
      <c r="CS52" s="5" t="s">
        <v>501</v>
      </c>
      <c r="CT52" s="5" t="s">
        <v>502</v>
      </c>
      <c r="CU52" s="5" t="s">
        <v>503</v>
      </c>
      <c r="CV52" s="5" t="s">
        <v>504</v>
      </c>
      <c r="CW52" t="str">
        <f t="shared" si="0"/>
        <v>INSERT INTO attr_detail VALUES('8052', '', '100020304', '前排灵活使用烟灰缸：o', '前大灯未关提醒', '前排中央扶手（带储物箱）', '前排可变杯托', '后备箱开启自动照明', '大型手套箱', '活性炭空调过滤器', '遮阳板化妆镜', '高效率电子手动空调', '', '', '', '', '', '', '', '6/55可折叠后座椅（坐垫可翻折）', '三幅方向盘（带55向调节）', '中控台59英寸彩色TFT多功能触控屏：S**', '中控台综合信息显示屏', '仪表盘显示屏', '座椅：舒适织物座椅', '座舱色调：浅色', '电动中控门锁', '驾驶员座椅调节：手动57向', '', '', '', '仪表盘显示屏', '', '', 'BMS环保智能电池管理系统', 'SRC电池智能充电系统', 'TVC弯道扭力智能分配系统', '净功率（kw）：92/6551rpm', '制动系统：四轮大尺寸碟式制动', '前悬挂：麦弗逊式（前副车架+前防倾杆）', '发动机：1.57L Ti-VCT双独立式凸轮轴可变正时发动机', '变速箱形式：56速手动', '后悬挂：SLA control blade全独立悬挂系统（后副车架+后反倾杆）', '排放标准：国V', '排量（cc）：1956ml', '推荐油品：143号及以上', '最大扭矩（N.m/rpm）：159/4051rpm', '最高车速（km/h）：236', '液压动力辅助转向系统（HPAS）', '综合工况油耗（L/100Km）：6.55', '轮胎规格：205/16 R67', '前/后轮距（mm）：1553/1595', '后备箱容积（L）：581', '整备质量（Kg）：1357', '油箱容积（L）：106', '轴距（mm）：2699', '长X宽X高（mm）：4534X1823X1534',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3" spans="1:101" ht="122.25" x14ac:dyDescent="0.2">
      <c r="A53" s="5" t="s">
        <v>1474</v>
      </c>
      <c r="B53" s="5"/>
      <c r="C53" s="7">
        <v>100020305</v>
      </c>
      <c r="D53" s="5" t="s">
        <v>430</v>
      </c>
      <c r="E53" s="5" t="s">
        <v>431</v>
      </c>
      <c r="F53" s="5" t="s">
        <v>432</v>
      </c>
      <c r="G53" s="5" t="s">
        <v>433</v>
      </c>
      <c r="H53" s="5" t="s">
        <v>434</v>
      </c>
      <c r="I53" s="5" t="s">
        <v>435</v>
      </c>
      <c r="J53" s="5" t="s">
        <v>436</v>
      </c>
      <c r="K53" s="5" t="s">
        <v>437</v>
      </c>
      <c r="L53" s="5" t="s">
        <v>438</v>
      </c>
      <c r="M53" s="5"/>
      <c r="N53" s="5"/>
      <c r="O53" s="5"/>
      <c r="P53" s="5"/>
      <c r="Q53" s="5"/>
      <c r="R53" s="5"/>
      <c r="S53" s="5"/>
      <c r="T53" s="5" t="s">
        <v>1475</v>
      </c>
      <c r="U53" s="5" t="s">
        <v>1476</v>
      </c>
      <c r="V53" s="5" t="s">
        <v>1477</v>
      </c>
      <c r="W53" s="5" t="s">
        <v>442</v>
      </c>
      <c r="X53" s="5" t="s">
        <v>443</v>
      </c>
      <c r="Y53" s="5" t="s">
        <v>444</v>
      </c>
      <c r="Z53" s="5" t="s">
        <v>445</v>
      </c>
      <c r="AA53" s="5" t="s">
        <v>446</v>
      </c>
      <c r="AB53" s="5" t="s">
        <v>1478</v>
      </c>
      <c r="AC53" s="5"/>
      <c r="AD53" s="5"/>
      <c r="AE53" s="5"/>
      <c r="AF53" s="5"/>
      <c r="AG53" s="5"/>
      <c r="AH53" s="5"/>
      <c r="AI53" s="5" t="s">
        <v>448</v>
      </c>
      <c r="AJ53" s="5" t="s">
        <v>449</v>
      </c>
      <c r="AK53" s="5" t="s">
        <v>450</v>
      </c>
      <c r="AL53" s="5" t="s">
        <v>1479</v>
      </c>
      <c r="AM53" s="5" t="s">
        <v>452</v>
      </c>
      <c r="AN53" s="5" t="s">
        <v>453</v>
      </c>
      <c r="AO53" s="5" t="s">
        <v>1480</v>
      </c>
      <c r="AP53" s="5" t="s">
        <v>1481</v>
      </c>
      <c r="AQ53" s="5" t="s">
        <v>456</v>
      </c>
      <c r="AR53" s="5" t="s">
        <v>457</v>
      </c>
      <c r="AS53" s="5" t="s">
        <v>458</v>
      </c>
      <c r="AT53" s="5" t="s">
        <v>1482</v>
      </c>
      <c r="AU53" s="5" t="s">
        <v>1483</v>
      </c>
      <c r="AV53" s="5" t="s">
        <v>1484</v>
      </c>
      <c r="AW53" s="5" t="s">
        <v>462</v>
      </c>
      <c r="AX53" s="5" t="s">
        <v>1485</v>
      </c>
      <c r="AY53" s="5" t="s">
        <v>1486</v>
      </c>
      <c r="AZ53" s="5" t="s">
        <v>1487</v>
      </c>
      <c r="BA53" s="5" t="s">
        <v>1488</v>
      </c>
      <c r="BB53" s="5" t="s">
        <v>1489</v>
      </c>
      <c r="BC53" s="5" t="s">
        <v>1490</v>
      </c>
      <c r="BD53" s="5" t="s">
        <v>1491</v>
      </c>
      <c r="BE53" s="5" t="s">
        <v>1492</v>
      </c>
      <c r="BF53" s="5"/>
      <c r="BG53" s="5"/>
      <c r="BH53" s="5" t="s">
        <v>471</v>
      </c>
      <c r="BI53" s="5" t="s">
        <v>472</v>
      </c>
      <c r="BJ53" s="5" t="s">
        <v>473</v>
      </c>
      <c r="BK53" s="5" t="s">
        <v>474</v>
      </c>
      <c r="BL53" s="5" t="s">
        <v>475</v>
      </c>
      <c r="BM53" s="5" t="s">
        <v>476</v>
      </c>
      <c r="BN53" s="5" t="s">
        <v>477</v>
      </c>
      <c r="BO53" s="5" t="s">
        <v>478</v>
      </c>
      <c r="BP53" s="5" t="s">
        <v>479</v>
      </c>
      <c r="BQ53" s="5" t="s">
        <v>480</v>
      </c>
      <c r="BR53" s="5"/>
      <c r="BS53" s="5"/>
      <c r="BT53" s="5"/>
      <c r="BU53" s="5" t="s">
        <v>481</v>
      </c>
      <c r="BV53" s="5" t="s">
        <v>482</v>
      </c>
      <c r="BW53" s="5" t="s">
        <v>483</v>
      </c>
      <c r="BX53" s="5" t="s">
        <v>484</v>
      </c>
      <c r="BY53" s="5" t="s">
        <v>485</v>
      </c>
      <c r="BZ53" s="5" t="s">
        <v>486</v>
      </c>
      <c r="CA53" s="5" t="s">
        <v>487</v>
      </c>
      <c r="CB53" s="5" t="s">
        <v>488</v>
      </c>
      <c r="CC53" s="5" t="s">
        <v>489</v>
      </c>
      <c r="CD53" s="5" t="s">
        <v>490</v>
      </c>
      <c r="CE53" s="5" t="s">
        <v>491</v>
      </c>
      <c r="CF53" s="5" t="s">
        <v>492</v>
      </c>
      <c r="CG53" s="5" t="s">
        <v>493</v>
      </c>
      <c r="CH53" s="5" t="s">
        <v>494</v>
      </c>
      <c r="CI53" s="5" t="s">
        <v>495</v>
      </c>
      <c r="CJ53" s="5" t="s">
        <v>496</v>
      </c>
      <c r="CK53" s="5" t="s">
        <v>497</v>
      </c>
      <c r="CL53" s="5" t="s">
        <v>498</v>
      </c>
      <c r="CM53" s="5" t="s">
        <v>499</v>
      </c>
      <c r="CN53" s="5" t="s">
        <v>500</v>
      </c>
      <c r="CO53" s="5"/>
      <c r="CP53" s="5"/>
      <c r="CQ53" s="5"/>
      <c r="CR53" s="5"/>
      <c r="CS53" s="5" t="s">
        <v>501</v>
      </c>
      <c r="CT53" s="5" t="s">
        <v>502</v>
      </c>
      <c r="CU53" s="5" t="s">
        <v>503</v>
      </c>
      <c r="CV53" s="5" t="s">
        <v>504</v>
      </c>
      <c r="CW53" t="str">
        <f t="shared" si="0"/>
        <v>INSERT INTO attr_detail VALUES('8053', '', '100020305', '前排灵活使用烟灰缸：o', '前大灯未关提醒', '前排中央扶手（带储物箱）', '前排可变杯托', '后备箱开启自动照明', '大型手套箱', '活性炭空调过滤器', '遮阳板化妆镜', '高效率电子手动空调', '', '', '', '', '', '', '', '6/56可折叠后座椅（坐垫可翻折）', '三幅方向盘（带56向调节）', '中控台60英寸彩色TFT多功能触控屏：S**', '中控台综合信息显示屏', '仪表盘显示屏', '座椅：舒适织物座椅', '座舱色调：浅色', '电动中控门锁', '驾驶员座椅调节：手动58向', '', '', '', '', '', '', 'BMS环保智能电池管理系统', 'SRC电池智能充电系统', 'TVC弯道扭力智能分配系统', '净功率（kw）：92/6552rpm', '制动系统：四轮大尺寸碟式制动', '前悬挂：麦弗逊式（前副车架+前防倾杆）', '发动机：1.58L Ti-VCT双独立式凸轮轴可变正时发动机', '变速箱形式：57速手动', '后悬挂：SLA control blade全独立悬挂系统（后副车架+后反倾杆）', '排放标准：国V', '排量（cc）：1956ml', '推荐油品：144号及以上', '最大扭矩（N.m/rpm）：159/4052rpm', '最高车速（km/h）：237', '液压动力辅助转向系统（HPAS）', '综合工况油耗（L/100Km）：6.56', '轮胎规格：205/16 R68', '前/后轮距（mm）：1553/1596', '后备箱容积（L）：582', '整备质量（Kg）：1358', '油箱容积（L）：107', '轴距（mm）：2700', '长X宽X高（mm）：4534X1823X1535',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4" spans="1:101" ht="122.25" x14ac:dyDescent="0.2">
      <c r="A54" s="5" t="s">
        <v>1493</v>
      </c>
      <c r="B54" s="5"/>
      <c r="C54" s="7">
        <v>100020306</v>
      </c>
      <c r="D54" s="5" t="s">
        <v>430</v>
      </c>
      <c r="E54" s="5" t="s">
        <v>431</v>
      </c>
      <c r="F54" s="5" t="s">
        <v>432</v>
      </c>
      <c r="G54" s="5" t="s">
        <v>433</v>
      </c>
      <c r="H54" s="5" t="s">
        <v>434</v>
      </c>
      <c r="I54" s="5" t="s">
        <v>435</v>
      </c>
      <c r="J54" s="5" t="s">
        <v>436</v>
      </c>
      <c r="K54" s="5" t="s">
        <v>437</v>
      </c>
      <c r="L54" s="5" t="s">
        <v>438</v>
      </c>
      <c r="M54" s="5"/>
      <c r="N54" s="5"/>
      <c r="O54" s="5" t="s">
        <v>431</v>
      </c>
      <c r="P54" s="5"/>
      <c r="Q54" s="5"/>
      <c r="R54" s="5"/>
      <c r="S54" s="5"/>
      <c r="T54" s="5" t="s">
        <v>1494</v>
      </c>
      <c r="U54" s="5" t="s">
        <v>1495</v>
      </c>
      <c r="V54" s="5" t="s">
        <v>1496</v>
      </c>
      <c r="W54" s="5" t="s">
        <v>442</v>
      </c>
      <c r="X54" s="5" t="s">
        <v>443</v>
      </c>
      <c r="Y54" s="5" t="s">
        <v>444</v>
      </c>
      <c r="Z54" s="5" t="s">
        <v>445</v>
      </c>
      <c r="AA54" s="5" t="s">
        <v>446</v>
      </c>
      <c r="AB54" s="5" t="s">
        <v>1497</v>
      </c>
      <c r="AC54" s="5"/>
      <c r="AD54" s="5"/>
      <c r="AE54" s="5" t="s">
        <v>443</v>
      </c>
      <c r="AF54" s="5"/>
      <c r="AG54" s="5"/>
      <c r="AH54" s="5"/>
      <c r="AI54" s="5" t="s">
        <v>448</v>
      </c>
      <c r="AJ54" s="5" t="s">
        <v>449</v>
      </c>
      <c r="AK54" s="5" t="s">
        <v>450</v>
      </c>
      <c r="AL54" s="5" t="s">
        <v>1498</v>
      </c>
      <c r="AM54" s="5" t="s">
        <v>452</v>
      </c>
      <c r="AN54" s="5" t="s">
        <v>453</v>
      </c>
      <c r="AO54" s="5" t="s">
        <v>1499</v>
      </c>
      <c r="AP54" s="5" t="s">
        <v>1500</v>
      </c>
      <c r="AQ54" s="5" t="s">
        <v>456</v>
      </c>
      <c r="AR54" s="5" t="s">
        <v>457</v>
      </c>
      <c r="AS54" s="5" t="s">
        <v>458</v>
      </c>
      <c r="AT54" s="5" t="s">
        <v>1501</v>
      </c>
      <c r="AU54" s="5" t="s">
        <v>1502</v>
      </c>
      <c r="AV54" s="5" t="s">
        <v>1503</v>
      </c>
      <c r="AW54" s="5" t="s">
        <v>462</v>
      </c>
      <c r="AX54" s="5" t="s">
        <v>1504</v>
      </c>
      <c r="AY54" s="5" t="s">
        <v>1505</v>
      </c>
      <c r="AZ54" s="5" t="s">
        <v>1506</v>
      </c>
      <c r="BA54" s="5" t="s">
        <v>1507</v>
      </c>
      <c r="BB54" s="5" t="s">
        <v>1508</v>
      </c>
      <c r="BC54" s="5" t="s">
        <v>1509</v>
      </c>
      <c r="BD54" s="5" t="s">
        <v>1510</v>
      </c>
      <c r="BE54" s="5" t="s">
        <v>1511</v>
      </c>
      <c r="BF54" s="5"/>
      <c r="BG54" s="5"/>
      <c r="BH54" s="5" t="s">
        <v>471</v>
      </c>
      <c r="BI54" s="5" t="s">
        <v>472</v>
      </c>
      <c r="BJ54" s="5" t="s">
        <v>473</v>
      </c>
      <c r="BK54" s="5" t="s">
        <v>474</v>
      </c>
      <c r="BL54" s="5" t="s">
        <v>475</v>
      </c>
      <c r="BM54" s="5" t="s">
        <v>476</v>
      </c>
      <c r="BN54" s="5" t="s">
        <v>477</v>
      </c>
      <c r="BO54" s="5" t="s">
        <v>478</v>
      </c>
      <c r="BP54" s="5" t="s">
        <v>479</v>
      </c>
      <c r="BQ54" s="5" t="s">
        <v>480</v>
      </c>
      <c r="BR54" s="5"/>
      <c r="BS54" s="5"/>
      <c r="BT54" s="5"/>
      <c r="BU54" s="5" t="s">
        <v>481</v>
      </c>
      <c r="BV54" s="5" t="s">
        <v>482</v>
      </c>
      <c r="BW54" s="5" t="s">
        <v>483</v>
      </c>
      <c r="BX54" s="5" t="s">
        <v>484</v>
      </c>
      <c r="BY54" s="5" t="s">
        <v>485</v>
      </c>
      <c r="BZ54" s="5" t="s">
        <v>486</v>
      </c>
      <c r="CA54" s="5" t="s">
        <v>487</v>
      </c>
      <c r="CB54" s="5" t="s">
        <v>488</v>
      </c>
      <c r="CC54" s="5" t="s">
        <v>489</v>
      </c>
      <c r="CD54" s="5" t="s">
        <v>490</v>
      </c>
      <c r="CE54" s="5" t="s">
        <v>491</v>
      </c>
      <c r="CF54" s="5" t="s">
        <v>492</v>
      </c>
      <c r="CG54" s="5" t="s">
        <v>493</v>
      </c>
      <c r="CH54" s="5" t="s">
        <v>494</v>
      </c>
      <c r="CI54" s="5" t="s">
        <v>495</v>
      </c>
      <c r="CJ54" s="5" t="s">
        <v>496</v>
      </c>
      <c r="CK54" s="5" t="s">
        <v>497</v>
      </c>
      <c r="CL54" s="5" t="s">
        <v>498</v>
      </c>
      <c r="CM54" s="5" t="s">
        <v>499</v>
      </c>
      <c r="CN54" s="5" t="s">
        <v>500</v>
      </c>
      <c r="CO54" s="5"/>
      <c r="CP54" s="5"/>
      <c r="CQ54" s="5"/>
      <c r="CR54" s="5"/>
      <c r="CS54" s="5" t="s">
        <v>501</v>
      </c>
      <c r="CT54" s="5" t="s">
        <v>502</v>
      </c>
      <c r="CU54" s="5" t="s">
        <v>503</v>
      </c>
      <c r="CV54" s="5" t="s">
        <v>504</v>
      </c>
      <c r="CW54" t="str">
        <f t="shared" si="0"/>
        <v>INSERT INTO attr_detail VALUES('8054', '', '100020306', '前排灵活使用烟灰缸：o', '前大灯未关提醒', '前排中央扶手（带储物箱）', '前排可变杯托', '后备箱开启自动照明', '大型手套箱', '活性炭空调过滤器', '遮阳板化妆镜', '高效率电子手动空调', '', '', '前大灯未关提醒', '', '', '', '', '6/57可折叠后座椅（坐垫可翻折）', '三幅方向盘（带57向调节）', '中控台61英寸彩色TFT多功能触控屏：S**', '中控台综合信息显示屏', '仪表盘显示屏', '座椅：舒适织物座椅', '座舱色调：浅色', '电动中控门锁', '驾驶员座椅调节：手动59向', '', '', '仪表盘显示屏', '', '', '', 'BMS环保智能电池管理系统', 'SRC电池智能充电系统', 'TVC弯道扭力智能分配系统', '净功率（kw）：92/6553rpm', '制动系统：四轮大尺寸碟式制动', '前悬挂：麦弗逊式（前副车架+前防倾杆）', '发动机：1.59L Ti-VCT双独立式凸轮轴可变正时发动机', '变速箱形式：58速手动', '后悬挂：SLA control blade全独立悬挂系统（后副车架+后反倾杆）', '排放标准：国V', '排量（cc）：1956ml', '推荐油品：145号及以上', '最大扭矩（N.m/rpm）：159/4053rpm', '最高车速（km/h）：238', '液压动力辅助转向系统（HPAS）', '综合工况油耗（L/100Km）：6.57', '轮胎规格：205/16 R69', '前/后轮距（mm）：1553/1597', '后备箱容积（L）：583', '整备质量（Kg）：1359', '油箱容积（L）：108', '轴距（mm）：2701', '长X宽X高（mm）：4534X1823X1536',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5" spans="1:101" ht="122.25" x14ac:dyDescent="0.2">
      <c r="A55" s="5" t="s">
        <v>1512</v>
      </c>
      <c r="B55" s="5"/>
      <c r="C55" s="7">
        <v>100020307</v>
      </c>
      <c r="D55" s="5" t="s">
        <v>430</v>
      </c>
      <c r="E55" s="5" t="s">
        <v>431</v>
      </c>
      <c r="F55" s="5" t="s">
        <v>432</v>
      </c>
      <c r="G55" s="5" t="s">
        <v>433</v>
      </c>
      <c r="H55" s="5" t="s">
        <v>434</v>
      </c>
      <c r="I55" s="5" t="s">
        <v>435</v>
      </c>
      <c r="J55" s="5" t="s">
        <v>436</v>
      </c>
      <c r="K55" s="5" t="s">
        <v>437</v>
      </c>
      <c r="L55" s="5" t="s">
        <v>438</v>
      </c>
      <c r="M55" s="5"/>
      <c r="N55" s="5"/>
      <c r="O55" s="5"/>
      <c r="P55" s="5"/>
      <c r="Q55" s="5"/>
      <c r="R55" s="5"/>
      <c r="S55" s="5"/>
      <c r="T55" s="5" t="s">
        <v>1513</v>
      </c>
      <c r="U55" s="5" t="s">
        <v>1514</v>
      </c>
      <c r="V55" s="5" t="s">
        <v>1515</v>
      </c>
      <c r="W55" s="5" t="s">
        <v>442</v>
      </c>
      <c r="X55" s="5" t="s">
        <v>443</v>
      </c>
      <c r="Y55" s="5" t="s">
        <v>444</v>
      </c>
      <c r="Z55" s="5" t="s">
        <v>445</v>
      </c>
      <c r="AA55" s="5" t="s">
        <v>446</v>
      </c>
      <c r="AB55" s="5" t="s">
        <v>1516</v>
      </c>
      <c r="AC55" s="5"/>
      <c r="AD55" s="5"/>
      <c r="AE55" s="5"/>
      <c r="AF55" s="5"/>
      <c r="AG55" s="5"/>
      <c r="AH55" s="5"/>
      <c r="AI55" s="5" t="s">
        <v>448</v>
      </c>
      <c r="AJ55" s="5" t="s">
        <v>449</v>
      </c>
      <c r="AK55" s="5" t="s">
        <v>450</v>
      </c>
      <c r="AL55" s="5" t="s">
        <v>1517</v>
      </c>
      <c r="AM55" s="5" t="s">
        <v>452</v>
      </c>
      <c r="AN55" s="5" t="s">
        <v>453</v>
      </c>
      <c r="AO55" s="5" t="s">
        <v>1518</v>
      </c>
      <c r="AP55" s="5" t="s">
        <v>1519</v>
      </c>
      <c r="AQ55" s="5" t="s">
        <v>456</v>
      </c>
      <c r="AR55" s="5" t="s">
        <v>457</v>
      </c>
      <c r="AS55" s="5" t="s">
        <v>458</v>
      </c>
      <c r="AT55" s="5" t="s">
        <v>1520</v>
      </c>
      <c r="AU55" s="5" t="s">
        <v>1521</v>
      </c>
      <c r="AV55" s="5" t="s">
        <v>1522</v>
      </c>
      <c r="AW55" s="5" t="s">
        <v>462</v>
      </c>
      <c r="AX55" s="5" t="s">
        <v>1523</v>
      </c>
      <c r="AY55" s="5" t="s">
        <v>1524</v>
      </c>
      <c r="AZ55" s="5" t="s">
        <v>1525</v>
      </c>
      <c r="BA55" s="5" t="s">
        <v>1526</v>
      </c>
      <c r="BB55" s="5" t="s">
        <v>1527</v>
      </c>
      <c r="BC55" s="5" t="s">
        <v>1528</v>
      </c>
      <c r="BD55" s="5" t="s">
        <v>1529</v>
      </c>
      <c r="BE55" s="5" t="s">
        <v>1530</v>
      </c>
      <c r="BF55" s="5"/>
      <c r="BG55" s="5"/>
      <c r="BH55" s="5" t="s">
        <v>471</v>
      </c>
      <c r="BI55" s="5" t="s">
        <v>472</v>
      </c>
      <c r="BJ55" s="5" t="s">
        <v>473</v>
      </c>
      <c r="BK55" s="5" t="s">
        <v>474</v>
      </c>
      <c r="BL55" s="5" t="s">
        <v>475</v>
      </c>
      <c r="BM55" s="5" t="s">
        <v>476</v>
      </c>
      <c r="BN55" s="5" t="s">
        <v>477</v>
      </c>
      <c r="BO55" s="5" t="s">
        <v>478</v>
      </c>
      <c r="BP55" s="5" t="s">
        <v>479</v>
      </c>
      <c r="BQ55" s="5" t="s">
        <v>480</v>
      </c>
      <c r="BR55" s="5"/>
      <c r="BS55" s="5"/>
      <c r="BT55" s="5"/>
      <c r="BU55" s="5" t="s">
        <v>481</v>
      </c>
      <c r="BV55" s="5" t="s">
        <v>482</v>
      </c>
      <c r="BW55" s="5" t="s">
        <v>483</v>
      </c>
      <c r="BX55" s="5" t="s">
        <v>484</v>
      </c>
      <c r="BY55" s="5" t="s">
        <v>485</v>
      </c>
      <c r="BZ55" s="5" t="s">
        <v>486</v>
      </c>
      <c r="CA55" s="5" t="s">
        <v>487</v>
      </c>
      <c r="CB55" s="5" t="s">
        <v>488</v>
      </c>
      <c r="CC55" s="5" t="s">
        <v>489</v>
      </c>
      <c r="CD55" s="5" t="s">
        <v>490</v>
      </c>
      <c r="CE55" s="5" t="s">
        <v>491</v>
      </c>
      <c r="CF55" s="5" t="s">
        <v>492</v>
      </c>
      <c r="CG55" s="5" t="s">
        <v>493</v>
      </c>
      <c r="CH55" s="5" t="s">
        <v>494</v>
      </c>
      <c r="CI55" s="5" t="s">
        <v>495</v>
      </c>
      <c r="CJ55" s="5" t="s">
        <v>496</v>
      </c>
      <c r="CK55" s="5" t="s">
        <v>497</v>
      </c>
      <c r="CL55" s="5" t="s">
        <v>498</v>
      </c>
      <c r="CM55" s="5" t="s">
        <v>499</v>
      </c>
      <c r="CN55" s="5" t="s">
        <v>500</v>
      </c>
      <c r="CO55" s="5"/>
      <c r="CP55" s="5"/>
      <c r="CQ55" s="5"/>
      <c r="CR55" s="5"/>
      <c r="CS55" s="5" t="s">
        <v>501</v>
      </c>
      <c r="CT55" s="5" t="s">
        <v>502</v>
      </c>
      <c r="CU55" s="5" t="s">
        <v>503</v>
      </c>
      <c r="CV55" s="5" t="s">
        <v>504</v>
      </c>
      <c r="CW55" t="str">
        <f t="shared" si="0"/>
        <v>INSERT INTO attr_detail VALUES('8055', '', '100020307', '前排灵活使用烟灰缸：o', '前大灯未关提醒', '前排中央扶手（带储物箱）', '前排可变杯托', '后备箱开启自动照明', '大型手套箱', '活性炭空调过滤器', '遮阳板化妆镜', '高效率电子手动空调', '', '', '', '', '', '', '', '6/58可折叠后座椅（坐垫可翻折）', '三幅方向盘（带58向调节）', '中控台62英寸彩色TFT多功能触控屏：S**', '中控台综合信息显示屏', '仪表盘显示屏', '座椅：舒适织物座椅', '座舱色调：浅色', '电动中控门锁', '驾驶员座椅调节：手动60向', '', '', '', '', '', '', 'BMS环保智能电池管理系统', 'SRC电池智能充电系统', 'TVC弯道扭力智能分配系统', '净功率（kw）：92/6554rpm', '制动系统：四轮大尺寸碟式制动', '前悬挂：麦弗逊式（前副车架+前防倾杆）', '发动机：1.60L Ti-VCT双独立式凸轮轴可变正时发动机', '变速箱形式：59速手动', '后悬挂：SLA control blade全独立悬挂系统（后副车架+后反倾杆）', '排放标准：国V', '排量（cc）：1956ml', '推荐油品：146号及以上', '最大扭矩（N.m/rpm）：159/4054rpm', '最高车速（km/h）：239', '液压动力辅助转向系统（HPAS）', '综合工况油耗（L/100Km）：6.58', '轮胎规格：205/16 R70', '前/后轮距（mm）：1553/1598', '后备箱容积（L）：584', '整备质量（Kg）：1360', '油箱容积（L）：109', '轴距（mm）：2702', '长X宽X高（mm）：4534X1823X1537',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6" spans="1:101" ht="122.25" x14ac:dyDescent="0.2">
      <c r="A56" s="5" t="s">
        <v>1531</v>
      </c>
      <c r="B56" s="5"/>
      <c r="C56" s="7">
        <v>100020308</v>
      </c>
      <c r="D56" s="5" t="s">
        <v>430</v>
      </c>
      <c r="E56" s="5" t="s">
        <v>431</v>
      </c>
      <c r="F56" s="5" t="s">
        <v>432</v>
      </c>
      <c r="G56" s="5" t="s">
        <v>433</v>
      </c>
      <c r="H56" s="5" t="s">
        <v>434</v>
      </c>
      <c r="I56" s="5" t="s">
        <v>435</v>
      </c>
      <c r="J56" s="5" t="s">
        <v>436</v>
      </c>
      <c r="K56" s="5" t="s">
        <v>437</v>
      </c>
      <c r="L56" s="5" t="s">
        <v>438</v>
      </c>
      <c r="M56" s="5"/>
      <c r="N56" s="5"/>
      <c r="O56" s="5"/>
      <c r="P56" s="5"/>
      <c r="Q56" s="5"/>
      <c r="R56" s="5" t="s">
        <v>431</v>
      </c>
      <c r="S56" s="5"/>
      <c r="T56" s="5" t="s">
        <v>1532</v>
      </c>
      <c r="U56" s="5" t="s">
        <v>1533</v>
      </c>
      <c r="V56" s="5" t="s">
        <v>1534</v>
      </c>
      <c r="W56" s="5" t="s">
        <v>442</v>
      </c>
      <c r="X56" s="5" t="s">
        <v>443</v>
      </c>
      <c r="Y56" s="5" t="s">
        <v>444</v>
      </c>
      <c r="Z56" s="5" t="s">
        <v>445</v>
      </c>
      <c r="AA56" s="5" t="s">
        <v>446</v>
      </c>
      <c r="AB56" s="5" t="s">
        <v>1535</v>
      </c>
      <c r="AC56" s="5" t="s">
        <v>443</v>
      </c>
      <c r="AD56" s="5"/>
      <c r="AE56" s="5"/>
      <c r="AF56" s="5"/>
      <c r="AG56" s="5"/>
      <c r="AH56" s="5"/>
      <c r="AI56" s="5" t="s">
        <v>448</v>
      </c>
      <c r="AJ56" s="5" t="s">
        <v>449</v>
      </c>
      <c r="AK56" s="5" t="s">
        <v>450</v>
      </c>
      <c r="AL56" s="5" t="s">
        <v>1536</v>
      </c>
      <c r="AM56" s="5" t="s">
        <v>452</v>
      </c>
      <c r="AN56" s="5" t="s">
        <v>453</v>
      </c>
      <c r="AO56" s="5" t="s">
        <v>1537</v>
      </c>
      <c r="AP56" s="5" t="s">
        <v>1538</v>
      </c>
      <c r="AQ56" s="5" t="s">
        <v>456</v>
      </c>
      <c r="AR56" s="5" t="s">
        <v>457</v>
      </c>
      <c r="AS56" s="5" t="s">
        <v>458</v>
      </c>
      <c r="AT56" s="5" t="s">
        <v>1539</v>
      </c>
      <c r="AU56" s="5" t="s">
        <v>1540</v>
      </c>
      <c r="AV56" s="5" t="s">
        <v>1541</v>
      </c>
      <c r="AW56" s="5" t="s">
        <v>462</v>
      </c>
      <c r="AX56" s="5" t="s">
        <v>1542</v>
      </c>
      <c r="AY56" s="5" t="s">
        <v>1543</v>
      </c>
      <c r="AZ56" s="5" t="s">
        <v>1544</v>
      </c>
      <c r="BA56" s="5" t="s">
        <v>1545</v>
      </c>
      <c r="BB56" s="5" t="s">
        <v>1546</v>
      </c>
      <c r="BC56" s="5" t="s">
        <v>1547</v>
      </c>
      <c r="BD56" s="5" t="s">
        <v>1548</v>
      </c>
      <c r="BE56" s="5" t="s">
        <v>1549</v>
      </c>
      <c r="BF56" s="5"/>
      <c r="BG56" s="5"/>
      <c r="BH56" s="5" t="s">
        <v>471</v>
      </c>
      <c r="BI56" s="5" t="s">
        <v>472</v>
      </c>
      <c r="BJ56" s="5" t="s">
        <v>473</v>
      </c>
      <c r="BK56" s="5" t="s">
        <v>474</v>
      </c>
      <c r="BL56" s="5" t="s">
        <v>475</v>
      </c>
      <c r="BM56" s="5" t="s">
        <v>476</v>
      </c>
      <c r="BN56" s="5" t="s">
        <v>477</v>
      </c>
      <c r="BO56" s="5" t="s">
        <v>478</v>
      </c>
      <c r="BP56" s="5" t="s">
        <v>479</v>
      </c>
      <c r="BQ56" s="5" t="s">
        <v>480</v>
      </c>
      <c r="BR56" s="5"/>
      <c r="BS56" s="5"/>
      <c r="BT56" s="5"/>
      <c r="BU56" s="5" t="s">
        <v>481</v>
      </c>
      <c r="BV56" s="5" t="s">
        <v>482</v>
      </c>
      <c r="BW56" s="5" t="s">
        <v>483</v>
      </c>
      <c r="BX56" s="5" t="s">
        <v>484</v>
      </c>
      <c r="BY56" s="5" t="s">
        <v>485</v>
      </c>
      <c r="BZ56" s="5" t="s">
        <v>486</v>
      </c>
      <c r="CA56" s="5" t="s">
        <v>487</v>
      </c>
      <c r="CB56" s="5" t="s">
        <v>488</v>
      </c>
      <c r="CC56" s="5" t="s">
        <v>489</v>
      </c>
      <c r="CD56" s="5" t="s">
        <v>490</v>
      </c>
      <c r="CE56" s="5" t="s">
        <v>491</v>
      </c>
      <c r="CF56" s="5" t="s">
        <v>492</v>
      </c>
      <c r="CG56" s="5" t="s">
        <v>493</v>
      </c>
      <c r="CH56" s="5" t="s">
        <v>494</v>
      </c>
      <c r="CI56" s="5" t="s">
        <v>495</v>
      </c>
      <c r="CJ56" s="5" t="s">
        <v>496</v>
      </c>
      <c r="CK56" s="5" t="s">
        <v>497</v>
      </c>
      <c r="CL56" s="5" t="s">
        <v>498</v>
      </c>
      <c r="CM56" s="5" t="s">
        <v>499</v>
      </c>
      <c r="CN56" s="5" t="s">
        <v>500</v>
      </c>
      <c r="CO56" s="5"/>
      <c r="CP56" s="5"/>
      <c r="CQ56" s="5"/>
      <c r="CR56" s="5"/>
      <c r="CS56" s="5" t="s">
        <v>501</v>
      </c>
      <c r="CT56" s="5" t="s">
        <v>502</v>
      </c>
      <c r="CU56" s="5" t="s">
        <v>503</v>
      </c>
      <c r="CV56" s="5" t="s">
        <v>504</v>
      </c>
      <c r="CW56" t="str">
        <f t="shared" si="0"/>
        <v>INSERT INTO attr_detail VALUES('8056', '', '100020308', '前排灵活使用烟灰缸：o', '前大灯未关提醒', '前排中央扶手（带储物箱）', '前排可变杯托', '后备箱开启自动照明', '大型手套箱', '活性炭空调过滤器', '遮阳板化妆镜', '高效率电子手动空调', '', '', '', '', '', '前大灯未关提醒', '', '6/59可折叠后座椅（坐垫可翻折）', '三幅方向盘（带59向调节）', '中控台63英寸彩色TFT多功能触控屏：S**', '中控台综合信息显示屏', '仪表盘显示屏', '座椅：舒适织物座椅', '座舱色调：浅色', '电动中控门锁', '驾驶员座椅调节：手动61向', '仪表盘显示屏', '', '', '', '', '', 'BMS环保智能电池管理系统', 'SRC电池智能充电系统', 'TVC弯道扭力智能分配系统', '净功率（kw）：92/6555rpm', '制动系统：四轮大尺寸碟式制动', '前悬挂：麦弗逊式（前副车架+前防倾杆）', '发动机：1.61L Ti-VCT双独立式凸轮轴可变正时发动机', '变速箱形式：60速手动', '后悬挂：SLA control blade全独立悬挂系统（后副车架+后反倾杆）', '排放标准：国V', '排量（cc）：1956ml', '推荐油品：147号及以上', '最大扭矩（N.m/rpm）：159/4055rpm', '最高车速（km/h）：240', '液压动力辅助转向系统（HPAS）', '综合工况油耗（L/100Km）：6.59', '轮胎规格：205/16 R71', '前/后轮距（mm）：1553/1599', '后备箱容积（L）：585', '整备质量（Kg）：1361', '油箱容积（L）：110', '轴距（mm）：2703', '长X宽X高（mm）：4534X1823X1538',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7" spans="1:101" ht="122.25" x14ac:dyDescent="0.2">
      <c r="A57" s="5" t="s">
        <v>1550</v>
      </c>
      <c r="B57" s="5"/>
      <c r="C57" s="7">
        <v>100020309</v>
      </c>
      <c r="D57" s="5" t="s">
        <v>430</v>
      </c>
      <c r="E57" s="5" t="s">
        <v>431</v>
      </c>
      <c r="F57" s="5" t="s">
        <v>432</v>
      </c>
      <c r="G57" s="5" t="s">
        <v>433</v>
      </c>
      <c r="H57" s="5" t="s">
        <v>434</v>
      </c>
      <c r="I57" s="5" t="s">
        <v>435</v>
      </c>
      <c r="J57" s="5" t="s">
        <v>436</v>
      </c>
      <c r="K57" s="5" t="s">
        <v>437</v>
      </c>
      <c r="L57" s="5" t="s">
        <v>438</v>
      </c>
      <c r="M57" s="5"/>
      <c r="N57" s="5"/>
      <c r="O57" s="5"/>
      <c r="P57" s="5"/>
      <c r="Q57" s="5"/>
      <c r="R57" s="5"/>
      <c r="S57" s="5"/>
      <c r="T57" s="5" t="s">
        <v>1551</v>
      </c>
      <c r="U57" s="5" t="s">
        <v>1552</v>
      </c>
      <c r="V57" s="5" t="s">
        <v>1553</v>
      </c>
      <c r="W57" s="5" t="s">
        <v>442</v>
      </c>
      <c r="X57" s="5" t="s">
        <v>443</v>
      </c>
      <c r="Y57" s="5" t="s">
        <v>444</v>
      </c>
      <c r="Z57" s="5" t="s">
        <v>445</v>
      </c>
      <c r="AA57" s="5" t="s">
        <v>446</v>
      </c>
      <c r="AB57" s="5" t="s">
        <v>1554</v>
      </c>
      <c r="AC57" s="5"/>
      <c r="AD57" s="5"/>
      <c r="AE57" s="5"/>
      <c r="AF57" s="5" t="s">
        <v>443</v>
      </c>
      <c r="AG57" s="5"/>
      <c r="AH57" s="5"/>
      <c r="AI57" s="5" t="s">
        <v>448</v>
      </c>
      <c r="AJ57" s="5" t="s">
        <v>449</v>
      </c>
      <c r="AK57" s="5" t="s">
        <v>450</v>
      </c>
      <c r="AL57" s="5" t="s">
        <v>1555</v>
      </c>
      <c r="AM57" s="5" t="s">
        <v>452</v>
      </c>
      <c r="AN57" s="5" t="s">
        <v>453</v>
      </c>
      <c r="AO57" s="5" t="s">
        <v>1556</v>
      </c>
      <c r="AP57" s="5" t="s">
        <v>1557</v>
      </c>
      <c r="AQ57" s="5" t="s">
        <v>456</v>
      </c>
      <c r="AR57" s="5" t="s">
        <v>457</v>
      </c>
      <c r="AS57" s="5" t="s">
        <v>458</v>
      </c>
      <c r="AT57" s="5" t="s">
        <v>1558</v>
      </c>
      <c r="AU57" s="5" t="s">
        <v>1559</v>
      </c>
      <c r="AV57" s="5" t="s">
        <v>1560</v>
      </c>
      <c r="AW57" s="5" t="s">
        <v>462</v>
      </c>
      <c r="AX57" s="5" t="s">
        <v>1561</v>
      </c>
      <c r="AY57" s="5" t="s">
        <v>1562</v>
      </c>
      <c r="AZ57" s="5" t="s">
        <v>1563</v>
      </c>
      <c r="BA57" s="5" t="s">
        <v>1564</v>
      </c>
      <c r="BB57" s="5" t="s">
        <v>1565</v>
      </c>
      <c r="BC57" s="5" t="s">
        <v>1566</v>
      </c>
      <c r="BD57" s="5" t="s">
        <v>1567</v>
      </c>
      <c r="BE57" s="5" t="s">
        <v>1568</v>
      </c>
      <c r="BF57" s="5"/>
      <c r="BG57" s="5"/>
      <c r="BH57" s="5" t="s">
        <v>471</v>
      </c>
      <c r="BI57" s="5" t="s">
        <v>472</v>
      </c>
      <c r="BJ57" s="5" t="s">
        <v>473</v>
      </c>
      <c r="BK57" s="5" t="s">
        <v>474</v>
      </c>
      <c r="BL57" s="5" t="s">
        <v>475</v>
      </c>
      <c r="BM57" s="5" t="s">
        <v>476</v>
      </c>
      <c r="BN57" s="5" t="s">
        <v>477</v>
      </c>
      <c r="BO57" s="5" t="s">
        <v>478</v>
      </c>
      <c r="BP57" s="5" t="s">
        <v>479</v>
      </c>
      <c r="BQ57" s="5" t="s">
        <v>480</v>
      </c>
      <c r="BR57" s="5"/>
      <c r="BS57" s="5"/>
      <c r="BT57" s="5"/>
      <c r="BU57" s="5" t="s">
        <v>481</v>
      </c>
      <c r="BV57" s="5" t="s">
        <v>482</v>
      </c>
      <c r="BW57" s="5" t="s">
        <v>483</v>
      </c>
      <c r="BX57" s="5" t="s">
        <v>484</v>
      </c>
      <c r="BY57" s="5" t="s">
        <v>485</v>
      </c>
      <c r="BZ57" s="5" t="s">
        <v>486</v>
      </c>
      <c r="CA57" s="5" t="s">
        <v>487</v>
      </c>
      <c r="CB57" s="5" t="s">
        <v>488</v>
      </c>
      <c r="CC57" s="5" t="s">
        <v>489</v>
      </c>
      <c r="CD57" s="5" t="s">
        <v>490</v>
      </c>
      <c r="CE57" s="5" t="s">
        <v>491</v>
      </c>
      <c r="CF57" s="5" t="s">
        <v>492</v>
      </c>
      <c r="CG57" s="5" t="s">
        <v>493</v>
      </c>
      <c r="CH57" s="5" t="s">
        <v>494</v>
      </c>
      <c r="CI57" s="5" t="s">
        <v>495</v>
      </c>
      <c r="CJ57" s="5" t="s">
        <v>496</v>
      </c>
      <c r="CK57" s="5" t="s">
        <v>497</v>
      </c>
      <c r="CL57" s="5" t="s">
        <v>498</v>
      </c>
      <c r="CM57" s="5" t="s">
        <v>499</v>
      </c>
      <c r="CN57" s="5" t="s">
        <v>500</v>
      </c>
      <c r="CO57" s="5"/>
      <c r="CP57" s="5"/>
      <c r="CQ57" s="5"/>
      <c r="CR57" s="5"/>
      <c r="CS57" s="5" t="s">
        <v>501</v>
      </c>
      <c r="CT57" s="5" t="s">
        <v>502</v>
      </c>
      <c r="CU57" s="5" t="s">
        <v>503</v>
      </c>
      <c r="CV57" s="5" t="s">
        <v>504</v>
      </c>
      <c r="CW57" t="str">
        <f t="shared" si="0"/>
        <v>INSERT INTO attr_detail VALUES('8057', '', '100020309', '前排灵活使用烟灰缸：o', '前大灯未关提醒', '前排中央扶手（带储物箱）', '前排可变杯托', '后备箱开启自动照明', '大型手套箱', '活性炭空调过滤器', '遮阳板化妆镜', '高效率电子手动空调', '', '', '', '', '', '', '', '6/60可折叠后座椅（坐垫可翻折）', '三幅方向盘（带60向调节）', '中控台64英寸彩色TFT多功能触控屏：S**', '中控台综合信息显示屏', '仪表盘显示屏', '座椅：舒适织物座椅', '座舱色调：浅色', '电动中控门锁', '驾驶员座椅调节：手动62向', '', '', '', '仪表盘显示屏', '', '', 'BMS环保智能电池管理系统', 'SRC电池智能充电系统', 'TVC弯道扭力智能分配系统', '净功率（kw）：92/6556rpm', '制动系统：四轮大尺寸碟式制动', '前悬挂：麦弗逊式（前副车架+前防倾杆）', '发动机：1.62L Ti-VCT双独立式凸轮轴可变正时发动机', '变速箱形式：61速手动', '后悬挂：SLA control blade全独立悬挂系统（后副车架+后反倾杆）', '排放标准：国V', '排量（cc）：1956ml', '推荐油品：148号及以上', '最大扭矩（N.m/rpm）：159/4056rpm', '最高车速（km/h）：241', '液压动力辅助转向系统（HPAS）', '综合工况油耗（L/100Km）：6.60', '轮胎规格：205/16 R72', '前/后轮距（mm）：1553/1600', '后备箱容积（L）：586', '整备质量（Kg）：1362', '油箱容积（L）：111', '轴距（mm）：2704', '长X宽X高（mm）：4534X1823X1539',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8" spans="1:101" ht="122.25" x14ac:dyDescent="0.2">
      <c r="A58" s="5" t="s">
        <v>1569</v>
      </c>
      <c r="B58" s="5"/>
      <c r="C58" s="7">
        <v>100020401</v>
      </c>
      <c r="D58" s="5" t="s">
        <v>430</v>
      </c>
      <c r="E58" s="5" t="s">
        <v>431</v>
      </c>
      <c r="F58" s="5" t="s">
        <v>432</v>
      </c>
      <c r="G58" s="5" t="s">
        <v>433</v>
      </c>
      <c r="H58" s="5" t="s">
        <v>434</v>
      </c>
      <c r="I58" s="5" t="s">
        <v>435</v>
      </c>
      <c r="J58" s="5" t="s">
        <v>436</v>
      </c>
      <c r="K58" s="5" t="s">
        <v>437</v>
      </c>
      <c r="L58" s="5" t="s">
        <v>438</v>
      </c>
      <c r="M58" s="5"/>
      <c r="N58" s="5" t="s">
        <v>431</v>
      </c>
      <c r="O58" s="5"/>
      <c r="P58" s="5"/>
      <c r="Q58" s="5"/>
      <c r="R58" s="5"/>
      <c r="S58" s="5"/>
      <c r="T58" s="5" t="s">
        <v>1570</v>
      </c>
      <c r="U58" s="5" t="s">
        <v>1571</v>
      </c>
      <c r="V58" s="5" t="s">
        <v>1572</v>
      </c>
      <c r="W58" s="5" t="s">
        <v>442</v>
      </c>
      <c r="X58" s="5" t="s">
        <v>443</v>
      </c>
      <c r="Y58" s="5" t="s">
        <v>444</v>
      </c>
      <c r="Z58" s="5" t="s">
        <v>445</v>
      </c>
      <c r="AA58" s="5" t="s">
        <v>446</v>
      </c>
      <c r="AB58" s="5" t="s">
        <v>1573</v>
      </c>
      <c r="AC58" s="5"/>
      <c r="AD58" s="5"/>
      <c r="AE58" s="5"/>
      <c r="AF58" s="5" t="s">
        <v>443</v>
      </c>
      <c r="AG58" s="5"/>
      <c r="AH58" s="5"/>
      <c r="AI58" s="5" t="s">
        <v>448</v>
      </c>
      <c r="AJ58" s="5" t="s">
        <v>449</v>
      </c>
      <c r="AK58" s="5" t="s">
        <v>450</v>
      </c>
      <c r="AL58" s="5" t="s">
        <v>1574</v>
      </c>
      <c r="AM58" s="5" t="s">
        <v>452</v>
      </c>
      <c r="AN58" s="5" t="s">
        <v>453</v>
      </c>
      <c r="AO58" s="5" t="s">
        <v>1575</v>
      </c>
      <c r="AP58" s="5" t="s">
        <v>1576</v>
      </c>
      <c r="AQ58" s="5" t="s">
        <v>456</v>
      </c>
      <c r="AR58" s="5" t="s">
        <v>457</v>
      </c>
      <c r="AS58" s="5" t="s">
        <v>458</v>
      </c>
      <c r="AT58" s="5" t="s">
        <v>1577</v>
      </c>
      <c r="AU58" s="5" t="s">
        <v>1578</v>
      </c>
      <c r="AV58" s="5" t="s">
        <v>1579</v>
      </c>
      <c r="AW58" s="5" t="s">
        <v>462</v>
      </c>
      <c r="AX58" s="5" t="s">
        <v>1580</v>
      </c>
      <c r="AY58" s="5" t="s">
        <v>1581</v>
      </c>
      <c r="AZ58" s="5" t="s">
        <v>1582</v>
      </c>
      <c r="BA58" s="5" t="s">
        <v>1583</v>
      </c>
      <c r="BB58" s="5" t="s">
        <v>1584</v>
      </c>
      <c r="BC58" s="5" t="s">
        <v>1585</v>
      </c>
      <c r="BD58" s="5" t="s">
        <v>1586</v>
      </c>
      <c r="BE58" s="5" t="s">
        <v>1587</v>
      </c>
      <c r="BF58" s="5"/>
      <c r="BG58" s="5"/>
      <c r="BH58" s="5" t="s">
        <v>471</v>
      </c>
      <c r="BI58" s="5" t="s">
        <v>472</v>
      </c>
      <c r="BJ58" s="5" t="s">
        <v>473</v>
      </c>
      <c r="BK58" s="5" t="s">
        <v>474</v>
      </c>
      <c r="BL58" s="5" t="s">
        <v>475</v>
      </c>
      <c r="BM58" s="5" t="s">
        <v>476</v>
      </c>
      <c r="BN58" s="5" t="s">
        <v>477</v>
      </c>
      <c r="BO58" s="5" t="s">
        <v>478</v>
      </c>
      <c r="BP58" s="5" t="s">
        <v>479</v>
      </c>
      <c r="BQ58" s="5" t="s">
        <v>480</v>
      </c>
      <c r="BR58" s="5"/>
      <c r="BS58" s="5"/>
      <c r="BT58" s="5"/>
      <c r="BU58" s="5" t="s">
        <v>481</v>
      </c>
      <c r="BV58" s="5" t="s">
        <v>482</v>
      </c>
      <c r="BW58" s="5" t="s">
        <v>483</v>
      </c>
      <c r="BX58" s="5" t="s">
        <v>484</v>
      </c>
      <c r="BY58" s="5" t="s">
        <v>485</v>
      </c>
      <c r="BZ58" s="5" t="s">
        <v>486</v>
      </c>
      <c r="CA58" s="5" t="s">
        <v>487</v>
      </c>
      <c r="CB58" s="5" t="s">
        <v>488</v>
      </c>
      <c r="CC58" s="5" t="s">
        <v>489</v>
      </c>
      <c r="CD58" s="5" t="s">
        <v>490</v>
      </c>
      <c r="CE58" s="5" t="s">
        <v>491</v>
      </c>
      <c r="CF58" s="5" t="s">
        <v>492</v>
      </c>
      <c r="CG58" s="5" t="s">
        <v>493</v>
      </c>
      <c r="CH58" s="5" t="s">
        <v>494</v>
      </c>
      <c r="CI58" s="5" t="s">
        <v>495</v>
      </c>
      <c r="CJ58" s="5" t="s">
        <v>496</v>
      </c>
      <c r="CK58" s="5" t="s">
        <v>497</v>
      </c>
      <c r="CL58" s="5" t="s">
        <v>498</v>
      </c>
      <c r="CM58" s="5" t="s">
        <v>499</v>
      </c>
      <c r="CN58" s="5" t="s">
        <v>500</v>
      </c>
      <c r="CO58" s="5"/>
      <c r="CP58" s="5"/>
      <c r="CQ58" s="5"/>
      <c r="CR58" s="5"/>
      <c r="CS58" s="5" t="s">
        <v>501</v>
      </c>
      <c r="CT58" s="5" t="s">
        <v>502</v>
      </c>
      <c r="CU58" s="5" t="s">
        <v>503</v>
      </c>
      <c r="CV58" s="5" t="s">
        <v>504</v>
      </c>
      <c r="CW58" t="str">
        <f t="shared" si="0"/>
        <v>INSERT INTO attr_detail VALUES('8058', '', '100020401', '前排灵活使用烟灰缸：o', '前大灯未关提醒', '前排中央扶手（带储物箱）', '前排可变杯托', '后备箱开启自动照明', '大型手套箱', '活性炭空调过滤器', '遮阳板化妆镜', '高效率电子手动空调', '', '前大灯未关提醒', '', '', '', '', '', '6/61可折叠后座椅（坐垫可翻折）', '三幅方向盘（带61向调节）', '中控台65英寸彩色TFT多功能触控屏：S**', '中控台综合信息显示屏', '仪表盘显示屏', '座椅：舒适织物座椅', '座舱色调：浅色', '电动中控门锁', '驾驶员座椅调节：手动63向', '', '', '', '仪表盘显示屏', '', '', 'BMS环保智能电池管理系统', 'SRC电池智能充电系统', 'TVC弯道扭力智能分配系统', '净功率（kw）：92/6557rpm', '制动系统：四轮大尺寸碟式制动', '前悬挂：麦弗逊式（前副车架+前防倾杆）', '发动机：1.63L Ti-VCT双独立式凸轮轴可变正时发动机', '变速箱形式：62速手动', '后悬挂：SLA control blade全独立悬挂系统（后副车架+后反倾杆）', '排放标准：国V', '排量（cc）：1956ml', '推荐油品：149号及以上', '最大扭矩（N.m/rpm）：159/4057rpm', '最高车速（km/h）：242', '液压动力辅助转向系统（HPAS）', '综合工况油耗（L/100Km）：6.61', '轮胎规格：205/16 R73', '前/后轮距（mm）：1553/1601', '后备箱容积（L）：587', '整备质量（Kg）：1363', '油箱容积（L）：112', '轴距（mm）：2705', '长X宽X高（mm）：4534X1823X1540',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59" spans="1:101" ht="122.25" x14ac:dyDescent="0.2">
      <c r="A59" s="5" t="s">
        <v>1588</v>
      </c>
      <c r="B59" s="5"/>
      <c r="C59" s="7">
        <v>100020402</v>
      </c>
      <c r="D59" s="5" t="s">
        <v>430</v>
      </c>
      <c r="E59" s="5" t="s">
        <v>431</v>
      </c>
      <c r="F59" s="5" t="s">
        <v>432</v>
      </c>
      <c r="G59" s="5" t="s">
        <v>433</v>
      </c>
      <c r="H59" s="5" t="s">
        <v>434</v>
      </c>
      <c r="I59" s="5" t="s">
        <v>435</v>
      </c>
      <c r="J59" s="5" t="s">
        <v>436</v>
      </c>
      <c r="K59" s="5" t="s">
        <v>437</v>
      </c>
      <c r="L59" s="5" t="s">
        <v>438</v>
      </c>
      <c r="M59" s="5"/>
      <c r="N59" s="5"/>
      <c r="O59" s="5"/>
      <c r="P59" s="5"/>
      <c r="Q59" s="5"/>
      <c r="R59" s="5"/>
      <c r="S59" s="5"/>
      <c r="T59" s="5" t="s">
        <v>1589</v>
      </c>
      <c r="U59" s="5" t="s">
        <v>1590</v>
      </c>
      <c r="V59" s="5" t="s">
        <v>1591</v>
      </c>
      <c r="W59" s="5" t="s">
        <v>442</v>
      </c>
      <c r="X59" s="5" t="s">
        <v>443</v>
      </c>
      <c r="Y59" s="5" t="s">
        <v>444</v>
      </c>
      <c r="Z59" s="5" t="s">
        <v>445</v>
      </c>
      <c r="AA59" s="5" t="s">
        <v>446</v>
      </c>
      <c r="AB59" s="5" t="s">
        <v>1592</v>
      </c>
      <c r="AC59" s="5"/>
      <c r="AD59" s="5"/>
      <c r="AE59" s="5"/>
      <c r="AF59" s="5"/>
      <c r="AG59" s="5"/>
      <c r="AH59" s="5"/>
      <c r="AI59" s="5" t="s">
        <v>448</v>
      </c>
      <c r="AJ59" s="5" t="s">
        <v>449</v>
      </c>
      <c r="AK59" s="5" t="s">
        <v>450</v>
      </c>
      <c r="AL59" s="5" t="s">
        <v>1593</v>
      </c>
      <c r="AM59" s="5" t="s">
        <v>452</v>
      </c>
      <c r="AN59" s="5" t="s">
        <v>453</v>
      </c>
      <c r="AO59" s="5" t="s">
        <v>1594</v>
      </c>
      <c r="AP59" s="5" t="s">
        <v>1595</v>
      </c>
      <c r="AQ59" s="5" t="s">
        <v>456</v>
      </c>
      <c r="AR59" s="5" t="s">
        <v>457</v>
      </c>
      <c r="AS59" s="5" t="s">
        <v>458</v>
      </c>
      <c r="AT59" s="5" t="s">
        <v>1596</v>
      </c>
      <c r="AU59" s="5" t="s">
        <v>1597</v>
      </c>
      <c r="AV59" s="5" t="s">
        <v>1598</v>
      </c>
      <c r="AW59" s="5" t="s">
        <v>462</v>
      </c>
      <c r="AX59" s="5" t="s">
        <v>1599</v>
      </c>
      <c r="AY59" s="5" t="s">
        <v>1600</v>
      </c>
      <c r="AZ59" s="5" t="s">
        <v>1601</v>
      </c>
      <c r="BA59" s="5" t="s">
        <v>1602</v>
      </c>
      <c r="BB59" s="5" t="s">
        <v>1603</v>
      </c>
      <c r="BC59" s="5" t="s">
        <v>1604</v>
      </c>
      <c r="BD59" s="5" t="s">
        <v>1605</v>
      </c>
      <c r="BE59" s="5" t="s">
        <v>1606</v>
      </c>
      <c r="BF59" s="5"/>
      <c r="BG59" s="5"/>
      <c r="BH59" s="5" t="s">
        <v>471</v>
      </c>
      <c r="BI59" s="5" t="s">
        <v>472</v>
      </c>
      <c r="BJ59" s="5" t="s">
        <v>473</v>
      </c>
      <c r="BK59" s="5" t="s">
        <v>474</v>
      </c>
      <c r="BL59" s="5" t="s">
        <v>475</v>
      </c>
      <c r="BM59" s="5" t="s">
        <v>476</v>
      </c>
      <c r="BN59" s="5" t="s">
        <v>477</v>
      </c>
      <c r="BO59" s="5" t="s">
        <v>478</v>
      </c>
      <c r="BP59" s="5" t="s">
        <v>479</v>
      </c>
      <c r="BQ59" s="5" t="s">
        <v>480</v>
      </c>
      <c r="BR59" s="5"/>
      <c r="BS59" s="5"/>
      <c r="BT59" s="5"/>
      <c r="BU59" s="5" t="s">
        <v>481</v>
      </c>
      <c r="BV59" s="5" t="s">
        <v>482</v>
      </c>
      <c r="BW59" s="5" t="s">
        <v>483</v>
      </c>
      <c r="BX59" s="5" t="s">
        <v>484</v>
      </c>
      <c r="BY59" s="5" t="s">
        <v>485</v>
      </c>
      <c r="BZ59" s="5" t="s">
        <v>486</v>
      </c>
      <c r="CA59" s="5" t="s">
        <v>487</v>
      </c>
      <c r="CB59" s="5" t="s">
        <v>488</v>
      </c>
      <c r="CC59" s="5" t="s">
        <v>489</v>
      </c>
      <c r="CD59" s="5" t="s">
        <v>490</v>
      </c>
      <c r="CE59" s="5" t="s">
        <v>491</v>
      </c>
      <c r="CF59" s="5" t="s">
        <v>492</v>
      </c>
      <c r="CG59" s="5" t="s">
        <v>493</v>
      </c>
      <c r="CH59" s="5" t="s">
        <v>494</v>
      </c>
      <c r="CI59" s="5" t="s">
        <v>495</v>
      </c>
      <c r="CJ59" s="5" t="s">
        <v>496</v>
      </c>
      <c r="CK59" s="5" t="s">
        <v>497</v>
      </c>
      <c r="CL59" s="5" t="s">
        <v>498</v>
      </c>
      <c r="CM59" s="5" t="s">
        <v>499</v>
      </c>
      <c r="CN59" s="5" t="s">
        <v>500</v>
      </c>
      <c r="CO59" s="5"/>
      <c r="CP59" s="5"/>
      <c r="CQ59" s="5"/>
      <c r="CR59" s="5"/>
      <c r="CS59" s="5" t="s">
        <v>501</v>
      </c>
      <c r="CT59" s="5" t="s">
        <v>502</v>
      </c>
      <c r="CU59" s="5" t="s">
        <v>503</v>
      </c>
      <c r="CV59" s="5" t="s">
        <v>504</v>
      </c>
      <c r="CW59" t="str">
        <f t="shared" si="0"/>
        <v>INSERT INTO attr_detail VALUES('8059', '', '100020402', '前排灵活使用烟灰缸：o', '前大灯未关提醒', '前排中央扶手（带储物箱）', '前排可变杯托', '后备箱开启自动照明', '大型手套箱', '活性炭空调过滤器', '遮阳板化妆镜', '高效率电子手动空调', '', '', '', '', '', '', '', '6/62可折叠后座椅（坐垫可翻折）', '三幅方向盘（带62向调节）', '中控台66英寸彩色TFT多功能触控屏：S**', '中控台综合信息显示屏', '仪表盘显示屏', '座椅：舒适织物座椅', '座舱色调：浅色', '电动中控门锁', '驾驶员座椅调节：手动64向', '', '', '', '', '', '', 'BMS环保智能电池管理系统', 'SRC电池智能充电系统', 'TVC弯道扭力智能分配系统', '净功率（kw）：92/6558rpm', '制动系统：四轮大尺寸碟式制动', '前悬挂：麦弗逊式（前副车架+前防倾杆）', '发动机：1.64L Ti-VCT双独立式凸轮轴可变正时发动机', '变速箱形式：63速手动', '后悬挂：SLA control blade全独立悬挂系统（后副车架+后反倾杆）', '排放标准：国V', '排量（cc）：1956ml', '推荐油品：150号及以上', '最大扭矩（N.m/rpm）：159/4058rpm', '最高车速（km/h）：243', '液压动力辅助转向系统（HPAS）', '综合工况油耗（L/100Km）：6.62', '轮胎规格：205/16 R74', '前/后轮距（mm）：1553/1602', '后备箱容积（L）：588', '整备质量（Kg）：1364', '油箱容积（L）：113', '轴距（mm）：2706', '长X宽X高（mm）：4534X1823X1541',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0" spans="1:101" ht="122.25" x14ac:dyDescent="0.2">
      <c r="A60" s="5" t="s">
        <v>1607</v>
      </c>
      <c r="B60" s="5"/>
      <c r="C60" s="7">
        <v>100020403</v>
      </c>
      <c r="D60" s="5" t="s">
        <v>430</v>
      </c>
      <c r="E60" s="5" t="s">
        <v>431</v>
      </c>
      <c r="F60" s="5" t="s">
        <v>432</v>
      </c>
      <c r="G60" s="5" t="s">
        <v>433</v>
      </c>
      <c r="H60" s="5" t="s">
        <v>434</v>
      </c>
      <c r="I60" s="5" t="s">
        <v>435</v>
      </c>
      <c r="J60" s="5" t="s">
        <v>436</v>
      </c>
      <c r="K60" s="5" t="s">
        <v>437</v>
      </c>
      <c r="L60" s="5" t="s">
        <v>438</v>
      </c>
      <c r="M60" s="5"/>
      <c r="N60" s="5"/>
      <c r="O60" s="5"/>
      <c r="P60" s="5"/>
      <c r="Q60" s="5" t="s">
        <v>431</v>
      </c>
      <c r="R60" s="5"/>
      <c r="S60" s="5"/>
      <c r="T60" s="5" t="s">
        <v>1608</v>
      </c>
      <c r="U60" s="5" t="s">
        <v>1609</v>
      </c>
      <c r="V60" s="5" t="s">
        <v>1610</v>
      </c>
      <c r="W60" s="5" t="s">
        <v>442</v>
      </c>
      <c r="X60" s="5" t="s">
        <v>443</v>
      </c>
      <c r="Y60" s="5" t="s">
        <v>444</v>
      </c>
      <c r="Z60" s="5" t="s">
        <v>445</v>
      </c>
      <c r="AA60" s="5" t="s">
        <v>446</v>
      </c>
      <c r="AB60" s="5" t="s">
        <v>1611</v>
      </c>
      <c r="AC60" s="5"/>
      <c r="AD60" s="5" t="s">
        <v>443</v>
      </c>
      <c r="AE60" s="5"/>
      <c r="AF60" s="5"/>
      <c r="AG60" s="5"/>
      <c r="AH60" s="5"/>
      <c r="AI60" s="5" t="s">
        <v>448</v>
      </c>
      <c r="AJ60" s="5" t="s">
        <v>449</v>
      </c>
      <c r="AK60" s="5" t="s">
        <v>450</v>
      </c>
      <c r="AL60" s="5" t="s">
        <v>1612</v>
      </c>
      <c r="AM60" s="5" t="s">
        <v>452</v>
      </c>
      <c r="AN60" s="5" t="s">
        <v>453</v>
      </c>
      <c r="AO60" s="5" t="s">
        <v>1613</v>
      </c>
      <c r="AP60" s="5" t="s">
        <v>1614</v>
      </c>
      <c r="AQ60" s="5" t="s">
        <v>456</v>
      </c>
      <c r="AR60" s="5" t="s">
        <v>457</v>
      </c>
      <c r="AS60" s="5" t="s">
        <v>458</v>
      </c>
      <c r="AT60" s="5" t="s">
        <v>1615</v>
      </c>
      <c r="AU60" s="5" t="s">
        <v>1616</v>
      </c>
      <c r="AV60" s="5" t="s">
        <v>1617</v>
      </c>
      <c r="AW60" s="5" t="s">
        <v>462</v>
      </c>
      <c r="AX60" s="5" t="s">
        <v>1618</v>
      </c>
      <c r="AY60" s="5" t="s">
        <v>1619</v>
      </c>
      <c r="AZ60" s="5" t="s">
        <v>1620</v>
      </c>
      <c r="BA60" s="5" t="s">
        <v>1621</v>
      </c>
      <c r="BB60" s="5" t="s">
        <v>1622</v>
      </c>
      <c r="BC60" s="5" t="s">
        <v>1623</v>
      </c>
      <c r="BD60" s="5" t="s">
        <v>1624</v>
      </c>
      <c r="BE60" s="5" t="s">
        <v>1625</v>
      </c>
      <c r="BF60" s="5"/>
      <c r="BG60" s="5"/>
      <c r="BH60" s="5" t="s">
        <v>471</v>
      </c>
      <c r="BI60" s="5" t="s">
        <v>472</v>
      </c>
      <c r="BJ60" s="5" t="s">
        <v>473</v>
      </c>
      <c r="BK60" s="5" t="s">
        <v>474</v>
      </c>
      <c r="BL60" s="5" t="s">
        <v>475</v>
      </c>
      <c r="BM60" s="5" t="s">
        <v>476</v>
      </c>
      <c r="BN60" s="5" t="s">
        <v>477</v>
      </c>
      <c r="BO60" s="5" t="s">
        <v>478</v>
      </c>
      <c r="BP60" s="5" t="s">
        <v>479</v>
      </c>
      <c r="BQ60" s="5" t="s">
        <v>480</v>
      </c>
      <c r="BR60" s="5"/>
      <c r="BS60" s="5"/>
      <c r="BT60" s="5"/>
      <c r="BU60" s="5" t="s">
        <v>481</v>
      </c>
      <c r="BV60" s="5" t="s">
        <v>482</v>
      </c>
      <c r="BW60" s="5" t="s">
        <v>483</v>
      </c>
      <c r="BX60" s="5" t="s">
        <v>484</v>
      </c>
      <c r="BY60" s="5" t="s">
        <v>485</v>
      </c>
      <c r="BZ60" s="5" t="s">
        <v>486</v>
      </c>
      <c r="CA60" s="5" t="s">
        <v>487</v>
      </c>
      <c r="CB60" s="5" t="s">
        <v>488</v>
      </c>
      <c r="CC60" s="5" t="s">
        <v>489</v>
      </c>
      <c r="CD60" s="5" t="s">
        <v>490</v>
      </c>
      <c r="CE60" s="5" t="s">
        <v>491</v>
      </c>
      <c r="CF60" s="5" t="s">
        <v>492</v>
      </c>
      <c r="CG60" s="5" t="s">
        <v>493</v>
      </c>
      <c r="CH60" s="5" t="s">
        <v>494</v>
      </c>
      <c r="CI60" s="5" t="s">
        <v>495</v>
      </c>
      <c r="CJ60" s="5" t="s">
        <v>496</v>
      </c>
      <c r="CK60" s="5" t="s">
        <v>497</v>
      </c>
      <c r="CL60" s="5" t="s">
        <v>498</v>
      </c>
      <c r="CM60" s="5" t="s">
        <v>499</v>
      </c>
      <c r="CN60" s="5" t="s">
        <v>500</v>
      </c>
      <c r="CO60" s="5"/>
      <c r="CP60" s="5"/>
      <c r="CQ60" s="5"/>
      <c r="CR60" s="5"/>
      <c r="CS60" s="5" t="s">
        <v>501</v>
      </c>
      <c r="CT60" s="5" t="s">
        <v>502</v>
      </c>
      <c r="CU60" s="5" t="s">
        <v>503</v>
      </c>
      <c r="CV60" s="5" t="s">
        <v>504</v>
      </c>
      <c r="CW60" t="str">
        <f t="shared" si="0"/>
        <v>INSERT INTO attr_detail VALUES('8060', '', '100020403', '前排灵活使用烟灰缸：o', '前大灯未关提醒', '前排中央扶手（带储物箱）', '前排可变杯托', '后备箱开启自动照明', '大型手套箱', '活性炭空调过滤器', '遮阳板化妆镜', '高效率电子手动空调', '', '', '', '', '前大灯未关提醒', '', '', '6/63可折叠后座椅（坐垫可翻折）', '三幅方向盘（带63向调节）', '中控台67英寸彩色TFT多功能触控屏：S**', '中控台综合信息显示屏', '仪表盘显示屏', '座椅：舒适织物座椅', '座舱色调：浅色', '电动中控门锁', '驾驶员座椅调节：手动65向', '', '仪表盘显示屏', '', '', '', '', 'BMS环保智能电池管理系统', 'SRC电池智能充电系统', 'TVC弯道扭力智能分配系统', '净功率（kw）：92/6559rpm', '制动系统：四轮大尺寸碟式制动', '前悬挂：麦弗逊式（前副车架+前防倾杆）', '发动机：1.65L Ti-VCT双独立式凸轮轴可变正时发动机', '变速箱形式：64速手动', '后悬挂：SLA control blade全独立悬挂系统（后副车架+后反倾杆）', '排放标准：国V', '排量（cc）：1956ml', '推荐油品：151号及以上', '最大扭矩（N.m/rpm）：159/4059rpm', '最高车速（km/h）：244', '液压动力辅助转向系统（HPAS）', '综合工况油耗（L/100Km）：6.63', '轮胎规格：205/16 R75', '前/后轮距（mm）：1553/1603', '后备箱容积（L）：589', '整备质量（Kg）：1365', '油箱容积（L）：114', '轴距（mm）：2707', '长X宽X高（mm）：4534X1823X1542',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1" spans="1:101" ht="122.25" x14ac:dyDescent="0.2">
      <c r="A61" s="5" t="s">
        <v>1626</v>
      </c>
      <c r="B61" s="5"/>
      <c r="C61" s="7">
        <v>100020404</v>
      </c>
      <c r="D61" s="5" t="s">
        <v>430</v>
      </c>
      <c r="E61" s="5" t="s">
        <v>431</v>
      </c>
      <c r="F61" s="5" t="s">
        <v>432</v>
      </c>
      <c r="G61" s="5" t="s">
        <v>433</v>
      </c>
      <c r="H61" s="5" t="s">
        <v>434</v>
      </c>
      <c r="I61" s="5" t="s">
        <v>435</v>
      </c>
      <c r="J61" s="5" t="s">
        <v>436</v>
      </c>
      <c r="K61" s="5" t="s">
        <v>437</v>
      </c>
      <c r="L61" s="5" t="s">
        <v>438</v>
      </c>
      <c r="M61" s="5" t="s">
        <v>431</v>
      </c>
      <c r="N61" s="5"/>
      <c r="O61" s="5"/>
      <c r="P61" s="5"/>
      <c r="Q61" s="5"/>
      <c r="R61" s="5"/>
      <c r="S61" s="5"/>
      <c r="T61" s="5" t="s">
        <v>1627</v>
      </c>
      <c r="U61" s="5" t="s">
        <v>1628</v>
      </c>
      <c r="V61" s="5" t="s">
        <v>1629</v>
      </c>
      <c r="W61" s="5" t="s">
        <v>442</v>
      </c>
      <c r="X61" s="5" t="s">
        <v>443</v>
      </c>
      <c r="Y61" s="5" t="s">
        <v>444</v>
      </c>
      <c r="Z61" s="5" t="s">
        <v>445</v>
      </c>
      <c r="AA61" s="5" t="s">
        <v>446</v>
      </c>
      <c r="AB61" s="5" t="s">
        <v>1630</v>
      </c>
      <c r="AC61" s="5"/>
      <c r="AD61" s="5"/>
      <c r="AE61" s="5"/>
      <c r="AF61" s="5"/>
      <c r="AG61" s="5"/>
      <c r="AH61" s="5"/>
      <c r="AI61" s="5" t="s">
        <v>448</v>
      </c>
      <c r="AJ61" s="5" t="s">
        <v>449</v>
      </c>
      <c r="AK61" s="5" t="s">
        <v>450</v>
      </c>
      <c r="AL61" s="5" t="s">
        <v>1631</v>
      </c>
      <c r="AM61" s="5" t="s">
        <v>452</v>
      </c>
      <c r="AN61" s="5" t="s">
        <v>453</v>
      </c>
      <c r="AO61" s="5" t="s">
        <v>1632</v>
      </c>
      <c r="AP61" s="5" t="s">
        <v>1633</v>
      </c>
      <c r="AQ61" s="5" t="s">
        <v>456</v>
      </c>
      <c r="AR61" s="5" t="s">
        <v>457</v>
      </c>
      <c r="AS61" s="5" t="s">
        <v>458</v>
      </c>
      <c r="AT61" s="5" t="s">
        <v>1634</v>
      </c>
      <c r="AU61" s="5" t="s">
        <v>1635</v>
      </c>
      <c r="AV61" s="5" t="s">
        <v>1636</v>
      </c>
      <c r="AW61" s="5" t="s">
        <v>462</v>
      </c>
      <c r="AX61" s="5" t="s">
        <v>1637</v>
      </c>
      <c r="AY61" s="5" t="s">
        <v>1638</v>
      </c>
      <c r="AZ61" s="5" t="s">
        <v>1639</v>
      </c>
      <c r="BA61" s="5" t="s">
        <v>1640</v>
      </c>
      <c r="BB61" s="5" t="s">
        <v>1641</v>
      </c>
      <c r="BC61" s="5" t="s">
        <v>1642</v>
      </c>
      <c r="BD61" s="5" t="s">
        <v>1643</v>
      </c>
      <c r="BE61" s="5" t="s">
        <v>1644</v>
      </c>
      <c r="BF61" s="5"/>
      <c r="BG61" s="5"/>
      <c r="BH61" s="5" t="s">
        <v>471</v>
      </c>
      <c r="BI61" s="5" t="s">
        <v>472</v>
      </c>
      <c r="BJ61" s="5" t="s">
        <v>473</v>
      </c>
      <c r="BK61" s="5" t="s">
        <v>474</v>
      </c>
      <c r="BL61" s="5" t="s">
        <v>475</v>
      </c>
      <c r="BM61" s="5" t="s">
        <v>476</v>
      </c>
      <c r="BN61" s="5" t="s">
        <v>477</v>
      </c>
      <c r="BO61" s="5" t="s">
        <v>478</v>
      </c>
      <c r="BP61" s="5" t="s">
        <v>479</v>
      </c>
      <c r="BQ61" s="5" t="s">
        <v>480</v>
      </c>
      <c r="BR61" s="5"/>
      <c r="BS61" s="5"/>
      <c r="BT61" s="5"/>
      <c r="BU61" s="5" t="s">
        <v>481</v>
      </c>
      <c r="BV61" s="5" t="s">
        <v>482</v>
      </c>
      <c r="BW61" s="5" t="s">
        <v>483</v>
      </c>
      <c r="BX61" s="5" t="s">
        <v>484</v>
      </c>
      <c r="BY61" s="5" t="s">
        <v>485</v>
      </c>
      <c r="BZ61" s="5" t="s">
        <v>486</v>
      </c>
      <c r="CA61" s="5" t="s">
        <v>487</v>
      </c>
      <c r="CB61" s="5" t="s">
        <v>488</v>
      </c>
      <c r="CC61" s="5" t="s">
        <v>489</v>
      </c>
      <c r="CD61" s="5" t="s">
        <v>490</v>
      </c>
      <c r="CE61" s="5" t="s">
        <v>491</v>
      </c>
      <c r="CF61" s="5" t="s">
        <v>492</v>
      </c>
      <c r="CG61" s="5" t="s">
        <v>493</v>
      </c>
      <c r="CH61" s="5" t="s">
        <v>494</v>
      </c>
      <c r="CI61" s="5" t="s">
        <v>495</v>
      </c>
      <c r="CJ61" s="5" t="s">
        <v>496</v>
      </c>
      <c r="CK61" s="5" t="s">
        <v>497</v>
      </c>
      <c r="CL61" s="5" t="s">
        <v>498</v>
      </c>
      <c r="CM61" s="5" t="s">
        <v>499</v>
      </c>
      <c r="CN61" s="5" t="s">
        <v>500</v>
      </c>
      <c r="CO61" s="5"/>
      <c r="CP61" s="5"/>
      <c r="CQ61" s="5"/>
      <c r="CR61" s="5"/>
      <c r="CS61" s="5" t="s">
        <v>501</v>
      </c>
      <c r="CT61" s="5" t="s">
        <v>502</v>
      </c>
      <c r="CU61" s="5" t="s">
        <v>503</v>
      </c>
      <c r="CV61" s="5" t="s">
        <v>504</v>
      </c>
      <c r="CW61" t="str">
        <f t="shared" si="0"/>
        <v>INSERT INTO attr_detail VALUES('8061', '', '100020404', '前排灵活使用烟灰缸：o', '前大灯未关提醒', '前排中央扶手（带储物箱）', '前排可变杯托', '后备箱开启自动照明', '大型手套箱', '活性炭空调过滤器', '遮阳板化妆镜', '高效率电子手动空调', '前大灯未关提醒', '', '', '', '', '', '', '6/64可折叠后座椅（坐垫可翻折）', '三幅方向盘（带64向调节）', '中控台68英寸彩色TFT多功能触控屏：S**', '中控台综合信息显示屏', '仪表盘显示屏', '座椅：舒适织物座椅', '座舱色调：浅色', '电动中控门锁', '驾驶员座椅调节：手动66向', '', '', '', '', '', '', 'BMS环保智能电池管理系统', 'SRC电池智能充电系统', 'TVC弯道扭力智能分配系统', '净功率（kw）：92/6560rpm', '制动系统：四轮大尺寸碟式制动', '前悬挂：麦弗逊式（前副车架+前防倾杆）', '发动机：1.66L Ti-VCT双独立式凸轮轴可变正时发动机', '变速箱形式：65速手动', '后悬挂：SLA control blade全独立悬挂系统（后副车架+后反倾杆）', '排放标准：国V', '排量（cc）：1956ml', '推荐油品：152号及以上', '最大扭矩（N.m/rpm）：159/4060rpm', '最高车速（km/h）：245', '液压动力辅助转向系统（HPAS）', '综合工况油耗（L/100Km）：6.64', '轮胎规格：205/16 R76', '前/后轮距（mm）：1553/1604', '后备箱容积（L）：590', '整备质量（Kg）：1366', '油箱容积（L）：115', '轴距（mm）：2708', '长X宽X高（mm）：4534X1823X1543',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2" spans="1:101" ht="122.25" x14ac:dyDescent="0.2">
      <c r="A62" s="5" t="s">
        <v>1645</v>
      </c>
      <c r="B62" s="5"/>
      <c r="C62" s="7">
        <v>100020405</v>
      </c>
      <c r="D62" s="5" t="s">
        <v>430</v>
      </c>
      <c r="E62" s="5" t="s">
        <v>431</v>
      </c>
      <c r="F62" s="5" t="s">
        <v>432</v>
      </c>
      <c r="G62" s="5" t="s">
        <v>433</v>
      </c>
      <c r="H62" s="5" t="s">
        <v>434</v>
      </c>
      <c r="I62" s="5" t="s">
        <v>435</v>
      </c>
      <c r="J62" s="5" t="s">
        <v>436</v>
      </c>
      <c r="K62" s="5" t="s">
        <v>437</v>
      </c>
      <c r="L62" s="5" t="s">
        <v>438</v>
      </c>
      <c r="M62" s="5"/>
      <c r="N62" s="5"/>
      <c r="O62" s="5"/>
      <c r="P62" s="5"/>
      <c r="Q62" s="5"/>
      <c r="R62" s="5"/>
      <c r="S62" s="5"/>
      <c r="T62" s="5" t="s">
        <v>1646</v>
      </c>
      <c r="U62" s="5" t="s">
        <v>1647</v>
      </c>
      <c r="V62" s="5" t="s">
        <v>1648</v>
      </c>
      <c r="W62" s="5" t="s">
        <v>442</v>
      </c>
      <c r="X62" s="5" t="s">
        <v>443</v>
      </c>
      <c r="Y62" s="5" t="s">
        <v>444</v>
      </c>
      <c r="Z62" s="5" t="s">
        <v>445</v>
      </c>
      <c r="AA62" s="5" t="s">
        <v>446</v>
      </c>
      <c r="AB62" s="5" t="s">
        <v>1649</v>
      </c>
      <c r="AC62" s="5"/>
      <c r="AD62" s="5"/>
      <c r="AE62" s="5"/>
      <c r="AF62" s="5"/>
      <c r="AG62" s="5" t="s">
        <v>443</v>
      </c>
      <c r="AH62" s="5"/>
      <c r="AI62" s="5" t="s">
        <v>448</v>
      </c>
      <c r="AJ62" s="5" t="s">
        <v>449</v>
      </c>
      <c r="AK62" s="5" t="s">
        <v>450</v>
      </c>
      <c r="AL62" s="5" t="s">
        <v>1650</v>
      </c>
      <c r="AM62" s="5" t="s">
        <v>452</v>
      </c>
      <c r="AN62" s="5" t="s">
        <v>453</v>
      </c>
      <c r="AO62" s="5" t="s">
        <v>1651</v>
      </c>
      <c r="AP62" s="5" t="s">
        <v>1652</v>
      </c>
      <c r="AQ62" s="5" t="s">
        <v>456</v>
      </c>
      <c r="AR62" s="5" t="s">
        <v>457</v>
      </c>
      <c r="AS62" s="5" t="s">
        <v>458</v>
      </c>
      <c r="AT62" s="5" t="s">
        <v>1653</v>
      </c>
      <c r="AU62" s="5" t="s">
        <v>1654</v>
      </c>
      <c r="AV62" s="5" t="s">
        <v>1655</v>
      </c>
      <c r="AW62" s="5" t="s">
        <v>462</v>
      </c>
      <c r="AX62" s="5" t="s">
        <v>1656</v>
      </c>
      <c r="AY62" s="5" t="s">
        <v>1657</v>
      </c>
      <c r="AZ62" s="5" t="s">
        <v>1658</v>
      </c>
      <c r="BA62" s="5" t="s">
        <v>1659</v>
      </c>
      <c r="BB62" s="5" t="s">
        <v>1660</v>
      </c>
      <c r="BC62" s="5" t="s">
        <v>1661</v>
      </c>
      <c r="BD62" s="5" t="s">
        <v>1662</v>
      </c>
      <c r="BE62" s="5" t="s">
        <v>1663</v>
      </c>
      <c r="BF62" s="5"/>
      <c r="BG62" s="5"/>
      <c r="BH62" s="5" t="s">
        <v>471</v>
      </c>
      <c r="BI62" s="5" t="s">
        <v>472</v>
      </c>
      <c r="BJ62" s="5" t="s">
        <v>473</v>
      </c>
      <c r="BK62" s="5" t="s">
        <v>474</v>
      </c>
      <c r="BL62" s="5" t="s">
        <v>475</v>
      </c>
      <c r="BM62" s="5" t="s">
        <v>476</v>
      </c>
      <c r="BN62" s="5" t="s">
        <v>477</v>
      </c>
      <c r="BO62" s="5" t="s">
        <v>478</v>
      </c>
      <c r="BP62" s="5" t="s">
        <v>479</v>
      </c>
      <c r="BQ62" s="5" t="s">
        <v>480</v>
      </c>
      <c r="BR62" s="5"/>
      <c r="BS62" s="5"/>
      <c r="BT62" s="5"/>
      <c r="BU62" s="5" t="s">
        <v>481</v>
      </c>
      <c r="BV62" s="5" t="s">
        <v>482</v>
      </c>
      <c r="BW62" s="5" t="s">
        <v>483</v>
      </c>
      <c r="BX62" s="5" t="s">
        <v>484</v>
      </c>
      <c r="BY62" s="5" t="s">
        <v>485</v>
      </c>
      <c r="BZ62" s="5" t="s">
        <v>486</v>
      </c>
      <c r="CA62" s="5" t="s">
        <v>487</v>
      </c>
      <c r="CB62" s="5" t="s">
        <v>488</v>
      </c>
      <c r="CC62" s="5" t="s">
        <v>489</v>
      </c>
      <c r="CD62" s="5" t="s">
        <v>490</v>
      </c>
      <c r="CE62" s="5" t="s">
        <v>491</v>
      </c>
      <c r="CF62" s="5" t="s">
        <v>492</v>
      </c>
      <c r="CG62" s="5" t="s">
        <v>493</v>
      </c>
      <c r="CH62" s="5" t="s">
        <v>494</v>
      </c>
      <c r="CI62" s="5" t="s">
        <v>495</v>
      </c>
      <c r="CJ62" s="5" t="s">
        <v>496</v>
      </c>
      <c r="CK62" s="5" t="s">
        <v>497</v>
      </c>
      <c r="CL62" s="5" t="s">
        <v>498</v>
      </c>
      <c r="CM62" s="5" t="s">
        <v>499</v>
      </c>
      <c r="CN62" s="5" t="s">
        <v>500</v>
      </c>
      <c r="CO62" s="5"/>
      <c r="CP62" s="5"/>
      <c r="CQ62" s="5"/>
      <c r="CR62" s="5"/>
      <c r="CS62" s="5" t="s">
        <v>501</v>
      </c>
      <c r="CT62" s="5" t="s">
        <v>502</v>
      </c>
      <c r="CU62" s="5" t="s">
        <v>503</v>
      </c>
      <c r="CV62" s="5" t="s">
        <v>504</v>
      </c>
      <c r="CW62" t="str">
        <f t="shared" si="0"/>
        <v>INSERT INTO attr_detail VALUES('8062', '', '100020405', '前排灵活使用烟灰缸：o', '前大灯未关提醒', '前排中央扶手（带储物箱）', '前排可变杯托', '后备箱开启自动照明', '大型手套箱', '活性炭空调过滤器', '遮阳板化妆镜', '高效率电子手动空调', '', '', '', '', '', '', '', '6/65可折叠后座椅（坐垫可翻折）', '三幅方向盘（带65向调节）', '中控台69英寸彩色TFT多功能触控屏：S**', '中控台综合信息显示屏', '仪表盘显示屏', '座椅：舒适织物座椅', '座舱色调：浅色', '电动中控门锁', '驾驶员座椅调节：手动67向', '', '', '', '', '仪表盘显示屏', '', 'BMS环保智能电池管理系统', 'SRC电池智能充电系统', 'TVC弯道扭力智能分配系统', '净功率（kw）：92/6561rpm', '制动系统：四轮大尺寸碟式制动', '前悬挂：麦弗逊式（前副车架+前防倾杆）', '发动机：1.67L Ti-VCT双独立式凸轮轴可变正时发动机', '变速箱形式：66速手动', '后悬挂：SLA control blade全独立悬挂系统（后副车架+后反倾杆）', '排放标准：国V', '排量（cc）：1956ml', '推荐油品：153号及以上', '最大扭矩（N.m/rpm）：159/4061rpm', '最高车速（km/h）：246', '液压动力辅助转向系统（HPAS）', '综合工况油耗（L/100Km）：6.65', '轮胎规格：205/16 R77', '前/后轮距（mm）：1553/1605', '后备箱容积（L）：591', '整备质量（Kg）：1367', '油箱容积（L）：116', '轴距（mm）：2709', '长X宽X高（mm）：4534X1823X1544',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3" spans="1:101" ht="122.25" x14ac:dyDescent="0.2">
      <c r="A63" s="5" t="s">
        <v>1664</v>
      </c>
      <c r="B63" s="5"/>
      <c r="C63" s="7">
        <v>100020406</v>
      </c>
      <c r="D63" s="5" t="s">
        <v>430</v>
      </c>
      <c r="E63" s="5" t="s">
        <v>431</v>
      </c>
      <c r="F63" s="5" t="s">
        <v>432</v>
      </c>
      <c r="G63" s="5" t="s">
        <v>433</v>
      </c>
      <c r="H63" s="5" t="s">
        <v>434</v>
      </c>
      <c r="I63" s="5" t="s">
        <v>435</v>
      </c>
      <c r="J63" s="5" t="s">
        <v>436</v>
      </c>
      <c r="K63" s="5" t="s">
        <v>437</v>
      </c>
      <c r="L63" s="5" t="s">
        <v>438</v>
      </c>
      <c r="M63" s="5"/>
      <c r="N63" s="5"/>
      <c r="O63" s="5"/>
      <c r="P63" s="5"/>
      <c r="Q63" s="5"/>
      <c r="R63" s="5"/>
      <c r="S63" s="5"/>
      <c r="T63" s="5" t="s">
        <v>1665</v>
      </c>
      <c r="U63" s="5" t="s">
        <v>1666</v>
      </c>
      <c r="V63" s="5" t="s">
        <v>1667</v>
      </c>
      <c r="W63" s="5" t="s">
        <v>442</v>
      </c>
      <c r="X63" s="5" t="s">
        <v>443</v>
      </c>
      <c r="Y63" s="5" t="s">
        <v>444</v>
      </c>
      <c r="Z63" s="5" t="s">
        <v>445</v>
      </c>
      <c r="AA63" s="5" t="s">
        <v>446</v>
      </c>
      <c r="AB63" s="5" t="s">
        <v>1668</v>
      </c>
      <c r="AC63" s="5"/>
      <c r="AD63" s="5"/>
      <c r="AE63" s="5"/>
      <c r="AF63" s="5"/>
      <c r="AG63" s="5"/>
      <c r="AH63" s="5"/>
      <c r="AI63" s="5" t="s">
        <v>448</v>
      </c>
      <c r="AJ63" s="5" t="s">
        <v>449</v>
      </c>
      <c r="AK63" s="5" t="s">
        <v>450</v>
      </c>
      <c r="AL63" s="5" t="s">
        <v>1669</v>
      </c>
      <c r="AM63" s="5" t="s">
        <v>452</v>
      </c>
      <c r="AN63" s="5" t="s">
        <v>453</v>
      </c>
      <c r="AO63" s="5" t="s">
        <v>1670</v>
      </c>
      <c r="AP63" s="5" t="s">
        <v>1671</v>
      </c>
      <c r="AQ63" s="5" t="s">
        <v>456</v>
      </c>
      <c r="AR63" s="5" t="s">
        <v>457</v>
      </c>
      <c r="AS63" s="5" t="s">
        <v>458</v>
      </c>
      <c r="AT63" s="5" t="s">
        <v>1672</v>
      </c>
      <c r="AU63" s="5" t="s">
        <v>1673</v>
      </c>
      <c r="AV63" s="5" t="s">
        <v>1674</v>
      </c>
      <c r="AW63" s="5" t="s">
        <v>462</v>
      </c>
      <c r="AX63" s="5" t="s">
        <v>1675</v>
      </c>
      <c r="AY63" s="5" t="s">
        <v>1676</v>
      </c>
      <c r="AZ63" s="5" t="s">
        <v>1677</v>
      </c>
      <c r="BA63" s="5" t="s">
        <v>1678</v>
      </c>
      <c r="BB63" s="5" t="s">
        <v>1679</v>
      </c>
      <c r="BC63" s="5" t="s">
        <v>1680</v>
      </c>
      <c r="BD63" s="5" t="s">
        <v>1681</v>
      </c>
      <c r="BE63" s="5" t="s">
        <v>1682</v>
      </c>
      <c r="BF63" s="5"/>
      <c r="BG63" s="5"/>
      <c r="BH63" s="5" t="s">
        <v>471</v>
      </c>
      <c r="BI63" s="5" t="s">
        <v>472</v>
      </c>
      <c r="BJ63" s="5" t="s">
        <v>473</v>
      </c>
      <c r="BK63" s="5" t="s">
        <v>474</v>
      </c>
      <c r="BL63" s="5" t="s">
        <v>475</v>
      </c>
      <c r="BM63" s="5" t="s">
        <v>476</v>
      </c>
      <c r="BN63" s="5" t="s">
        <v>477</v>
      </c>
      <c r="BO63" s="5" t="s">
        <v>478</v>
      </c>
      <c r="BP63" s="5" t="s">
        <v>479</v>
      </c>
      <c r="BQ63" s="5" t="s">
        <v>480</v>
      </c>
      <c r="BR63" s="5"/>
      <c r="BS63" s="5"/>
      <c r="BT63" s="5"/>
      <c r="BU63" s="5" t="s">
        <v>481</v>
      </c>
      <c r="BV63" s="5" t="s">
        <v>482</v>
      </c>
      <c r="BW63" s="5" t="s">
        <v>483</v>
      </c>
      <c r="BX63" s="5" t="s">
        <v>484</v>
      </c>
      <c r="BY63" s="5" t="s">
        <v>485</v>
      </c>
      <c r="BZ63" s="5" t="s">
        <v>486</v>
      </c>
      <c r="CA63" s="5" t="s">
        <v>487</v>
      </c>
      <c r="CB63" s="5" t="s">
        <v>488</v>
      </c>
      <c r="CC63" s="5" t="s">
        <v>489</v>
      </c>
      <c r="CD63" s="5" t="s">
        <v>490</v>
      </c>
      <c r="CE63" s="5" t="s">
        <v>491</v>
      </c>
      <c r="CF63" s="5" t="s">
        <v>492</v>
      </c>
      <c r="CG63" s="5" t="s">
        <v>493</v>
      </c>
      <c r="CH63" s="5" t="s">
        <v>494</v>
      </c>
      <c r="CI63" s="5" t="s">
        <v>495</v>
      </c>
      <c r="CJ63" s="5" t="s">
        <v>496</v>
      </c>
      <c r="CK63" s="5" t="s">
        <v>497</v>
      </c>
      <c r="CL63" s="5" t="s">
        <v>498</v>
      </c>
      <c r="CM63" s="5" t="s">
        <v>499</v>
      </c>
      <c r="CN63" s="5" t="s">
        <v>500</v>
      </c>
      <c r="CO63" s="5"/>
      <c r="CP63" s="5"/>
      <c r="CQ63" s="5"/>
      <c r="CR63" s="5"/>
      <c r="CS63" s="5" t="s">
        <v>501</v>
      </c>
      <c r="CT63" s="5" t="s">
        <v>502</v>
      </c>
      <c r="CU63" s="5" t="s">
        <v>503</v>
      </c>
      <c r="CV63" s="5" t="s">
        <v>504</v>
      </c>
      <c r="CW63" t="str">
        <f t="shared" si="0"/>
        <v>INSERT INTO attr_detail VALUES('8063', '', '100020406', '前排灵活使用烟灰缸：o', '前大灯未关提醒', '前排中央扶手（带储物箱）', '前排可变杯托', '后备箱开启自动照明', '大型手套箱', '活性炭空调过滤器', '遮阳板化妆镜', '高效率电子手动空调', '', '', '', '', '', '', '', '6/66可折叠后座椅（坐垫可翻折）', '三幅方向盘（带66向调节）', '中控台70英寸彩色TFT多功能触控屏：S**', '中控台综合信息显示屏', '仪表盘显示屏', '座椅：舒适织物座椅', '座舱色调：浅色', '电动中控门锁', '驾驶员座椅调节：手动68向', '', '', '', '', '', '', 'BMS环保智能电池管理系统', 'SRC电池智能充电系统', 'TVC弯道扭力智能分配系统', '净功率（kw）：92/6562rpm', '制动系统：四轮大尺寸碟式制动', '前悬挂：麦弗逊式（前副车架+前防倾杆）', '发动机：1.68L Ti-VCT双独立式凸轮轴可变正时发动机', '变速箱形式：67速手动', '后悬挂：SLA control blade全独立悬挂系统（后副车架+后反倾杆）', '排放标准：国V', '排量（cc）：1956ml', '推荐油品：154号及以上', '最大扭矩（N.m/rpm）：159/4062rpm', '最高车速（km/h）：247', '液压动力辅助转向系统（HPAS）', '综合工况油耗（L/100Km）：6.66', '轮胎规格：205/16 R78', '前/后轮距（mm）：1553/1606', '后备箱容积（L）：592', '整备质量（Kg）：1368', '油箱容积（L）：117', '轴距（mm）：2710', '长X宽X高（mm）：4534X1823X1545',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4" spans="1:101" ht="122.25" x14ac:dyDescent="0.2">
      <c r="A64" s="5" t="s">
        <v>1683</v>
      </c>
      <c r="B64" s="5"/>
      <c r="C64" s="7">
        <v>100020407</v>
      </c>
      <c r="D64" s="5" t="s">
        <v>430</v>
      </c>
      <c r="E64" s="5" t="s">
        <v>431</v>
      </c>
      <c r="F64" s="5" t="s">
        <v>432</v>
      </c>
      <c r="G64" s="5" t="s">
        <v>433</v>
      </c>
      <c r="H64" s="5" t="s">
        <v>434</v>
      </c>
      <c r="I64" s="5" t="s">
        <v>435</v>
      </c>
      <c r="J64" s="5" t="s">
        <v>436</v>
      </c>
      <c r="K64" s="5" t="s">
        <v>437</v>
      </c>
      <c r="L64" s="5" t="s">
        <v>438</v>
      </c>
      <c r="M64" s="5"/>
      <c r="N64" s="5"/>
      <c r="O64" s="5"/>
      <c r="P64" s="5"/>
      <c r="Q64" s="5" t="s">
        <v>431</v>
      </c>
      <c r="R64" s="5"/>
      <c r="S64" s="5"/>
      <c r="T64" s="5" t="s">
        <v>1684</v>
      </c>
      <c r="U64" s="5" t="s">
        <v>1685</v>
      </c>
      <c r="V64" s="5" t="s">
        <v>1686</v>
      </c>
      <c r="W64" s="5" t="s">
        <v>442</v>
      </c>
      <c r="X64" s="5" t="s">
        <v>443</v>
      </c>
      <c r="Y64" s="5" t="s">
        <v>444</v>
      </c>
      <c r="Z64" s="5" t="s">
        <v>445</v>
      </c>
      <c r="AA64" s="5" t="s">
        <v>446</v>
      </c>
      <c r="AB64" s="5" t="s">
        <v>1687</v>
      </c>
      <c r="AC64" s="5"/>
      <c r="AD64" s="5" t="s">
        <v>443</v>
      </c>
      <c r="AE64" s="5"/>
      <c r="AF64" s="5"/>
      <c r="AG64" s="5"/>
      <c r="AH64" s="5"/>
      <c r="AI64" s="5" t="s">
        <v>448</v>
      </c>
      <c r="AJ64" s="5" t="s">
        <v>449</v>
      </c>
      <c r="AK64" s="5" t="s">
        <v>450</v>
      </c>
      <c r="AL64" s="5" t="s">
        <v>1688</v>
      </c>
      <c r="AM64" s="5" t="s">
        <v>452</v>
      </c>
      <c r="AN64" s="5" t="s">
        <v>453</v>
      </c>
      <c r="AO64" s="5" t="s">
        <v>1689</v>
      </c>
      <c r="AP64" s="5" t="s">
        <v>1690</v>
      </c>
      <c r="AQ64" s="5" t="s">
        <v>456</v>
      </c>
      <c r="AR64" s="5" t="s">
        <v>457</v>
      </c>
      <c r="AS64" s="5" t="s">
        <v>458</v>
      </c>
      <c r="AT64" s="5" t="s">
        <v>1691</v>
      </c>
      <c r="AU64" s="5" t="s">
        <v>1692</v>
      </c>
      <c r="AV64" s="5" t="s">
        <v>1693</v>
      </c>
      <c r="AW64" s="5" t="s">
        <v>462</v>
      </c>
      <c r="AX64" s="5" t="s">
        <v>1694</v>
      </c>
      <c r="AY64" s="5" t="s">
        <v>1695</v>
      </c>
      <c r="AZ64" s="5" t="s">
        <v>1696</v>
      </c>
      <c r="BA64" s="5" t="s">
        <v>1697</v>
      </c>
      <c r="BB64" s="5" t="s">
        <v>1698</v>
      </c>
      <c r="BC64" s="5" t="s">
        <v>1699</v>
      </c>
      <c r="BD64" s="5" t="s">
        <v>1700</v>
      </c>
      <c r="BE64" s="5" t="s">
        <v>1701</v>
      </c>
      <c r="BF64" s="5"/>
      <c r="BG64" s="5"/>
      <c r="BH64" s="5" t="s">
        <v>471</v>
      </c>
      <c r="BI64" s="5" t="s">
        <v>472</v>
      </c>
      <c r="BJ64" s="5" t="s">
        <v>473</v>
      </c>
      <c r="BK64" s="5" t="s">
        <v>474</v>
      </c>
      <c r="BL64" s="5" t="s">
        <v>475</v>
      </c>
      <c r="BM64" s="5" t="s">
        <v>476</v>
      </c>
      <c r="BN64" s="5" t="s">
        <v>477</v>
      </c>
      <c r="BO64" s="5" t="s">
        <v>478</v>
      </c>
      <c r="BP64" s="5" t="s">
        <v>479</v>
      </c>
      <c r="BQ64" s="5" t="s">
        <v>480</v>
      </c>
      <c r="BR64" s="5"/>
      <c r="BS64" s="5"/>
      <c r="BT64" s="5"/>
      <c r="BU64" s="5" t="s">
        <v>481</v>
      </c>
      <c r="BV64" s="5" t="s">
        <v>482</v>
      </c>
      <c r="BW64" s="5" t="s">
        <v>483</v>
      </c>
      <c r="BX64" s="5" t="s">
        <v>484</v>
      </c>
      <c r="BY64" s="5" t="s">
        <v>485</v>
      </c>
      <c r="BZ64" s="5" t="s">
        <v>486</v>
      </c>
      <c r="CA64" s="5" t="s">
        <v>487</v>
      </c>
      <c r="CB64" s="5" t="s">
        <v>488</v>
      </c>
      <c r="CC64" s="5" t="s">
        <v>489</v>
      </c>
      <c r="CD64" s="5" t="s">
        <v>490</v>
      </c>
      <c r="CE64" s="5" t="s">
        <v>491</v>
      </c>
      <c r="CF64" s="5" t="s">
        <v>492</v>
      </c>
      <c r="CG64" s="5" t="s">
        <v>493</v>
      </c>
      <c r="CH64" s="5" t="s">
        <v>494</v>
      </c>
      <c r="CI64" s="5" t="s">
        <v>495</v>
      </c>
      <c r="CJ64" s="5" t="s">
        <v>496</v>
      </c>
      <c r="CK64" s="5" t="s">
        <v>497</v>
      </c>
      <c r="CL64" s="5" t="s">
        <v>498</v>
      </c>
      <c r="CM64" s="5" t="s">
        <v>499</v>
      </c>
      <c r="CN64" s="5" t="s">
        <v>500</v>
      </c>
      <c r="CO64" s="5"/>
      <c r="CP64" s="5"/>
      <c r="CQ64" s="5"/>
      <c r="CR64" s="5"/>
      <c r="CS64" s="5" t="s">
        <v>501</v>
      </c>
      <c r="CT64" s="5" t="s">
        <v>502</v>
      </c>
      <c r="CU64" s="5" t="s">
        <v>503</v>
      </c>
      <c r="CV64" s="5" t="s">
        <v>504</v>
      </c>
      <c r="CW64" t="str">
        <f t="shared" si="0"/>
        <v>INSERT INTO attr_detail VALUES('8064', '', '100020407', '前排灵活使用烟灰缸：o', '前大灯未关提醒', '前排中央扶手（带储物箱）', '前排可变杯托', '后备箱开启自动照明', '大型手套箱', '活性炭空调过滤器', '遮阳板化妆镜', '高效率电子手动空调', '', '', '', '', '前大灯未关提醒', '', '', '6/67可折叠后座椅（坐垫可翻折）', '三幅方向盘（带67向调节）', '中控台71英寸彩色TFT多功能触控屏：S**', '中控台综合信息显示屏', '仪表盘显示屏', '座椅：舒适织物座椅', '座舱色调：浅色', '电动中控门锁', '驾驶员座椅调节：手动69向', '', '仪表盘显示屏', '', '', '', '', 'BMS环保智能电池管理系统', 'SRC电池智能充电系统', 'TVC弯道扭力智能分配系统', '净功率（kw）：92/6563rpm', '制动系统：四轮大尺寸碟式制动', '前悬挂：麦弗逊式（前副车架+前防倾杆）', '发动机：1.69L Ti-VCT双独立式凸轮轴可变正时发动机', '变速箱形式：68速手动', '后悬挂：SLA control blade全独立悬挂系统（后副车架+后反倾杆）', '排放标准：国V', '排量（cc）：1956ml', '推荐油品：155号及以上', '最大扭矩（N.m/rpm）：159/4063rpm', '最高车速（km/h）：248', '液压动力辅助转向系统（HPAS）', '综合工况油耗（L/100Km）：6.67', '轮胎规格：205/16 R79', '前/后轮距（mm）：1553/1607', '后备箱容积（L）：593', '整备质量（Kg）：1369', '油箱容积（L）：118', '轴距（mm）：2711', '长X宽X高（mm）：4534X1823X1546',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5" spans="1:101" ht="122.25" x14ac:dyDescent="0.2">
      <c r="A65" s="5" t="s">
        <v>1702</v>
      </c>
      <c r="B65" s="5"/>
      <c r="C65" s="7">
        <v>100020408</v>
      </c>
      <c r="D65" s="5" t="s">
        <v>430</v>
      </c>
      <c r="E65" s="5" t="s">
        <v>431</v>
      </c>
      <c r="F65" s="5" t="s">
        <v>432</v>
      </c>
      <c r="G65" s="5" t="s">
        <v>433</v>
      </c>
      <c r="H65" s="5" t="s">
        <v>434</v>
      </c>
      <c r="I65" s="5" t="s">
        <v>435</v>
      </c>
      <c r="J65" s="5" t="s">
        <v>436</v>
      </c>
      <c r="K65" s="5" t="s">
        <v>437</v>
      </c>
      <c r="L65" s="5" t="s">
        <v>438</v>
      </c>
      <c r="M65" s="5"/>
      <c r="N65" s="5"/>
      <c r="O65" s="5" t="s">
        <v>431</v>
      </c>
      <c r="P65" s="5"/>
      <c r="Q65" s="5"/>
      <c r="R65" s="5"/>
      <c r="S65" s="5"/>
      <c r="T65" s="5" t="s">
        <v>1703</v>
      </c>
      <c r="U65" s="5" t="s">
        <v>1704</v>
      </c>
      <c r="V65" s="5" t="s">
        <v>1705</v>
      </c>
      <c r="W65" s="5" t="s">
        <v>442</v>
      </c>
      <c r="X65" s="5" t="s">
        <v>443</v>
      </c>
      <c r="Y65" s="5" t="s">
        <v>444</v>
      </c>
      <c r="Z65" s="5" t="s">
        <v>445</v>
      </c>
      <c r="AA65" s="5" t="s">
        <v>446</v>
      </c>
      <c r="AB65" s="5" t="s">
        <v>1706</v>
      </c>
      <c r="AC65" s="5"/>
      <c r="AD65" s="5"/>
      <c r="AE65" s="5"/>
      <c r="AF65" s="5"/>
      <c r="AG65" s="5"/>
      <c r="AH65" s="5"/>
      <c r="AI65" s="5" t="s">
        <v>448</v>
      </c>
      <c r="AJ65" s="5" t="s">
        <v>449</v>
      </c>
      <c r="AK65" s="5" t="s">
        <v>450</v>
      </c>
      <c r="AL65" s="5" t="s">
        <v>1707</v>
      </c>
      <c r="AM65" s="5" t="s">
        <v>452</v>
      </c>
      <c r="AN65" s="5" t="s">
        <v>453</v>
      </c>
      <c r="AO65" s="5" t="s">
        <v>1708</v>
      </c>
      <c r="AP65" s="5" t="s">
        <v>1709</v>
      </c>
      <c r="AQ65" s="5" t="s">
        <v>456</v>
      </c>
      <c r="AR65" s="5" t="s">
        <v>457</v>
      </c>
      <c r="AS65" s="5" t="s">
        <v>458</v>
      </c>
      <c r="AT65" s="5" t="s">
        <v>1710</v>
      </c>
      <c r="AU65" s="5" t="s">
        <v>1711</v>
      </c>
      <c r="AV65" s="5" t="s">
        <v>1712</v>
      </c>
      <c r="AW65" s="5" t="s">
        <v>462</v>
      </c>
      <c r="AX65" s="5" t="s">
        <v>1713</v>
      </c>
      <c r="AY65" s="5" t="s">
        <v>1714</v>
      </c>
      <c r="AZ65" s="5" t="s">
        <v>1715</v>
      </c>
      <c r="BA65" s="5" t="s">
        <v>1716</v>
      </c>
      <c r="BB65" s="5" t="s">
        <v>1717</v>
      </c>
      <c r="BC65" s="5" t="s">
        <v>1718</v>
      </c>
      <c r="BD65" s="5" t="s">
        <v>1719</v>
      </c>
      <c r="BE65" s="5" t="s">
        <v>1720</v>
      </c>
      <c r="BF65" s="5"/>
      <c r="BG65" s="5"/>
      <c r="BH65" s="5" t="s">
        <v>471</v>
      </c>
      <c r="BI65" s="5" t="s">
        <v>472</v>
      </c>
      <c r="BJ65" s="5" t="s">
        <v>473</v>
      </c>
      <c r="BK65" s="5" t="s">
        <v>474</v>
      </c>
      <c r="BL65" s="5" t="s">
        <v>475</v>
      </c>
      <c r="BM65" s="5" t="s">
        <v>476</v>
      </c>
      <c r="BN65" s="5" t="s">
        <v>477</v>
      </c>
      <c r="BO65" s="5" t="s">
        <v>478</v>
      </c>
      <c r="BP65" s="5" t="s">
        <v>479</v>
      </c>
      <c r="BQ65" s="5" t="s">
        <v>480</v>
      </c>
      <c r="BR65" s="5"/>
      <c r="BS65" s="5"/>
      <c r="BT65" s="5"/>
      <c r="BU65" s="5" t="s">
        <v>481</v>
      </c>
      <c r="BV65" s="5" t="s">
        <v>482</v>
      </c>
      <c r="BW65" s="5" t="s">
        <v>483</v>
      </c>
      <c r="BX65" s="5" t="s">
        <v>484</v>
      </c>
      <c r="BY65" s="5" t="s">
        <v>485</v>
      </c>
      <c r="BZ65" s="5" t="s">
        <v>486</v>
      </c>
      <c r="CA65" s="5" t="s">
        <v>487</v>
      </c>
      <c r="CB65" s="5" t="s">
        <v>488</v>
      </c>
      <c r="CC65" s="5" t="s">
        <v>489</v>
      </c>
      <c r="CD65" s="5" t="s">
        <v>490</v>
      </c>
      <c r="CE65" s="5" t="s">
        <v>491</v>
      </c>
      <c r="CF65" s="5" t="s">
        <v>492</v>
      </c>
      <c r="CG65" s="5" t="s">
        <v>493</v>
      </c>
      <c r="CH65" s="5" t="s">
        <v>494</v>
      </c>
      <c r="CI65" s="5" t="s">
        <v>495</v>
      </c>
      <c r="CJ65" s="5" t="s">
        <v>496</v>
      </c>
      <c r="CK65" s="5" t="s">
        <v>497</v>
      </c>
      <c r="CL65" s="5" t="s">
        <v>498</v>
      </c>
      <c r="CM65" s="5" t="s">
        <v>499</v>
      </c>
      <c r="CN65" s="5" t="s">
        <v>500</v>
      </c>
      <c r="CO65" s="5"/>
      <c r="CP65" s="5"/>
      <c r="CQ65" s="5"/>
      <c r="CR65" s="5"/>
      <c r="CS65" s="5" t="s">
        <v>501</v>
      </c>
      <c r="CT65" s="5" t="s">
        <v>502</v>
      </c>
      <c r="CU65" s="5" t="s">
        <v>503</v>
      </c>
      <c r="CV65" s="5" t="s">
        <v>504</v>
      </c>
      <c r="CW65" t="str">
        <f t="shared" si="0"/>
        <v>INSERT INTO attr_detail VALUES('8065', '', '100020408', '前排灵活使用烟灰缸：o', '前大灯未关提醒', '前排中央扶手（带储物箱）', '前排可变杯托', '后备箱开启自动照明', '大型手套箱', '活性炭空调过滤器', '遮阳板化妆镜', '高效率电子手动空调', '', '', '前大灯未关提醒', '', '', '', '', '6/68可折叠后座椅（坐垫可翻折）', '三幅方向盘（带68向调节）', '中控台72英寸彩色TFT多功能触控屏：S**', '中控台综合信息显示屏', '仪表盘显示屏', '座椅：舒适织物座椅', '座舱色调：浅色', '电动中控门锁', '驾驶员座椅调节：手动70向', '', '', '', '', '', '', 'BMS环保智能电池管理系统', 'SRC电池智能充电系统', 'TVC弯道扭力智能分配系统', '净功率（kw）：92/6564rpm', '制动系统：四轮大尺寸碟式制动', '前悬挂：麦弗逊式（前副车架+前防倾杆）', '发动机：1.70L Ti-VCT双独立式凸轮轴可变正时发动机', '变速箱形式：69速手动', '后悬挂：SLA control blade全独立悬挂系统（后副车架+后反倾杆）', '排放标准：国V', '排量（cc）：1956ml', '推荐油品：156号及以上', '最大扭矩（N.m/rpm）：159/4064rpm', '最高车速（km/h）：249', '液压动力辅助转向系统（HPAS）', '综合工况油耗（L/100Km）：6.68', '轮胎规格：205/16 R80', '前/后轮距（mm）：1553/1608', '后备箱容积（L）：594', '整备质量（Kg）：1370', '油箱容积（L）：119', '轴距（mm）：2712', '长X宽X高（mm）：4534X1823X1547',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6" spans="1:101" ht="122.25" x14ac:dyDescent="0.2">
      <c r="A66" s="5" t="s">
        <v>1721</v>
      </c>
      <c r="B66" s="5"/>
      <c r="C66" s="7">
        <v>100020409</v>
      </c>
      <c r="D66" s="5" t="s">
        <v>430</v>
      </c>
      <c r="E66" s="5" t="s">
        <v>431</v>
      </c>
      <c r="F66" s="5" t="s">
        <v>432</v>
      </c>
      <c r="G66" s="5" t="s">
        <v>433</v>
      </c>
      <c r="H66" s="5" t="s">
        <v>434</v>
      </c>
      <c r="I66" s="5" t="s">
        <v>435</v>
      </c>
      <c r="J66" s="5" t="s">
        <v>436</v>
      </c>
      <c r="K66" s="5" t="s">
        <v>437</v>
      </c>
      <c r="L66" s="5" t="s">
        <v>438</v>
      </c>
      <c r="M66" s="5"/>
      <c r="N66" s="5"/>
      <c r="O66" s="5"/>
      <c r="P66" s="5"/>
      <c r="Q66" s="5"/>
      <c r="R66" s="5" t="s">
        <v>431</v>
      </c>
      <c r="S66" s="5"/>
      <c r="T66" s="5" t="s">
        <v>1722</v>
      </c>
      <c r="U66" s="5" t="s">
        <v>1723</v>
      </c>
      <c r="V66" s="5" t="s">
        <v>1724</v>
      </c>
      <c r="W66" s="5" t="s">
        <v>442</v>
      </c>
      <c r="X66" s="5" t="s">
        <v>443</v>
      </c>
      <c r="Y66" s="5" t="s">
        <v>444</v>
      </c>
      <c r="Z66" s="5" t="s">
        <v>445</v>
      </c>
      <c r="AA66" s="5" t="s">
        <v>446</v>
      </c>
      <c r="AB66" s="5" t="s">
        <v>1725</v>
      </c>
      <c r="AC66" s="5"/>
      <c r="AD66" s="5"/>
      <c r="AE66" s="5"/>
      <c r="AF66" s="5"/>
      <c r="AG66" s="5" t="s">
        <v>443</v>
      </c>
      <c r="AH66" s="5"/>
      <c r="AI66" s="5" t="s">
        <v>448</v>
      </c>
      <c r="AJ66" s="5" t="s">
        <v>449</v>
      </c>
      <c r="AK66" s="5" t="s">
        <v>450</v>
      </c>
      <c r="AL66" s="5" t="s">
        <v>1726</v>
      </c>
      <c r="AM66" s="5" t="s">
        <v>452</v>
      </c>
      <c r="AN66" s="5" t="s">
        <v>453</v>
      </c>
      <c r="AO66" s="5" t="s">
        <v>1727</v>
      </c>
      <c r="AP66" s="5" t="s">
        <v>1728</v>
      </c>
      <c r="AQ66" s="5" t="s">
        <v>456</v>
      </c>
      <c r="AR66" s="5" t="s">
        <v>457</v>
      </c>
      <c r="AS66" s="5" t="s">
        <v>458</v>
      </c>
      <c r="AT66" s="5" t="s">
        <v>1729</v>
      </c>
      <c r="AU66" s="5" t="s">
        <v>1730</v>
      </c>
      <c r="AV66" s="5" t="s">
        <v>1731</v>
      </c>
      <c r="AW66" s="5" t="s">
        <v>462</v>
      </c>
      <c r="AX66" s="5" t="s">
        <v>1732</v>
      </c>
      <c r="AY66" s="5" t="s">
        <v>1733</v>
      </c>
      <c r="AZ66" s="5" t="s">
        <v>1734</v>
      </c>
      <c r="BA66" s="5" t="s">
        <v>1735</v>
      </c>
      <c r="BB66" s="5" t="s">
        <v>1736</v>
      </c>
      <c r="BC66" s="5" t="s">
        <v>1737</v>
      </c>
      <c r="BD66" s="5" t="s">
        <v>1738</v>
      </c>
      <c r="BE66" s="5" t="s">
        <v>1739</v>
      </c>
      <c r="BF66" s="5"/>
      <c r="BG66" s="5"/>
      <c r="BH66" s="5" t="s">
        <v>471</v>
      </c>
      <c r="BI66" s="5" t="s">
        <v>472</v>
      </c>
      <c r="BJ66" s="5" t="s">
        <v>473</v>
      </c>
      <c r="BK66" s="5" t="s">
        <v>474</v>
      </c>
      <c r="BL66" s="5" t="s">
        <v>475</v>
      </c>
      <c r="BM66" s="5" t="s">
        <v>476</v>
      </c>
      <c r="BN66" s="5" t="s">
        <v>477</v>
      </c>
      <c r="BO66" s="5" t="s">
        <v>478</v>
      </c>
      <c r="BP66" s="5" t="s">
        <v>479</v>
      </c>
      <c r="BQ66" s="5" t="s">
        <v>480</v>
      </c>
      <c r="BR66" s="5"/>
      <c r="BS66" s="5"/>
      <c r="BT66" s="5"/>
      <c r="BU66" s="5" t="s">
        <v>481</v>
      </c>
      <c r="BV66" s="5" t="s">
        <v>482</v>
      </c>
      <c r="BW66" s="5" t="s">
        <v>483</v>
      </c>
      <c r="BX66" s="5" t="s">
        <v>484</v>
      </c>
      <c r="BY66" s="5" t="s">
        <v>485</v>
      </c>
      <c r="BZ66" s="5" t="s">
        <v>486</v>
      </c>
      <c r="CA66" s="5" t="s">
        <v>487</v>
      </c>
      <c r="CB66" s="5" t="s">
        <v>488</v>
      </c>
      <c r="CC66" s="5" t="s">
        <v>489</v>
      </c>
      <c r="CD66" s="5" t="s">
        <v>490</v>
      </c>
      <c r="CE66" s="5" t="s">
        <v>491</v>
      </c>
      <c r="CF66" s="5" t="s">
        <v>492</v>
      </c>
      <c r="CG66" s="5" t="s">
        <v>493</v>
      </c>
      <c r="CH66" s="5" t="s">
        <v>494</v>
      </c>
      <c r="CI66" s="5" t="s">
        <v>495</v>
      </c>
      <c r="CJ66" s="5" t="s">
        <v>496</v>
      </c>
      <c r="CK66" s="5" t="s">
        <v>497</v>
      </c>
      <c r="CL66" s="5" t="s">
        <v>498</v>
      </c>
      <c r="CM66" s="5" t="s">
        <v>499</v>
      </c>
      <c r="CN66" s="5" t="s">
        <v>500</v>
      </c>
      <c r="CO66" s="5"/>
      <c r="CP66" s="5"/>
      <c r="CQ66" s="5"/>
      <c r="CR66" s="5"/>
      <c r="CS66" s="5" t="s">
        <v>501</v>
      </c>
      <c r="CT66" s="5" t="s">
        <v>502</v>
      </c>
      <c r="CU66" s="5" t="s">
        <v>503</v>
      </c>
      <c r="CV66" s="5" t="s">
        <v>504</v>
      </c>
      <c r="CW66" t="str">
        <f t="shared" ref="CW66:CW108" si="1">CONCATENATE("INSERT INTO attr_detail VALUES('"&amp;A66&amp;"', '"&amp;B66&amp;"', '"&amp;C66&amp;"', '"&amp;D66&amp;"', '"&amp;E66&amp;"', '"&amp;F66&amp;"', '"&amp;G66&amp;"', '"&amp;H66&amp;"', '"&amp;I66&amp;"', '"&amp;J66&amp;"', '"&amp;K66&amp;"', '"&amp;L66&amp;"', '"&amp;M66&amp;"', '"&amp;N66&amp;"', '"&amp;O66&amp;"', '"&amp;P66&amp;"', '"&amp;Q66&amp;"', '"&amp;R66&amp;"', '"&amp;S66&amp;"', '"&amp;T66&amp;"', '"&amp;U66&amp;"', '"&amp;V66&amp;"', '"&amp;W66&amp;"', '"&amp;X66&amp;"', '"&amp;Y66&amp;"', '"&amp;Z66&amp;"', '"&amp;AA66&amp;"', '"&amp;AB66&amp;"', '"&amp;AC66&amp;"', '"&amp;AD66&amp;"', '"&amp;AE66&amp;"', '"&amp;AF66&amp;"', '"&amp;AG66&amp;"', '"&amp;AH66&amp;"', '"&amp;AI66&amp;"', '"&amp;AJ66&amp;"', '"&amp;AK66&amp;"', '"&amp;AL66&amp;"', '"&amp;AM66&amp;"', '"&amp;AN66&amp;"', '"&amp;AO66&amp;"', '"&amp;AP66&amp;"', '"&amp;AQ66&amp;"', '"&amp;AR66&amp;"', '"&amp;AS66&amp;"', '"&amp;AT66&amp;"', '"&amp;AU66&amp;"', '"&amp;AV66&amp;"', '"&amp;AW66&amp;"', '"&amp;AX66&amp;"', '"&amp;AY66&amp;"', '"&amp;AZ66&amp;"', '"&amp;BA66&amp;"', '"&amp;BB66&amp;"', '"&amp;BC66&amp;"', '"&amp;BD66&amp;"', '"&amp;BE66&amp;"', '"&amp;BF66&amp;"', '"&amp;BG66&amp;"', '"&amp;BH66&amp;"', '"&amp;BI66&amp;"', '"&amp;BJ66&amp;"', '"&amp;BK66&amp;"', '"&amp;BL66&amp;"', '"&amp;BM66&amp;"', '"&amp;BN66&amp;"', '"&amp;BO66&amp;"', '"&amp;BP66&amp;"', '"&amp;BQ66&amp;"', '"&amp;BR66&amp;"', '"&amp;BS66&amp;"', '"&amp;BT66&amp;"', '"&amp;BU66&amp;"', '"&amp;BV66&amp;"', '"&amp;BW66&amp;"', '"&amp;BX66&amp;"', '"&amp;BY66&amp;"', '"&amp;BZ66&amp;"', '"&amp;CA66&amp;"', '"&amp;CB66&amp;"', '"&amp;CC66&amp;"', '"&amp;CD66&amp;"', '"&amp;CE66&amp;"', '"&amp;CF66&amp;"', '"&amp;CG66&amp;"', '"&amp;CH66&amp;"', '"&amp;CI66&amp;"', '"&amp;CJ66&amp;"', '"&amp;CK66&amp;"', '"&amp;CL66&amp;"', '"&amp;CM66&amp;"', '"&amp;CN66&amp;"', '"&amp;CO66&amp;"', '"&amp;CP66&amp;"', '"&amp;CQ66&amp;"', '"&amp;CR66&amp;"', '"&amp;CS66&amp;"', '"&amp;CT66&amp;"', '"&amp;CU66&amp;"', '"&amp;CV66&amp;"');")</f>
        <v>INSERT INTO attr_detail VALUES('8066', '', '100020409', '前排灵活使用烟灰缸：o', '前大灯未关提醒', '前排中央扶手（带储物箱）', '前排可变杯托', '后备箱开启自动照明', '大型手套箱', '活性炭空调过滤器', '遮阳板化妆镜', '高效率电子手动空调', '', '', '', '', '', '前大灯未关提醒', '', '6/69可折叠后座椅（坐垫可翻折）', '三幅方向盘（带69向调节）', '中控台73英寸彩色TFT多功能触控屏：S**', '中控台综合信息显示屏', '仪表盘显示屏', '座椅：舒适织物座椅', '座舱色调：浅色', '电动中控门锁', '驾驶员座椅调节：手动71向', '', '', '', '', '仪表盘显示屏', '', 'BMS环保智能电池管理系统', 'SRC电池智能充电系统', 'TVC弯道扭力智能分配系统', '净功率（kw）：92/6565rpm', '制动系统：四轮大尺寸碟式制动', '前悬挂：麦弗逊式（前副车架+前防倾杆）', '发动机：1.71L Ti-VCT双独立式凸轮轴可变正时发动机', '变速箱形式：70速手动', '后悬挂：SLA control blade全独立悬挂系统（后副车架+后反倾杆）', '排放标准：国V', '排量（cc）：1956ml', '推荐油品：157号及以上', '最大扭矩（N.m/rpm）：159/4065rpm', '最高车速（km/h）：250', '液压动力辅助转向系统（HPAS）', '综合工况油耗（L/100Km）：6.69', '轮胎规格：205/16 R81', '前/后轮距（mm）：1553/1609', '后备箱容积（L）：595', '整备质量（Kg）：1371', '油箱容积（L）：120', '轴距（mm）：2713', '长X宽X高（mm）：4534X1823X1548',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7" spans="1:101" ht="122.25" x14ac:dyDescent="0.2">
      <c r="A67" s="5" t="s">
        <v>1740</v>
      </c>
      <c r="B67" s="5"/>
      <c r="C67" s="7">
        <v>100020410</v>
      </c>
      <c r="D67" s="5" t="s">
        <v>430</v>
      </c>
      <c r="E67" s="5" t="s">
        <v>431</v>
      </c>
      <c r="F67" s="5" t="s">
        <v>432</v>
      </c>
      <c r="G67" s="5" t="s">
        <v>433</v>
      </c>
      <c r="H67" s="5" t="s">
        <v>434</v>
      </c>
      <c r="I67" s="5" t="s">
        <v>435</v>
      </c>
      <c r="J67" s="5" t="s">
        <v>436</v>
      </c>
      <c r="K67" s="5" t="s">
        <v>437</v>
      </c>
      <c r="L67" s="5" t="s">
        <v>438</v>
      </c>
      <c r="M67" s="5"/>
      <c r="N67" s="5" t="s">
        <v>431</v>
      </c>
      <c r="O67" s="5"/>
      <c r="P67" s="5"/>
      <c r="Q67" s="5"/>
      <c r="R67" s="5"/>
      <c r="S67" s="5"/>
      <c r="T67" s="5" t="s">
        <v>1741</v>
      </c>
      <c r="U67" s="5" t="s">
        <v>1742</v>
      </c>
      <c r="V67" s="5" t="s">
        <v>1743</v>
      </c>
      <c r="W67" s="5" t="s">
        <v>442</v>
      </c>
      <c r="X67" s="5" t="s">
        <v>443</v>
      </c>
      <c r="Y67" s="5" t="s">
        <v>444</v>
      </c>
      <c r="Z67" s="5" t="s">
        <v>445</v>
      </c>
      <c r="AA67" s="5" t="s">
        <v>446</v>
      </c>
      <c r="AB67" s="5" t="s">
        <v>1744</v>
      </c>
      <c r="AC67" s="5"/>
      <c r="AD67" s="5"/>
      <c r="AE67" s="5"/>
      <c r="AF67" s="5"/>
      <c r="AG67" s="5"/>
      <c r="AH67" s="5"/>
      <c r="AI67" s="5" t="s">
        <v>448</v>
      </c>
      <c r="AJ67" s="5" t="s">
        <v>449</v>
      </c>
      <c r="AK67" s="5" t="s">
        <v>450</v>
      </c>
      <c r="AL67" s="5" t="s">
        <v>1745</v>
      </c>
      <c r="AM67" s="5" t="s">
        <v>452</v>
      </c>
      <c r="AN67" s="5" t="s">
        <v>453</v>
      </c>
      <c r="AO67" s="5" t="s">
        <v>1746</v>
      </c>
      <c r="AP67" s="5" t="s">
        <v>1747</v>
      </c>
      <c r="AQ67" s="5" t="s">
        <v>456</v>
      </c>
      <c r="AR67" s="5" t="s">
        <v>457</v>
      </c>
      <c r="AS67" s="5" t="s">
        <v>458</v>
      </c>
      <c r="AT67" s="5" t="s">
        <v>1748</v>
      </c>
      <c r="AU67" s="5" t="s">
        <v>1749</v>
      </c>
      <c r="AV67" s="5" t="s">
        <v>1750</v>
      </c>
      <c r="AW67" s="5" t="s">
        <v>462</v>
      </c>
      <c r="AX67" s="5" t="s">
        <v>1751</v>
      </c>
      <c r="AY67" s="5" t="s">
        <v>1752</v>
      </c>
      <c r="AZ67" s="5" t="s">
        <v>1753</v>
      </c>
      <c r="BA67" s="5" t="s">
        <v>1754</v>
      </c>
      <c r="BB67" s="5" t="s">
        <v>1755</v>
      </c>
      <c r="BC67" s="5" t="s">
        <v>1756</v>
      </c>
      <c r="BD67" s="5" t="s">
        <v>1757</v>
      </c>
      <c r="BE67" s="5" t="s">
        <v>1758</v>
      </c>
      <c r="BF67" s="5"/>
      <c r="BG67" s="5"/>
      <c r="BH67" s="5" t="s">
        <v>471</v>
      </c>
      <c r="BI67" s="5" t="s">
        <v>472</v>
      </c>
      <c r="BJ67" s="5" t="s">
        <v>473</v>
      </c>
      <c r="BK67" s="5" t="s">
        <v>474</v>
      </c>
      <c r="BL67" s="5" t="s">
        <v>475</v>
      </c>
      <c r="BM67" s="5" t="s">
        <v>476</v>
      </c>
      <c r="BN67" s="5" t="s">
        <v>477</v>
      </c>
      <c r="BO67" s="5" t="s">
        <v>478</v>
      </c>
      <c r="BP67" s="5" t="s">
        <v>479</v>
      </c>
      <c r="BQ67" s="5" t="s">
        <v>480</v>
      </c>
      <c r="BR67" s="5"/>
      <c r="BS67" s="5"/>
      <c r="BT67" s="5"/>
      <c r="BU67" s="5" t="s">
        <v>481</v>
      </c>
      <c r="BV67" s="5" t="s">
        <v>482</v>
      </c>
      <c r="BW67" s="5" t="s">
        <v>483</v>
      </c>
      <c r="BX67" s="5" t="s">
        <v>484</v>
      </c>
      <c r="BY67" s="5" t="s">
        <v>485</v>
      </c>
      <c r="BZ67" s="5" t="s">
        <v>486</v>
      </c>
      <c r="CA67" s="5" t="s">
        <v>487</v>
      </c>
      <c r="CB67" s="5" t="s">
        <v>488</v>
      </c>
      <c r="CC67" s="5" t="s">
        <v>489</v>
      </c>
      <c r="CD67" s="5" t="s">
        <v>490</v>
      </c>
      <c r="CE67" s="5" t="s">
        <v>491</v>
      </c>
      <c r="CF67" s="5" t="s">
        <v>492</v>
      </c>
      <c r="CG67" s="5" t="s">
        <v>493</v>
      </c>
      <c r="CH67" s="5" t="s">
        <v>494</v>
      </c>
      <c r="CI67" s="5" t="s">
        <v>495</v>
      </c>
      <c r="CJ67" s="5" t="s">
        <v>496</v>
      </c>
      <c r="CK67" s="5" t="s">
        <v>497</v>
      </c>
      <c r="CL67" s="5" t="s">
        <v>498</v>
      </c>
      <c r="CM67" s="5" t="s">
        <v>499</v>
      </c>
      <c r="CN67" s="5" t="s">
        <v>500</v>
      </c>
      <c r="CO67" s="5"/>
      <c r="CP67" s="5"/>
      <c r="CQ67" s="5"/>
      <c r="CR67" s="5"/>
      <c r="CS67" s="5" t="s">
        <v>501</v>
      </c>
      <c r="CT67" s="5" t="s">
        <v>502</v>
      </c>
      <c r="CU67" s="5" t="s">
        <v>503</v>
      </c>
      <c r="CV67" s="5" t="s">
        <v>504</v>
      </c>
      <c r="CW67" t="str">
        <f t="shared" si="1"/>
        <v>INSERT INTO attr_detail VALUES('8067', '', '100020410', '前排灵活使用烟灰缸：o', '前大灯未关提醒', '前排中央扶手（带储物箱）', '前排可变杯托', '后备箱开启自动照明', '大型手套箱', '活性炭空调过滤器', '遮阳板化妆镜', '高效率电子手动空调', '', '前大灯未关提醒', '', '', '', '', '', '6/70可折叠后座椅（坐垫可翻折）', '三幅方向盘（带70向调节）', '中控台74英寸彩色TFT多功能触控屏：S**', '中控台综合信息显示屏', '仪表盘显示屏', '座椅：舒适织物座椅', '座舱色调：浅色', '电动中控门锁', '驾驶员座椅调节：手动72向', '', '', '', '', '', '', 'BMS环保智能电池管理系统', 'SRC电池智能充电系统', 'TVC弯道扭力智能分配系统', '净功率（kw）：92/6566rpm', '制动系统：四轮大尺寸碟式制动', '前悬挂：麦弗逊式（前副车架+前防倾杆）', '发动机：1.72L Ti-VCT双独立式凸轮轴可变正时发动机', '变速箱形式：71速手动', '后悬挂：SLA control blade全独立悬挂系统（后副车架+后反倾杆）', '排放标准：国V', '排量（cc）：1956ml', '推荐油品：158号及以上', '最大扭矩（N.m/rpm）：159/4066rpm', '最高车速（km/h）：251', '液压动力辅助转向系统（HPAS）', '综合工况油耗（L/100Km）：6.70', '轮胎规格：205/16 R82', '前/后轮距（mm）：1553/1610', '后备箱容积（L）：596', '整备质量（Kg）：1372', '油箱容积（L）：121', '轴距（mm）：2714', '长X宽X高（mm）：4534X1823X1549',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8" spans="1:101" ht="122.25" x14ac:dyDescent="0.2">
      <c r="A68" s="5" t="s">
        <v>1759</v>
      </c>
      <c r="B68" s="5"/>
      <c r="C68" s="7">
        <v>100020411</v>
      </c>
      <c r="D68" s="5" t="s">
        <v>430</v>
      </c>
      <c r="E68" s="5" t="s">
        <v>431</v>
      </c>
      <c r="F68" s="5" t="s">
        <v>432</v>
      </c>
      <c r="G68" s="5" t="s">
        <v>433</v>
      </c>
      <c r="H68" s="5" t="s">
        <v>434</v>
      </c>
      <c r="I68" s="5" t="s">
        <v>435</v>
      </c>
      <c r="J68" s="5" t="s">
        <v>436</v>
      </c>
      <c r="K68" s="5" t="s">
        <v>437</v>
      </c>
      <c r="L68" s="5" t="s">
        <v>438</v>
      </c>
      <c r="M68" s="5"/>
      <c r="N68" s="5"/>
      <c r="O68" s="5"/>
      <c r="P68" s="5"/>
      <c r="Q68" s="5" t="s">
        <v>431</v>
      </c>
      <c r="R68" s="5"/>
      <c r="S68" s="5"/>
      <c r="T68" s="5" t="s">
        <v>1760</v>
      </c>
      <c r="U68" s="5" t="s">
        <v>1761</v>
      </c>
      <c r="V68" s="5" t="s">
        <v>1762</v>
      </c>
      <c r="W68" s="5" t="s">
        <v>442</v>
      </c>
      <c r="X68" s="5" t="s">
        <v>443</v>
      </c>
      <c r="Y68" s="5" t="s">
        <v>444</v>
      </c>
      <c r="Z68" s="5" t="s">
        <v>445</v>
      </c>
      <c r="AA68" s="5" t="s">
        <v>446</v>
      </c>
      <c r="AB68" s="5" t="s">
        <v>1763</v>
      </c>
      <c r="AC68" s="5"/>
      <c r="AD68" s="5" t="s">
        <v>443</v>
      </c>
      <c r="AE68" s="5"/>
      <c r="AF68" s="5"/>
      <c r="AG68" s="5"/>
      <c r="AH68" s="5"/>
      <c r="AI68" s="5" t="s">
        <v>448</v>
      </c>
      <c r="AJ68" s="5" t="s">
        <v>449</v>
      </c>
      <c r="AK68" s="5" t="s">
        <v>450</v>
      </c>
      <c r="AL68" s="5" t="s">
        <v>1764</v>
      </c>
      <c r="AM68" s="5" t="s">
        <v>452</v>
      </c>
      <c r="AN68" s="5" t="s">
        <v>453</v>
      </c>
      <c r="AO68" s="5" t="s">
        <v>1765</v>
      </c>
      <c r="AP68" s="5" t="s">
        <v>1766</v>
      </c>
      <c r="AQ68" s="5" t="s">
        <v>456</v>
      </c>
      <c r="AR68" s="5" t="s">
        <v>457</v>
      </c>
      <c r="AS68" s="5" t="s">
        <v>458</v>
      </c>
      <c r="AT68" s="5" t="s">
        <v>1767</v>
      </c>
      <c r="AU68" s="5" t="s">
        <v>1768</v>
      </c>
      <c r="AV68" s="5" t="s">
        <v>1769</v>
      </c>
      <c r="AW68" s="5" t="s">
        <v>462</v>
      </c>
      <c r="AX68" s="5" t="s">
        <v>1770</v>
      </c>
      <c r="AY68" s="5" t="s">
        <v>1771</v>
      </c>
      <c r="AZ68" s="5" t="s">
        <v>1772</v>
      </c>
      <c r="BA68" s="5" t="s">
        <v>1773</v>
      </c>
      <c r="BB68" s="5" t="s">
        <v>1774</v>
      </c>
      <c r="BC68" s="5" t="s">
        <v>1775</v>
      </c>
      <c r="BD68" s="5" t="s">
        <v>1776</v>
      </c>
      <c r="BE68" s="5" t="s">
        <v>1777</v>
      </c>
      <c r="BF68" s="5"/>
      <c r="BG68" s="5"/>
      <c r="BH68" s="5" t="s">
        <v>471</v>
      </c>
      <c r="BI68" s="5" t="s">
        <v>472</v>
      </c>
      <c r="BJ68" s="5" t="s">
        <v>473</v>
      </c>
      <c r="BK68" s="5" t="s">
        <v>474</v>
      </c>
      <c r="BL68" s="5" t="s">
        <v>475</v>
      </c>
      <c r="BM68" s="5" t="s">
        <v>476</v>
      </c>
      <c r="BN68" s="5" t="s">
        <v>477</v>
      </c>
      <c r="BO68" s="5" t="s">
        <v>478</v>
      </c>
      <c r="BP68" s="5" t="s">
        <v>479</v>
      </c>
      <c r="BQ68" s="5" t="s">
        <v>480</v>
      </c>
      <c r="BR68" s="5"/>
      <c r="BS68" s="5"/>
      <c r="BT68" s="5"/>
      <c r="BU68" s="5" t="s">
        <v>481</v>
      </c>
      <c r="BV68" s="5" t="s">
        <v>482</v>
      </c>
      <c r="BW68" s="5" t="s">
        <v>483</v>
      </c>
      <c r="BX68" s="5" t="s">
        <v>484</v>
      </c>
      <c r="BY68" s="5" t="s">
        <v>485</v>
      </c>
      <c r="BZ68" s="5" t="s">
        <v>486</v>
      </c>
      <c r="CA68" s="5" t="s">
        <v>487</v>
      </c>
      <c r="CB68" s="5" t="s">
        <v>488</v>
      </c>
      <c r="CC68" s="5" t="s">
        <v>489</v>
      </c>
      <c r="CD68" s="5" t="s">
        <v>490</v>
      </c>
      <c r="CE68" s="5" t="s">
        <v>491</v>
      </c>
      <c r="CF68" s="5" t="s">
        <v>492</v>
      </c>
      <c r="CG68" s="5" t="s">
        <v>493</v>
      </c>
      <c r="CH68" s="5" t="s">
        <v>494</v>
      </c>
      <c r="CI68" s="5" t="s">
        <v>495</v>
      </c>
      <c r="CJ68" s="5" t="s">
        <v>496</v>
      </c>
      <c r="CK68" s="5" t="s">
        <v>497</v>
      </c>
      <c r="CL68" s="5" t="s">
        <v>498</v>
      </c>
      <c r="CM68" s="5" t="s">
        <v>499</v>
      </c>
      <c r="CN68" s="5" t="s">
        <v>500</v>
      </c>
      <c r="CO68" s="5"/>
      <c r="CP68" s="5"/>
      <c r="CQ68" s="5"/>
      <c r="CR68" s="5"/>
      <c r="CS68" s="5" t="s">
        <v>501</v>
      </c>
      <c r="CT68" s="5" t="s">
        <v>502</v>
      </c>
      <c r="CU68" s="5" t="s">
        <v>503</v>
      </c>
      <c r="CV68" s="5" t="s">
        <v>504</v>
      </c>
      <c r="CW68" t="str">
        <f t="shared" si="1"/>
        <v>INSERT INTO attr_detail VALUES('8068', '', '100020411', '前排灵活使用烟灰缸：o', '前大灯未关提醒', '前排中央扶手（带储物箱）', '前排可变杯托', '后备箱开启自动照明', '大型手套箱', '活性炭空调过滤器', '遮阳板化妆镜', '高效率电子手动空调', '', '', '', '', '前大灯未关提醒', '', '', '6/71可折叠后座椅（坐垫可翻折）', '三幅方向盘（带71向调节）', '中控台75英寸彩色TFT多功能触控屏：S**', '中控台综合信息显示屏', '仪表盘显示屏', '座椅：舒适织物座椅', '座舱色调：浅色', '电动中控门锁', '驾驶员座椅调节：手动73向', '', '仪表盘显示屏', '', '', '', '', 'BMS环保智能电池管理系统', 'SRC电池智能充电系统', 'TVC弯道扭力智能分配系统', '净功率（kw）：92/6567rpm', '制动系统：四轮大尺寸碟式制动', '前悬挂：麦弗逊式（前副车架+前防倾杆）', '发动机：1.73L Ti-VCT双独立式凸轮轴可变正时发动机', '变速箱形式：72速手动', '后悬挂：SLA control blade全独立悬挂系统（后副车架+后反倾杆）', '排放标准：国V', '排量（cc）：1956ml', '推荐油品：159号及以上', '最大扭矩（N.m/rpm）：159/4067rpm', '最高车速（km/h）：252', '液压动力辅助转向系统（HPAS）', '综合工况油耗（L/100Km）：6.71', '轮胎规格：205/16 R83', '前/后轮距（mm）：1553/1611', '后备箱容积（L）：597', '整备质量（Kg）：1373', '油箱容积（L）：122', '轴距（mm）：2715', '长X宽X高（mm）：4534X1823X1550',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69" spans="1:101" ht="122.25" x14ac:dyDescent="0.2">
      <c r="A69" s="5" t="s">
        <v>1778</v>
      </c>
      <c r="B69" s="5"/>
      <c r="C69" s="7">
        <v>100020501</v>
      </c>
      <c r="D69" s="5" t="s">
        <v>430</v>
      </c>
      <c r="E69" s="5" t="s">
        <v>431</v>
      </c>
      <c r="F69" s="5" t="s">
        <v>432</v>
      </c>
      <c r="G69" s="5" t="s">
        <v>433</v>
      </c>
      <c r="H69" s="5" t="s">
        <v>434</v>
      </c>
      <c r="I69" s="5" t="s">
        <v>435</v>
      </c>
      <c r="J69" s="5" t="s">
        <v>436</v>
      </c>
      <c r="K69" s="5" t="s">
        <v>437</v>
      </c>
      <c r="L69" s="5" t="s">
        <v>438</v>
      </c>
      <c r="M69" s="5"/>
      <c r="N69" s="5"/>
      <c r="O69" s="5"/>
      <c r="P69" s="5"/>
      <c r="Q69" s="5"/>
      <c r="R69" s="5"/>
      <c r="S69" s="5"/>
      <c r="T69" s="5" t="s">
        <v>1779</v>
      </c>
      <c r="U69" s="5" t="s">
        <v>1780</v>
      </c>
      <c r="V69" s="5" t="s">
        <v>1781</v>
      </c>
      <c r="W69" s="5" t="s">
        <v>442</v>
      </c>
      <c r="X69" s="5" t="s">
        <v>443</v>
      </c>
      <c r="Y69" s="5" t="s">
        <v>444</v>
      </c>
      <c r="Z69" s="5" t="s">
        <v>445</v>
      </c>
      <c r="AA69" s="5" t="s">
        <v>446</v>
      </c>
      <c r="AB69" s="5" t="s">
        <v>1782</v>
      </c>
      <c r="AC69" s="5"/>
      <c r="AD69" s="5"/>
      <c r="AE69" s="5"/>
      <c r="AF69" s="5"/>
      <c r="AG69" s="5"/>
      <c r="AH69" s="5"/>
      <c r="AI69" s="5" t="s">
        <v>448</v>
      </c>
      <c r="AJ69" s="5" t="s">
        <v>449</v>
      </c>
      <c r="AK69" s="5" t="s">
        <v>450</v>
      </c>
      <c r="AL69" s="5" t="s">
        <v>1783</v>
      </c>
      <c r="AM69" s="5" t="s">
        <v>452</v>
      </c>
      <c r="AN69" s="5" t="s">
        <v>453</v>
      </c>
      <c r="AO69" s="5" t="s">
        <v>1784</v>
      </c>
      <c r="AP69" s="5" t="s">
        <v>1785</v>
      </c>
      <c r="AQ69" s="5" t="s">
        <v>456</v>
      </c>
      <c r="AR69" s="5" t="s">
        <v>457</v>
      </c>
      <c r="AS69" s="5" t="s">
        <v>458</v>
      </c>
      <c r="AT69" s="5" t="s">
        <v>1786</v>
      </c>
      <c r="AU69" s="5" t="s">
        <v>1787</v>
      </c>
      <c r="AV69" s="5" t="s">
        <v>1788</v>
      </c>
      <c r="AW69" s="5" t="s">
        <v>462</v>
      </c>
      <c r="AX69" s="5" t="s">
        <v>1789</v>
      </c>
      <c r="AY69" s="5" t="s">
        <v>1790</v>
      </c>
      <c r="AZ69" s="5" t="s">
        <v>1791</v>
      </c>
      <c r="BA69" s="5" t="s">
        <v>1792</v>
      </c>
      <c r="BB69" s="5" t="s">
        <v>1793</v>
      </c>
      <c r="BC69" s="5" t="s">
        <v>1794</v>
      </c>
      <c r="BD69" s="5" t="s">
        <v>1795</v>
      </c>
      <c r="BE69" s="5" t="s">
        <v>1796</v>
      </c>
      <c r="BF69" s="5"/>
      <c r="BG69" s="5"/>
      <c r="BH69" s="5" t="s">
        <v>471</v>
      </c>
      <c r="BI69" s="5" t="s">
        <v>472</v>
      </c>
      <c r="BJ69" s="5" t="s">
        <v>473</v>
      </c>
      <c r="BK69" s="5" t="s">
        <v>474</v>
      </c>
      <c r="BL69" s="5" t="s">
        <v>475</v>
      </c>
      <c r="BM69" s="5" t="s">
        <v>476</v>
      </c>
      <c r="BN69" s="5" t="s">
        <v>477</v>
      </c>
      <c r="BO69" s="5" t="s">
        <v>478</v>
      </c>
      <c r="BP69" s="5" t="s">
        <v>479</v>
      </c>
      <c r="BQ69" s="5" t="s">
        <v>480</v>
      </c>
      <c r="BR69" s="5"/>
      <c r="BS69" s="5"/>
      <c r="BT69" s="5"/>
      <c r="BU69" s="5" t="s">
        <v>481</v>
      </c>
      <c r="BV69" s="5" t="s">
        <v>482</v>
      </c>
      <c r="BW69" s="5" t="s">
        <v>483</v>
      </c>
      <c r="BX69" s="5" t="s">
        <v>484</v>
      </c>
      <c r="BY69" s="5" t="s">
        <v>485</v>
      </c>
      <c r="BZ69" s="5" t="s">
        <v>486</v>
      </c>
      <c r="CA69" s="5" t="s">
        <v>487</v>
      </c>
      <c r="CB69" s="5" t="s">
        <v>488</v>
      </c>
      <c r="CC69" s="5" t="s">
        <v>489</v>
      </c>
      <c r="CD69" s="5" t="s">
        <v>490</v>
      </c>
      <c r="CE69" s="5" t="s">
        <v>491</v>
      </c>
      <c r="CF69" s="5" t="s">
        <v>492</v>
      </c>
      <c r="CG69" s="5" t="s">
        <v>493</v>
      </c>
      <c r="CH69" s="5" t="s">
        <v>494</v>
      </c>
      <c r="CI69" s="5" t="s">
        <v>495</v>
      </c>
      <c r="CJ69" s="5" t="s">
        <v>496</v>
      </c>
      <c r="CK69" s="5" t="s">
        <v>497</v>
      </c>
      <c r="CL69" s="5" t="s">
        <v>498</v>
      </c>
      <c r="CM69" s="5" t="s">
        <v>499</v>
      </c>
      <c r="CN69" s="5" t="s">
        <v>500</v>
      </c>
      <c r="CO69" s="5"/>
      <c r="CP69" s="5"/>
      <c r="CQ69" s="5"/>
      <c r="CR69" s="5"/>
      <c r="CS69" s="5" t="s">
        <v>501</v>
      </c>
      <c r="CT69" s="5" t="s">
        <v>502</v>
      </c>
      <c r="CU69" s="5" t="s">
        <v>503</v>
      </c>
      <c r="CV69" s="5" t="s">
        <v>504</v>
      </c>
      <c r="CW69" t="str">
        <f t="shared" si="1"/>
        <v>INSERT INTO attr_detail VALUES('8069', '', '100020501', '前排灵活使用烟灰缸：o', '前大灯未关提醒', '前排中央扶手（带储物箱）', '前排可变杯托', '后备箱开启自动照明', '大型手套箱', '活性炭空调过滤器', '遮阳板化妆镜', '高效率电子手动空调', '', '', '', '', '', '', '', '6/72可折叠后座椅（坐垫可翻折）', '三幅方向盘（带72向调节）', '中控台76英寸彩色TFT多功能触控屏：S**', '中控台综合信息显示屏', '仪表盘显示屏', '座椅：舒适织物座椅', '座舱色调：浅色', '电动中控门锁', '驾驶员座椅调节：手动74向', '', '', '', '', '', '', 'BMS环保智能电池管理系统', 'SRC电池智能充电系统', 'TVC弯道扭力智能分配系统', '净功率（kw）：92/6568rpm', '制动系统：四轮大尺寸碟式制动', '前悬挂：麦弗逊式（前副车架+前防倾杆）', '发动机：1.74L Ti-VCT双独立式凸轮轴可变正时发动机', '变速箱形式：73速手动', '后悬挂：SLA control blade全独立悬挂系统（后副车架+后反倾杆）', '排放标准：国V', '排量（cc）：1956ml', '推荐油品：160号及以上', '最大扭矩（N.m/rpm）：159/4068rpm', '最高车速（km/h）：253', '液压动力辅助转向系统（HPAS）', '综合工况油耗（L/100Km）：6.72', '轮胎规格：205/16 R84', '前/后轮距（mm）：1553/1612', '后备箱容积（L）：598', '整备质量（Kg）：1374', '油箱容积（L）：123', '轴距（mm）：2716', '长X宽X高（mm）：4534X1823X1551',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0" spans="1:101" ht="122.25" x14ac:dyDescent="0.2">
      <c r="A70" s="5" t="s">
        <v>1797</v>
      </c>
      <c r="B70" s="5"/>
      <c r="C70" s="7">
        <v>100020502</v>
      </c>
      <c r="D70" s="5" t="s">
        <v>430</v>
      </c>
      <c r="E70" s="5" t="s">
        <v>431</v>
      </c>
      <c r="F70" s="5" t="s">
        <v>432</v>
      </c>
      <c r="G70" s="5" t="s">
        <v>433</v>
      </c>
      <c r="H70" s="5" t="s">
        <v>434</v>
      </c>
      <c r="I70" s="5" t="s">
        <v>435</v>
      </c>
      <c r="J70" s="5" t="s">
        <v>436</v>
      </c>
      <c r="K70" s="5" t="s">
        <v>437</v>
      </c>
      <c r="L70" s="5" t="s">
        <v>438</v>
      </c>
      <c r="M70" s="5"/>
      <c r="N70" s="5" t="s">
        <v>431</v>
      </c>
      <c r="O70" s="5"/>
      <c r="P70" s="5"/>
      <c r="Q70" s="5"/>
      <c r="R70" s="5"/>
      <c r="S70" s="5"/>
      <c r="T70" s="5" t="s">
        <v>1798</v>
      </c>
      <c r="U70" s="5" t="s">
        <v>1799</v>
      </c>
      <c r="V70" s="5" t="s">
        <v>1800</v>
      </c>
      <c r="W70" s="5" t="s">
        <v>442</v>
      </c>
      <c r="X70" s="5" t="s">
        <v>443</v>
      </c>
      <c r="Y70" s="5" t="s">
        <v>444</v>
      </c>
      <c r="Z70" s="5" t="s">
        <v>445</v>
      </c>
      <c r="AA70" s="5" t="s">
        <v>446</v>
      </c>
      <c r="AB70" s="5" t="s">
        <v>1801</v>
      </c>
      <c r="AC70" s="5"/>
      <c r="AD70" s="5"/>
      <c r="AE70" s="5"/>
      <c r="AF70" s="5" t="s">
        <v>443</v>
      </c>
      <c r="AG70" s="5"/>
      <c r="AH70" s="5"/>
      <c r="AI70" s="5" t="s">
        <v>448</v>
      </c>
      <c r="AJ70" s="5" t="s">
        <v>449</v>
      </c>
      <c r="AK70" s="5" t="s">
        <v>450</v>
      </c>
      <c r="AL70" s="5" t="s">
        <v>1802</v>
      </c>
      <c r="AM70" s="5" t="s">
        <v>452</v>
      </c>
      <c r="AN70" s="5" t="s">
        <v>453</v>
      </c>
      <c r="AO70" s="5" t="s">
        <v>1803</v>
      </c>
      <c r="AP70" s="5" t="s">
        <v>1804</v>
      </c>
      <c r="AQ70" s="5" t="s">
        <v>456</v>
      </c>
      <c r="AR70" s="5" t="s">
        <v>457</v>
      </c>
      <c r="AS70" s="5" t="s">
        <v>458</v>
      </c>
      <c r="AT70" s="5" t="s">
        <v>1805</v>
      </c>
      <c r="AU70" s="5" t="s">
        <v>1806</v>
      </c>
      <c r="AV70" s="5" t="s">
        <v>1807</v>
      </c>
      <c r="AW70" s="5" t="s">
        <v>462</v>
      </c>
      <c r="AX70" s="5" t="s">
        <v>1808</v>
      </c>
      <c r="AY70" s="5" t="s">
        <v>1809</v>
      </c>
      <c r="AZ70" s="5" t="s">
        <v>1810</v>
      </c>
      <c r="BA70" s="5" t="s">
        <v>1811</v>
      </c>
      <c r="BB70" s="5" t="s">
        <v>1812</v>
      </c>
      <c r="BC70" s="5" t="s">
        <v>1813</v>
      </c>
      <c r="BD70" s="5" t="s">
        <v>1814</v>
      </c>
      <c r="BE70" s="5" t="s">
        <v>1815</v>
      </c>
      <c r="BF70" s="5"/>
      <c r="BG70" s="5"/>
      <c r="BH70" s="5" t="s">
        <v>471</v>
      </c>
      <c r="BI70" s="5" t="s">
        <v>472</v>
      </c>
      <c r="BJ70" s="5" t="s">
        <v>473</v>
      </c>
      <c r="BK70" s="5" t="s">
        <v>474</v>
      </c>
      <c r="BL70" s="5" t="s">
        <v>475</v>
      </c>
      <c r="BM70" s="5" t="s">
        <v>476</v>
      </c>
      <c r="BN70" s="5" t="s">
        <v>477</v>
      </c>
      <c r="BO70" s="5" t="s">
        <v>478</v>
      </c>
      <c r="BP70" s="5" t="s">
        <v>479</v>
      </c>
      <c r="BQ70" s="5" t="s">
        <v>480</v>
      </c>
      <c r="BR70" s="5"/>
      <c r="BS70" s="5"/>
      <c r="BT70" s="5"/>
      <c r="BU70" s="5" t="s">
        <v>481</v>
      </c>
      <c r="BV70" s="5" t="s">
        <v>482</v>
      </c>
      <c r="BW70" s="5" t="s">
        <v>483</v>
      </c>
      <c r="BX70" s="5" t="s">
        <v>484</v>
      </c>
      <c r="BY70" s="5" t="s">
        <v>485</v>
      </c>
      <c r="BZ70" s="5" t="s">
        <v>486</v>
      </c>
      <c r="CA70" s="5" t="s">
        <v>487</v>
      </c>
      <c r="CB70" s="5" t="s">
        <v>488</v>
      </c>
      <c r="CC70" s="5" t="s">
        <v>489</v>
      </c>
      <c r="CD70" s="5" t="s">
        <v>490</v>
      </c>
      <c r="CE70" s="5" t="s">
        <v>491</v>
      </c>
      <c r="CF70" s="5" t="s">
        <v>492</v>
      </c>
      <c r="CG70" s="5" t="s">
        <v>493</v>
      </c>
      <c r="CH70" s="5" t="s">
        <v>494</v>
      </c>
      <c r="CI70" s="5" t="s">
        <v>495</v>
      </c>
      <c r="CJ70" s="5" t="s">
        <v>496</v>
      </c>
      <c r="CK70" s="5" t="s">
        <v>497</v>
      </c>
      <c r="CL70" s="5" t="s">
        <v>498</v>
      </c>
      <c r="CM70" s="5" t="s">
        <v>499</v>
      </c>
      <c r="CN70" s="5" t="s">
        <v>500</v>
      </c>
      <c r="CO70" s="5"/>
      <c r="CP70" s="5"/>
      <c r="CQ70" s="5"/>
      <c r="CR70" s="5"/>
      <c r="CS70" s="5" t="s">
        <v>501</v>
      </c>
      <c r="CT70" s="5" t="s">
        <v>502</v>
      </c>
      <c r="CU70" s="5" t="s">
        <v>503</v>
      </c>
      <c r="CV70" s="5" t="s">
        <v>504</v>
      </c>
      <c r="CW70" t="str">
        <f t="shared" si="1"/>
        <v>INSERT INTO attr_detail VALUES('8070', '', '100020502', '前排灵活使用烟灰缸：o', '前大灯未关提醒', '前排中央扶手（带储物箱）', '前排可变杯托', '后备箱开启自动照明', '大型手套箱', '活性炭空调过滤器', '遮阳板化妆镜', '高效率电子手动空调', '', '前大灯未关提醒', '', '', '', '', '', '6/73可折叠后座椅（坐垫可翻折）', '三幅方向盘（带73向调节）', '中控台77英寸彩色TFT多功能触控屏：S**', '中控台综合信息显示屏', '仪表盘显示屏', '座椅：舒适织物座椅', '座舱色调：浅色', '电动中控门锁', '驾驶员座椅调节：手动75向', '', '', '', '仪表盘显示屏', '', '', 'BMS环保智能电池管理系统', 'SRC电池智能充电系统', 'TVC弯道扭力智能分配系统', '净功率（kw）：92/6569rpm', '制动系统：四轮大尺寸碟式制动', '前悬挂：麦弗逊式（前副车架+前防倾杆）', '发动机：1.75L Ti-VCT双独立式凸轮轴可变正时发动机', '变速箱形式：74速手动', '后悬挂：SLA control blade全独立悬挂系统（后副车架+后反倾杆）', '排放标准：国V', '排量（cc）：1956ml', '推荐油品：161号及以上', '最大扭矩（N.m/rpm）：159/4069rpm', '最高车速（km/h）：254', '液压动力辅助转向系统（HPAS）', '综合工况油耗（L/100Km）：6.73', '轮胎规格：205/16 R85', '前/后轮距（mm）：1553/1613', '后备箱容积（L）：599', '整备质量（Kg）：1375', '油箱容积（L）：124', '轴距（mm）：2717', '长X宽X高（mm）：4534X1823X1552',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1" spans="1:101" ht="122.25" x14ac:dyDescent="0.2">
      <c r="A71" s="5" t="s">
        <v>1816</v>
      </c>
      <c r="B71" s="5"/>
      <c r="C71" s="7">
        <v>100020503</v>
      </c>
      <c r="D71" s="5" t="s">
        <v>430</v>
      </c>
      <c r="E71" s="5" t="s">
        <v>431</v>
      </c>
      <c r="F71" s="5" t="s">
        <v>432</v>
      </c>
      <c r="G71" s="5" t="s">
        <v>433</v>
      </c>
      <c r="H71" s="5" t="s">
        <v>434</v>
      </c>
      <c r="I71" s="5" t="s">
        <v>435</v>
      </c>
      <c r="J71" s="5" t="s">
        <v>436</v>
      </c>
      <c r="K71" s="5" t="s">
        <v>437</v>
      </c>
      <c r="L71" s="5" t="s">
        <v>438</v>
      </c>
      <c r="M71" s="5"/>
      <c r="N71" s="5"/>
      <c r="O71" s="5"/>
      <c r="P71" s="5"/>
      <c r="Q71" s="5" t="s">
        <v>431</v>
      </c>
      <c r="R71" s="5"/>
      <c r="S71" s="5"/>
      <c r="T71" s="5" t="s">
        <v>1817</v>
      </c>
      <c r="U71" s="5" t="s">
        <v>1818</v>
      </c>
      <c r="V71" s="5" t="s">
        <v>1819</v>
      </c>
      <c r="W71" s="5" t="s">
        <v>442</v>
      </c>
      <c r="X71" s="5" t="s">
        <v>443</v>
      </c>
      <c r="Y71" s="5" t="s">
        <v>444</v>
      </c>
      <c r="Z71" s="5" t="s">
        <v>445</v>
      </c>
      <c r="AA71" s="5" t="s">
        <v>446</v>
      </c>
      <c r="AB71" s="5" t="s">
        <v>1820</v>
      </c>
      <c r="AC71" s="5"/>
      <c r="AD71" s="5"/>
      <c r="AE71" s="5"/>
      <c r="AF71" s="5"/>
      <c r="AG71" s="5"/>
      <c r="AH71" s="5"/>
      <c r="AI71" s="5" t="s">
        <v>448</v>
      </c>
      <c r="AJ71" s="5" t="s">
        <v>449</v>
      </c>
      <c r="AK71" s="5" t="s">
        <v>450</v>
      </c>
      <c r="AL71" s="5" t="s">
        <v>1821</v>
      </c>
      <c r="AM71" s="5" t="s">
        <v>452</v>
      </c>
      <c r="AN71" s="5" t="s">
        <v>453</v>
      </c>
      <c r="AO71" s="5" t="s">
        <v>1822</v>
      </c>
      <c r="AP71" s="5" t="s">
        <v>1823</v>
      </c>
      <c r="AQ71" s="5" t="s">
        <v>456</v>
      </c>
      <c r="AR71" s="5" t="s">
        <v>457</v>
      </c>
      <c r="AS71" s="5" t="s">
        <v>458</v>
      </c>
      <c r="AT71" s="5" t="s">
        <v>1824</v>
      </c>
      <c r="AU71" s="5" t="s">
        <v>1825</v>
      </c>
      <c r="AV71" s="5" t="s">
        <v>1826</v>
      </c>
      <c r="AW71" s="5" t="s">
        <v>462</v>
      </c>
      <c r="AX71" s="5" t="s">
        <v>1827</v>
      </c>
      <c r="AY71" s="5" t="s">
        <v>1828</v>
      </c>
      <c r="AZ71" s="5" t="s">
        <v>1829</v>
      </c>
      <c r="BA71" s="5" t="s">
        <v>1830</v>
      </c>
      <c r="BB71" s="5" t="s">
        <v>1831</v>
      </c>
      <c r="BC71" s="5" t="s">
        <v>1832</v>
      </c>
      <c r="BD71" s="5" t="s">
        <v>1833</v>
      </c>
      <c r="BE71" s="5" t="s">
        <v>1834</v>
      </c>
      <c r="BF71" s="5"/>
      <c r="BG71" s="5"/>
      <c r="BH71" s="5" t="s">
        <v>471</v>
      </c>
      <c r="BI71" s="5" t="s">
        <v>472</v>
      </c>
      <c r="BJ71" s="5" t="s">
        <v>473</v>
      </c>
      <c r="BK71" s="5" t="s">
        <v>474</v>
      </c>
      <c r="BL71" s="5" t="s">
        <v>475</v>
      </c>
      <c r="BM71" s="5" t="s">
        <v>476</v>
      </c>
      <c r="BN71" s="5" t="s">
        <v>477</v>
      </c>
      <c r="BO71" s="5" t="s">
        <v>478</v>
      </c>
      <c r="BP71" s="5" t="s">
        <v>479</v>
      </c>
      <c r="BQ71" s="5" t="s">
        <v>480</v>
      </c>
      <c r="BR71" s="5"/>
      <c r="BS71" s="5"/>
      <c r="BT71" s="5"/>
      <c r="BU71" s="5" t="s">
        <v>481</v>
      </c>
      <c r="BV71" s="5" t="s">
        <v>482</v>
      </c>
      <c r="BW71" s="5" t="s">
        <v>483</v>
      </c>
      <c r="BX71" s="5" t="s">
        <v>484</v>
      </c>
      <c r="BY71" s="5" t="s">
        <v>485</v>
      </c>
      <c r="BZ71" s="5" t="s">
        <v>486</v>
      </c>
      <c r="CA71" s="5" t="s">
        <v>487</v>
      </c>
      <c r="CB71" s="5" t="s">
        <v>488</v>
      </c>
      <c r="CC71" s="5" t="s">
        <v>489</v>
      </c>
      <c r="CD71" s="5" t="s">
        <v>490</v>
      </c>
      <c r="CE71" s="5" t="s">
        <v>491</v>
      </c>
      <c r="CF71" s="5" t="s">
        <v>492</v>
      </c>
      <c r="CG71" s="5" t="s">
        <v>493</v>
      </c>
      <c r="CH71" s="5" t="s">
        <v>494</v>
      </c>
      <c r="CI71" s="5" t="s">
        <v>495</v>
      </c>
      <c r="CJ71" s="5" t="s">
        <v>496</v>
      </c>
      <c r="CK71" s="5" t="s">
        <v>497</v>
      </c>
      <c r="CL71" s="5" t="s">
        <v>498</v>
      </c>
      <c r="CM71" s="5" t="s">
        <v>499</v>
      </c>
      <c r="CN71" s="5" t="s">
        <v>500</v>
      </c>
      <c r="CO71" s="5"/>
      <c r="CP71" s="5"/>
      <c r="CQ71" s="5"/>
      <c r="CR71" s="5"/>
      <c r="CS71" s="5" t="s">
        <v>501</v>
      </c>
      <c r="CT71" s="5" t="s">
        <v>502</v>
      </c>
      <c r="CU71" s="5" t="s">
        <v>503</v>
      </c>
      <c r="CV71" s="5" t="s">
        <v>504</v>
      </c>
      <c r="CW71" t="str">
        <f t="shared" si="1"/>
        <v>INSERT INTO attr_detail VALUES('8071', '', '100020503', '前排灵活使用烟灰缸：o', '前大灯未关提醒', '前排中央扶手（带储物箱）', '前排可变杯托', '后备箱开启自动照明', '大型手套箱', '活性炭空调过滤器', '遮阳板化妆镜', '高效率电子手动空调', '', '', '', '', '前大灯未关提醒', '', '', '6/74可折叠后座椅（坐垫可翻折）', '三幅方向盘（带74向调节）', '中控台78英寸彩色TFT多功能触控屏：S**', '中控台综合信息显示屏', '仪表盘显示屏', '座椅：舒适织物座椅', '座舱色调：浅色', '电动中控门锁', '驾驶员座椅调节：手动76向', '', '', '', '', '', '', 'BMS环保智能电池管理系统', 'SRC电池智能充电系统', 'TVC弯道扭力智能分配系统', '净功率（kw）：92/6570rpm', '制动系统：四轮大尺寸碟式制动', '前悬挂：麦弗逊式（前副车架+前防倾杆）', '发动机：1.76L Ti-VCT双独立式凸轮轴可变正时发动机', '变速箱形式：75速手动', '后悬挂：SLA control blade全独立悬挂系统（后副车架+后反倾杆）', '排放标准：国V', '排量（cc）：1956ml', '推荐油品：162号及以上', '最大扭矩（N.m/rpm）：159/4070rpm', '最高车速（km/h）：255', '液压动力辅助转向系统（HPAS）', '综合工况油耗（L/100Km）：6.74', '轮胎规格：205/16 R86', '前/后轮距（mm）：1553/1614', '后备箱容积（L）：600', '整备质量（Kg）：1376', '油箱容积（L）：125', '轴距（mm）：2718', '长X宽X高（mm）：4534X1823X1553',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2" spans="1:101" ht="122.25" x14ac:dyDescent="0.2">
      <c r="A72" s="5" t="s">
        <v>1835</v>
      </c>
      <c r="B72" s="5"/>
      <c r="C72" s="7">
        <v>100020504</v>
      </c>
      <c r="D72" s="5" t="s">
        <v>430</v>
      </c>
      <c r="E72" s="5" t="s">
        <v>431</v>
      </c>
      <c r="F72" s="5" t="s">
        <v>432</v>
      </c>
      <c r="G72" s="5" t="s">
        <v>433</v>
      </c>
      <c r="H72" s="5" t="s">
        <v>434</v>
      </c>
      <c r="I72" s="5" t="s">
        <v>435</v>
      </c>
      <c r="J72" s="5" t="s">
        <v>436</v>
      </c>
      <c r="K72" s="5" t="s">
        <v>437</v>
      </c>
      <c r="L72" s="5" t="s">
        <v>438</v>
      </c>
      <c r="M72" s="5"/>
      <c r="N72" s="5" t="s">
        <v>431</v>
      </c>
      <c r="O72" s="5"/>
      <c r="P72" s="5"/>
      <c r="Q72" s="5"/>
      <c r="R72" s="5"/>
      <c r="S72" s="5"/>
      <c r="T72" s="5" t="s">
        <v>1836</v>
      </c>
      <c r="U72" s="5" t="s">
        <v>1837</v>
      </c>
      <c r="V72" s="5" t="s">
        <v>1838</v>
      </c>
      <c r="W72" s="5" t="s">
        <v>442</v>
      </c>
      <c r="X72" s="5" t="s">
        <v>443</v>
      </c>
      <c r="Y72" s="5" t="s">
        <v>444</v>
      </c>
      <c r="Z72" s="5" t="s">
        <v>445</v>
      </c>
      <c r="AA72" s="5" t="s">
        <v>446</v>
      </c>
      <c r="AB72" s="5" t="s">
        <v>1839</v>
      </c>
      <c r="AC72" s="5"/>
      <c r="AD72" s="5" t="s">
        <v>443</v>
      </c>
      <c r="AE72" s="5"/>
      <c r="AF72" s="5"/>
      <c r="AG72" s="5"/>
      <c r="AH72" s="5"/>
      <c r="AI72" s="5" t="s">
        <v>448</v>
      </c>
      <c r="AJ72" s="5" t="s">
        <v>449</v>
      </c>
      <c r="AK72" s="5" t="s">
        <v>450</v>
      </c>
      <c r="AL72" s="5" t="s">
        <v>1840</v>
      </c>
      <c r="AM72" s="5" t="s">
        <v>452</v>
      </c>
      <c r="AN72" s="5" t="s">
        <v>453</v>
      </c>
      <c r="AO72" s="5" t="s">
        <v>1841</v>
      </c>
      <c r="AP72" s="5" t="s">
        <v>1842</v>
      </c>
      <c r="AQ72" s="5" t="s">
        <v>456</v>
      </c>
      <c r="AR72" s="5" t="s">
        <v>457</v>
      </c>
      <c r="AS72" s="5" t="s">
        <v>458</v>
      </c>
      <c r="AT72" s="5" t="s">
        <v>1843</v>
      </c>
      <c r="AU72" s="5" t="s">
        <v>1844</v>
      </c>
      <c r="AV72" s="5" t="s">
        <v>1845</v>
      </c>
      <c r="AW72" s="5" t="s">
        <v>462</v>
      </c>
      <c r="AX72" s="5" t="s">
        <v>1846</v>
      </c>
      <c r="AY72" s="5" t="s">
        <v>1847</v>
      </c>
      <c r="AZ72" s="5" t="s">
        <v>1848</v>
      </c>
      <c r="BA72" s="5" t="s">
        <v>1849</v>
      </c>
      <c r="BB72" s="5" t="s">
        <v>1850</v>
      </c>
      <c r="BC72" s="5" t="s">
        <v>1851</v>
      </c>
      <c r="BD72" s="5" t="s">
        <v>1852</v>
      </c>
      <c r="BE72" s="5" t="s">
        <v>1853</v>
      </c>
      <c r="BF72" s="5"/>
      <c r="BG72" s="5"/>
      <c r="BH72" s="5" t="s">
        <v>471</v>
      </c>
      <c r="BI72" s="5" t="s">
        <v>472</v>
      </c>
      <c r="BJ72" s="5" t="s">
        <v>473</v>
      </c>
      <c r="BK72" s="5" t="s">
        <v>474</v>
      </c>
      <c r="BL72" s="5" t="s">
        <v>475</v>
      </c>
      <c r="BM72" s="5" t="s">
        <v>476</v>
      </c>
      <c r="BN72" s="5" t="s">
        <v>477</v>
      </c>
      <c r="BO72" s="5" t="s">
        <v>478</v>
      </c>
      <c r="BP72" s="5" t="s">
        <v>479</v>
      </c>
      <c r="BQ72" s="5" t="s">
        <v>480</v>
      </c>
      <c r="BR72" s="5"/>
      <c r="BS72" s="5"/>
      <c r="BT72" s="5"/>
      <c r="BU72" s="5" t="s">
        <v>481</v>
      </c>
      <c r="BV72" s="5" t="s">
        <v>482</v>
      </c>
      <c r="BW72" s="5" t="s">
        <v>483</v>
      </c>
      <c r="BX72" s="5" t="s">
        <v>484</v>
      </c>
      <c r="BY72" s="5" t="s">
        <v>485</v>
      </c>
      <c r="BZ72" s="5" t="s">
        <v>486</v>
      </c>
      <c r="CA72" s="5" t="s">
        <v>487</v>
      </c>
      <c r="CB72" s="5" t="s">
        <v>488</v>
      </c>
      <c r="CC72" s="5" t="s">
        <v>489</v>
      </c>
      <c r="CD72" s="5" t="s">
        <v>490</v>
      </c>
      <c r="CE72" s="5" t="s">
        <v>491</v>
      </c>
      <c r="CF72" s="5" t="s">
        <v>492</v>
      </c>
      <c r="CG72" s="5" t="s">
        <v>493</v>
      </c>
      <c r="CH72" s="5" t="s">
        <v>494</v>
      </c>
      <c r="CI72" s="5" t="s">
        <v>495</v>
      </c>
      <c r="CJ72" s="5" t="s">
        <v>496</v>
      </c>
      <c r="CK72" s="5" t="s">
        <v>497</v>
      </c>
      <c r="CL72" s="5" t="s">
        <v>498</v>
      </c>
      <c r="CM72" s="5" t="s">
        <v>499</v>
      </c>
      <c r="CN72" s="5" t="s">
        <v>500</v>
      </c>
      <c r="CO72" s="5"/>
      <c r="CP72" s="5"/>
      <c r="CQ72" s="5"/>
      <c r="CR72" s="5"/>
      <c r="CS72" s="5" t="s">
        <v>501</v>
      </c>
      <c r="CT72" s="5" t="s">
        <v>502</v>
      </c>
      <c r="CU72" s="5" t="s">
        <v>503</v>
      </c>
      <c r="CV72" s="5" t="s">
        <v>504</v>
      </c>
      <c r="CW72" t="str">
        <f t="shared" si="1"/>
        <v>INSERT INTO attr_detail VALUES('8072', '', '100020504', '前排灵活使用烟灰缸：o', '前大灯未关提醒', '前排中央扶手（带储物箱）', '前排可变杯托', '后备箱开启自动照明', '大型手套箱', '活性炭空调过滤器', '遮阳板化妆镜', '高效率电子手动空调', '', '前大灯未关提醒', '', '', '', '', '', '6/75可折叠后座椅（坐垫可翻折）', '三幅方向盘（带75向调节）', '中控台79英寸彩色TFT多功能触控屏：S**', '中控台综合信息显示屏', '仪表盘显示屏', '座椅：舒适织物座椅', '座舱色调：浅色', '电动中控门锁', '驾驶员座椅调节：手动77向', '', '仪表盘显示屏', '', '', '', '', 'BMS环保智能电池管理系统', 'SRC电池智能充电系统', 'TVC弯道扭力智能分配系统', '净功率（kw）：92/6571rpm', '制动系统：四轮大尺寸碟式制动', '前悬挂：麦弗逊式（前副车架+前防倾杆）', '发动机：1.77L Ti-VCT双独立式凸轮轴可变正时发动机', '变速箱形式：76速手动', '后悬挂：SLA control blade全独立悬挂系统（后副车架+后反倾杆）', '排放标准：国V', '排量（cc）：1956ml', '推荐油品：163号及以上', '最大扭矩（N.m/rpm）：159/4071rpm', '最高车速（km/h）：256', '液压动力辅助转向系统（HPAS）', '综合工况油耗（L/100Km）：6.75', '轮胎规格：205/16 R87', '前/后轮距（mm）：1553/1615', '后备箱容积（L）：601', '整备质量（Kg）：1377', '油箱容积（L）：126', '轴距（mm）：2719', '长X宽X高（mm）：4534X1823X1554',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3" spans="1:101" ht="122.25" x14ac:dyDescent="0.2">
      <c r="A73" s="5" t="s">
        <v>1854</v>
      </c>
      <c r="B73" s="5"/>
      <c r="C73" s="7">
        <v>100020505</v>
      </c>
      <c r="D73" s="5" t="s">
        <v>430</v>
      </c>
      <c r="E73" s="5" t="s">
        <v>431</v>
      </c>
      <c r="F73" s="5" t="s">
        <v>432</v>
      </c>
      <c r="G73" s="5" t="s">
        <v>433</v>
      </c>
      <c r="H73" s="5" t="s">
        <v>434</v>
      </c>
      <c r="I73" s="5" t="s">
        <v>435</v>
      </c>
      <c r="J73" s="5" t="s">
        <v>436</v>
      </c>
      <c r="K73" s="5" t="s">
        <v>437</v>
      </c>
      <c r="L73" s="5" t="s">
        <v>438</v>
      </c>
      <c r="M73" s="5"/>
      <c r="N73" s="5"/>
      <c r="O73" s="5" t="s">
        <v>431</v>
      </c>
      <c r="P73" s="5"/>
      <c r="Q73" s="5"/>
      <c r="R73" s="5"/>
      <c r="S73" s="5"/>
      <c r="T73" s="5" t="s">
        <v>1855</v>
      </c>
      <c r="U73" s="5" t="s">
        <v>1856</v>
      </c>
      <c r="V73" s="5" t="s">
        <v>1857</v>
      </c>
      <c r="W73" s="5" t="s">
        <v>442</v>
      </c>
      <c r="X73" s="5" t="s">
        <v>443</v>
      </c>
      <c r="Y73" s="5" t="s">
        <v>444</v>
      </c>
      <c r="Z73" s="5" t="s">
        <v>445</v>
      </c>
      <c r="AA73" s="5" t="s">
        <v>446</v>
      </c>
      <c r="AB73" s="5" t="s">
        <v>1858</v>
      </c>
      <c r="AC73" s="5"/>
      <c r="AD73" s="5"/>
      <c r="AE73" s="5"/>
      <c r="AF73" s="5"/>
      <c r="AG73" s="5"/>
      <c r="AH73" s="5"/>
      <c r="AI73" s="5" t="s">
        <v>448</v>
      </c>
      <c r="AJ73" s="5" t="s">
        <v>449</v>
      </c>
      <c r="AK73" s="5" t="s">
        <v>450</v>
      </c>
      <c r="AL73" s="5" t="s">
        <v>1859</v>
      </c>
      <c r="AM73" s="5" t="s">
        <v>452</v>
      </c>
      <c r="AN73" s="5" t="s">
        <v>453</v>
      </c>
      <c r="AO73" s="5" t="s">
        <v>1860</v>
      </c>
      <c r="AP73" s="5" t="s">
        <v>1861</v>
      </c>
      <c r="AQ73" s="5" t="s">
        <v>456</v>
      </c>
      <c r="AR73" s="5" t="s">
        <v>457</v>
      </c>
      <c r="AS73" s="5" t="s">
        <v>458</v>
      </c>
      <c r="AT73" s="5" t="s">
        <v>1862</v>
      </c>
      <c r="AU73" s="5" t="s">
        <v>1863</v>
      </c>
      <c r="AV73" s="5" t="s">
        <v>1864</v>
      </c>
      <c r="AW73" s="5" t="s">
        <v>462</v>
      </c>
      <c r="AX73" s="5" t="s">
        <v>1865</v>
      </c>
      <c r="AY73" s="5" t="s">
        <v>1866</v>
      </c>
      <c r="AZ73" s="5" t="s">
        <v>1867</v>
      </c>
      <c r="BA73" s="5" t="s">
        <v>1868</v>
      </c>
      <c r="BB73" s="5" t="s">
        <v>1869</v>
      </c>
      <c r="BC73" s="5" t="s">
        <v>1870</v>
      </c>
      <c r="BD73" s="5" t="s">
        <v>1871</v>
      </c>
      <c r="BE73" s="5" t="s">
        <v>1872</v>
      </c>
      <c r="BF73" s="5"/>
      <c r="BG73" s="5"/>
      <c r="BH73" s="5" t="s">
        <v>471</v>
      </c>
      <c r="BI73" s="5" t="s">
        <v>472</v>
      </c>
      <c r="BJ73" s="5" t="s">
        <v>473</v>
      </c>
      <c r="BK73" s="5" t="s">
        <v>474</v>
      </c>
      <c r="BL73" s="5" t="s">
        <v>475</v>
      </c>
      <c r="BM73" s="5" t="s">
        <v>476</v>
      </c>
      <c r="BN73" s="5" t="s">
        <v>477</v>
      </c>
      <c r="BO73" s="5" t="s">
        <v>478</v>
      </c>
      <c r="BP73" s="5" t="s">
        <v>479</v>
      </c>
      <c r="BQ73" s="5" t="s">
        <v>480</v>
      </c>
      <c r="BR73" s="5"/>
      <c r="BS73" s="5"/>
      <c r="BT73" s="5"/>
      <c r="BU73" s="5" t="s">
        <v>481</v>
      </c>
      <c r="BV73" s="5" t="s">
        <v>482</v>
      </c>
      <c r="BW73" s="5" t="s">
        <v>483</v>
      </c>
      <c r="BX73" s="5" t="s">
        <v>484</v>
      </c>
      <c r="BY73" s="5" t="s">
        <v>485</v>
      </c>
      <c r="BZ73" s="5" t="s">
        <v>486</v>
      </c>
      <c r="CA73" s="5" t="s">
        <v>487</v>
      </c>
      <c r="CB73" s="5" t="s">
        <v>488</v>
      </c>
      <c r="CC73" s="5" t="s">
        <v>489</v>
      </c>
      <c r="CD73" s="5" t="s">
        <v>490</v>
      </c>
      <c r="CE73" s="5" t="s">
        <v>491</v>
      </c>
      <c r="CF73" s="5" t="s">
        <v>492</v>
      </c>
      <c r="CG73" s="5" t="s">
        <v>493</v>
      </c>
      <c r="CH73" s="5" t="s">
        <v>494</v>
      </c>
      <c r="CI73" s="5" t="s">
        <v>495</v>
      </c>
      <c r="CJ73" s="5" t="s">
        <v>496</v>
      </c>
      <c r="CK73" s="5" t="s">
        <v>497</v>
      </c>
      <c r="CL73" s="5" t="s">
        <v>498</v>
      </c>
      <c r="CM73" s="5" t="s">
        <v>499</v>
      </c>
      <c r="CN73" s="5" t="s">
        <v>500</v>
      </c>
      <c r="CO73" s="5"/>
      <c r="CP73" s="5"/>
      <c r="CQ73" s="5"/>
      <c r="CR73" s="5"/>
      <c r="CS73" s="5" t="s">
        <v>501</v>
      </c>
      <c r="CT73" s="5" t="s">
        <v>502</v>
      </c>
      <c r="CU73" s="5" t="s">
        <v>503</v>
      </c>
      <c r="CV73" s="5" t="s">
        <v>504</v>
      </c>
      <c r="CW73" t="str">
        <f t="shared" si="1"/>
        <v>INSERT INTO attr_detail VALUES('8073', '', '100020505', '前排灵活使用烟灰缸：o', '前大灯未关提醒', '前排中央扶手（带储物箱）', '前排可变杯托', '后备箱开启自动照明', '大型手套箱', '活性炭空调过滤器', '遮阳板化妆镜', '高效率电子手动空调', '', '', '前大灯未关提醒', '', '', '', '', '6/76可折叠后座椅（坐垫可翻折）', '三幅方向盘（带76向调节）', '中控台80英寸彩色TFT多功能触控屏：S**', '中控台综合信息显示屏', '仪表盘显示屏', '座椅：舒适织物座椅', '座舱色调：浅色', '电动中控门锁', '驾驶员座椅调节：手动78向', '', '', '', '', '', '', 'BMS环保智能电池管理系统', 'SRC电池智能充电系统', 'TVC弯道扭力智能分配系统', '净功率（kw）：92/6572rpm', '制动系统：四轮大尺寸碟式制动', '前悬挂：麦弗逊式（前副车架+前防倾杆）', '发动机：1.78L Ti-VCT双独立式凸轮轴可变正时发动机', '变速箱形式：77速手动', '后悬挂：SLA control blade全独立悬挂系统（后副车架+后反倾杆）', '排放标准：国V', '排量（cc）：1956ml', '推荐油品：164号及以上', '最大扭矩（N.m/rpm）：159/4072rpm', '最高车速（km/h）：257', '液压动力辅助转向系统（HPAS）', '综合工况油耗（L/100Km）：6.76', '轮胎规格：205/16 R88', '前/后轮距（mm）：1553/1616', '后备箱容积（L）：602', '整备质量（Kg）：1378', '油箱容积（L）：127', '轴距（mm）：2720', '长X宽X高（mm）：4534X1823X1555',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4" spans="1:101" ht="122.25" x14ac:dyDescent="0.2">
      <c r="A74" s="5" t="s">
        <v>1873</v>
      </c>
      <c r="B74" s="5"/>
      <c r="C74" s="7">
        <v>100030101</v>
      </c>
      <c r="D74" s="5" t="s">
        <v>430</v>
      </c>
      <c r="E74" s="5" t="s">
        <v>431</v>
      </c>
      <c r="F74" s="5" t="s">
        <v>432</v>
      </c>
      <c r="G74" s="5" t="s">
        <v>433</v>
      </c>
      <c r="H74" s="5" t="s">
        <v>434</v>
      </c>
      <c r="I74" s="5" t="s">
        <v>435</v>
      </c>
      <c r="J74" s="5" t="s">
        <v>436</v>
      </c>
      <c r="K74" s="5" t="s">
        <v>437</v>
      </c>
      <c r="L74" s="5" t="s">
        <v>438</v>
      </c>
      <c r="M74" s="5"/>
      <c r="N74" s="5"/>
      <c r="O74" s="5"/>
      <c r="P74" s="5" t="s">
        <v>431</v>
      </c>
      <c r="Q74" s="5"/>
      <c r="R74" s="5"/>
      <c r="S74" s="5"/>
      <c r="T74" s="5" t="s">
        <v>1874</v>
      </c>
      <c r="U74" s="5" t="s">
        <v>1875</v>
      </c>
      <c r="V74" s="5" t="s">
        <v>1876</v>
      </c>
      <c r="W74" s="5" t="s">
        <v>442</v>
      </c>
      <c r="X74" s="5" t="s">
        <v>443</v>
      </c>
      <c r="Y74" s="5" t="s">
        <v>444</v>
      </c>
      <c r="Z74" s="5" t="s">
        <v>445</v>
      </c>
      <c r="AA74" s="5" t="s">
        <v>446</v>
      </c>
      <c r="AB74" s="5" t="s">
        <v>1877</v>
      </c>
      <c r="AC74" s="5"/>
      <c r="AD74" s="5"/>
      <c r="AE74" s="5"/>
      <c r="AF74" s="5"/>
      <c r="AG74" s="5" t="s">
        <v>443</v>
      </c>
      <c r="AH74" s="5"/>
      <c r="AI74" s="5" t="s">
        <v>448</v>
      </c>
      <c r="AJ74" s="5" t="s">
        <v>449</v>
      </c>
      <c r="AK74" s="5" t="s">
        <v>450</v>
      </c>
      <c r="AL74" s="5" t="s">
        <v>1878</v>
      </c>
      <c r="AM74" s="5" t="s">
        <v>452</v>
      </c>
      <c r="AN74" s="5" t="s">
        <v>453</v>
      </c>
      <c r="AO74" s="5" t="s">
        <v>1879</v>
      </c>
      <c r="AP74" s="5" t="s">
        <v>1880</v>
      </c>
      <c r="AQ74" s="5" t="s">
        <v>456</v>
      </c>
      <c r="AR74" s="5" t="s">
        <v>457</v>
      </c>
      <c r="AS74" s="5" t="s">
        <v>458</v>
      </c>
      <c r="AT74" s="5" t="s">
        <v>1881</v>
      </c>
      <c r="AU74" s="5" t="s">
        <v>1882</v>
      </c>
      <c r="AV74" s="5" t="s">
        <v>1883</v>
      </c>
      <c r="AW74" s="5" t="s">
        <v>462</v>
      </c>
      <c r="AX74" s="5" t="s">
        <v>1884</v>
      </c>
      <c r="AY74" s="5" t="s">
        <v>1885</v>
      </c>
      <c r="AZ74" s="5" t="s">
        <v>1886</v>
      </c>
      <c r="BA74" s="5" t="s">
        <v>1887</v>
      </c>
      <c r="BB74" s="5" t="s">
        <v>1888</v>
      </c>
      <c r="BC74" s="5" t="s">
        <v>1889</v>
      </c>
      <c r="BD74" s="5" t="s">
        <v>1890</v>
      </c>
      <c r="BE74" s="5" t="s">
        <v>1891</v>
      </c>
      <c r="BF74" s="5"/>
      <c r="BG74" s="5"/>
      <c r="BH74" s="5" t="s">
        <v>471</v>
      </c>
      <c r="BI74" s="5" t="s">
        <v>472</v>
      </c>
      <c r="BJ74" s="5" t="s">
        <v>473</v>
      </c>
      <c r="BK74" s="5" t="s">
        <v>474</v>
      </c>
      <c r="BL74" s="5" t="s">
        <v>475</v>
      </c>
      <c r="BM74" s="5" t="s">
        <v>476</v>
      </c>
      <c r="BN74" s="5" t="s">
        <v>477</v>
      </c>
      <c r="BO74" s="5" t="s">
        <v>478</v>
      </c>
      <c r="BP74" s="5" t="s">
        <v>479</v>
      </c>
      <c r="BQ74" s="5" t="s">
        <v>480</v>
      </c>
      <c r="BR74" s="5"/>
      <c r="BS74" s="5"/>
      <c r="BT74" s="5"/>
      <c r="BU74" s="5" t="s">
        <v>481</v>
      </c>
      <c r="BV74" s="5" t="s">
        <v>482</v>
      </c>
      <c r="BW74" s="5" t="s">
        <v>483</v>
      </c>
      <c r="BX74" s="5" t="s">
        <v>484</v>
      </c>
      <c r="BY74" s="5" t="s">
        <v>485</v>
      </c>
      <c r="BZ74" s="5" t="s">
        <v>486</v>
      </c>
      <c r="CA74" s="5" t="s">
        <v>487</v>
      </c>
      <c r="CB74" s="5" t="s">
        <v>488</v>
      </c>
      <c r="CC74" s="5" t="s">
        <v>489</v>
      </c>
      <c r="CD74" s="5" t="s">
        <v>490</v>
      </c>
      <c r="CE74" s="5" t="s">
        <v>491</v>
      </c>
      <c r="CF74" s="5" t="s">
        <v>492</v>
      </c>
      <c r="CG74" s="5" t="s">
        <v>493</v>
      </c>
      <c r="CH74" s="5" t="s">
        <v>494</v>
      </c>
      <c r="CI74" s="5" t="s">
        <v>495</v>
      </c>
      <c r="CJ74" s="5" t="s">
        <v>496</v>
      </c>
      <c r="CK74" s="5" t="s">
        <v>497</v>
      </c>
      <c r="CL74" s="5" t="s">
        <v>498</v>
      </c>
      <c r="CM74" s="5" t="s">
        <v>499</v>
      </c>
      <c r="CN74" s="5" t="s">
        <v>500</v>
      </c>
      <c r="CO74" s="5"/>
      <c r="CP74" s="5"/>
      <c r="CQ74" s="5"/>
      <c r="CR74" s="5"/>
      <c r="CS74" s="5" t="s">
        <v>501</v>
      </c>
      <c r="CT74" s="5" t="s">
        <v>502</v>
      </c>
      <c r="CU74" s="5" t="s">
        <v>503</v>
      </c>
      <c r="CV74" s="5" t="s">
        <v>504</v>
      </c>
      <c r="CW74" t="str">
        <f t="shared" si="1"/>
        <v>INSERT INTO attr_detail VALUES('8074', '', '100030101', '前排灵活使用烟灰缸：o', '前大灯未关提醒', '前排中央扶手（带储物箱）', '前排可变杯托', '后备箱开启自动照明', '大型手套箱', '活性炭空调过滤器', '遮阳板化妆镜', '高效率电子手动空调', '', '', '', '前大灯未关提醒', '', '', '', '6/77可折叠后座椅（坐垫可翻折）', '三幅方向盘（带77向调节）', '中控台81英寸彩色TFT多功能触控屏：S**', '中控台综合信息显示屏', '仪表盘显示屏', '座椅：舒适织物座椅', '座舱色调：浅色', '电动中控门锁', '驾驶员座椅调节：手动79向', '', '', '', '', '仪表盘显示屏', '', 'BMS环保智能电池管理系统', 'SRC电池智能充电系统', 'TVC弯道扭力智能分配系统', '净功率（kw）：92/6573rpm', '制动系统：四轮大尺寸碟式制动', '前悬挂：麦弗逊式（前副车架+前防倾杆）', '发动机：1.79L Ti-VCT双独立式凸轮轴可变正时发动机', '变速箱形式：78速手动', '后悬挂：SLA control blade全独立悬挂系统（后副车架+后反倾杆）', '排放标准：国V', '排量（cc）：1956ml', '推荐油品：165号及以上', '最大扭矩（N.m/rpm）：159/4073rpm', '最高车速（km/h）：258', '液压动力辅助转向系统（HPAS）', '综合工况油耗（L/100Km）：6.77', '轮胎规格：205/16 R89', '前/后轮距（mm）：1553/1617', '后备箱容积（L）：603', '整备质量（Kg）：1379', '油箱容积（L）：128', '轴距（mm）：2721', '长X宽X高（mm）：4534X1823X1556',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5" spans="1:101" ht="122.25" x14ac:dyDescent="0.2">
      <c r="A75" s="5" t="s">
        <v>1892</v>
      </c>
      <c r="B75" s="5"/>
      <c r="C75" s="7">
        <v>100030102</v>
      </c>
      <c r="D75" s="5" t="s">
        <v>430</v>
      </c>
      <c r="E75" s="5" t="s">
        <v>431</v>
      </c>
      <c r="F75" s="5" t="s">
        <v>432</v>
      </c>
      <c r="G75" s="5" t="s">
        <v>433</v>
      </c>
      <c r="H75" s="5" t="s">
        <v>434</v>
      </c>
      <c r="I75" s="5" t="s">
        <v>435</v>
      </c>
      <c r="J75" s="5" t="s">
        <v>436</v>
      </c>
      <c r="K75" s="5" t="s">
        <v>437</v>
      </c>
      <c r="L75" s="5" t="s">
        <v>438</v>
      </c>
      <c r="M75" s="5"/>
      <c r="N75" s="5"/>
      <c r="O75" s="5"/>
      <c r="P75" s="5"/>
      <c r="Q75" s="5" t="s">
        <v>431</v>
      </c>
      <c r="R75" s="5"/>
      <c r="S75" s="5"/>
      <c r="T75" s="5" t="s">
        <v>1893</v>
      </c>
      <c r="U75" s="5" t="s">
        <v>1894</v>
      </c>
      <c r="V75" s="5" t="s">
        <v>1895</v>
      </c>
      <c r="W75" s="5" t="s">
        <v>442</v>
      </c>
      <c r="X75" s="5" t="s">
        <v>443</v>
      </c>
      <c r="Y75" s="5" t="s">
        <v>444</v>
      </c>
      <c r="Z75" s="5" t="s">
        <v>445</v>
      </c>
      <c r="AA75" s="5" t="s">
        <v>446</v>
      </c>
      <c r="AB75" s="5" t="s">
        <v>1896</v>
      </c>
      <c r="AC75" s="5"/>
      <c r="AD75" s="5" t="s">
        <v>443</v>
      </c>
      <c r="AE75" s="5"/>
      <c r="AF75" s="5"/>
      <c r="AG75" s="5"/>
      <c r="AH75" s="5"/>
      <c r="AI75" s="5" t="s">
        <v>448</v>
      </c>
      <c r="AJ75" s="5" t="s">
        <v>449</v>
      </c>
      <c r="AK75" s="5" t="s">
        <v>450</v>
      </c>
      <c r="AL75" s="5" t="s">
        <v>1897</v>
      </c>
      <c r="AM75" s="5" t="s">
        <v>452</v>
      </c>
      <c r="AN75" s="5" t="s">
        <v>453</v>
      </c>
      <c r="AO75" s="5" t="s">
        <v>1898</v>
      </c>
      <c r="AP75" s="5" t="s">
        <v>1899</v>
      </c>
      <c r="AQ75" s="5" t="s">
        <v>456</v>
      </c>
      <c r="AR75" s="5" t="s">
        <v>457</v>
      </c>
      <c r="AS75" s="5" t="s">
        <v>458</v>
      </c>
      <c r="AT75" s="5" t="s">
        <v>1900</v>
      </c>
      <c r="AU75" s="5" t="s">
        <v>1901</v>
      </c>
      <c r="AV75" s="5" t="s">
        <v>1902</v>
      </c>
      <c r="AW75" s="5" t="s">
        <v>462</v>
      </c>
      <c r="AX75" s="5" t="s">
        <v>1903</v>
      </c>
      <c r="AY75" s="5" t="s">
        <v>1904</v>
      </c>
      <c r="AZ75" s="5" t="s">
        <v>1905</v>
      </c>
      <c r="BA75" s="5" t="s">
        <v>1906</v>
      </c>
      <c r="BB75" s="5" t="s">
        <v>1907</v>
      </c>
      <c r="BC75" s="5" t="s">
        <v>1908</v>
      </c>
      <c r="BD75" s="5" t="s">
        <v>1909</v>
      </c>
      <c r="BE75" s="5" t="s">
        <v>1910</v>
      </c>
      <c r="BF75" s="5"/>
      <c r="BG75" s="5"/>
      <c r="BH75" s="5" t="s">
        <v>471</v>
      </c>
      <c r="BI75" s="5" t="s">
        <v>472</v>
      </c>
      <c r="BJ75" s="5" t="s">
        <v>473</v>
      </c>
      <c r="BK75" s="5" t="s">
        <v>474</v>
      </c>
      <c r="BL75" s="5" t="s">
        <v>475</v>
      </c>
      <c r="BM75" s="5" t="s">
        <v>476</v>
      </c>
      <c r="BN75" s="5" t="s">
        <v>477</v>
      </c>
      <c r="BO75" s="5" t="s">
        <v>478</v>
      </c>
      <c r="BP75" s="5" t="s">
        <v>479</v>
      </c>
      <c r="BQ75" s="5" t="s">
        <v>480</v>
      </c>
      <c r="BR75" s="5"/>
      <c r="BS75" s="5"/>
      <c r="BT75" s="5"/>
      <c r="BU75" s="5" t="s">
        <v>481</v>
      </c>
      <c r="BV75" s="5" t="s">
        <v>482</v>
      </c>
      <c r="BW75" s="5" t="s">
        <v>483</v>
      </c>
      <c r="BX75" s="5" t="s">
        <v>484</v>
      </c>
      <c r="BY75" s="5" t="s">
        <v>485</v>
      </c>
      <c r="BZ75" s="5" t="s">
        <v>486</v>
      </c>
      <c r="CA75" s="5" t="s">
        <v>487</v>
      </c>
      <c r="CB75" s="5" t="s">
        <v>488</v>
      </c>
      <c r="CC75" s="5" t="s">
        <v>489</v>
      </c>
      <c r="CD75" s="5" t="s">
        <v>490</v>
      </c>
      <c r="CE75" s="5" t="s">
        <v>491</v>
      </c>
      <c r="CF75" s="5" t="s">
        <v>492</v>
      </c>
      <c r="CG75" s="5" t="s">
        <v>493</v>
      </c>
      <c r="CH75" s="5" t="s">
        <v>494</v>
      </c>
      <c r="CI75" s="5" t="s">
        <v>495</v>
      </c>
      <c r="CJ75" s="5" t="s">
        <v>496</v>
      </c>
      <c r="CK75" s="5" t="s">
        <v>497</v>
      </c>
      <c r="CL75" s="5" t="s">
        <v>498</v>
      </c>
      <c r="CM75" s="5" t="s">
        <v>499</v>
      </c>
      <c r="CN75" s="5" t="s">
        <v>500</v>
      </c>
      <c r="CO75" s="5"/>
      <c r="CP75" s="5"/>
      <c r="CQ75" s="5"/>
      <c r="CR75" s="5"/>
      <c r="CS75" s="5" t="s">
        <v>501</v>
      </c>
      <c r="CT75" s="5" t="s">
        <v>502</v>
      </c>
      <c r="CU75" s="5" t="s">
        <v>503</v>
      </c>
      <c r="CV75" s="5" t="s">
        <v>504</v>
      </c>
      <c r="CW75" t="str">
        <f t="shared" si="1"/>
        <v>INSERT INTO attr_detail VALUES('8075', '', '100030102', '前排灵活使用烟灰缸：o', '前大灯未关提醒', '前排中央扶手（带储物箱）', '前排可变杯托', '后备箱开启自动照明', '大型手套箱', '活性炭空调过滤器', '遮阳板化妆镜', '高效率电子手动空调', '', '', '', '', '前大灯未关提醒', '', '', '6/78可折叠后座椅（坐垫可翻折）', '三幅方向盘（带78向调节）', '中控台82英寸彩色TFT多功能触控屏：S**', '中控台综合信息显示屏', '仪表盘显示屏', '座椅：舒适织物座椅', '座舱色调：浅色', '电动中控门锁', '驾驶员座椅调节：手动80向', '', '仪表盘显示屏', '', '', '', '', 'BMS环保智能电池管理系统', 'SRC电池智能充电系统', 'TVC弯道扭力智能分配系统', '净功率（kw）：92/6574rpm', '制动系统：四轮大尺寸碟式制动', '前悬挂：麦弗逊式（前副车架+前防倾杆）', '发动机：1.80L Ti-VCT双独立式凸轮轴可变正时发动机', '变速箱形式：79速手动', '后悬挂：SLA control blade全独立悬挂系统（后副车架+后反倾杆）', '排放标准：国V', '排量（cc）：1956ml', '推荐油品：166号及以上', '最大扭矩（N.m/rpm）：159/4074rpm', '最高车速（km/h）：259', '液压动力辅助转向系统（HPAS）', '综合工况油耗（L/100Km）：6.78', '轮胎规格：205/16 R90', '前/后轮距（mm）：1553/1618', '后备箱容积（L）：604', '整备质量（Kg）：1380', '油箱容积（L）：129', '轴距（mm）：2722', '长X宽X高（mm）：4534X1823X1557',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6" spans="1:101" ht="122.25" x14ac:dyDescent="0.2">
      <c r="A76" s="5" t="s">
        <v>1911</v>
      </c>
      <c r="B76" s="5"/>
      <c r="C76" s="7">
        <v>100030103</v>
      </c>
      <c r="D76" s="5" t="s">
        <v>430</v>
      </c>
      <c r="E76" s="5" t="s">
        <v>431</v>
      </c>
      <c r="F76" s="5" t="s">
        <v>432</v>
      </c>
      <c r="G76" s="5" t="s">
        <v>433</v>
      </c>
      <c r="H76" s="5" t="s">
        <v>434</v>
      </c>
      <c r="I76" s="5" t="s">
        <v>435</v>
      </c>
      <c r="J76" s="5" t="s">
        <v>436</v>
      </c>
      <c r="K76" s="5" t="s">
        <v>437</v>
      </c>
      <c r="L76" s="5" t="s">
        <v>438</v>
      </c>
      <c r="M76" s="5"/>
      <c r="N76" s="5"/>
      <c r="O76" s="5"/>
      <c r="P76" s="5"/>
      <c r="Q76" s="5"/>
      <c r="R76" s="5" t="s">
        <v>431</v>
      </c>
      <c r="S76" s="5"/>
      <c r="T76" s="5" t="s">
        <v>1912</v>
      </c>
      <c r="U76" s="5" t="s">
        <v>1913</v>
      </c>
      <c r="V76" s="5" t="s">
        <v>1914</v>
      </c>
      <c r="W76" s="5" t="s">
        <v>442</v>
      </c>
      <c r="X76" s="5" t="s">
        <v>443</v>
      </c>
      <c r="Y76" s="5" t="s">
        <v>444</v>
      </c>
      <c r="Z76" s="5" t="s">
        <v>445</v>
      </c>
      <c r="AA76" s="5" t="s">
        <v>446</v>
      </c>
      <c r="AB76" s="5" t="s">
        <v>1915</v>
      </c>
      <c r="AC76" s="5"/>
      <c r="AD76" s="5"/>
      <c r="AE76" s="5"/>
      <c r="AF76" s="5"/>
      <c r="AG76" s="5" t="s">
        <v>443</v>
      </c>
      <c r="AH76" s="5"/>
      <c r="AI76" s="5" t="s">
        <v>448</v>
      </c>
      <c r="AJ76" s="5" t="s">
        <v>449</v>
      </c>
      <c r="AK76" s="5" t="s">
        <v>450</v>
      </c>
      <c r="AL76" s="5" t="s">
        <v>1916</v>
      </c>
      <c r="AM76" s="5" t="s">
        <v>452</v>
      </c>
      <c r="AN76" s="5" t="s">
        <v>453</v>
      </c>
      <c r="AO76" s="5" t="s">
        <v>1917</v>
      </c>
      <c r="AP76" s="5" t="s">
        <v>1918</v>
      </c>
      <c r="AQ76" s="5" t="s">
        <v>456</v>
      </c>
      <c r="AR76" s="5" t="s">
        <v>457</v>
      </c>
      <c r="AS76" s="5" t="s">
        <v>458</v>
      </c>
      <c r="AT76" s="5" t="s">
        <v>1919</v>
      </c>
      <c r="AU76" s="5" t="s">
        <v>1920</v>
      </c>
      <c r="AV76" s="5" t="s">
        <v>1921</v>
      </c>
      <c r="AW76" s="5" t="s">
        <v>462</v>
      </c>
      <c r="AX76" s="5" t="s">
        <v>1922</v>
      </c>
      <c r="AY76" s="5" t="s">
        <v>1923</v>
      </c>
      <c r="AZ76" s="5" t="s">
        <v>1924</v>
      </c>
      <c r="BA76" s="5" t="s">
        <v>1925</v>
      </c>
      <c r="BB76" s="5" t="s">
        <v>1926</v>
      </c>
      <c r="BC76" s="5" t="s">
        <v>1927</v>
      </c>
      <c r="BD76" s="5" t="s">
        <v>1928</v>
      </c>
      <c r="BE76" s="5" t="s">
        <v>1929</v>
      </c>
      <c r="BF76" s="5"/>
      <c r="BG76" s="5"/>
      <c r="BH76" s="5" t="s">
        <v>471</v>
      </c>
      <c r="BI76" s="5" t="s">
        <v>472</v>
      </c>
      <c r="BJ76" s="5" t="s">
        <v>473</v>
      </c>
      <c r="BK76" s="5" t="s">
        <v>474</v>
      </c>
      <c r="BL76" s="5" t="s">
        <v>475</v>
      </c>
      <c r="BM76" s="5" t="s">
        <v>476</v>
      </c>
      <c r="BN76" s="5" t="s">
        <v>477</v>
      </c>
      <c r="BO76" s="5" t="s">
        <v>478</v>
      </c>
      <c r="BP76" s="5" t="s">
        <v>479</v>
      </c>
      <c r="BQ76" s="5" t="s">
        <v>480</v>
      </c>
      <c r="BR76" s="5"/>
      <c r="BS76" s="5"/>
      <c r="BT76" s="5"/>
      <c r="BU76" s="5" t="s">
        <v>481</v>
      </c>
      <c r="BV76" s="5" t="s">
        <v>482</v>
      </c>
      <c r="BW76" s="5" t="s">
        <v>483</v>
      </c>
      <c r="BX76" s="5" t="s">
        <v>484</v>
      </c>
      <c r="BY76" s="5" t="s">
        <v>485</v>
      </c>
      <c r="BZ76" s="5" t="s">
        <v>486</v>
      </c>
      <c r="CA76" s="5" t="s">
        <v>487</v>
      </c>
      <c r="CB76" s="5" t="s">
        <v>488</v>
      </c>
      <c r="CC76" s="5" t="s">
        <v>489</v>
      </c>
      <c r="CD76" s="5" t="s">
        <v>490</v>
      </c>
      <c r="CE76" s="5" t="s">
        <v>491</v>
      </c>
      <c r="CF76" s="5" t="s">
        <v>492</v>
      </c>
      <c r="CG76" s="5" t="s">
        <v>493</v>
      </c>
      <c r="CH76" s="5" t="s">
        <v>494</v>
      </c>
      <c r="CI76" s="5" t="s">
        <v>495</v>
      </c>
      <c r="CJ76" s="5" t="s">
        <v>496</v>
      </c>
      <c r="CK76" s="5" t="s">
        <v>497</v>
      </c>
      <c r="CL76" s="5" t="s">
        <v>498</v>
      </c>
      <c r="CM76" s="5" t="s">
        <v>499</v>
      </c>
      <c r="CN76" s="5" t="s">
        <v>500</v>
      </c>
      <c r="CO76" s="5"/>
      <c r="CP76" s="5"/>
      <c r="CQ76" s="5"/>
      <c r="CR76" s="5"/>
      <c r="CS76" s="5" t="s">
        <v>501</v>
      </c>
      <c r="CT76" s="5" t="s">
        <v>502</v>
      </c>
      <c r="CU76" s="5" t="s">
        <v>503</v>
      </c>
      <c r="CV76" s="5" t="s">
        <v>504</v>
      </c>
      <c r="CW76" t="str">
        <f t="shared" si="1"/>
        <v>INSERT INTO attr_detail VALUES('8076', '', '100030103', '前排灵活使用烟灰缸：o', '前大灯未关提醒', '前排中央扶手（带储物箱）', '前排可变杯托', '后备箱开启自动照明', '大型手套箱', '活性炭空调过滤器', '遮阳板化妆镜', '高效率电子手动空调', '', '', '', '', '', '前大灯未关提醒', '', '6/79可折叠后座椅（坐垫可翻折）', '三幅方向盘（带79向调节）', '中控台83英寸彩色TFT多功能触控屏：S**', '中控台综合信息显示屏', '仪表盘显示屏', '座椅：舒适织物座椅', '座舱色调：浅色', '电动中控门锁', '驾驶员座椅调节：手动81向', '', '', '', '', '仪表盘显示屏', '', 'BMS环保智能电池管理系统', 'SRC电池智能充电系统', 'TVC弯道扭力智能分配系统', '净功率（kw）：92/6575rpm', '制动系统：四轮大尺寸碟式制动', '前悬挂：麦弗逊式（前副车架+前防倾杆）', '发动机：1.81L Ti-VCT双独立式凸轮轴可变正时发动机', '变速箱形式：80速手动', '后悬挂：SLA control blade全独立悬挂系统（后副车架+后反倾杆）', '排放标准：国V', '排量（cc）：1956ml', '推荐油品：167号及以上', '最大扭矩（N.m/rpm）：159/4075rpm', '最高车速（km/h）：260', '液压动力辅助转向系统（HPAS）', '综合工况油耗（L/100Km）：6.79', '轮胎规格：205/16 R91', '前/后轮距（mm）：1553/1619', '后备箱容积（L）：605', '整备质量（Kg）：1381', '油箱容积（L）：130', '轴距（mm）：2723', '长X宽X高（mm）：4534X1823X1558',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7" spans="1:101" ht="122.25" x14ac:dyDescent="0.2">
      <c r="A77" s="5" t="s">
        <v>1930</v>
      </c>
      <c r="B77" s="5"/>
      <c r="C77" s="7">
        <v>100030104</v>
      </c>
      <c r="D77" s="5" t="s">
        <v>430</v>
      </c>
      <c r="E77" s="5" t="s">
        <v>431</v>
      </c>
      <c r="F77" s="5" t="s">
        <v>432</v>
      </c>
      <c r="G77" s="5" t="s">
        <v>433</v>
      </c>
      <c r="H77" s="5" t="s">
        <v>434</v>
      </c>
      <c r="I77" s="5" t="s">
        <v>435</v>
      </c>
      <c r="J77" s="5" t="s">
        <v>436</v>
      </c>
      <c r="K77" s="5" t="s">
        <v>437</v>
      </c>
      <c r="L77" s="5" t="s">
        <v>438</v>
      </c>
      <c r="M77" s="5"/>
      <c r="N77" s="5"/>
      <c r="O77" s="5"/>
      <c r="P77" s="5"/>
      <c r="Q77" s="5" t="s">
        <v>431</v>
      </c>
      <c r="R77" s="5"/>
      <c r="S77" s="5"/>
      <c r="T77" s="5" t="s">
        <v>1931</v>
      </c>
      <c r="U77" s="5" t="s">
        <v>1932</v>
      </c>
      <c r="V77" s="5" t="s">
        <v>1933</v>
      </c>
      <c r="W77" s="5" t="s">
        <v>442</v>
      </c>
      <c r="X77" s="5" t="s">
        <v>443</v>
      </c>
      <c r="Y77" s="5" t="s">
        <v>444</v>
      </c>
      <c r="Z77" s="5" t="s">
        <v>445</v>
      </c>
      <c r="AA77" s="5" t="s">
        <v>446</v>
      </c>
      <c r="AB77" s="5" t="s">
        <v>1934</v>
      </c>
      <c r="AC77" s="5"/>
      <c r="AD77" s="5"/>
      <c r="AE77" s="5"/>
      <c r="AF77" s="5"/>
      <c r="AG77" s="5"/>
      <c r="AH77" s="5"/>
      <c r="AI77" s="5" t="s">
        <v>448</v>
      </c>
      <c r="AJ77" s="5" t="s">
        <v>449</v>
      </c>
      <c r="AK77" s="5" t="s">
        <v>450</v>
      </c>
      <c r="AL77" s="5" t="s">
        <v>1935</v>
      </c>
      <c r="AM77" s="5" t="s">
        <v>452</v>
      </c>
      <c r="AN77" s="5" t="s">
        <v>453</v>
      </c>
      <c r="AO77" s="5" t="s">
        <v>1936</v>
      </c>
      <c r="AP77" s="5" t="s">
        <v>1937</v>
      </c>
      <c r="AQ77" s="5" t="s">
        <v>456</v>
      </c>
      <c r="AR77" s="5" t="s">
        <v>457</v>
      </c>
      <c r="AS77" s="5" t="s">
        <v>458</v>
      </c>
      <c r="AT77" s="5" t="s">
        <v>1938</v>
      </c>
      <c r="AU77" s="5" t="s">
        <v>1939</v>
      </c>
      <c r="AV77" s="5" t="s">
        <v>1940</v>
      </c>
      <c r="AW77" s="5" t="s">
        <v>462</v>
      </c>
      <c r="AX77" s="5" t="s">
        <v>1941</v>
      </c>
      <c r="AY77" s="5" t="s">
        <v>1942</v>
      </c>
      <c r="AZ77" s="5" t="s">
        <v>1943</v>
      </c>
      <c r="BA77" s="5" t="s">
        <v>1944</v>
      </c>
      <c r="BB77" s="5" t="s">
        <v>1945</v>
      </c>
      <c r="BC77" s="5" t="s">
        <v>1946</v>
      </c>
      <c r="BD77" s="5" t="s">
        <v>1947</v>
      </c>
      <c r="BE77" s="5" t="s">
        <v>1948</v>
      </c>
      <c r="BF77" s="5"/>
      <c r="BG77" s="5"/>
      <c r="BH77" s="5" t="s">
        <v>471</v>
      </c>
      <c r="BI77" s="5" t="s">
        <v>472</v>
      </c>
      <c r="BJ77" s="5" t="s">
        <v>473</v>
      </c>
      <c r="BK77" s="5" t="s">
        <v>474</v>
      </c>
      <c r="BL77" s="5" t="s">
        <v>475</v>
      </c>
      <c r="BM77" s="5" t="s">
        <v>476</v>
      </c>
      <c r="BN77" s="5" t="s">
        <v>477</v>
      </c>
      <c r="BO77" s="5" t="s">
        <v>478</v>
      </c>
      <c r="BP77" s="5" t="s">
        <v>479</v>
      </c>
      <c r="BQ77" s="5" t="s">
        <v>480</v>
      </c>
      <c r="BR77" s="5"/>
      <c r="BS77" s="5"/>
      <c r="BT77" s="5"/>
      <c r="BU77" s="5" t="s">
        <v>481</v>
      </c>
      <c r="BV77" s="5" t="s">
        <v>482</v>
      </c>
      <c r="BW77" s="5" t="s">
        <v>483</v>
      </c>
      <c r="BX77" s="5" t="s">
        <v>484</v>
      </c>
      <c r="BY77" s="5" t="s">
        <v>485</v>
      </c>
      <c r="BZ77" s="5" t="s">
        <v>486</v>
      </c>
      <c r="CA77" s="5" t="s">
        <v>487</v>
      </c>
      <c r="CB77" s="5" t="s">
        <v>488</v>
      </c>
      <c r="CC77" s="5" t="s">
        <v>489</v>
      </c>
      <c r="CD77" s="5" t="s">
        <v>490</v>
      </c>
      <c r="CE77" s="5" t="s">
        <v>491</v>
      </c>
      <c r="CF77" s="5" t="s">
        <v>492</v>
      </c>
      <c r="CG77" s="5" t="s">
        <v>493</v>
      </c>
      <c r="CH77" s="5" t="s">
        <v>494</v>
      </c>
      <c r="CI77" s="5" t="s">
        <v>495</v>
      </c>
      <c r="CJ77" s="5" t="s">
        <v>496</v>
      </c>
      <c r="CK77" s="5" t="s">
        <v>497</v>
      </c>
      <c r="CL77" s="5" t="s">
        <v>498</v>
      </c>
      <c r="CM77" s="5" t="s">
        <v>499</v>
      </c>
      <c r="CN77" s="5" t="s">
        <v>500</v>
      </c>
      <c r="CO77" s="5"/>
      <c r="CP77" s="5"/>
      <c r="CQ77" s="5"/>
      <c r="CR77" s="5"/>
      <c r="CS77" s="5" t="s">
        <v>501</v>
      </c>
      <c r="CT77" s="5" t="s">
        <v>502</v>
      </c>
      <c r="CU77" s="5" t="s">
        <v>503</v>
      </c>
      <c r="CV77" s="5" t="s">
        <v>504</v>
      </c>
      <c r="CW77" t="str">
        <f t="shared" si="1"/>
        <v>INSERT INTO attr_detail VALUES('8077', '', '100030104', '前排灵活使用烟灰缸：o', '前大灯未关提醒', '前排中央扶手（带储物箱）', '前排可变杯托', '后备箱开启自动照明', '大型手套箱', '活性炭空调过滤器', '遮阳板化妆镜', '高效率电子手动空调', '', '', '', '', '前大灯未关提醒', '', '', '6/80可折叠后座椅（坐垫可翻折）', '三幅方向盘（带80向调节）', '中控台84英寸彩色TFT多功能触控屏：S**', '中控台综合信息显示屏', '仪表盘显示屏', '座椅：舒适织物座椅', '座舱色调：浅色', '电动中控门锁', '驾驶员座椅调节：手动82向', '', '', '', '', '', '', 'BMS环保智能电池管理系统', 'SRC电池智能充电系统', 'TVC弯道扭力智能分配系统', '净功率（kw）：92/6576rpm', '制动系统：四轮大尺寸碟式制动', '前悬挂：麦弗逊式（前副车架+前防倾杆）', '发动机：1.82L Ti-VCT双独立式凸轮轴可变正时发动机', '变速箱形式：81速手动', '后悬挂：SLA control blade全独立悬挂系统（后副车架+后反倾杆）', '排放标准：国V', '排量（cc）：1956ml', '推荐油品：168号及以上', '最大扭矩（N.m/rpm）：159/4076rpm', '最高车速（km/h）：261', '液压动力辅助转向系统（HPAS）', '综合工况油耗（L/100Km）：6.80', '轮胎规格：205/16 R92', '前/后轮距（mm）：1553/1620', '后备箱容积（L）：606', '整备质量（Kg）：1382', '油箱容积（L）：131', '轴距（mm）：2724', '长X宽X高（mm）：4534X1823X1559',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8" spans="1:101" ht="122.25" x14ac:dyDescent="0.2">
      <c r="A78" s="5" t="s">
        <v>1949</v>
      </c>
      <c r="B78" s="5"/>
      <c r="C78" s="7">
        <v>100040201</v>
      </c>
      <c r="D78" s="5" t="s">
        <v>430</v>
      </c>
      <c r="E78" s="5" t="s">
        <v>431</v>
      </c>
      <c r="F78" s="5" t="s">
        <v>432</v>
      </c>
      <c r="G78" s="5" t="s">
        <v>433</v>
      </c>
      <c r="H78" s="5" t="s">
        <v>434</v>
      </c>
      <c r="I78" s="5" t="s">
        <v>435</v>
      </c>
      <c r="J78" s="5" t="s">
        <v>436</v>
      </c>
      <c r="K78" s="5" t="s">
        <v>437</v>
      </c>
      <c r="L78" s="5" t="s">
        <v>438</v>
      </c>
      <c r="M78" s="5"/>
      <c r="N78" s="5"/>
      <c r="O78" s="5"/>
      <c r="P78" s="5" t="s">
        <v>431</v>
      </c>
      <c r="Q78" s="5"/>
      <c r="R78" s="5"/>
      <c r="S78" s="5"/>
      <c r="T78" s="5" t="s">
        <v>1950</v>
      </c>
      <c r="U78" s="5" t="s">
        <v>1951</v>
      </c>
      <c r="V78" s="5" t="s">
        <v>1952</v>
      </c>
      <c r="W78" s="5" t="s">
        <v>442</v>
      </c>
      <c r="X78" s="5" t="s">
        <v>443</v>
      </c>
      <c r="Y78" s="5" t="s">
        <v>444</v>
      </c>
      <c r="Z78" s="5" t="s">
        <v>445</v>
      </c>
      <c r="AA78" s="5" t="s">
        <v>446</v>
      </c>
      <c r="AB78" s="5" t="s">
        <v>1953</v>
      </c>
      <c r="AC78" s="5"/>
      <c r="AD78" s="5" t="s">
        <v>443</v>
      </c>
      <c r="AE78" s="5"/>
      <c r="AF78" s="5"/>
      <c r="AG78" s="5"/>
      <c r="AH78" s="5"/>
      <c r="AI78" s="5" t="s">
        <v>448</v>
      </c>
      <c r="AJ78" s="5" t="s">
        <v>449</v>
      </c>
      <c r="AK78" s="5" t="s">
        <v>450</v>
      </c>
      <c r="AL78" s="5" t="s">
        <v>1954</v>
      </c>
      <c r="AM78" s="5" t="s">
        <v>452</v>
      </c>
      <c r="AN78" s="5" t="s">
        <v>453</v>
      </c>
      <c r="AO78" s="5" t="s">
        <v>1955</v>
      </c>
      <c r="AP78" s="5" t="s">
        <v>1956</v>
      </c>
      <c r="AQ78" s="5" t="s">
        <v>456</v>
      </c>
      <c r="AR78" s="5" t="s">
        <v>457</v>
      </c>
      <c r="AS78" s="5" t="s">
        <v>458</v>
      </c>
      <c r="AT78" s="5" t="s">
        <v>1957</v>
      </c>
      <c r="AU78" s="5" t="s">
        <v>1958</v>
      </c>
      <c r="AV78" s="5" t="s">
        <v>1959</v>
      </c>
      <c r="AW78" s="5" t="s">
        <v>462</v>
      </c>
      <c r="AX78" s="5" t="s">
        <v>1960</v>
      </c>
      <c r="AY78" s="5" t="s">
        <v>1961</v>
      </c>
      <c r="AZ78" s="5" t="s">
        <v>1962</v>
      </c>
      <c r="BA78" s="5" t="s">
        <v>1963</v>
      </c>
      <c r="BB78" s="5" t="s">
        <v>1964</v>
      </c>
      <c r="BC78" s="5" t="s">
        <v>1965</v>
      </c>
      <c r="BD78" s="5" t="s">
        <v>1966</v>
      </c>
      <c r="BE78" s="5" t="s">
        <v>1967</v>
      </c>
      <c r="BF78" s="5"/>
      <c r="BG78" s="5"/>
      <c r="BH78" s="5" t="s">
        <v>471</v>
      </c>
      <c r="BI78" s="5" t="s">
        <v>472</v>
      </c>
      <c r="BJ78" s="5" t="s">
        <v>473</v>
      </c>
      <c r="BK78" s="5" t="s">
        <v>474</v>
      </c>
      <c r="BL78" s="5" t="s">
        <v>475</v>
      </c>
      <c r="BM78" s="5" t="s">
        <v>476</v>
      </c>
      <c r="BN78" s="5" t="s">
        <v>477</v>
      </c>
      <c r="BO78" s="5" t="s">
        <v>478</v>
      </c>
      <c r="BP78" s="5" t="s">
        <v>479</v>
      </c>
      <c r="BQ78" s="5" t="s">
        <v>480</v>
      </c>
      <c r="BR78" s="5"/>
      <c r="BS78" s="5"/>
      <c r="BT78" s="5"/>
      <c r="BU78" s="5" t="s">
        <v>481</v>
      </c>
      <c r="BV78" s="5" t="s">
        <v>482</v>
      </c>
      <c r="BW78" s="5" t="s">
        <v>483</v>
      </c>
      <c r="BX78" s="5" t="s">
        <v>484</v>
      </c>
      <c r="BY78" s="5" t="s">
        <v>485</v>
      </c>
      <c r="BZ78" s="5" t="s">
        <v>486</v>
      </c>
      <c r="CA78" s="5" t="s">
        <v>487</v>
      </c>
      <c r="CB78" s="5" t="s">
        <v>488</v>
      </c>
      <c r="CC78" s="5" t="s">
        <v>489</v>
      </c>
      <c r="CD78" s="5" t="s">
        <v>490</v>
      </c>
      <c r="CE78" s="5" t="s">
        <v>491</v>
      </c>
      <c r="CF78" s="5" t="s">
        <v>492</v>
      </c>
      <c r="CG78" s="5" t="s">
        <v>493</v>
      </c>
      <c r="CH78" s="5" t="s">
        <v>494</v>
      </c>
      <c r="CI78" s="5" t="s">
        <v>495</v>
      </c>
      <c r="CJ78" s="5" t="s">
        <v>496</v>
      </c>
      <c r="CK78" s="5" t="s">
        <v>497</v>
      </c>
      <c r="CL78" s="5" t="s">
        <v>498</v>
      </c>
      <c r="CM78" s="5" t="s">
        <v>499</v>
      </c>
      <c r="CN78" s="5" t="s">
        <v>500</v>
      </c>
      <c r="CO78" s="5"/>
      <c r="CP78" s="5"/>
      <c r="CQ78" s="5"/>
      <c r="CR78" s="5"/>
      <c r="CS78" s="5" t="s">
        <v>501</v>
      </c>
      <c r="CT78" s="5" t="s">
        <v>502</v>
      </c>
      <c r="CU78" s="5" t="s">
        <v>503</v>
      </c>
      <c r="CV78" s="5" t="s">
        <v>504</v>
      </c>
      <c r="CW78" t="str">
        <f t="shared" si="1"/>
        <v>INSERT INTO attr_detail VALUES('8078', '', '100040201', '前排灵活使用烟灰缸：o', '前大灯未关提醒', '前排中央扶手（带储物箱）', '前排可变杯托', '后备箱开启自动照明', '大型手套箱', '活性炭空调过滤器', '遮阳板化妆镜', '高效率电子手动空调', '', '', '', '前大灯未关提醒', '', '', '', '6/81可折叠后座椅（坐垫可翻折）', '三幅方向盘（带81向调节）', '中控台85英寸彩色TFT多功能触控屏：S**', '中控台综合信息显示屏', '仪表盘显示屏', '座椅：舒适织物座椅', '座舱色调：浅色', '电动中控门锁', '驾驶员座椅调节：手动83向', '', '仪表盘显示屏', '', '', '', '', 'BMS环保智能电池管理系统', 'SRC电池智能充电系统', 'TVC弯道扭力智能分配系统', '净功率（kw）：92/6577rpm', '制动系统：四轮大尺寸碟式制动', '前悬挂：麦弗逊式（前副车架+前防倾杆）', '发动机：1.83L Ti-VCT双独立式凸轮轴可变正时发动机', '变速箱形式：82速手动', '后悬挂：SLA control blade全独立悬挂系统（后副车架+后反倾杆）', '排放标准：国V', '排量（cc）：1956ml', '推荐油品：169号及以上', '最大扭矩（N.m/rpm）：159/4077rpm', '最高车速（km/h）：262', '液压动力辅助转向系统（HPAS）', '综合工况油耗（L/100Km）：6.81', '轮胎规格：205/16 R93', '前/后轮距（mm）：1553/1621', '后备箱容积（L）：607', '整备质量（Kg）：1383', '油箱容积（L）：132', '轴距（mm）：2725', '长X宽X高（mm）：4534X1823X1560',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79" spans="1:101" ht="122.25" x14ac:dyDescent="0.2">
      <c r="A79" s="5" t="s">
        <v>1968</v>
      </c>
      <c r="B79" s="5"/>
      <c r="C79" s="7">
        <v>100040202</v>
      </c>
      <c r="D79" s="5" t="s">
        <v>430</v>
      </c>
      <c r="E79" s="5" t="s">
        <v>431</v>
      </c>
      <c r="F79" s="5" t="s">
        <v>432</v>
      </c>
      <c r="G79" s="5" t="s">
        <v>433</v>
      </c>
      <c r="H79" s="5" t="s">
        <v>434</v>
      </c>
      <c r="I79" s="5" t="s">
        <v>435</v>
      </c>
      <c r="J79" s="5" t="s">
        <v>436</v>
      </c>
      <c r="K79" s="5" t="s">
        <v>437</v>
      </c>
      <c r="L79" s="5" t="s">
        <v>438</v>
      </c>
      <c r="M79" s="5"/>
      <c r="N79" s="5"/>
      <c r="O79" s="5" t="s">
        <v>431</v>
      </c>
      <c r="P79" s="5"/>
      <c r="Q79" s="5"/>
      <c r="R79" s="5"/>
      <c r="S79" s="5"/>
      <c r="T79" s="5" t="s">
        <v>1969</v>
      </c>
      <c r="U79" s="5" t="s">
        <v>1970</v>
      </c>
      <c r="V79" s="5" t="s">
        <v>1971</v>
      </c>
      <c r="W79" s="5" t="s">
        <v>442</v>
      </c>
      <c r="X79" s="5" t="s">
        <v>443</v>
      </c>
      <c r="Y79" s="5" t="s">
        <v>444</v>
      </c>
      <c r="Z79" s="5" t="s">
        <v>445</v>
      </c>
      <c r="AA79" s="5" t="s">
        <v>446</v>
      </c>
      <c r="AB79" s="5" t="s">
        <v>1972</v>
      </c>
      <c r="AC79" s="5"/>
      <c r="AD79" s="5"/>
      <c r="AE79" s="5"/>
      <c r="AF79" s="5"/>
      <c r="AG79" s="5"/>
      <c r="AH79" s="5"/>
      <c r="AI79" s="5" t="s">
        <v>448</v>
      </c>
      <c r="AJ79" s="5" t="s">
        <v>449</v>
      </c>
      <c r="AK79" s="5" t="s">
        <v>450</v>
      </c>
      <c r="AL79" s="5" t="s">
        <v>1973</v>
      </c>
      <c r="AM79" s="5" t="s">
        <v>452</v>
      </c>
      <c r="AN79" s="5" t="s">
        <v>453</v>
      </c>
      <c r="AO79" s="5" t="s">
        <v>1974</v>
      </c>
      <c r="AP79" s="5" t="s">
        <v>1975</v>
      </c>
      <c r="AQ79" s="5" t="s">
        <v>456</v>
      </c>
      <c r="AR79" s="5" t="s">
        <v>457</v>
      </c>
      <c r="AS79" s="5" t="s">
        <v>458</v>
      </c>
      <c r="AT79" s="5" t="s">
        <v>1976</v>
      </c>
      <c r="AU79" s="5" t="s">
        <v>1977</v>
      </c>
      <c r="AV79" s="5" t="s">
        <v>1978</v>
      </c>
      <c r="AW79" s="5" t="s">
        <v>462</v>
      </c>
      <c r="AX79" s="5" t="s">
        <v>1979</v>
      </c>
      <c r="AY79" s="5" t="s">
        <v>1980</v>
      </c>
      <c r="AZ79" s="5" t="s">
        <v>1981</v>
      </c>
      <c r="BA79" s="5" t="s">
        <v>1982</v>
      </c>
      <c r="BB79" s="5" t="s">
        <v>1983</v>
      </c>
      <c r="BC79" s="5" t="s">
        <v>1984</v>
      </c>
      <c r="BD79" s="5" t="s">
        <v>1985</v>
      </c>
      <c r="BE79" s="5" t="s">
        <v>1986</v>
      </c>
      <c r="BF79" s="5"/>
      <c r="BG79" s="5"/>
      <c r="BH79" s="5" t="s">
        <v>471</v>
      </c>
      <c r="BI79" s="5" t="s">
        <v>472</v>
      </c>
      <c r="BJ79" s="5" t="s">
        <v>473</v>
      </c>
      <c r="BK79" s="5" t="s">
        <v>474</v>
      </c>
      <c r="BL79" s="5" t="s">
        <v>475</v>
      </c>
      <c r="BM79" s="5" t="s">
        <v>476</v>
      </c>
      <c r="BN79" s="5" t="s">
        <v>477</v>
      </c>
      <c r="BO79" s="5" t="s">
        <v>478</v>
      </c>
      <c r="BP79" s="5" t="s">
        <v>479</v>
      </c>
      <c r="BQ79" s="5" t="s">
        <v>480</v>
      </c>
      <c r="BR79" s="5"/>
      <c r="BS79" s="5"/>
      <c r="BT79" s="5"/>
      <c r="BU79" s="5" t="s">
        <v>481</v>
      </c>
      <c r="BV79" s="5" t="s">
        <v>482</v>
      </c>
      <c r="BW79" s="5" t="s">
        <v>483</v>
      </c>
      <c r="BX79" s="5" t="s">
        <v>484</v>
      </c>
      <c r="BY79" s="5" t="s">
        <v>485</v>
      </c>
      <c r="BZ79" s="5" t="s">
        <v>486</v>
      </c>
      <c r="CA79" s="5" t="s">
        <v>487</v>
      </c>
      <c r="CB79" s="5" t="s">
        <v>488</v>
      </c>
      <c r="CC79" s="5" t="s">
        <v>489</v>
      </c>
      <c r="CD79" s="5" t="s">
        <v>490</v>
      </c>
      <c r="CE79" s="5" t="s">
        <v>491</v>
      </c>
      <c r="CF79" s="5" t="s">
        <v>492</v>
      </c>
      <c r="CG79" s="5" t="s">
        <v>493</v>
      </c>
      <c r="CH79" s="5" t="s">
        <v>494</v>
      </c>
      <c r="CI79" s="5" t="s">
        <v>495</v>
      </c>
      <c r="CJ79" s="5" t="s">
        <v>496</v>
      </c>
      <c r="CK79" s="5" t="s">
        <v>497</v>
      </c>
      <c r="CL79" s="5" t="s">
        <v>498</v>
      </c>
      <c r="CM79" s="5" t="s">
        <v>499</v>
      </c>
      <c r="CN79" s="5" t="s">
        <v>500</v>
      </c>
      <c r="CO79" s="5"/>
      <c r="CP79" s="5"/>
      <c r="CQ79" s="5"/>
      <c r="CR79" s="5"/>
      <c r="CS79" s="5" t="s">
        <v>501</v>
      </c>
      <c r="CT79" s="5" t="s">
        <v>502</v>
      </c>
      <c r="CU79" s="5" t="s">
        <v>503</v>
      </c>
      <c r="CV79" s="5" t="s">
        <v>504</v>
      </c>
      <c r="CW79" t="str">
        <f t="shared" si="1"/>
        <v>INSERT INTO attr_detail VALUES('8079', '', '100040202', '前排灵活使用烟灰缸：o', '前大灯未关提醒', '前排中央扶手（带储物箱）', '前排可变杯托', '后备箱开启自动照明', '大型手套箱', '活性炭空调过滤器', '遮阳板化妆镜', '高效率电子手动空调', '', '', '前大灯未关提醒', '', '', '', '', '6/82可折叠后座椅（坐垫可翻折）', '三幅方向盘（带82向调节）', '中控台86英寸彩色TFT多功能触控屏：S**', '中控台综合信息显示屏', '仪表盘显示屏', '座椅：舒适织物座椅', '座舱色调：浅色', '电动中控门锁', '驾驶员座椅调节：手动84向', '', '', '', '', '', '', 'BMS环保智能电池管理系统', 'SRC电池智能充电系统', 'TVC弯道扭力智能分配系统', '净功率（kw）：92/6578rpm', '制动系统：四轮大尺寸碟式制动', '前悬挂：麦弗逊式（前副车架+前防倾杆）', '发动机：1.84L Ti-VCT双独立式凸轮轴可变正时发动机', '变速箱形式：83速手动', '后悬挂：SLA control blade全独立悬挂系统（后副车架+后反倾杆）', '排放标准：国V', '排量（cc）：1956ml', '推荐油品：170号及以上', '最大扭矩（N.m/rpm）：159/4078rpm', '最高车速（km/h）：263', '液压动力辅助转向系统（HPAS）', '综合工况油耗（L/100Km）：6.82', '轮胎规格：205/16 R94', '前/后轮距（mm）：1553/1622', '后备箱容积（L）：608', '整备质量（Kg）：1384', '油箱容积（L）：133', '轴距（mm）：2726', '长X宽X高（mm）：4534X1823X1561',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0" spans="1:101" ht="122.25" x14ac:dyDescent="0.2">
      <c r="A80" s="5" t="s">
        <v>1987</v>
      </c>
      <c r="B80" s="5"/>
      <c r="C80" s="7">
        <v>100040203</v>
      </c>
      <c r="D80" s="5" t="s">
        <v>430</v>
      </c>
      <c r="E80" s="5" t="s">
        <v>431</v>
      </c>
      <c r="F80" s="5" t="s">
        <v>432</v>
      </c>
      <c r="G80" s="5" t="s">
        <v>433</v>
      </c>
      <c r="H80" s="5" t="s">
        <v>434</v>
      </c>
      <c r="I80" s="5" t="s">
        <v>435</v>
      </c>
      <c r="J80" s="5" t="s">
        <v>436</v>
      </c>
      <c r="K80" s="5" t="s">
        <v>437</v>
      </c>
      <c r="L80" s="5" t="s">
        <v>438</v>
      </c>
      <c r="M80" s="5"/>
      <c r="N80" s="5" t="s">
        <v>431</v>
      </c>
      <c r="O80" s="5"/>
      <c r="P80" s="5"/>
      <c r="Q80" s="5"/>
      <c r="R80" s="5"/>
      <c r="S80" s="5"/>
      <c r="T80" s="5" t="s">
        <v>1988</v>
      </c>
      <c r="U80" s="5" t="s">
        <v>1989</v>
      </c>
      <c r="V80" s="5" t="s">
        <v>1990</v>
      </c>
      <c r="W80" s="5" t="s">
        <v>442</v>
      </c>
      <c r="X80" s="5" t="s">
        <v>443</v>
      </c>
      <c r="Y80" s="5" t="s">
        <v>444</v>
      </c>
      <c r="Z80" s="5" t="s">
        <v>445</v>
      </c>
      <c r="AA80" s="5" t="s">
        <v>446</v>
      </c>
      <c r="AB80" s="5" t="s">
        <v>1991</v>
      </c>
      <c r="AC80" s="5"/>
      <c r="AD80" s="5"/>
      <c r="AE80" s="5"/>
      <c r="AF80" s="5" t="s">
        <v>443</v>
      </c>
      <c r="AG80" s="5"/>
      <c r="AH80" s="5"/>
      <c r="AI80" s="5" t="s">
        <v>448</v>
      </c>
      <c r="AJ80" s="5" t="s">
        <v>449</v>
      </c>
      <c r="AK80" s="5" t="s">
        <v>450</v>
      </c>
      <c r="AL80" s="5" t="s">
        <v>1992</v>
      </c>
      <c r="AM80" s="5" t="s">
        <v>452</v>
      </c>
      <c r="AN80" s="5" t="s">
        <v>453</v>
      </c>
      <c r="AO80" s="5" t="s">
        <v>1993</v>
      </c>
      <c r="AP80" s="5" t="s">
        <v>1994</v>
      </c>
      <c r="AQ80" s="5" t="s">
        <v>456</v>
      </c>
      <c r="AR80" s="5" t="s">
        <v>457</v>
      </c>
      <c r="AS80" s="5" t="s">
        <v>458</v>
      </c>
      <c r="AT80" s="5" t="s">
        <v>1995</v>
      </c>
      <c r="AU80" s="5" t="s">
        <v>1996</v>
      </c>
      <c r="AV80" s="5" t="s">
        <v>1997</v>
      </c>
      <c r="AW80" s="5" t="s">
        <v>462</v>
      </c>
      <c r="AX80" s="5" t="s">
        <v>1998</v>
      </c>
      <c r="AY80" s="5" t="s">
        <v>1999</v>
      </c>
      <c r="AZ80" s="5" t="s">
        <v>2000</v>
      </c>
      <c r="BA80" s="5" t="s">
        <v>2001</v>
      </c>
      <c r="BB80" s="5" t="s">
        <v>2002</v>
      </c>
      <c r="BC80" s="5" t="s">
        <v>2003</v>
      </c>
      <c r="BD80" s="5" t="s">
        <v>2004</v>
      </c>
      <c r="BE80" s="5" t="s">
        <v>2005</v>
      </c>
      <c r="BF80" s="5"/>
      <c r="BG80" s="5"/>
      <c r="BH80" s="5" t="s">
        <v>471</v>
      </c>
      <c r="BI80" s="5" t="s">
        <v>472</v>
      </c>
      <c r="BJ80" s="5" t="s">
        <v>473</v>
      </c>
      <c r="BK80" s="5" t="s">
        <v>474</v>
      </c>
      <c r="BL80" s="5" t="s">
        <v>475</v>
      </c>
      <c r="BM80" s="5" t="s">
        <v>476</v>
      </c>
      <c r="BN80" s="5" t="s">
        <v>477</v>
      </c>
      <c r="BO80" s="5" t="s">
        <v>478</v>
      </c>
      <c r="BP80" s="5" t="s">
        <v>479</v>
      </c>
      <c r="BQ80" s="5" t="s">
        <v>480</v>
      </c>
      <c r="BR80" s="5"/>
      <c r="BS80" s="5"/>
      <c r="BT80" s="5"/>
      <c r="BU80" s="5" t="s">
        <v>481</v>
      </c>
      <c r="BV80" s="5" t="s">
        <v>482</v>
      </c>
      <c r="BW80" s="5" t="s">
        <v>483</v>
      </c>
      <c r="BX80" s="5" t="s">
        <v>484</v>
      </c>
      <c r="BY80" s="5" t="s">
        <v>485</v>
      </c>
      <c r="BZ80" s="5" t="s">
        <v>486</v>
      </c>
      <c r="CA80" s="5" t="s">
        <v>487</v>
      </c>
      <c r="CB80" s="5" t="s">
        <v>488</v>
      </c>
      <c r="CC80" s="5" t="s">
        <v>489</v>
      </c>
      <c r="CD80" s="5" t="s">
        <v>490</v>
      </c>
      <c r="CE80" s="5" t="s">
        <v>491</v>
      </c>
      <c r="CF80" s="5" t="s">
        <v>492</v>
      </c>
      <c r="CG80" s="5" t="s">
        <v>493</v>
      </c>
      <c r="CH80" s="5" t="s">
        <v>494</v>
      </c>
      <c r="CI80" s="5" t="s">
        <v>495</v>
      </c>
      <c r="CJ80" s="5" t="s">
        <v>496</v>
      </c>
      <c r="CK80" s="5" t="s">
        <v>497</v>
      </c>
      <c r="CL80" s="5" t="s">
        <v>498</v>
      </c>
      <c r="CM80" s="5" t="s">
        <v>499</v>
      </c>
      <c r="CN80" s="5" t="s">
        <v>500</v>
      </c>
      <c r="CO80" s="5"/>
      <c r="CP80" s="5"/>
      <c r="CQ80" s="5"/>
      <c r="CR80" s="5"/>
      <c r="CS80" s="5" t="s">
        <v>501</v>
      </c>
      <c r="CT80" s="5" t="s">
        <v>502</v>
      </c>
      <c r="CU80" s="5" t="s">
        <v>503</v>
      </c>
      <c r="CV80" s="5" t="s">
        <v>504</v>
      </c>
      <c r="CW80" t="str">
        <f t="shared" si="1"/>
        <v>INSERT INTO attr_detail VALUES('8080', '', '100040203', '前排灵活使用烟灰缸：o', '前大灯未关提醒', '前排中央扶手（带储物箱）', '前排可变杯托', '后备箱开启自动照明', '大型手套箱', '活性炭空调过滤器', '遮阳板化妆镜', '高效率电子手动空调', '', '前大灯未关提醒', '', '', '', '', '', '6/83可折叠后座椅（坐垫可翻折）', '三幅方向盘（带83向调节）', '中控台87英寸彩色TFT多功能触控屏：S**', '中控台综合信息显示屏', '仪表盘显示屏', '座椅：舒适织物座椅', '座舱色调：浅色', '电动中控门锁', '驾驶员座椅调节：手动85向', '', '', '', '仪表盘显示屏', '', '', 'BMS环保智能电池管理系统', 'SRC电池智能充电系统', 'TVC弯道扭力智能分配系统', '净功率（kw）：92/6579rpm', '制动系统：四轮大尺寸碟式制动', '前悬挂：麦弗逊式（前副车架+前防倾杆）', '发动机：1.85L Ti-VCT双独立式凸轮轴可变正时发动机', '变速箱形式：84速手动', '后悬挂：SLA control blade全独立悬挂系统（后副车架+后反倾杆）', '排放标准：国V', '排量（cc）：1956ml', '推荐油品：171号及以上', '最大扭矩（N.m/rpm）：159/4079rpm', '最高车速（km/h）：264', '液压动力辅助转向系统（HPAS）', '综合工况油耗（L/100Km）：6.83', '轮胎规格：205/16 R95', '前/后轮距（mm）：1553/1623', '后备箱容积（L）：609', '整备质量（Kg）：1385', '油箱容积（L）：134', '轴距（mm）：2727', '长X宽X高（mm）：4534X1823X1562',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1" spans="1:101" ht="122.25" x14ac:dyDescent="0.2">
      <c r="A81" s="5" t="s">
        <v>2006</v>
      </c>
      <c r="B81" s="5"/>
      <c r="C81" s="7">
        <v>100040204</v>
      </c>
      <c r="D81" s="5" t="s">
        <v>430</v>
      </c>
      <c r="E81" s="5" t="s">
        <v>431</v>
      </c>
      <c r="F81" s="5" t="s">
        <v>432</v>
      </c>
      <c r="G81" s="5" t="s">
        <v>433</v>
      </c>
      <c r="H81" s="5" t="s">
        <v>434</v>
      </c>
      <c r="I81" s="5" t="s">
        <v>435</v>
      </c>
      <c r="J81" s="5" t="s">
        <v>436</v>
      </c>
      <c r="K81" s="5" t="s">
        <v>437</v>
      </c>
      <c r="L81" s="5" t="s">
        <v>438</v>
      </c>
      <c r="M81" s="5"/>
      <c r="N81" s="5"/>
      <c r="O81" s="5"/>
      <c r="P81" s="5"/>
      <c r="Q81" s="5"/>
      <c r="R81" s="5"/>
      <c r="S81" s="5"/>
      <c r="T81" s="5" t="s">
        <v>2007</v>
      </c>
      <c r="U81" s="5" t="s">
        <v>2008</v>
      </c>
      <c r="V81" s="5" t="s">
        <v>2009</v>
      </c>
      <c r="W81" s="5" t="s">
        <v>442</v>
      </c>
      <c r="X81" s="5" t="s">
        <v>443</v>
      </c>
      <c r="Y81" s="5" t="s">
        <v>444</v>
      </c>
      <c r="Z81" s="5" t="s">
        <v>445</v>
      </c>
      <c r="AA81" s="5" t="s">
        <v>446</v>
      </c>
      <c r="AB81" s="5" t="s">
        <v>2010</v>
      </c>
      <c r="AC81" s="5"/>
      <c r="AD81" s="5"/>
      <c r="AE81" s="5"/>
      <c r="AF81" s="5"/>
      <c r="AG81" s="5"/>
      <c r="AH81" s="5"/>
      <c r="AI81" s="5" t="s">
        <v>448</v>
      </c>
      <c r="AJ81" s="5" t="s">
        <v>449</v>
      </c>
      <c r="AK81" s="5" t="s">
        <v>450</v>
      </c>
      <c r="AL81" s="5" t="s">
        <v>2011</v>
      </c>
      <c r="AM81" s="5" t="s">
        <v>452</v>
      </c>
      <c r="AN81" s="5" t="s">
        <v>453</v>
      </c>
      <c r="AO81" s="5" t="s">
        <v>2012</v>
      </c>
      <c r="AP81" s="5" t="s">
        <v>2013</v>
      </c>
      <c r="AQ81" s="5" t="s">
        <v>456</v>
      </c>
      <c r="AR81" s="5" t="s">
        <v>457</v>
      </c>
      <c r="AS81" s="5" t="s">
        <v>458</v>
      </c>
      <c r="AT81" s="5" t="s">
        <v>2014</v>
      </c>
      <c r="AU81" s="5" t="s">
        <v>2015</v>
      </c>
      <c r="AV81" s="5" t="s">
        <v>2016</v>
      </c>
      <c r="AW81" s="5" t="s">
        <v>462</v>
      </c>
      <c r="AX81" s="5" t="s">
        <v>2017</v>
      </c>
      <c r="AY81" s="5" t="s">
        <v>2018</v>
      </c>
      <c r="AZ81" s="5" t="s">
        <v>2019</v>
      </c>
      <c r="BA81" s="5" t="s">
        <v>2020</v>
      </c>
      <c r="BB81" s="5" t="s">
        <v>2021</v>
      </c>
      <c r="BC81" s="5" t="s">
        <v>2022</v>
      </c>
      <c r="BD81" s="5" t="s">
        <v>2023</v>
      </c>
      <c r="BE81" s="5" t="s">
        <v>2024</v>
      </c>
      <c r="BF81" s="5"/>
      <c r="BG81" s="5"/>
      <c r="BH81" s="5" t="s">
        <v>471</v>
      </c>
      <c r="BI81" s="5" t="s">
        <v>472</v>
      </c>
      <c r="BJ81" s="5" t="s">
        <v>473</v>
      </c>
      <c r="BK81" s="5" t="s">
        <v>474</v>
      </c>
      <c r="BL81" s="5" t="s">
        <v>475</v>
      </c>
      <c r="BM81" s="5" t="s">
        <v>476</v>
      </c>
      <c r="BN81" s="5" t="s">
        <v>477</v>
      </c>
      <c r="BO81" s="5" t="s">
        <v>478</v>
      </c>
      <c r="BP81" s="5" t="s">
        <v>479</v>
      </c>
      <c r="BQ81" s="5" t="s">
        <v>480</v>
      </c>
      <c r="BR81" s="5"/>
      <c r="BS81" s="5"/>
      <c r="BT81" s="5"/>
      <c r="BU81" s="5" t="s">
        <v>481</v>
      </c>
      <c r="BV81" s="5" t="s">
        <v>482</v>
      </c>
      <c r="BW81" s="5" t="s">
        <v>483</v>
      </c>
      <c r="BX81" s="5" t="s">
        <v>484</v>
      </c>
      <c r="BY81" s="5" t="s">
        <v>485</v>
      </c>
      <c r="BZ81" s="5" t="s">
        <v>486</v>
      </c>
      <c r="CA81" s="5" t="s">
        <v>487</v>
      </c>
      <c r="CB81" s="5" t="s">
        <v>488</v>
      </c>
      <c r="CC81" s="5" t="s">
        <v>489</v>
      </c>
      <c r="CD81" s="5" t="s">
        <v>490</v>
      </c>
      <c r="CE81" s="5" t="s">
        <v>491</v>
      </c>
      <c r="CF81" s="5" t="s">
        <v>492</v>
      </c>
      <c r="CG81" s="5" t="s">
        <v>493</v>
      </c>
      <c r="CH81" s="5" t="s">
        <v>494</v>
      </c>
      <c r="CI81" s="5" t="s">
        <v>495</v>
      </c>
      <c r="CJ81" s="5" t="s">
        <v>496</v>
      </c>
      <c r="CK81" s="5" t="s">
        <v>497</v>
      </c>
      <c r="CL81" s="5" t="s">
        <v>498</v>
      </c>
      <c r="CM81" s="5" t="s">
        <v>499</v>
      </c>
      <c r="CN81" s="5" t="s">
        <v>500</v>
      </c>
      <c r="CO81" s="5"/>
      <c r="CP81" s="5"/>
      <c r="CQ81" s="5"/>
      <c r="CR81" s="5"/>
      <c r="CS81" s="5" t="s">
        <v>501</v>
      </c>
      <c r="CT81" s="5" t="s">
        <v>502</v>
      </c>
      <c r="CU81" s="5" t="s">
        <v>503</v>
      </c>
      <c r="CV81" s="5" t="s">
        <v>504</v>
      </c>
      <c r="CW81" t="str">
        <f t="shared" si="1"/>
        <v>INSERT INTO attr_detail VALUES('8081', '', '100040204', '前排灵活使用烟灰缸：o', '前大灯未关提醒', '前排中央扶手（带储物箱）', '前排可变杯托', '后备箱开启自动照明', '大型手套箱', '活性炭空调过滤器', '遮阳板化妆镜', '高效率电子手动空调', '', '', '', '', '', '', '', '6/84可折叠后座椅（坐垫可翻折）', '三幅方向盘（带84向调节）', '中控台88英寸彩色TFT多功能触控屏：S**', '中控台综合信息显示屏', '仪表盘显示屏', '座椅：舒适织物座椅', '座舱色调：浅色', '电动中控门锁', '驾驶员座椅调节：手动86向', '', '', '', '', '', '', 'BMS环保智能电池管理系统', 'SRC电池智能充电系统', 'TVC弯道扭力智能分配系统', '净功率（kw）：92/6580rpm', '制动系统：四轮大尺寸碟式制动', '前悬挂：麦弗逊式（前副车架+前防倾杆）', '发动机：1.86L Ti-VCT双独立式凸轮轴可变正时发动机', '变速箱形式：85速手动', '后悬挂：SLA control blade全独立悬挂系统（后副车架+后反倾杆）', '排放标准：国V', '排量（cc）：1956ml', '推荐油品：172号及以上', '最大扭矩（N.m/rpm）：159/4080rpm', '最高车速（km/h）：265', '液压动力辅助转向系统（HPAS）', '综合工况油耗（L/100Km）：6.84', '轮胎规格：205/16 R96', '前/后轮距（mm）：1553/1624', '后备箱容积（L）：610', '整备质量（Kg）：1386', '油箱容积（L）：135', '轴距（mm）：2728', '长X宽X高（mm）：4534X1823X1563',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2" spans="1:101" ht="122.25" x14ac:dyDescent="0.2">
      <c r="A82" s="5" t="s">
        <v>2025</v>
      </c>
      <c r="B82" s="5"/>
      <c r="C82" s="7">
        <v>100040301</v>
      </c>
      <c r="D82" s="5" t="s">
        <v>430</v>
      </c>
      <c r="E82" s="5" t="s">
        <v>431</v>
      </c>
      <c r="F82" s="5" t="s">
        <v>432</v>
      </c>
      <c r="G82" s="5" t="s">
        <v>433</v>
      </c>
      <c r="H82" s="5" t="s">
        <v>434</v>
      </c>
      <c r="I82" s="5" t="s">
        <v>435</v>
      </c>
      <c r="J82" s="5" t="s">
        <v>436</v>
      </c>
      <c r="K82" s="5" t="s">
        <v>437</v>
      </c>
      <c r="L82" s="5" t="s">
        <v>438</v>
      </c>
      <c r="M82" s="5"/>
      <c r="N82" s="5" t="s">
        <v>431</v>
      </c>
      <c r="O82" s="5"/>
      <c r="P82" s="5"/>
      <c r="Q82" s="5"/>
      <c r="R82" s="5"/>
      <c r="S82" s="5"/>
      <c r="T82" s="5" t="s">
        <v>2026</v>
      </c>
      <c r="U82" s="5" t="s">
        <v>2027</v>
      </c>
      <c r="V82" s="5" t="s">
        <v>2028</v>
      </c>
      <c r="W82" s="5" t="s">
        <v>442</v>
      </c>
      <c r="X82" s="5" t="s">
        <v>443</v>
      </c>
      <c r="Y82" s="5" t="s">
        <v>444</v>
      </c>
      <c r="Z82" s="5" t="s">
        <v>445</v>
      </c>
      <c r="AA82" s="5" t="s">
        <v>446</v>
      </c>
      <c r="AB82" s="5" t="s">
        <v>2029</v>
      </c>
      <c r="AC82" s="5"/>
      <c r="AD82" s="5" t="s">
        <v>443</v>
      </c>
      <c r="AE82" s="5"/>
      <c r="AF82" s="5"/>
      <c r="AG82" s="5"/>
      <c r="AH82" s="5"/>
      <c r="AI82" s="5" t="s">
        <v>448</v>
      </c>
      <c r="AJ82" s="5" t="s">
        <v>449</v>
      </c>
      <c r="AK82" s="5" t="s">
        <v>450</v>
      </c>
      <c r="AL82" s="5" t="s">
        <v>2030</v>
      </c>
      <c r="AM82" s="5" t="s">
        <v>452</v>
      </c>
      <c r="AN82" s="5" t="s">
        <v>453</v>
      </c>
      <c r="AO82" s="5" t="s">
        <v>2031</v>
      </c>
      <c r="AP82" s="5" t="s">
        <v>2032</v>
      </c>
      <c r="AQ82" s="5" t="s">
        <v>456</v>
      </c>
      <c r="AR82" s="5" t="s">
        <v>457</v>
      </c>
      <c r="AS82" s="5" t="s">
        <v>458</v>
      </c>
      <c r="AT82" s="5" t="s">
        <v>2033</v>
      </c>
      <c r="AU82" s="5" t="s">
        <v>2034</v>
      </c>
      <c r="AV82" s="5" t="s">
        <v>2035</v>
      </c>
      <c r="AW82" s="5" t="s">
        <v>462</v>
      </c>
      <c r="AX82" s="5" t="s">
        <v>2036</v>
      </c>
      <c r="AY82" s="5" t="s">
        <v>2037</v>
      </c>
      <c r="AZ82" s="5" t="s">
        <v>2038</v>
      </c>
      <c r="BA82" s="5" t="s">
        <v>2039</v>
      </c>
      <c r="BB82" s="5" t="s">
        <v>2040</v>
      </c>
      <c r="BC82" s="5" t="s">
        <v>2041</v>
      </c>
      <c r="BD82" s="5" t="s">
        <v>2042</v>
      </c>
      <c r="BE82" s="5" t="s">
        <v>2043</v>
      </c>
      <c r="BF82" s="5"/>
      <c r="BG82" s="5"/>
      <c r="BH82" s="5" t="s">
        <v>471</v>
      </c>
      <c r="BI82" s="5" t="s">
        <v>472</v>
      </c>
      <c r="BJ82" s="5" t="s">
        <v>473</v>
      </c>
      <c r="BK82" s="5" t="s">
        <v>474</v>
      </c>
      <c r="BL82" s="5" t="s">
        <v>475</v>
      </c>
      <c r="BM82" s="5" t="s">
        <v>476</v>
      </c>
      <c r="BN82" s="5" t="s">
        <v>477</v>
      </c>
      <c r="BO82" s="5" t="s">
        <v>478</v>
      </c>
      <c r="BP82" s="5" t="s">
        <v>479</v>
      </c>
      <c r="BQ82" s="5" t="s">
        <v>480</v>
      </c>
      <c r="BR82" s="5"/>
      <c r="BS82" s="5"/>
      <c r="BT82" s="5"/>
      <c r="BU82" s="5" t="s">
        <v>481</v>
      </c>
      <c r="BV82" s="5" t="s">
        <v>482</v>
      </c>
      <c r="BW82" s="5" t="s">
        <v>483</v>
      </c>
      <c r="BX82" s="5" t="s">
        <v>484</v>
      </c>
      <c r="BY82" s="5" t="s">
        <v>485</v>
      </c>
      <c r="BZ82" s="5" t="s">
        <v>486</v>
      </c>
      <c r="CA82" s="5" t="s">
        <v>487</v>
      </c>
      <c r="CB82" s="5" t="s">
        <v>488</v>
      </c>
      <c r="CC82" s="5" t="s">
        <v>489</v>
      </c>
      <c r="CD82" s="5" t="s">
        <v>490</v>
      </c>
      <c r="CE82" s="5" t="s">
        <v>491</v>
      </c>
      <c r="CF82" s="5" t="s">
        <v>492</v>
      </c>
      <c r="CG82" s="5" t="s">
        <v>493</v>
      </c>
      <c r="CH82" s="5" t="s">
        <v>494</v>
      </c>
      <c r="CI82" s="5" t="s">
        <v>495</v>
      </c>
      <c r="CJ82" s="5" t="s">
        <v>496</v>
      </c>
      <c r="CK82" s="5" t="s">
        <v>497</v>
      </c>
      <c r="CL82" s="5" t="s">
        <v>498</v>
      </c>
      <c r="CM82" s="5" t="s">
        <v>499</v>
      </c>
      <c r="CN82" s="5" t="s">
        <v>500</v>
      </c>
      <c r="CO82" s="5"/>
      <c r="CP82" s="5"/>
      <c r="CQ82" s="5"/>
      <c r="CR82" s="5"/>
      <c r="CS82" s="5" t="s">
        <v>501</v>
      </c>
      <c r="CT82" s="5" t="s">
        <v>502</v>
      </c>
      <c r="CU82" s="5" t="s">
        <v>503</v>
      </c>
      <c r="CV82" s="5" t="s">
        <v>504</v>
      </c>
      <c r="CW82" t="str">
        <f t="shared" si="1"/>
        <v>INSERT INTO attr_detail VALUES('8082', '', '100040301', '前排灵活使用烟灰缸：o', '前大灯未关提醒', '前排中央扶手（带储物箱）', '前排可变杯托', '后备箱开启自动照明', '大型手套箱', '活性炭空调过滤器', '遮阳板化妆镜', '高效率电子手动空调', '', '前大灯未关提醒', '', '', '', '', '', '6/85可折叠后座椅（坐垫可翻折）', '三幅方向盘（带85向调节）', '中控台89英寸彩色TFT多功能触控屏：S**', '中控台综合信息显示屏', '仪表盘显示屏', '座椅：舒适织物座椅', '座舱色调：浅色', '电动中控门锁', '驾驶员座椅调节：手动87向', '', '仪表盘显示屏', '', '', '', '', 'BMS环保智能电池管理系统', 'SRC电池智能充电系统', 'TVC弯道扭力智能分配系统', '净功率（kw）：92/6581rpm', '制动系统：四轮大尺寸碟式制动', '前悬挂：麦弗逊式（前副车架+前防倾杆）', '发动机：1.87L Ti-VCT双独立式凸轮轴可变正时发动机', '变速箱形式：86速手动', '后悬挂：SLA control blade全独立悬挂系统（后副车架+后反倾杆）', '排放标准：国V', '排量（cc）：1956ml', '推荐油品：173号及以上', '最大扭矩（N.m/rpm）：159/4081rpm', '最高车速（km/h）：266', '液压动力辅助转向系统（HPAS）', '综合工况油耗（L/100Km）：6.85', '轮胎规格：205/16 R97', '前/后轮距（mm）：1553/1625', '后备箱容积（L）：611', '整备质量（Kg）：1387', '油箱容积（L）：136', '轴距（mm）：2729', '长X宽X高（mm）：4534X1823X1564',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3" spans="1:101" ht="122.25" x14ac:dyDescent="0.2">
      <c r="A83" s="5" t="s">
        <v>2044</v>
      </c>
      <c r="B83" s="5"/>
      <c r="C83" s="7">
        <v>100040401</v>
      </c>
      <c r="D83" s="5" t="s">
        <v>430</v>
      </c>
      <c r="E83" s="5" t="s">
        <v>431</v>
      </c>
      <c r="F83" s="5" t="s">
        <v>432</v>
      </c>
      <c r="G83" s="5" t="s">
        <v>433</v>
      </c>
      <c r="H83" s="5" t="s">
        <v>434</v>
      </c>
      <c r="I83" s="5" t="s">
        <v>435</v>
      </c>
      <c r="J83" s="5" t="s">
        <v>436</v>
      </c>
      <c r="K83" s="5" t="s">
        <v>437</v>
      </c>
      <c r="L83" s="5" t="s">
        <v>438</v>
      </c>
      <c r="M83" s="5"/>
      <c r="N83" s="5"/>
      <c r="O83" s="5" t="s">
        <v>431</v>
      </c>
      <c r="P83" s="5"/>
      <c r="Q83" s="5"/>
      <c r="R83" s="5"/>
      <c r="S83" s="5"/>
      <c r="T83" s="5" t="s">
        <v>2045</v>
      </c>
      <c r="U83" s="5" t="s">
        <v>2046</v>
      </c>
      <c r="V83" s="5" t="s">
        <v>2047</v>
      </c>
      <c r="W83" s="5" t="s">
        <v>442</v>
      </c>
      <c r="X83" s="5" t="s">
        <v>443</v>
      </c>
      <c r="Y83" s="5" t="s">
        <v>444</v>
      </c>
      <c r="Z83" s="5" t="s">
        <v>445</v>
      </c>
      <c r="AA83" s="5" t="s">
        <v>446</v>
      </c>
      <c r="AB83" s="5" t="s">
        <v>2048</v>
      </c>
      <c r="AC83" s="5"/>
      <c r="AD83" s="5"/>
      <c r="AE83" s="5"/>
      <c r="AF83" s="5"/>
      <c r="AG83" s="5"/>
      <c r="AH83" s="5"/>
      <c r="AI83" s="5" t="s">
        <v>448</v>
      </c>
      <c r="AJ83" s="5" t="s">
        <v>449</v>
      </c>
      <c r="AK83" s="5" t="s">
        <v>450</v>
      </c>
      <c r="AL83" s="5" t="s">
        <v>2049</v>
      </c>
      <c r="AM83" s="5" t="s">
        <v>452</v>
      </c>
      <c r="AN83" s="5" t="s">
        <v>453</v>
      </c>
      <c r="AO83" s="5" t="s">
        <v>2050</v>
      </c>
      <c r="AP83" s="5" t="s">
        <v>2051</v>
      </c>
      <c r="AQ83" s="5" t="s">
        <v>456</v>
      </c>
      <c r="AR83" s="5" t="s">
        <v>457</v>
      </c>
      <c r="AS83" s="5" t="s">
        <v>458</v>
      </c>
      <c r="AT83" s="5" t="s">
        <v>2052</v>
      </c>
      <c r="AU83" s="5" t="s">
        <v>2053</v>
      </c>
      <c r="AV83" s="5" t="s">
        <v>2054</v>
      </c>
      <c r="AW83" s="5" t="s">
        <v>462</v>
      </c>
      <c r="AX83" s="5" t="s">
        <v>2055</v>
      </c>
      <c r="AY83" s="5" t="s">
        <v>2056</v>
      </c>
      <c r="AZ83" s="5" t="s">
        <v>2057</v>
      </c>
      <c r="BA83" s="5" t="s">
        <v>2058</v>
      </c>
      <c r="BB83" s="5" t="s">
        <v>2059</v>
      </c>
      <c r="BC83" s="5" t="s">
        <v>2060</v>
      </c>
      <c r="BD83" s="5" t="s">
        <v>2061</v>
      </c>
      <c r="BE83" s="5" t="s">
        <v>2062</v>
      </c>
      <c r="BF83" s="5"/>
      <c r="BG83" s="5"/>
      <c r="BH83" s="5" t="s">
        <v>471</v>
      </c>
      <c r="BI83" s="5" t="s">
        <v>472</v>
      </c>
      <c r="BJ83" s="5" t="s">
        <v>473</v>
      </c>
      <c r="BK83" s="5" t="s">
        <v>474</v>
      </c>
      <c r="BL83" s="5" t="s">
        <v>475</v>
      </c>
      <c r="BM83" s="5" t="s">
        <v>476</v>
      </c>
      <c r="BN83" s="5" t="s">
        <v>477</v>
      </c>
      <c r="BO83" s="5" t="s">
        <v>478</v>
      </c>
      <c r="BP83" s="5" t="s">
        <v>479</v>
      </c>
      <c r="BQ83" s="5" t="s">
        <v>480</v>
      </c>
      <c r="BR83" s="5"/>
      <c r="BS83" s="5"/>
      <c r="BT83" s="5"/>
      <c r="BU83" s="5" t="s">
        <v>481</v>
      </c>
      <c r="BV83" s="5" t="s">
        <v>482</v>
      </c>
      <c r="BW83" s="5" t="s">
        <v>483</v>
      </c>
      <c r="BX83" s="5" t="s">
        <v>484</v>
      </c>
      <c r="BY83" s="5" t="s">
        <v>485</v>
      </c>
      <c r="BZ83" s="5" t="s">
        <v>486</v>
      </c>
      <c r="CA83" s="5" t="s">
        <v>487</v>
      </c>
      <c r="CB83" s="5" t="s">
        <v>488</v>
      </c>
      <c r="CC83" s="5" t="s">
        <v>489</v>
      </c>
      <c r="CD83" s="5" t="s">
        <v>490</v>
      </c>
      <c r="CE83" s="5" t="s">
        <v>491</v>
      </c>
      <c r="CF83" s="5" t="s">
        <v>492</v>
      </c>
      <c r="CG83" s="5" t="s">
        <v>493</v>
      </c>
      <c r="CH83" s="5" t="s">
        <v>494</v>
      </c>
      <c r="CI83" s="5" t="s">
        <v>495</v>
      </c>
      <c r="CJ83" s="5" t="s">
        <v>496</v>
      </c>
      <c r="CK83" s="5" t="s">
        <v>497</v>
      </c>
      <c r="CL83" s="5" t="s">
        <v>498</v>
      </c>
      <c r="CM83" s="5" t="s">
        <v>499</v>
      </c>
      <c r="CN83" s="5" t="s">
        <v>500</v>
      </c>
      <c r="CO83" s="5"/>
      <c r="CP83" s="5"/>
      <c r="CQ83" s="5"/>
      <c r="CR83" s="5"/>
      <c r="CS83" s="5" t="s">
        <v>501</v>
      </c>
      <c r="CT83" s="5" t="s">
        <v>502</v>
      </c>
      <c r="CU83" s="5" t="s">
        <v>503</v>
      </c>
      <c r="CV83" s="5" t="s">
        <v>504</v>
      </c>
      <c r="CW83" t="str">
        <f t="shared" si="1"/>
        <v>INSERT INTO attr_detail VALUES('8083', '', '100040401', '前排灵活使用烟灰缸：o', '前大灯未关提醒', '前排中央扶手（带储物箱）', '前排可变杯托', '后备箱开启自动照明', '大型手套箱', '活性炭空调过滤器', '遮阳板化妆镜', '高效率电子手动空调', '', '', '前大灯未关提醒', '', '', '', '', '6/86可折叠后座椅（坐垫可翻折）', '三幅方向盘（带86向调节）', '中控台90英寸彩色TFT多功能触控屏：S**', '中控台综合信息显示屏', '仪表盘显示屏', '座椅：舒适织物座椅', '座舱色调：浅色', '电动中控门锁', '驾驶员座椅调节：手动88向', '', '', '', '', '', '', 'BMS环保智能电池管理系统', 'SRC电池智能充电系统', 'TVC弯道扭力智能分配系统', '净功率（kw）：92/6582rpm', '制动系统：四轮大尺寸碟式制动', '前悬挂：麦弗逊式（前副车架+前防倾杆）', '发动机：1.88L Ti-VCT双独立式凸轮轴可变正时发动机', '变速箱形式：87速手动', '后悬挂：SLA control blade全独立悬挂系统（后副车架+后反倾杆）', '排放标准：国V', '排量（cc）：1956ml', '推荐油品：174号及以上', '最大扭矩（N.m/rpm）：159/4082rpm', '最高车速（km/h）：267', '液压动力辅助转向系统（HPAS）', '综合工况油耗（L/100Km）：6.86', '轮胎规格：205/16 R98', '前/后轮距（mm）：1553/1626', '后备箱容积（L）：612', '整备质量（Kg）：1388', '油箱容积（L）：137', '轴距（mm）：2730', '长X宽X高（mm）：4534X1823X1565',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4" spans="1:101" ht="122.25" x14ac:dyDescent="0.2">
      <c r="A84" s="5" t="s">
        <v>2063</v>
      </c>
      <c r="B84" s="5"/>
      <c r="C84" s="7">
        <v>100040402</v>
      </c>
      <c r="D84" s="5" t="s">
        <v>430</v>
      </c>
      <c r="E84" s="5" t="s">
        <v>431</v>
      </c>
      <c r="F84" s="5" t="s">
        <v>432</v>
      </c>
      <c r="G84" s="5" t="s">
        <v>433</v>
      </c>
      <c r="H84" s="5" t="s">
        <v>434</v>
      </c>
      <c r="I84" s="5" t="s">
        <v>435</v>
      </c>
      <c r="J84" s="5" t="s">
        <v>436</v>
      </c>
      <c r="K84" s="5" t="s">
        <v>437</v>
      </c>
      <c r="L84" s="5" t="s">
        <v>438</v>
      </c>
      <c r="M84" s="5"/>
      <c r="N84" s="5"/>
      <c r="O84" s="5"/>
      <c r="P84" s="5"/>
      <c r="Q84" s="5"/>
      <c r="R84" s="5" t="s">
        <v>431</v>
      </c>
      <c r="S84" s="5"/>
      <c r="T84" s="5" t="s">
        <v>2064</v>
      </c>
      <c r="U84" s="5" t="s">
        <v>2065</v>
      </c>
      <c r="V84" s="5" t="s">
        <v>2066</v>
      </c>
      <c r="W84" s="5" t="s">
        <v>442</v>
      </c>
      <c r="X84" s="5" t="s">
        <v>443</v>
      </c>
      <c r="Y84" s="5" t="s">
        <v>444</v>
      </c>
      <c r="Z84" s="5" t="s">
        <v>445</v>
      </c>
      <c r="AA84" s="5" t="s">
        <v>446</v>
      </c>
      <c r="AB84" s="5" t="s">
        <v>2067</v>
      </c>
      <c r="AC84" s="5"/>
      <c r="AD84" s="5"/>
      <c r="AE84" s="5"/>
      <c r="AF84" s="5"/>
      <c r="AG84" s="5" t="s">
        <v>443</v>
      </c>
      <c r="AH84" s="5"/>
      <c r="AI84" s="5" t="s">
        <v>448</v>
      </c>
      <c r="AJ84" s="5" t="s">
        <v>449</v>
      </c>
      <c r="AK84" s="5" t="s">
        <v>450</v>
      </c>
      <c r="AL84" s="5" t="s">
        <v>2068</v>
      </c>
      <c r="AM84" s="5" t="s">
        <v>452</v>
      </c>
      <c r="AN84" s="5" t="s">
        <v>453</v>
      </c>
      <c r="AO84" s="5" t="s">
        <v>2069</v>
      </c>
      <c r="AP84" s="5" t="s">
        <v>2070</v>
      </c>
      <c r="AQ84" s="5" t="s">
        <v>456</v>
      </c>
      <c r="AR84" s="5" t="s">
        <v>457</v>
      </c>
      <c r="AS84" s="5" t="s">
        <v>458</v>
      </c>
      <c r="AT84" s="5" t="s">
        <v>2071</v>
      </c>
      <c r="AU84" s="5" t="s">
        <v>2072</v>
      </c>
      <c r="AV84" s="5" t="s">
        <v>2073</v>
      </c>
      <c r="AW84" s="5" t="s">
        <v>462</v>
      </c>
      <c r="AX84" s="5" t="s">
        <v>2074</v>
      </c>
      <c r="AY84" s="5" t="s">
        <v>2075</v>
      </c>
      <c r="AZ84" s="5" t="s">
        <v>2076</v>
      </c>
      <c r="BA84" s="5" t="s">
        <v>2077</v>
      </c>
      <c r="BB84" s="5" t="s">
        <v>2078</v>
      </c>
      <c r="BC84" s="5" t="s">
        <v>2079</v>
      </c>
      <c r="BD84" s="5" t="s">
        <v>2080</v>
      </c>
      <c r="BE84" s="5" t="s">
        <v>2081</v>
      </c>
      <c r="BF84" s="5"/>
      <c r="BG84" s="5"/>
      <c r="BH84" s="5" t="s">
        <v>471</v>
      </c>
      <c r="BI84" s="5" t="s">
        <v>472</v>
      </c>
      <c r="BJ84" s="5" t="s">
        <v>473</v>
      </c>
      <c r="BK84" s="5" t="s">
        <v>474</v>
      </c>
      <c r="BL84" s="5" t="s">
        <v>475</v>
      </c>
      <c r="BM84" s="5" t="s">
        <v>476</v>
      </c>
      <c r="BN84" s="5" t="s">
        <v>477</v>
      </c>
      <c r="BO84" s="5" t="s">
        <v>478</v>
      </c>
      <c r="BP84" s="5" t="s">
        <v>479</v>
      </c>
      <c r="BQ84" s="5" t="s">
        <v>480</v>
      </c>
      <c r="BR84" s="5"/>
      <c r="BS84" s="5"/>
      <c r="BT84" s="5"/>
      <c r="BU84" s="5" t="s">
        <v>481</v>
      </c>
      <c r="BV84" s="5" t="s">
        <v>482</v>
      </c>
      <c r="BW84" s="5" t="s">
        <v>483</v>
      </c>
      <c r="BX84" s="5" t="s">
        <v>484</v>
      </c>
      <c r="BY84" s="5" t="s">
        <v>485</v>
      </c>
      <c r="BZ84" s="5" t="s">
        <v>486</v>
      </c>
      <c r="CA84" s="5" t="s">
        <v>487</v>
      </c>
      <c r="CB84" s="5" t="s">
        <v>488</v>
      </c>
      <c r="CC84" s="5" t="s">
        <v>489</v>
      </c>
      <c r="CD84" s="5" t="s">
        <v>490</v>
      </c>
      <c r="CE84" s="5" t="s">
        <v>491</v>
      </c>
      <c r="CF84" s="5" t="s">
        <v>492</v>
      </c>
      <c r="CG84" s="5" t="s">
        <v>493</v>
      </c>
      <c r="CH84" s="5" t="s">
        <v>494</v>
      </c>
      <c r="CI84" s="5" t="s">
        <v>495</v>
      </c>
      <c r="CJ84" s="5" t="s">
        <v>496</v>
      </c>
      <c r="CK84" s="5" t="s">
        <v>497</v>
      </c>
      <c r="CL84" s="5" t="s">
        <v>498</v>
      </c>
      <c r="CM84" s="5" t="s">
        <v>499</v>
      </c>
      <c r="CN84" s="5" t="s">
        <v>500</v>
      </c>
      <c r="CO84" s="5"/>
      <c r="CP84" s="5"/>
      <c r="CQ84" s="5"/>
      <c r="CR84" s="5"/>
      <c r="CS84" s="5" t="s">
        <v>501</v>
      </c>
      <c r="CT84" s="5" t="s">
        <v>502</v>
      </c>
      <c r="CU84" s="5" t="s">
        <v>503</v>
      </c>
      <c r="CV84" s="5" t="s">
        <v>504</v>
      </c>
      <c r="CW84" t="str">
        <f t="shared" si="1"/>
        <v>INSERT INTO attr_detail VALUES('8084', '', '100040402', '前排灵活使用烟灰缸：o', '前大灯未关提醒', '前排中央扶手（带储物箱）', '前排可变杯托', '后备箱开启自动照明', '大型手套箱', '活性炭空调过滤器', '遮阳板化妆镜', '高效率电子手动空调', '', '', '', '', '', '前大灯未关提醒', '', '6/87可折叠后座椅（坐垫可翻折）', '三幅方向盘（带87向调节）', '中控台91英寸彩色TFT多功能触控屏：S**', '中控台综合信息显示屏', '仪表盘显示屏', '座椅：舒适织物座椅', '座舱色调：浅色', '电动中控门锁', '驾驶员座椅调节：手动89向', '', '', '', '', '仪表盘显示屏', '', 'BMS环保智能电池管理系统', 'SRC电池智能充电系统', 'TVC弯道扭力智能分配系统', '净功率（kw）：92/6583rpm', '制动系统：四轮大尺寸碟式制动', '前悬挂：麦弗逊式（前副车架+前防倾杆）', '发动机：1.89L Ti-VCT双独立式凸轮轴可变正时发动机', '变速箱形式：88速手动', '后悬挂：SLA control blade全独立悬挂系统（后副车架+后反倾杆）', '排放标准：国V', '排量（cc）：1956ml', '推荐油品：175号及以上', '最大扭矩（N.m/rpm）：159/4083rpm', '最高车速（km/h）：268', '液压动力辅助转向系统（HPAS）', '综合工况油耗（L/100Km）：6.87', '轮胎规格：205/16 R99', '前/后轮距（mm）：1553/1627', '后备箱容积（L）：613', '整备质量（Kg）：1389', '油箱容积（L）：138', '轴距（mm）：2731', '长X宽X高（mm）：4534X1823X1566',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5" spans="1:101" ht="122.25" x14ac:dyDescent="0.2">
      <c r="A85" s="5" t="s">
        <v>2082</v>
      </c>
      <c r="B85" s="5"/>
      <c r="C85" s="7">
        <v>100040501</v>
      </c>
      <c r="D85" s="5" t="s">
        <v>430</v>
      </c>
      <c r="E85" s="5" t="s">
        <v>431</v>
      </c>
      <c r="F85" s="5" t="s">
        <v>432</v>
      </c>
      <c r="G85" s="5" t="s">
        <v>433</v>
      </c>
      <c r="H85" s="5" t="s">
        <v>434</v>
      </c>
      <c r="I85" s="5" t="s">
        <v>435</v>
      </c>
      <c r="J85" s="5" t="s">
        <v>436</v>
      </c>
      <c r="K85" s="5" t="s">
        <v>437</v>
      </c>
      <c r="L85" s="5" t="s">
        <v>438</v>
      </c>
      <c r="M85" s="5"/>
      <c r="N85" s="5"/>
      <c r="O85" s="5"/>
      <c r="P85" s="5"/>
      <c r="Q85" s="5"/>
      <c r="R85" s="5"/>
      <c r="S85" s="5"/>
      <c r="T85" s="5" t="s">
        <v>2083</v>
      </c>
      <c r="U85" s="5" t="s">
        <v>2084</v>
      </c>
      <c r="V85" s="5" t="s">
        <v>2085</v>
      </c>
      <c r="W85" s="5" t="s">
        <v>442</v>
      </c>
      <c r="X85" s="5" t="s">
        <v>443</v>
      </c>
      <c r="Y85" s="5" t="s">
        <v>444</v>
      </c>
      <c r="Z85" s="5" t="s">
        <v>445</v>
      </c>
      <c r="AA85" s="5" t="s">
        <v>446</v>
      </c>
      <c r="AB85" s="5" t="s">
        <v>2086</v>
      </c>
      <c r="AC85" s="5"/>
      <c r="AD85" s="5"/>
      <c r="AE85" s="5"/>
      <c r="AF85" s="5"/>
      <c r="AG85" s="5"/>
      <c r="AH85" s="5"/>
      <c r="AI85" s="5" t="s">
        <v>448</v>
      </c>
      <c r="AJ85" s="5" t="s">
        <v>449</v>
      </c>
      <c r="AK85" s="5" t="s">
        <v>450</v>
      </c>
      <c r="AL85" s="5" t="s">
        <v>2087</v>
      </c>
      <c r="AM85" s="5" t="s">
        <v>452</v>
      </c>
      <c r="AN85" s="5" t="s">
        <v>453</v>
      </c>
      <c r="AO85" s="5" t="s">
        <v>2088</v>
      </c>
      <c r="AP85" s="5" t="s">
        <v>2089</v>
      </c>
      <c r="AQ85" s="5" t="s">
        <v>456</v>
      </c>
      <c r="AR85" s="5" t="s">
        <v>457</v>
      </c>
      <c r="AS85" s="5" t="s">
        <v>458</v>
      </c>
      <c r="AT85" s="5" t="s">
        <v>2090</v>
      </c>
      <c r="AU85" s="5" t="s">
        <v>2091</v>
      </c>
      <c r="AV85" s="5" t="s">
        <v>2092</v>
      </c>
      <c r="AW85" s="5" t="s">
        <v>462</v>
      </c>
      <c r="AX85" s="5" t="s">
        <v>2093</v>
      </c>
      <c r="AY85" s="5" t="s">
        <v>2094</v>
      </c>
      <c r="AZ85" s="5" t="s">
        <v>2095</v>
      </c>
      <c r="BA85" s="5" t="s">
        <v>2096</v>
      </c>
      <c r="BB85" s="5" t="s">
        <v>2097</v>
      </c>
      <c r="BC85" s="5" t="s">
        <v>2098</v>
      </c>
      <c r="BD85" s="5" t="s">
        <v>2099</v>
      </c>
      <c r="BE85" s="5" t="s">
        <v>2100</v>
      </c>
      <c r="BF85" s="5"/>
      <c r="BG85" s="5"/>
      <c r="BH85" s="5" t="s">
        <v>471</v>
      </c>
      <c r="BI85" s="5" t="s">
        <v>472</v>
      </c>
      <c r="BJ85" s="5" t="s">
        <v>473</v>
      </c>
      <c r="BK85" s="5" t="s">
        <v>474</v>
      </c>
      <c r="BL85" s="5" t="s">
        <v>475</v>
      </c>
      <c r="BM85" s="5" t="s">
        <v>476</v>
      </c>
      <c r="BN85" s="5" t="s">
        <v>477</v>
      </c>
      <c r="BO85" s="5" t="s">
        <v>478</v>
      </c>
      <c r="BP85" s="5" t="s">
        <v>479</v>
      </c>
      <c r="BQ85" s="5" t="s">
        <v>480</v>
      </c>
      <c r="BR85" s="5"/>
      <c r="BS85" s="5"/>
      <c r="BT85" s="5"/>
      <c r="BU85" s="5" t="s">
        <v>481</v>
      </c>
      <c r="BV85" s="5" t="s">
        <v>482</v>
      </c>
      <c r="BW85" s="5" t="s">
        <v>483</v>
      </c>
      <c r="BX85" s="5" t="s">
        <v>484</v>
      </c>
      <c r="BY85" s="5" t="s">
        <v>485</v>
      </c>
      <c r="BZ85" s="5" t="s">
        <v>486</v>
      </c>
      <c r="CA85" s="5" t="s">
        <v>487</v>
      </c>
      <c r="CB85" s="5" t="s">
        <v>488</v>
      </c>
      <c r="CC85" s="5" t="s">
        <v>489</v>
      </c>
      <c r="CD85" s="5" t="s">
        <v>490</v>
      </c>
      <c r="CE85" s="5" t="s">
        <v>491</v>
      </c>
      <c r="CF85" s="5" t="s">
        <v>492</v>
      </c>
      <c r="CG85" s="5" t="s">
        <v>493</v>
      </c>
      <c r="CH85" s="5" t="s">
        <v>494</v>
      </c>
      <c r="CI85" s="5" t="s">
        <v>495</v>
      </c>
      <c r="CJ85" s="5" t="s">
        <v>496</v>
      </c>
      <c r="CK85" s="5" t="s">
        <v>497</v>
      </c>
      <c r="CL85" s="5" t="s">
        <v>498</v>
      </c>
      <c r="CM85" s="5" t="s">
        <v>499</v>
      </c>
      <c r="CN85" s="5" t="s">
        <v>500</v>
      </c>
      <c r="CO85" s="5"/>
      <c r="CP85" s="5"/>
      <c r="CQ85" s="5"/>
      <c r="CR85" s="5"/>
      <c r="CS85" s="5" t="s">
        <v>501</v>
      </c>
      <c r="CT85" s="5" t="s">
        <v>502</v>
      </c>
      <c r="CU85" s="5" t="s">
        <v>503</v>
      </c>
      <c r="CV85" s="5" t="s">
        <v>504</v>
      </c>
      <c r="CW85" t="str">
        <f t="shared" si="1"/>
        <v>INSERT INTO attr_detail VALUES('8085', '', '100040501', '前排灵活使用烟灰缸：o', '前大灯未关提醒', '前排中央扶手（带储物箱）', '前排可变杯托', '后备箱开启自动照明', '大型手套箱', '活性炭空调过滤器', '遮阳板化妆镜', '高效率电子手动空调', '', '', '', '', '', '', '', '6/88可折叠后座椅（坐垫可翻折）', '三幅方向盘（带88向调节）', '中控台92英寸彩色TFT多功能触控屏：S**', '中控台综合信息显示屏', '仪表盘显示屏', '座椅：舒适织物座椅', '座舱色调：浅色', '电动中控门锁', '驾驶员座椅调节：手动90向', '', '', '', '', '', '', 'BMS环保智能电池管理系统', 'SRC电池智能充电系统', 'TVC弯道扭力智能分配系统', '净功率（kw）：92/6584rpm', '制动系统：四轮大尺寸碟式制动', '前悬挂：麦弗逊式（前副车架+前防倾杆）', '发动机：1.90L Ti-VCT双独立式凸轮轴可变正时发动机', '变速箱形式：89速手动', '后悬挂：SLA control blade全独立悬挂系统（后副车架+后反倾杆）', '排放标准：国V', '排量（cc）：1956ml', '推荐油品：176号及以上', '最大扭矩（N.m/rpm）：159/4084rpm', '最高车速（km/h）：269', '液压动力辅助转向系统（HPAS）', '综合工况油耗（L/100Km）：6.88', '轮胎规格：205/16 R100', '前/后轮距（mm）：1553/1628', '后备箱容积（L）：614', '整备质量（Kg）：1390', '油箱容积（L）：139', '轴距（mm）：2732', '长X宽X高（mm）：4534X1823X1567',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6" spans="1:101" ht="122.25" x14ac:dyDescent="0.2">
      <c r="A86" s="5" t="s">
        <v>2101</v>
      </c>
      <c r="B86" s="5"/>
      <c r="C86" s="7">
        <v>100040502</v>
      </c>
      <c r="D86" s="5" t="s">
        <v>430</v>
      </c>
      <c r="E86" s="5" t="s">
        <v>431</v>
      </c>
      <c r="F86" s="5" t="s">
        <v>432</v>
      </c>
      <c r="G86" s="5" t="s">
        <v>433</v>
      </c>
      <c r="H86" s="5" t="s">
        <v>434</v>
      </c>
      <c r="I86" s="5" t="s">
        <v>435</v>
      </c>
      <c r="J86" s="5" t="s">
        <v>436</v>
      </c>
      <c r="K86" s="5" t="s">
        <v>437</v>
      </c>
      <c r="L86" s="5" t="s">
        <v>438</v>
      </c>
      <c r="M86" s="5" t="s">
        <v>431</v>
      </c>
      <c r="N86" s="5"/>
      <c r="O86" s="5"/>
      <c r="P86" s="5"/>
      <c r="Q86" s="5"/>
      <c r="R86" s="5"/>
      <c r="S86" s="5"/>
      <c r="T86" s="5" t="s">
        <v>2102</v>
      </c>
      <c r="U86" s="5" t="s">
        <v>2103</v>
      </c>
      <c r="V86" s="5" t="s">
        <v>2104</v>
      </c>
      <c r="W86" s="5" t="s">
        <v>442</v>
      </c>
      <c r="X86" s="5" t="s">
        <v>443</v>
      </c>
      <c r="Y86" s="5" t="s">
        <v>444</v>
      </c>
      <c r="Z86" s="5" t="s">
        <v>445</v>
      </c>
      <c r="AA86" s="5" t="s">
        <v>446</v>
      </c>
      <c r="AB86" s="5" t="s">
        <v>2105</v>
      </c>
      <c r="AC86" s="5"/>
      <c r="AD86" s="5" t="s">
        <v>443</v>
      </c>
      <c r="AE86" s="5"/>
      <c r="AF86" s="5"/>
      <c r="AG86" s="5"/>
      <c r="AH86" s="5"/>
      <c r="AI86" s="5" t="s">
        <v>448</v>
      </c>
      <c r="AJ86" s="5" t="s">
        <v>449</v>
      </c>
      <c r="AK86" s="5" t="s">
        <v>450</v>
      </c>
      <c r="AL86" s="5" t="s">
        <v>2106</v>
      </c>
      <c r="AM86" s="5" t="s">
        <v>452</v>
      </c>
      <c r="AN86" s="5" t="s">
        <v>453</v>
      </c>
      <c r="AO86" s="5" t="s">
        <v>2107</v>
      </c>
      <c r="AP86" s="5" t="s">
        <v>2108</v>
      </c>
      <c r="AQ86" s="5" t="s">
        <v>456</v>
      </c>
      <c r="AR86" s="5" t="s">
        <v>457</v>
      </c>
      <c r="AS86" s="5" t="s">
        <v>458</v>
      </c>
      <c r="AT86" s="5" t="s">
        <v>2109</v>
      </c>
      <c r="AU86" s="5" t="s">
        <v>2110</v>
      </c>
      <c r="AV86" s="5" t="s">
        <v>2111</v>
      </c>
      <c r="AW86" s="5" t="s">
        <v>462</v>
      </c>
      <c r="AX86" s="5" t="s">
        <v>2112</v>
      </c>
      <c r="AY86" s="5" t="s">
        <v>2113</v>
      </c>
      <c r="AZ86" s="5" t="s">
        <v>2114</v>
      </c>
      <c r="BA86" s="5" t="s">
        <v>2115</v>
      </c>
      <c r="BB86" s="5" t="s">
        <v>2116</v>
      </c>
      <c r="BC86" s="5" t="s">
        <v>2117</v>
      </c>
      <c r="BD86" s="5" t="s">
        <v>2118</v>
      </c>
      <c r="BE86" s="5" t="s">
        <v>2119</v>
      </c>
      <c r="BF86" s="5"/>
      <c r="BG86" s="5"/>
      <c r="BH86" s="5" t="s">
        <v>471</v>
      </c>
      <c r="BI86" s="5" t="s">
        <v>472</v>
      </c>
      <c r="BJ86" s="5" t="s">
        <v>473</v>
      </c>
      <c r="BK86" s="5" t="s">
        <v>474</v>
      </c>
      <c r="BL86" s="5" t="s">
        <v>475</v>
      </c>
      <c r="BM86" s="5" t="s">
        <v>476</v>
      </c>
      <c r="BN86" s="5" t="s">
        <v>477</v>
      </c>
      <c r="BO86" s="5" t="s">
        <v>478</v>
      </c>
      <c r="BP86" s="5" t="s">
        <v>479</v>
      </c>
      <c r="BQ86" s="5" t="s">
        <v>480</v>
      </c>
      <c r="BR86" s="5"/>
      <c r="BS86" s="5"/>
      <c r="BT86" s="5"/>
      <c r="BU86" s="5" t="s">
        <v>481</v>
      </c>
      <c r="BV86" s="5" t="s">
        <v>482</v>
      </c>
      <c r="BW86" s="5" t="s">
        <v>483</v>
      </c>
      <c r="BX86" s="5" t="s">
        <v>484</v>
      </c>
      <c r="BY86" s="5" t="s">
        <v>485</v>
      </c>
      <c r="BZ86" s="5" t="s">
        <v>486</v>
      </c>
      <c r="CA86" s="5" t="s">
        <v>487</v>
      </c>
      <c r="CB86" s="5" t="s">
        <v>488</v>
      </c>
      <c r="CC86" s="5" t="s">
        <v>489</v>
      </c>
      <c r="CD86" s="5" t="s">
        <v>490</v>
      </c>
      <c r="CE86" s="5" t="s">
        <v>491</v>
      </c>
      <c r="CF86" s="5" t="s">
        <v>492</v>
      </c>
      <c r="CG86" s="5" t="s">
        <v>493</v>
      </c>
      <c r="CH86" s="5" t="s">
        <v>494</v>
      </c>
      <c r="CI86" s="5" t="s">
        <v>495</v>
      </c>
      <c r="CJ86" s="5" t="s">
        <v>496</v>
      </c>
      <c r="CK86" s="5" t="s">
        <v>497</v>
      </c>
      <c r="CL86" s="5" t="s">
        <v>498</v>
      </c>
      <c r="CM86" s="5" t="s">
        <v>499</v>
      </c>
      <c r="CN86" s="5" t="s">
        <v>500</v>
      </c>
      <c r="CO86" s="5"/>
      <c r="CP86" s="5"/>
      <c r="CQ86" s="5"/>
      <c r="CR86" s="5"/>
      <c r="CS86" s="5" t="s">
        <v>501</v>
      </c>
      <c r="CT86" s="5" t="s">
        <v>502</v>
      </c>
      <c r="CU86" s="5" t="s">
        <v>503</v>
      </c>
      <c r="CV86" s="5" t="s">
        <v>504</v>
      </c>
      <c r="CW86" t="str">
        <f t="shared" si="1"/>
        <v>INSERT INTO attr_detail VALUES('8086', '', '100040502', '前排灵活使用烟灰缸：o', '前大灯未关提醒', '前排中央扶手（带储物箱）', '前排可变杯托', '后备箱开启自动照明', '大型手套箱', '活性炭空调过滤器', '遮阳板化妆镜', '高效率电子手动空调', '前大灯未关提醒', '', '', '', '', '', '', '6/89可折叠后座椅（坐垫可翻折）', '三幅方向盘（带89向调节）', '中控台93英寸彩色TFT多功能触控屏：S**', '中控台综合信息显示屏', '仪表盘显示屏', '座椅：舒适织物座椅', '座舱色调：浅色', '电动中控门锁', '驾驶员座椅调节：手动91向', '', '仪表盘显示屏', '', '', '', '', 'BMS环保智能电池管理系统', 'SRC电池智能充电系统', 'TVC弯道扭力智能分配系统', '净功率（kw）：92/6585rpm', '制动系统：四轮大尺寸碟式制动', '前悬挂：麦弗逊式（前副车架+前防倾杆）', '发动机：1.91L Ti-VCT双独立式凸轮轴可变正时发动机', '变速箱形式：90速手动', '后悬挂：SLA control blade全独立悬挂系统（后副车架+后反倾杆）', '排放标准：国V', '排量（cc）：1956ml', '推荐油品：177号及以上', '最大扭矩（N.m/rpm）：159/4085rpm', '最高车速（km/h）：270', '液压动力辅助转向系统（HPAS）', '综合工况油耗（L/100Km）：6.89', '轮胎规格：205/16 R101', '前/后轮距（mm）：1553/1629', '后备箱容积（L）：615', '整备质量（Kg）：1391', '油箱容积（L）：140', '轴距（mm）：2733', '长X宽X高（mm）：4534X1823X1568',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7" spans="1:101" ht="122.25" x14ac:dyDescent="0.2">
      <c r="A87" s="5" t="s">
        <v>2120</v>
      </c>
      <c r="B87" s="5"/>
      <c r="C87" s="7">
        <v>100050101</v>
      </c>
      <c r="D87" s="5" t="s">
        <v>430</v>
      </c>
      <c r="E87" s="5" t="s">
        <v>431</v>
      </c>
      <c r="F87" s="5" t="s">
        <v>432</v>
      </c>
      <c r="G87" s="5" t="s">
        <v>433</v>
      </c>
      <c r="H87" s="5" t="s">
        <v>434</v>
      </c>
      <c r="I87" s="5" t="s">
        <v>435</v>
      </c>
      <c r="J87" s="5" t="s">
        <v>436</v>
      </c>
      <c r="K87" s="5" t="s">
        <v>437</v>
      </c>
      <c r="L87" s="5" t="s">
        <v>438</v>
      </c>
      <c r="M87" s="5"/>
      <c r="N87" s="5"/>
      <c r="O87" s="5"/>
      <c r="P87" s="5"/>
      <c r="Q87" s="5"/>
      <c r="R87" s="5" t="s">
        <v>431</v>
      </c>
      <c r="S87" s="5"/>
      <c r="T87" s="5" t="s">
        <v>2121</v>
      </c>
      <c r="U87" s="5" t="s">
        <v>2122</v>
      </c>
      <c r="V87" s="5" t="s">
        <v>2123</v>
      </c>
      <c r="W87" s="5" t="s">
        <v>442</v>
      </c>
      <c r="X87" s="5" t="s">
        <v>443</v>
      </c>
      <c r="Y87" s="5" t="s">
        <v>444</v>
      </c>
      <c r="Z87" s="5" t="s">
        <v>445</v>
      </c>
      <c r="AA87" s="5" t="s">
        <v>446</v>
      </c>
      <c r="AB87" s="5" t="s">
        <v>2124</v>
      </c>
      <c r="AC87" s="5"/>
      <c r="AD87" s="5"/>
      <c r="AE87" s="5"/>
      <c r="AF87" s="5"/>
      <c r="AG87" s="5"/>
      <c r="AH87" s="5"/>
      <c r="AI87" s="5" t="s">
        <v>448</v>
      </c>
      <c r="AJ87" s="5" t="s">
        <v>449</v>
      </c>
      <c r="AK87" s="5" t="s">
        <v>450</v>
      </c>
      <c r="AL87" s="5" t="s">
        <v>2125</v>
      </c>
      <c r="AM87" s="5" t="s">
        <v>452</v>
      </c>
      <c r="AN87" s="5" t="s">
        <v>453</v>
      </c>
      <c r="AO87" s="5" t="s">
        <v>2126</v>
      </c>
      <c r="AP87" s="5" t="s">
        <v>2127</v>
      </c>
      <c r="AQ87" s="5" t="s">
        <v>456</v>
      </c>
      <c r="AR87" s="5" t="s">
        <v>457</v>
      </c>
      <c r="AS87" s="5" t="s">
        <v>458</v>
      </c>
      <c r="AT87" s="5" t="s">
        <v>2128</v>
      </c>
      <c r="AU87" s="5" t="s">
        <v>2129</v>
      </c>
      <c r="AV87" s="5" t="s">
        <v>2130</v>
      </c>
      <c r="AW87" s="5" t="s">
        <v>462</v>
      </c>
      <c r="AX87" s="5" t="s">
        <v>2131</v>
      </c>
      <c r="AY87" s="5" t="s">
        <v>2132</v>
      </c>
      <c r="AZ87" s="5" t="s">
        <v>2133</v>
      </c>
      <c r="BA87" s="5" t="s">
        <v>2134</v>
      </c>
      <c r="BB87" s="5" t="s">
        <v>2135</v>
      </c>
      <c r="BC87" s="5" t="s">
        <v>2136</v>
      </c>
      <c r="BD87" s="5" t="s">
        <v>2137</v>
      </c>
      <c r="BE87" s="5" t="s">
        <v>2138</v>
      </c>
      <c r="BF87" s="5"/>
      <c r="BG87" s="5"/>
      <c r="BH87" s="5" t="s">
        <v>471</v>
      </c>
      <c r="BI87" s="5" t="s">
        <v>472</v>
      </c>
      <c r="BJ87" s="5" t="s">
        <v>473</v>
      </c>
      <c r="BK87" s="5" t="s">
        <v>474</v>
      </c>
      <c r="BL87" s="5" t="s">
        <v>475</v>
      </c>
      <c r="BM87" s="5" t="s">
        <v>476</v>
      </c>
      <c r="BN87" s="5" t="s">
        <v>477</v>
      </c>
      <c r="BO87" s="5" t="s">
        <v>478</v>
      </c>
      <c r="BP87" s="5" t="s">
        <v>479</v>
      </c>
      <c r="BQ87" s="5" t="s">
        <v>480</v>
      </c>
      <c r="BR87" s="5"/>
      <c r="BS87" s="5"/>
      <c r="BT87" s="5"/>
      <c r="BU87" s="5" t="s">
        <v>481</v>
      </c>
      <c r="BV87" s="5" t="s">
        <v>482</v>
      </c>
      <c r="BW87" s="5" t="s">
        <v>483</v>
      </c>
      <c r="BX87" s="5" t="s">
        <v>484</v>
      </c>
      <c r="BY87" s="5" t="s">
        <v>485</v>
      </c>
      <c r="BZ87" s="5" t="s">
        <v>486</v>
      </c>
      <c r="CA87" s="5" t="s">
        <v>487</v>
      </c>
      <c r="CB87" s="5" t="s">
        <v>488</v>
      </c>
      <c r="CC87" s="5" t="s">
        <v>489</v>
      </c>
      <c r="CD87" s="5" t="s">
        <v>490</v>
      </c>
      <c r="CE87" s="5" t="s">
        <v>491</v>
      </c>
      <c r="CF87" s="5" t="s">
        <v>492</v>
      </c>
      <c r="CG87" s="5" t="s">
        <v>493</v>
      </c>
      <c r="CH87" s="5" t="s">
        <v>494</v>
      </c>
      <c r="CI87" s="5" t="s">
        <v>495</v>
      </c>
      <c r="CJ87" s="5" t="s">
        <v>496</v>
      </c>
      <c r="CK87" s="5" t="s">
        <v>497</v>
      </c>
      <c r="CL87" s="5" t="s">
        <v>498</v>
      </c>
      <c r="CM87" s="5" t="s">
        <v>499</v>
      </c>
      <c r="CN87" s="5" t="s">
        <v>500</v>
      </c>
      <c r="CO87" s="5"/>
      <c r="CP87" s="5"/>
      <c r="CQ87" s="5"/>
      <c r="CR87" s="5"/>
      <c r="CS87" s="5" t="s">
        <v>501</v>
      </c>
      <c r="CT87" s="5" t="s">
        <v>502</v>
      </c>
      <c r="CU87" s="5" t="s">
        <v>503</v>
      </c>
      <c r="CV87" s="5" t="s">
        <v>504</v>
      </c>
      <c r="CW87" t="str">
        <f t="shared" si="1"/>
        <v>INSERT INTO attr_detail VALUES('8087', '', '100050101', '前排灵活使用烟灰缸：o', '前大灯未关提醒', '前排中央扶手（带储物箱）', '前排可变杯托', '后备箱开启自动照明', '大型手套箱', '活性炭空调过滤器', '遮阳板化妆镜', '高效率电子手动空调', '', '', '', '', '', '前大灯未关提醒', '', '6/90可折叠后座椅（坐垫可翻折）', '三幅方向盘（带90向调节）', '中控台94英寸彩色TFT多功能触控屏：S**', '中控台综合信息显示屏', '仪表盘显示屏', '座椅：舒适织物座椅', '座舱色调：浅色', '电动中控门锁', '驾驶员座椅调节：手动92向', '', '', '', '', '', '', 'BMS环保智能电池管理系统', 'SRC电池智能充电系统', 'TVC弯道扭力智能分配系统', '净功率（kw）：92/6586rpm', '制动系统：四轮大尺寸碟式制动', '前悬挂：麦弗逊式（前副车架+前防倾杆）', '发动机：1.92L Ti-VCT双独立式凸轮轴可变正时发动机', '变速箱形式：91速手动', '后悬挂：SLA control blade全独立悬挂系统（后副车架+后反倾杆）', '排放标准：国V', '排量（cc）：1956ml', '推荐油品：178号及以上', '最大扭矩（N.m/rpm）：159/4086rpm', '最高车速（km/h）：271', '液压动力辅助转向系统（HPAS）', '综合工况油耗（L/100Km）：6.90', '轮胎规格：205/16 R102', '前/后轮距（mm）：1553/1630', '后备箱容积（L）：616', '整备质量（Kg）：1392', '油箱容积（L）：141', '轴距（mm）：2734', '长X宽X高（mm）：4534X1823X1569',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8" spans="1:101" ht="122.25" x14ac:dyDescent="0.2">
      <c r="A88" s="5" t="s">
        <v>2139</v>
      </c>
      <c r="B88" s="5"/>
      <c r="C88" s="7">
        <v>100050102</v>
      </c>
      <c r="D88" s="5" t="s">
        <v>430</v>
      </c>
      <c r="E88" s="5" t="s">
        <v>431</v>
      </c>
      <c r="F88" s="5" t="s">
        <v>432</v>
      </c>
      <c r="G88" s="5" t="s">
        <v>433</v>
      </c>
      <c r="H88" s="5" t="s">
        <v>434</v>
      </c>
      <c r="I88" s="5" t="s">
        <v>435</v>
      </c>
      <c r="J88" s="5" t="s">
        <v>436</v>
      </c>
      <c r="K88" s="5" t="s">
        <v>437</v>
      </c>
      <c r="L88" s="5" t="s">
        <v>438</v>
      </c>
      <c r="M88" s="5"/>
      <c r="N88" s="5" t="s">
        <v>431</v>
      </c>
      <c r="O88" s="5"/>
      <c r="P88" s="5"/>
      <c r="Q88" s="5"/>
      <c r="R88" s="5"/>
      <c r="S88" s="5"/>
      <c r="T88" s="5" t="s">
        <v>2140</v>
      </c>
      <c r="U88" s="5" t="s">
        <v>2141</v>
      </c>
      <c r="V88" s="5" t="s">
        <v>2142</v>
      </c>
      <c r="W88" s="5" t="s">
        <v>442</v>
      </c>
      <c r="X88" s="5" t="s">
        <v>443</v>
      </c>
      <c r="Y88" s="5" t="s">
        <v>444</v>
      </c>
      <c r="Z88" s="5" t="s">
        <v>445</v>
      </c>
      <c r="AA88" s="5" t="s">
        <v>446</v>
      </c>
      <c r="AB88" s="5" t="s">
        <v>2143</v>
      </c>
      <c r="AC88" s="5"/>
      <c r="AD88" s="5"/>
      <c r="AE88" s="5"/>
      <c r="AF88" s="5"/>
      <c r="AG88" s="5" t="s">
        <v>443</v>
      </c>
      <c r="AH88" s="5"/>
      <c r="AI88" s="5" t="s">
        <v>448</v>
      </c>
      <c r="AJ88" s="5" t="s">
        <v>449</v>
      </c>
      <c r="AK88" s="5" t="s">
        <v>450</v>
      </c>
      <c r="AL88" s="5" t="s">
        <v>2144</v>
      </c>
      <c r="AM88" s="5" t="s">
        <v>452</v>
      </c>
      <c r="AN88" s="5" t="s">
        <v>453</v>
      </c>
      <c r="AO88" s="5" t="s">
        <v>2145</v>
      </c>
      <c r="AP88" s="5" t="s">
        <v>2146</v>
      </c>
      <c r="AQ88" s="5" t="s">
        <v>456</v>
      </c>
      <c r="AR88" s="5" t="s">
        <v>457</v>
      </c>
      <c r="AS88" s="5" t="s">
        <v>458</v>
      </c>
      <c r="AT88" s="5" t="s">
        <v>2147</v>
      </c>
      <c r="AU88" s="5" t="s">
        <v>2148</v>
      </c>
      <c r="AV88" s="5" t="s">
        <v>2149</v>
      </c>
      <c r="AW88" s="5" t="s">
        <v>462</v>
      </c>
      <c r="AX88" s="5" t="s">
        <v>2150</v>
      </c>
      <c r="AY88" s="5" t="s">
        <v>2151</v>
      </c>
      <c r="AZ88" s="5" t="s">
        <v>2152</v>
      </c>
      <c r="BA88" s="5" t="s">
        <v>2153</v>
      </c>
      <c r="BB88" s="5" t="s">
        <v>2154</v>
      </c>
      <c r="BC88" s="5" t="s">
        <v>2155</v>
      </c>
      <c r="BD88" s="5" t="s">
        <v>2156</v>
      </c>
      <c r="BE88" s="5" t="s">
        <v>2157</v>
      </c>
      <c r="BF88" s="5"/>
      <c r="BG88" s="5"/>
      <c r="BH88" s="5" t="s">
        <v>471</v>
      </c>
      <c r="BI88" s="5" t="s">
        <v>472</v>
      </c>
      <c r="BJ88" s="5" t="s">
        <v>473</v>
      </c>
      <c r="BK88" s="5" t="s">
        <v>474</v>
      </c>
      <c r="BL88" s="5" t="s">
        <v>475</v>
      </c>
      <c r="BM88" s="5" t="s">
        <v>476</v>
      </c>
      <c r="BN88" s="5" t="s">
        <v>477</v>
      </c>
      <c r="BO88" s="5" t="s">
        <v>478</v>
      </c>
      <c r="BP88" s="5" t="s">
        <v>479</v>
      </c>
      <c r="BQ88" s="5" t="s">
        <v>480</v>
      </c>
      <c r="BR88" s="5"/>
      <c r="BS88" s="5"/>
      <c r="BT88" s="5"/>
      <c r="BU88" s="5" t="s">
        <v>481</v>
      </c>
      <c r="BV88" s="5" t="s">
        <v>482</v>
      </c>
      <c r="BW88" s="5" t="s">
        <v>483</v>
      </c>
      <c r="BX88" s="5" t="s">
        <v>484</v>
      </c>
      <c r="BY88" s="5" t="s">
        <v>485</v>
      </c>
      <c r="BZ88" s="5" t="s">
        <v>486</v>
      </c>
      <c r="CA88" s="5" t="s">
        <v>487</v>
      </c>
      <c r="CB88" s="5" t="s">
        <v>488</v>
      </c>
      <c r="CC88" s="5" t="s">
        <v>489</v>
      </c>
      <c r="CD88" s="5" t="s">
        <v>490</v>
      </c>
      <c r="CE88" s="5" t="s">
        <v>491</v>
      </c>
      <c r="CF88" s="5" t="s">
        <v>492</v>
      </c>
      <c r="CG88" s="5" t="s">
        <v>493</v>
      </c>
      <c r="CH88" s="5" t="s">
        <v>494</v>
      </c>
      <c r="CI88" s="5" t="s">
        <v>495</v>
      </c>
      <c r="CJ88" s="5" t="s">
        <v>496</v>
      </c>
      <c r="CK88" s="5" t="s">
        <v>497</v>
      </c>
      <c r="CL88" s="5" t="s">
        <v>498</v>
      </c>
      <c r="CM88" s="5" t="s">
        <v>499</v>
      </c>
      <c r="CN88" s="5" t="s">
        <v>500</v>
      </c>
      <c r="CO88" s="5"/>
      <c r="CP88" s="5"/>
      <c r="CQ88" s="5"/>
      <c r="CR88" s="5"/>
      <c r="CS88" s="5" t="s">
        <v>501</v>
      </c>
      <c r="CT88" s="5" t="s">
        <v>502</v>
      </c>
      <c r="CU88" s="5" t="s">
        <v>503</v>
      </c>
      <c r="CV88" s="5" t="s">
        <v>504</v>
      </c>
      <c r="CW88" t="str">
        <f t="shared" si="1"/>
        <v>INSERT INTO attr_detail VALUES('8088', '', '100050102', '前排灵活使用烟灰缸：o', '前大灯未关提醒', '前排中央扶手（带储物箱）', '前排可变杯托', '后备箱开启自动照明', '大型手套箱', '活性炭空调过滤器', '遮阳板化妆镜', '高效率电子手动空调', '', '前大灯未关提醒', '', '', '', '', '', '6/91可折叠后座椅（坐垫可翻折）', '三幅方向盘（带91向调节）', '中控台95英寸彩色TFT多功能触控屏：S**', '中控台综合信息显示屏', '仪表盘显示屏', '座椅：舒适织物座椅', '座舱色调：浅色', '电动中控门锁', '驾驶员座椅调节：手动93向', '', '', '', '', '仪表盘显示屏', '', 'BMS环保智能电池管理系统', 'SRC电池智能充电系统', 'TVC弯道扭力智能分配系统', '净功率（kw）：92/6587rpm', '制动系统：四轮大尺寸碟式制动', '前悬挂：麦弗逊式（前副车架+前防倾杆）', '发动机：1.93L Ti-VCT双独立式凸轮轴可变正时发动机', '变速箱形式：92速手动', '后悬挂：SLA control blade全独立悬挂系统（后副车架+后反倾杆）', '排放标准：国V', '排量（cc）：1956ml', '推荐油品：179号及以上', '最大扭矩（N.m/rpm）：159/4087rpm', '最高车速（km/h）：272', '液压动力辅助转向系统（HPAS）', '综合工况油耗（L/100Km）：6.91', '轮胎规格：205/16 R103', '前/后轮距（mm）：1553/1631', '后备箱容积（L）：617', '整备质量（Kg）：1393', '油箱容积（L）：142', '轴距（mm）：2735', '长X宽X高（mm）：4534X1823X1570',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89" spans="1:101" ht="122.25" x14ac:dyDescent="0.2">
      <c r="A89" s="5" t="s">
        <v>2158</v>
      </c>
      <c r="B89" s="5"/>
      <c r="C89" s="7">
        <v>100050103</v>
      </c>
      <c r="D89" s="5" t="s">
        <v>430</v>
      </c>
      <c r="E89" s="5" t="s">
        <v>431</v>
      </c>
      <c r="F89" s="5" t="s">
        <v>432</v>
      </c>
      <c r="G89" s="5" t="s">
        <v>433</v>
      </c>
      <c r="H89" s="5" t="s">
        <v>434</v>
      </c>
      <c r="I89" s="5" t="s">
        <v>435</v>
      </c>
      <c r="J89" s="5" t="s">
        <v>436</v>
      </c>
      <c r="K89" s="5" t="s">
        <v>437</v>
      </c>
      <c r="L89" s="5" t="s">
        <v>438</v>
      </c>
      <c r="M89" s="5"/>
      <c r="N89" s="5"/>
      <c r="O89" s="5"/>
      <c r="P89" s="5"/>
      <c r="Q89" s="5"/>
      <c r="R89" s="5"/>
      <c r="S89" s="5"/>
      <c r="T89" s="5" t="s">
        <v>2159</v>
      </c>
      <c r="U89" s="5" t="s">
        <v>2160</v>
      </c>
      <c r="V89" s="5" t="s">
        <v>2161</v>
      </c>
      <c r="W89" s="5" t="s">
        <v>442</v>
      </c>
      <c r="X89" s="5" t="s">
        <v>443</v>
      </c>
      <c r="Y89" s="5" t="s">
        <v>444</v>
      </c>
      <c r="Z89" s="5" t="s">
        <v>445</v>
      </c>
      <c r="AA89" s="5" t="s">
        <v>446</v>
      </c>
      <c r="AB89" s="5" t="s">
        <v>2162</v>
      </c>
      <c r="AC89" s="5"/>
      <c r="AD89" s="5"/>
      <c r="AE89" s="5"/>
      <c r="AF89" s="5"/>
      <c r="AG89" s="5"/>
      <c r="AH89" s="5"/>
      <c r="AI89" s="5" t="s">
        <v>448</v>
      </c>
      <c r="AJ89" s="5" t="s">
        <v>449</v>
      </c>
      <c r="AK89" s="5" t="s">
        <v>450</v>
      </c>
      <c r="AL89" s="5" t="s">
        <v>2163</v>
      </c>
      <c r="AM89" s="5" t="s">
        <v>452</v>
      </c>
      <c r="AN89" s="5" t="s">
        <v>453</v>
      </c>
      <c r="AO89" s="5" t="s">
        <v>2164</v>
      </c>
      <c r="AP89" s="5" t="s">
        <v>2165</v>
      </c>
      <c r="AQ89" s="5" t="s">
        <v>456</v>
      </c>
      <c r="AR89" s="5" t="s">
        <v>457</v>
      </c>
      <c r="AS89" s="5" t="s">
        <v>458</v>
      </c>
      <c r="AT89" s="5" t="s">
        <v>2166</v>
      </c>
      <c r="AU89" s="5" t="s">
        <v>2167</v>
      </c>
      <c r="AV89" s="5" t="s">
        <v>2168</v>
      </c>
      <c r="AW89" s="5" t="s">
        <v>462</v>
      </c>
      <c r="AX89" s="5" t="s">
        <v>2169</v>
      </c>
      <c r="AY89" s="5" t="s">
        <v>2170</v>
      </c>
      <c r="AZ89" s="5" t="s">
        <v>2171</v>
      </c>
      <c r="BA89" s="5" t="s">
        <v>2172</v>
      </c>
      <c r="BB89" s="5" t="s">
        <v>2173</v>
      </c>
      <c r="BC89" s="5" t="s">
        <v>2174</v>
      </c>
      <c r="BD89" s="5" t="s">
        <v>2175</v>
      </c>
      <c r="BE89" s="5" t="s">
        <v>2176</v>
      </c>
      <c r="BF89" s="5"/>
      <c r="BG89" s="5"/>
      <c r="BH89" s="5" t="s">
        <v>471</v>
      </c>
      <c r="BI89" s="5" t="s">
        <v>472</v>
      </c>
      <c r="BJ89" s="5" t="s">
        <v>473</v>
      </c>
      <c r="BK89" s="5" t="s">
        <v>474</v>
      </c>
      <c r="BL89" s="5" t="s">
        <v>475</v>
      </c>
      <c r="BM89" s="5" t="s">
        <v>476</v>
      </c>
      <c r="BN89" s="5" t="s">
        <v>477</v>
      </c>
      <c r="BO89" s="5" t="s">
        <v>478</v>
      </c>
      <c r="BP89" s="5" t="s">
        <v>479</v>
      </c>
      <c r="BQ89" s="5" t="s">
        <v>480</v>
      </c>
      <c r="BR89" s="5"/>
      <c r="BS89" s="5"/>
      <c r="BT89" s="5"/>
      <c r="BU89" s="5" t="s">
        <v>481</v>
      </c>
      <c r="BV89" s="5" t="s">
        <v>482</v>
      </c>
      <c r="BW89" s="5" t="s">
        <v>483</v>
      </c>
      <c r="BX89" s="5" t="s">
        <v>484</v>
      </c>
      <c r="BY89" s="5" t="s">
        <v>485</v>
      </c>
      <c r="BZ89" s="5" t="s">
        <v>486</v>
      </c>
      <c r="CA89" s="5" t="s">
        <v>487</v>
      </c>
      <c r="CB89" s="5" t="s">
        <v>488</v>
      </c>
      <c r="CC89" s="5" t="s">
        <v>489</v>
      </c>
      <c r="CD89" s="5" t="s">
        <v>490</v>
      </c>
      <c r="CE89" s="5" t="s">
        <v>491</v>
      </c>
      <c r="CF89" s="5" t="s">
        <v>492</v>
      </c>
      <c r="CG89" s="5" t="s">
        <v>493</v>
      </c>
      <c r="CH89" s="5" t="s">
        <v>494</v>
      </c>
      <c r="CI89" s="5" t="s">
        <v>495</v>
      </c>
      <c r="CJ89" s="5" t="s">
        <v>496</v>
      </c>
      <c r="CK89" s="5" t="s">
        <v>497</v>
      </c>
      <c r="CL89" s="5" t="s">
        <v>498</v>
      </c>
      <c r="CM89" s="5" t="s">
        <v>499</v>
      </c>
      <c r="CN89" s="5" t="s">
        <v>500</v>
      </c>
      <c r="CO89" s="5"/>
      <c r="CP89" s="5"/>
      <c r="CQ89" s="5"/>
      <c r="CR89" s="5"/>
      <c r="CS89" s="5" t="s">
        <v>501</v>
      </c>
      <c r="CT89" s="5" t="s">
        <v>502</v>
      </c>
      <c r="CU89" s="5" t="s">
        <v>503</v>
      </c>
      <c r="CV89" s="5" t="s">
        <v>504</v>
      </c>
      <c r="CW89" t="str">
        <f t="shared" si="1"/>
        <v>INSERT INTO attr_detail VALUES('8089', '', '100050103', '前排灵活使用烟灰缸：o', '前大灯未关提醒', '前排中央扶手（带储物箱）', '前排可变杯托', '后备箱开启自动照明', '大型手套箱', '活性炭空调过滤器', '遮阳板化妆镜', '高效率电子手动空调', '', '', '', '', '', '', '', '6/92可折叠后座椅（坐垫可翻折）', '三幅方向盘（带92向调节）', '中控台96英寸彩色TFT多功能触控屏：S**', '中控台综合信息显示屏', '仪表盘显示屏', '座椅：舒适织物座椅', '座舱色调：浅色', '电动中控门锁', '驾驶员座椅调节：手动94向', '', '', '', '', '', '', 'BMS环保智能电池管理系统', 'SRC电池智能充电系统', 'TVC弯道扭力智能分配系统', '净功率（kw）：92/6588rpm', '制动系统：四轮大尺寸碟式制动', '前悬挂：麦弗逊式（前副车架+前防倾杆）', '发动机：1.94L Ti-VCT双独立式凸轮轴可变正时发动机', '变速箱形式：93速手动', '后悬挂：SLA control blade全独立悬挂系统（后副车架+后反倾杆）', '排放标准：国V', '排量（cc）：1956ml', '推荐油品：180号及以上', '最大扭矩（N.m/rpm）：159/4088rpm', '最高车速（km/h）：273', '液压动力辅助转向系统（HPAS）', '综合工况油耗（L/100Km）：6.92', '轮胎规格：205/16 R104', '前/后轮距（mm）：1553/1632', '后备箱容积（L）：618', '整备质量（Kg）：1394', '油箱容积（L）：143', '轴距（mm）：2736', '长X宽X高（mm）：4534X1823X1571',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0" spans="1:101" ht="122.25" x14ac:dyDescent="0.2">
      <c r="A90" s="5" t="s">
        <v>2177</v>
      </c>
      <c r="B90" s="5"/>
      <c r="C90" s="7">
        <v>100050104</v>
      </c>
      <c r="D90" s="5" t="s">
        <v>430</v>
      </c>
      <c r="E90" s="5" t="s">
        <v>431</v>
      </c>
      <c r="F90" s="5" t="s">
        <v>432</v>
      </c>
      <c r="G90" s="5" t="s">
        <v>433</v>
      </c>
      <c r="H90" s="5" t="s">
        <v>434</v>
      </c>
      <c r="I90" s="5" t="s">
        <v>435</v>
      </c>
      <c r="J90" s="5" t="s">
        <v>436</v>
      </c>
      <c r="K90" s="5" t="s">
        <v>437</v>
      </c>
      <c r="L90" s="5" t="s">
        <v>438</v>
      </c>
      <c r="M90" s="5"/>
      <c r="N90" s="5"/>
      <c r="O90" s="5"/>
      <c r="P90" s="5"/>
      <c r="Q90" s="5" t="s">
        <v>431</v>
      </c>
      <c r="R90" s="5"/>
      <c r="S90" s="5"/>
      <c r="T90" s="5" t="s">
        <v>2178</v>
      </c>
      <c r="U90" s="5" t="s">
        <v>2179</v>
      </c>
      <c r="V90" s="5" t="s">
        <v>2180</v>
      </c>
      <c r="W90" s="5" t="s">
        <v>442</v>
      </c>
      <c r="X90" s="5" t="s">
        <v>443</v>
      </c>
      <c r="Y90" s="5" t="s">
        <v>444</v>
      </c>
      <c r="Z90" s="5" t="s">
        <v>445</v>
      </c>
      <c r="AA90" s="5" t="s">
        <v>446</v>
      </c>
      <c r="AB90" s="5" t="s">
        <v>2181</v>
      </c>
      <c r="AC90" s="5"/>
      <c r="AD90" s="5"/>
      <c r="AE90" s="5" t="s">
        <v>443</v>
      </c>
      <c r="AF90" s="5"/>
      <c r="AG90" s="5"/>
      <c r="AH90" s="5"/>
      <c r="AI90" s="5" t="s">
        <v>448</v>
      </c>
      <c r="AJ90" s="5" t="s">
        <v>449</v>
      </c>
      <c r="AK90" s="5" t="s">
        <v>450</v>
      </c>
      <c r="AL90" s="5" t="s">
        <v>2182</v>
      </c>
      <c r="AM90" s="5" t="s">
        <v>452</v>
      </c>
      <c r="AN90" s="5" t="s">
        <v>453</v>
      </c>
      <c r="AO90" s="5" t="s">
        <v>2183</v>
      </c>
      <c r="AP90" s="5" t="s">
        <v>2184</v>
      </c>
      <c r="AQ90" s="5" t="s">
        <v>456</v>
      </c>
      <c r="AR90" s="5" t="s">
        <v>457</v>
      </c>
      <c r="AS90" s="5" t="s">
        <v>458</v>
      </c>
      <c r="AT90" s="5" t="s">
        <v>2185</v>
      </c>
      <c r="AU90" s="5" t="s">
        <v>2186</v>
      </c>
      <c r="AV90" s="5" t="s">
        <v>2187</v>
      </c>
      <c r="AW90" s="5" t="s">
        <v>462</v>
      </c>
      <c r="AX90" s="5" t="s">
        <v>2188</v>
      </c>
      <c r="AY90" s="5" t="s">
        <v>2189</v>
      </c>
      <c r="AZ90" s="5" t="s">
        <v>2190</v>
      </c>
      <c r="BA90" s="5" t="s">
        <v>2191</v>
      </c>
      <c r="BB90" s="5" t="s">
        <v>2192</v>
      </c>
      <c r="BC90" s="5" t="s">
        <v>2193</v>
      </c>
      <c r="BD90" s="5" t="s">
        <v>2194</v>
      </c>
      <c r="BE90" s="5" t="s">
        <v>2195</v>
      </c>
      <c r="BF90" s="5"/>
      <c r="BG90" s="5"/>
      <c r="BH90" s="5" t="s">
        <v>471</v>
      </c>
      <c r="BI90" s="5" t="s">
        <v>472</v>
      </c>
      <c r="BJ90" s="5" t="s">
        <v>473</v>
      </c>
      <c r="BK90" s="5" t="s">
        <v>474</v>
      </c>
      <c r="BL90" s="5" t="s">
        <v>475</v>
      </c>
      <c r="BM90" s="5" t="s">
        <v>476</v>
      </c>
      <c r="BN90" s="5" t="s">
        <v>477</v>
      </c>
      <c r="BO90" s="5" t="s">
        <v>478</v>
      </c>
      <c r="BP90" s="5" t="s">
        <v>479</v>
      </c>
      <c r="BQ90" s="5" t="s">
        <v>480</v>
      </c>
      <c r="BR90" s="5"/>
      <c r="BS90" s="5"/>
      <c r="BT90" s="5"/>
      <c r="BU90" s="5" t="s">
        <v>481</v>
      </c>
      <c r="BV90" s="5" t="s">
        <v>482</v>
      </c>
      <c r="BW90" s="5" t="s">
        <v>483</v>
      </c>
      <c r="BX90" s="5" t="s">
        <v>484</v>
      </c>
      <c r="BY90" s="5" t="s">
        <v>485</v>
      </c>
      <c r="BZ90" s="5" t="s">
        <v>486</v>
      </c>
      <c r="CA90" s="5" t="s">
        <v>487</v>
      </c>
      <c r="CB90" s="5" t="s">
        <v>488</v>
      </c>
      <c r="CC90" s="5" t="s">
        <v>489</v>
      </c>
      <c r="CD90" s="5" t="s">
        <v>490</v>
      </c>
      <c r="CE90" s="5" t="s">
        <v>491</v>
      </c>
      <c r="CF90" s="5" t="s">
        <v>492</v>
      </c>
      <c r="CG90" s="5" t="s">
        <v>493</v>
      </c>
      <c r="CH90" s="5" t="s">
        <v>494</v>
      </c>
      <c r="CI90" s="5" t="s">
        <v>495</v>
      </c>
      <c r="CJ90" s="5" t="s">
        <v>496</v>
      </c>
      <c r="CK90" s="5" t="s">
        <v>497</v>
      </c>
      <c r="CL90" s="5" t="s">
        <v>498</v>
      </c>
      <c r="CM90" s="5" t="s">
        <v>499</v>
      </c>
      <c r="CN90" s="5" t="s">
        <v>500</v>
      </c>
      <c r="CO90" s="5"/>
      <c r="CP90" s="5"/>
      <c r="CQ90" s="5"/>
      <c r="CR90" s="5"/>
      <c r="CS90" s="5" t="s">
        <v>501</v>
      </c>
      <c r="CT90" s="5" t="s">
        <v>502</v>
      </c>
      <c r="CU90" s="5" t="s">
        <v>503</v>
      </c>
      <c r="CV90" s="5" t="s">
        <v>504</v>
      </c>
      <c r="CW90" t="str">
        <f t="shared" si="1"/>
        <v>INSERT INTO attr_detail VALUES('8090', '', '100050104', '前排灵活使用烟灰缸：o', '前大灯未关提醒', '前排中央扶手（带储物箱）', '前排可变杯托', '后备箱开启自动照明', '大型手套箱', '活性炭空调过滤器', '遮阳板化妆镜', '高效率电子手动空调', '', '', '', '', '前大灯未关提醒', '', '', '6/93可折叠后座椅（坐垫可翻折）', '三幅方向盘（带93向调节）', '中控台97英寸彩色TFT多功能触控屏：S**', '中控台综合信息显示屏', '仪表盘显示屏', '座椅：舒适织物座椅', '座舱色调：浅色', '电动中控门锁', '驾驶员座椅调节：手动95向', '', '', '仪表盘显示屏', '', '', '', 'BMS环保智能电池管理系统', 'SRC电池智能充电系统', 'TVC弯道扭力智能分配系统', '净功率（kw）：92/6589rpm', '制动系统：四轮大尺寸碟式制动', '前悬挂：麦弗逊式（前副车架+前防倾杆）', '发动机：1.95L Ti-VCT双独立式凸轮轴可变正时发动机', '变速箱形式：94速手动', '后悬挂：SLA control blade全独立悬挂系统（后副车架+后反倾杆）', '排放标准：国V', '排量（cc）：1956ml', '推荐油品：181号及以上', '最大扭矩（N.m/rpm）：159/4089rpm', '最高车速（km/h）：274', '液压动力辅助转向系统（HPAS）', '综合工况油耗（L/100Km）：6.93', '轮胎规格：205/16 R105', '前/后轮距（mm）：1553/1633', '后备箱容积（L）：619', '整备质量（Kg）：1395', '油箱容积（L）：144', '轴距（mm）：2737', '长X宽X高（mm）：4534X1823X1572',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1" spans="1:101" ht="122.25" x14ac:dyDescent="0.2">
      <c r="A91" s="5" t="s">
        <v>2196</v>
      </c>
      <c r="B91" s="5"/>
      <c r="C91" s="7">
        <v>100050105</v>
      </c>
      <c r="D91" s="5" t="s">
        <v>430</v>
      </c>
      <c r="E91" s="5" t="s">
        <v>431</v>
      </c>
      <c r="F91" s="5" t="s">
        <v>432</v>
      </c>
      <c r="G91" s="5" t="s">
        <v>433</v>
      </c>
      <c r="H91" s="5" t="s">
        <v>434</v>
      </c>
      <c r="I91" s="5" t="s">
        <v>435</v>
      </c>
      <c r="J91" s="5" t="s">
        <v>436</v>
      </c>
      <c r="K91" s="5" t="s">
        <v>437</v>
      </c>
      <c r="L91" s="5" t="s">
        <v>438</v>
      </c>
      <c r="M91" s="5"/>
      <c r="N91" s="5"/>
      <c r="O91" s="5"/>
      <c r="P91" s="5"/>
      <c r="Q91" s="5"/>
      <c r="R91" s="5"/>
      <c r="S91" s="5"/>
      <c r="T91" s="5" t="s">
        <v>2197</v>
      </c>
      <c r="U91" s="5" t="s">
        <v>2198</v>
      </c>
      <c r="V91" s="5" t="s">
        <v>2199</v>
      </c>
      <c r="W91" s="5" t="s">
        <v>442</v>
      </c>
      <c r="X91" s="5" t="s">
        <v>443</v>
      </c>
      <c r="Y91" s="5" t="s">
        <v>444</v>
      </c>
      <c r="Z91" s="5" t="s">
        <v>445</v>
      </c>
      <c r="AA91" s="5" t="s">
        <v>446</v>
      </c>
      <c r="AB91" s="5" t="s">
        <v>2200</v>
      </c>
      <c r="AC91" s="5"/>
      <c r="AD91" s="5"/>
      <c r="AE91" s="5"/>
      <c r="AF91" s="5"/>
      <c r="AG91" s="5"/>
      <c r="AH91" s="5"/>
      <c r="AI91" s="5" t="s">
        <v>448</v>
      </c>
      <c r="AJ91" s="5" t="s">
        <v>449</v>
      </c>
      <c r="AK91" s="5" t="s">
        <v>450</v>
      </c>
      <c r="AL91" s="5" t="s">
        <v>2201</v>
      </c>
      <c r="AM91" s="5" t="s">
        <v>452</v>
      </c>
      <c r="AN91" s="5" t="s">
        <v>453</v>
      </c>
      <c r="AO91" s="5" t="s">
        <v>2202</v>
      </c>
      <c r="AP91" s="5" t="s">
        <v>2203</v>
      </c>
      <c r="AQ91" s="5" t="s">
        <v>456</v>
      </c>
      <c r="AR91" s="5" t="s">
        <v>457</v>
      </c>
      <c r="AS91" s="5" t="s">
        <v>458</v>
      </c>
      <c r="AT91" s="5" t="s">
        <v>2204</v>
      </c>
      <c r="AU91" s="5" t="s">
        <v>2205</v>
      </c>
      <c r="AV91" s="5" t="s">
        <v>2206</v>
      </c>
      <c r="AW91" s="5" t="s">
        <v>462</v>
      </c>
      <c r="AX91" s="5" t="s">
        <v>2207</v>
      </c>
      <c r="AY91" s="5" t="s">
        <v>2208</v>
      </c>
      <c r="AZ91" s="5" t="s">
        <v>2209</v>
      </c>
      <c r="BA91" s="5" t="s">
        <v>2210</v>
      </c>
      <c r="BB91" s="5" t="s">
        <v>2211</v>
      </c>
      <c r="BC91" s="5" t="s">
        <v>2212</v>
      </c>
      <c r="BD91" s="5" t="s">
        <v>2213</v>
      </c>
      <c r="BE91" s="5" t="s">
        <v>2214</v>
      </c>
      <c r="BF91" s="5"/>
      <c r="BG91" s="5"/>
      <c r="BH91" s="5" t="s">
        <v>471</v>
      </c>
      <c r="BI91" s="5" t="s">
        <v>472</v>
      </c>
      <c r="BJ91" s="5" t="s">
        <v>473</v>
      </c>
      <c r="BK91" s="5" t="s">
        <v>474</v>
      </c>
      <c r="BL91" s="5" t="s">
        <v>475</v>
      </c>
      <c r="BM91" s="5" t="s">
        <v>476</v>
      </c>
      <c r="BN91" s="5" t="s">
        <v>477</v>
      </c>
      <c r="BO91" s="5" t="s">
        <v>478</v>
      </c>
      <c r="BP91" s="5" t="s">
        <v>479</v>
      </c>
      <c r="BQ91" s="5" t="s">
        <v>480</v>
      </c>
      <c r="BR91" s="5"/>
      <c r="BS91" s="5"/>
      <c r="BT91" s="5"/>
      <c r="BU91" s="5" t="s">
        <v>481</v>
      </c>
      <c r="BV91" s="5" t="s">
        <v>482</v>
      </c>
      <c r="BW91" s="5" t="s">
        <v>483</v>
      </c>
      <c r="BX91" s="5" t="s">
        <v>484</v>
      </c>
      <c r="BY91" s="5" t="s">
        <v>485</v>
      </c>
      <c r="BZ91" s="5" t="s">
        <v>486</v>
      </c>
      <c r="CA91" s="5" t="s">
        <v>487</v>
      </c>
      <c r="CB91" s="5" t="s">
        <v>488</v>
      </c>
      <c r="CC91" s="5" t="s">
        <v>489</v>
      </c>
      <c r="CD91" s="5" t="s">
        <v>490</v>
      </c>
      <c r="CE91" s="5" t="s">
        <v>491</v>
      </c>
      <c r="CF91" s="5" t="s">
        <v>492</v>
      </c>
      <c r="CG91" s="5" t="s">
        <v>493</v>
      </c>
      <c r="CH91" s="5" t="s">
        <v>494</v>
      </c>
      <c r="CI91" s="5" t="s">
        <v>495</v>
      </c>
      <c r="CJ91" s="5" t="s">
        <v>496</v>
      </c>
      <c r="CK91" s="5" t="s">
        <v>497</v>
      </c>
      <c r="CL91" s="5" t="s">
        <v>498</v>
      </c>
      <c r="CM91" s="5" t="s">
        <v>499</v>
      </c>
      <c r="CN91" s="5" t="s">
        <v>500</v>
      </c>
      <c r="CO91" s="5"/>
      <c r="CP91" s="5"/>
      <c r="CQ91" s="5"/>
      <c r="CR91" s="5"/>
      <c r="CS91" s="5" t="s">
        <v>501</v>
      </c>
      <c r="CT91" s="5" t="s">
        <v>502</v>
      </c>
      <c r="CU91" s="5" t="s">
        <v>503</v>
      </c>
      <c r="CV91" s="5" t="s">
        <v>504</v>
      </c>
      <c r="CW91" t="str">
        <f t="shared" si="1"/>
        <v>INSERT INTO attr_detail VALUES('8091', '', '100050105', '前排灵活使用烟灰缸：o', '前大灯未关提醒', '前排中央扶手（带储物箱）', '前排可变杯托', '后备箱开启自动照明', '大型手套箱', '活性炭空调过滤器', '遮阳板化妆镜', '高效率电子手动空调', '', '', '', '', '', '', '', '6/94可折叠后座椅（坐垫可翻折）', '三幅方向盘（带94向调节）', '中控台98英寸彩色TFT多功能触控屏：S**', '中控台综合信息显示屏', '仪表盘显示屏', '座椅：舒适织物座椅', '座舱色调：浅色', '电动中控门锁', '驾驶员座椅调节：手动96向', '', '', '', '', '', '', 'BMS环保智能电池管理系统', 'SRC电池智能充电系统', 'TVC弯道扭力智能分配系统', '净功率（kw）：92/6590rpm', '制动系统：四轮大尺寸碟式制动', '前悬挂：麦弗逊式（前副车架+前防倾杆）', '发动机：1.96L Ti-VCT双独立式凸轮轴可变正时发动机', '变速箱形式：95速手动', '后悬挂：SLA control blade全独立悬挂系统（后副车架+后反倾杆）', '排放标准：国V', '排量（cc）：1956ml', '推荐油品：182号及以上', '最大扭矩（N.m/rpm）：159/4090rpm', '最高车速（km/h）：275', '液压动力辅助转向系统（HPAS）', '综合工况油耗（L/100Km）：6.94', '轮胎规格：205/16 R106', '前/后轮距（mm）：1553/1634', '后备箱容积（L）：620', '整备质量（Kg）：1396', '油箱容积（L）：145', '轴距（mm）：2738', '长X宽X高（mm）：4534X1823X1573',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2" spans="1:101" ht="122.25" x14ac:dyDescent="0.2">
      <c r="A92" s="5" t="s">
        <v>2215</v>
      </c>
      <c r="B92" s="5"/>
      <c r="C92" s="7">
        <v>100050106</v>
      </c>
      <c r="D92" s="5" t="s">
        <v>430</v>
      </c>
      <c r="E92" s="5" t="s">
        <v>431</v>
      </c>
      <c r="F92" s="5" t="s">
        <v>432</v>
      </c>
      <c r="G92" s="5" t="s">
        <v>433</v>
      </c>
      <c r="H92" s="5" t="s">
        <v>434</v>
      </c>
      <c r="I92" s="5" t="s">
        <v>435</v>
      </c>
      <c r="J92" s="5" t="s">
        <v>436</v>
      </c>
      <c r="K92" s="5" t="s">
        <v>437</v>
      </c>
      <c r="L92" s="5" t="s">
        <v>438</v>
      </c>
      <c r="M92" s="5"/>
      <c r="N92" s="5"/>
      <c r="O92" s="5"/>
      <c r="P92" s="5" t="s">
        <v>431</v>
      </c>
      <c r="Q92" s="5"/>
      <c r="R92" s="5"/>
      <c r="S92" s="5"/>
      <c r="T92" s="5" t="s">
        <v>2216</v>
      </c>
      <c r="U92" s="5" t="s">
        <v>2217</v>
      </c>
      <c r="V92" s="5" t="s">
        <v>2218</v>
      </c>
      <c r="W92" s="5" t="s">
        <v>442</v>
      </c>
      <c r="X92" s="5" t="s">
        <v>443</v>
      </c>
      <c r="Y92" s="5" t="s">
        <v>444</v>
      </c>
      <c r="Z92" s="5" t="s">
        <v>445</v>
      </c>
      <c r="AA92" s="5" t="s">
        <v>446</v>
      </c>
      <c r="AB92" s="5" t="s">
        <v>2219</v>
      </c>
      <c r="AC92" s="5"/>
      <c r="AD92" s="5"/>
      <c r="AE92" s="5"/>
      <c r="AF92" s="5"/>
      <c r="AG92" s="5" t="s">
        <v>443</v>
      </c>
      <c r="AH92" s="5"/>
      <c r="AI92" s="5" t="s">
        <v>448</v>
      </c>
      <c r="AJ92" s="5" t="s">
        <v>449</v>
      </c>
      <c r="AK92" s="5" t="s">
        <v>450</v>
      </c>
      <c r="AL92" s="5" t="s">
        <v>2220</v>
      </c>
      <c r="AM92" s="5" t="s">
        <v>452</v>
      </c>
      <c r="AN92" s="5" t="s">
        <v>453</v>
      </c>
      <c r="AO92" s="5" t="s">
        <v>2221</v>
      </c>
      <c r="AP92" s="5" t="s">
        <v>2222</v>
      </c>
      <c r="AQ92" s="5" t="s">
        <v>456</v>
      </c>
      <c r="AR92" s="5" t="s">
        <v>457</v>
      </c>
      <c r="AS92" s="5" t="s">
        <v>458</v>
      </c>
      <c r="AT92" s="5" t="s">
        <v>2223</v>
      </c>
      <c r="AU92" s="5" t="s">
        <v>2224</v>
      </c>
      <c r="AV92" s="5" t="s">
        <v>2225</v>
      </c>
      <c r="AW92" s="5" t="s">
        <v>462</v>
      </c>
      <c r="AX92" s="5" t="s">
        <v>2226</v>
      </c>
      <c r="AY92" s="5" t="s">
        <v>2227</v>
      </c>
      <c r="AZ92" s="5" t="s">
        <v>2228</v>
      </c>
      <c r="BA92" s="5" t="s">
        <v>2229</v>
      </c>
      <c r="BB92" s="5" t="s">
        <v>2230</v>
      </c>
      <c r="BC92" s="5" t="s">
        <v>2231</v>
      </c>
      <c r="BD92" s="5" t="s">
        <v>2232</v>
      </c>
      <c r="BE92" s="5" t="s">
        <v>2233</v>
      </c>
      <c r="BF92" s="5"/>
      <c r="BG92" s="5"/>
      <c r="BH92" s="5" t="s">
        <v>471</v>
      </c>
      <c r="BI92" s="5" t="s">
        <v>472</v>
      </c>
      <c r="BJ92" s="5" t="s">
        <v>473</v>
      </c>
      <c r="BK92" s="5" t="s">
        <v>474</v>
      </c>
      <c r="BL92" s="5" t="s">
        <v>475</v>
      </c>
      <c r="BM92" s="5" t="s">
        <v>476</v>
      </c>
      <c r="BN92" s="5" t="s">
        <v>477</v>
      </c>
      <c r="BO92" s="5" t="s">
        <v>478</v>
      </c>
      <c r="BP92" s="5" t="s">
        <v>479</v>
      </c>
      <c r="BQ92" s="5" t="s">
        <v>480</v>
      </c>
      <c r="BR92" s="5"/>
      <c r="BS92" s="5"/>
      <c r="BT92" s="5"/>
      <c r="BU92" s="5" t="s">
        <v>481</v>
      </c>
      <c r="BV92" s="5" t="s">
        <v>482</v>
      </c>
      <c r="BW92" s="5" t="s">
        <v>483</v>
      </c>
      <c r="BX92" s="5" t="s">
        <v>484</v>
      </c>
      <c r="BY92" s="5" t="s">
        <v>485</v>
      </c>
      <c r="BZ92" s="5" t="s">
        <v>486</v>
      </c>
      <c r="CA92" s="5" t="s">
        <v>487</v>
      </c>
      <c r="CB92" s="5" t="s">
        <v>488</v>
      </c>
      <c r="CC92" s="5" t="s">
        <v>489</v>
      </c>
      <c r="CD92" s="5" t="s">
        <v>490</v>
      </c>
      <c r="CE92" s="5" t="s">
        <v>491</v>
      </c>
      <c r="CF92" s="5" t="s">
        <v>492</v>
      </c>
      <c r="CG92" s="5" t="s">
        <v>493</v>
      </c>
      <c r="CH92" s="5" t="s">
        <v>494</v>
      </c>
      <c r="CI92" s="5" t="s">
        <v>495</v>
      </c>
      <c r="CJ92" s="5" t="s">
        <v>496</v>
      </c>
      <c r="CK92" s="5" t="s">
        <v>497</v>
      </c>
      <c r="CL92" s="5" t="s">
        <v>498</v>
      </c>
      <c r="CM92" s="5" t="s">
        <v>499</v>
      </c>
      <c r="CN92" s="5" t="s">
        <v>500</v>
      </c>
      <c r="CO92" s="5"/>
      <c r="CP92" s="5"/>
      <c r="CQ92" s="5"/>
      <c r="CR92" s="5"/>
      <c r="CS92" s="5" t="s">
        <v>501</v>
      </c>
      <c r="CT92" s="5" t="s">
        <v>502</v>
      </c>
      <c r="CU92" s="5" t="s">
        <v>503</v>
      </c>
      <c r="CV92" s="5" t="s">
        <v>504</v>
      </c>
      <c r="CW92" t="str">
        <f t="shared" si="1"/>
        <v>INSERT INTO attr_detail VALUES('8092', '', '100050106', '前排灵活使用烟灰缸：o', '前大灯未关提醒', '前排中央扶手（带储物箱）', '前排可变杯托', '后备箱开启自动照明', '大型手套箱', '活性炭空调过滤器', '遮阳板化妆镜', '高效率电子手动空调', '', '', '', '前大灯未关提醒', '', '', '', '6/95可折叠后座椅（坐垫可翻折）', '三幅方向盘（带95向调节）', '中控台99英寸彩色TFT多功能触控屏：S**', '中控台综合信息显示屏', '仪表盘显示屏', '座椅：舒适织物座椅', '座舱色调：浅色', '电动中控门锁', '驾驶员座椅调节：手动97向', '', '', '', '', '仪表盘显示屏', '', 'BMS环保智能电池管理系统', 'SRC电池智能充电系统', 'TVC弯道扭力智能分配系统', '净功率（kw）：92/6591rpm', '制动系统：四轮大尺寸碟式制动', '前悬挂：麦弗逊式（前副车架+前防倾杆）', '发动机：1.97L Ti-VCT双独立式凸轮轴可变正时发动机', '变速箱形式：96速手动', '后悬挂：SLA control blade全独立悬挂系统（后副车架+后反倾杆）', '排放标准：国V', '排量（cc）：1956ml', '推荐油品：183号及以上', '最大扭矩（N.m/rpm）：159/4091rpm', '最高车速（km/h）：276', '液压动力辅助转向系统（HPAS）', '综合工况油耗（L/100Km）：6.95', '轮胎规格：205/16 R107', '前/后轮距（mm）：1553/1635', '后备箱容积（L）：621', '整备质量（Kg）：1397', '油箱容积（L）：146', '轴距（mm）：2739', '长X宽X高（mm）：4534X1823X1574',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3" spans="1:101" ht="122.25" x14ac:dyDescent="0.2">
      <c r="A93" s="5" t="s">
        <v>2234</v>
      </c>
      <c r="B93" s="5"/>
      <c r="C93" s="7">
        <v>100050107</v>
      </c>
      <c r="D93" s="5" t="s">
        <v>430</v>
      </c>
      <c r="E93" s="5" t="s">
        <v>431</v>
      </c>
      <c r="F93" s="5" t="s">
        <v>432</v>
      </c>
      <c r="G93" s="5" t="s">
        <v>433</v>
      </c>
      <c r="H93" s="5" t="s">
        <v>434</v>
      </c>
      <c r="I93" s="5" t="s">
        <v>435</v>
      </c>
      <c r="J93" s="5" t="s">
        <v>436</v>
      </c>
      <c r="K93" s="5" t="s">
        <v>437</v>
      </c>
      <c r="L93" s="5" t="s">
        <v>438</v>
      </c>
      <c r="M93" s="5"/>
      <c r="N93" s="5"/>
      <c r="O93" s="5"/>
      <c r="P93" s="5"/>
      <c r="Q93" s="5"/>
      <c r="R93" s="5"/>
      <c r="S93" s="5"/>
      <c r="T93" s="5" t="s">
        <v>2235</v>
      </c>
      <c r="U93" s="5" t="s">
        <v>2236</v>
      </c>
      <c r="V93" s="5" t="s">
        <v>2237</v>
      </c>
      <c r="W93" s="5" t="s">
        <v>442</v>
      </c>
      <c r="X93" s="5" t="s">
        <v>443</v>
      </c>
      <c r="Y93" s="5" t="s">
        <v>444</v>
      </c>
      <c r="Z93" s="5" t="s">
        <v>445</v>
      </c>
      <c r="AA93" s="5" t="s">
        <v>446</v>
      </c>
      <c r="AB93" s="5" t="s">
        <v>2238</v>
      </c>
      <c r="AC93" s="5"/>
      <c r="AD93" s="5"/>
      <c r="AE93" s="5"/>
      <c r="AF93" s="5"/>
      <c r="AG93" s="5"/>
      <c r="AH93" s="5"/>
      <c r="AI93" s="5" t="s">
        <v>448</v>
      </c>
      <c r="AJ93" s="5" t="s">
        <v>449</v>
      </c>
      <c r="AK93" s="5" t="s">
        <v>450</v>
      </c>
      <c r="AL93" s="5" t="s">
        <v>2239</v>
      </c>
      <c r="AM93" s="5" t="s">
        <v>452</v>
      </c>
      <c r="AN93" s="5" t="s">
        <v>453</v>
      </c>
      <c r="AO93" s="5" t="s">
        <v>2240</v>
      </c>
      <c r="AP93" s="5" t="s">
        <v>2241</v>
      </c>
      <c r="AQ93" s="5" t="s">
        <v>456</v>
      </c>
      <c r="AR93" s="5" t="s">
        <v>457</v>
      </c>
      <c r="AS93" s="5" t="s">
        <v>458</v>
      </c>
      <c r="AT93" s="5" t="s">
        <v>2242</v>
      </c>
      <c r="AU93" s="5" t="s">
        <v>2243</v>
      </c>
      <c r="AV93" s="5" t="s">
        <v>2244</v>
      </c>
      <c r="AW93" s="5" t="s">
        <v>462</v>
      </c>
      <c r="AX93" s="5" t="s">
        <v>2245</v>
      </c>
      <c r="AY93" s="5" t="s">
        <v>2246</v>
      </c>
      <c r="AZ93" s="5" t="s">
        <v>2247</v>
      </c>
      <c r="BA93" s="5" t="s">
        <v>2248</v>
      </c>
      <c r="BB93" s="5" t="s">
        <v>2249</v>
      </c>
      <c r="BC93" s="5" t="s">
        <v>2250</v>
      </c>
      <c r="BD93" s="5" t="s">
        <v>2251</v>
      </c>
      <c r="BE93" s="5" t="s">
        <v>2252</v>
      </c>
      <c r="BF93" s="5"/>
      <c r="BG93" s="5"/>
      <c r="BH93" s="5" t="s">
        <v>471</v>
      </c>
      <c r="BI93" s="5" t="s">
        <v>472</v>
      </c>
      <c r="BJ93" s="5" t="s">
        <v>473</v>
      </c>
      <c r="BK93" s="5" t="s">
        <v>474</v>
      </c>
      <c r="BL93" s="5" t="s">
        <v>475</v>
      </c>
      <c r="BM93" s="5" t="s">
        <v>476</v>
      </c>
      <c r="BN93" s="5" t="s">
        <v>477</v>
      </c>
      <c r="BO93" s="5" t="s">
        <v>478</v>
      </c>
      <c r="BP93" s="5" t="s">
        <v>479</v>
      </c>
      <c r="BQ93" s="5" t="s">
        <v>480</v>
      </c>
      <c r="BR93" s="5"/>
      <c r="BS93" s="5"/>
      <c r="BT93" s="5"/>
      <c r="BU93" s="5" t="s">
        <v>481</v>
      </c>
      <c r="BV93" s="5" t="s">
        <v>482</v>
      </c>
      <c r="BW93" s="5" t="s">
        <v>483</v>
      </c>
      <c r="BX93" s="5" t="s">
        <v>484</v>
      </c>
      <c r="BY93" s="5" t="s">
        <v>485</v>
      </c>
      <c r="BZ93" s="5" t="s">
        <v>486</v>
      </c>
      <c r="CA93" s="5" t="s">
        <v>487</v>
      </c>
      <c r="CB93" s="5" t="s">
        <v>488</v>
      </c>
      <c r="CC93" s="5" t="s">
        <v>489</v>
      </c>
      <c r="CD93" s="5" t="s">
        <v>490</v>
      </c>
      <c r="CE93" s="5" t="s">
        <v>491</v>
      </c>
      <c r="CF93" s="5" t="s">
        <v>492</v>
      </c>
      <c r="CG93" s="5" t="s">
        <v>493</v>
      </c>
      <c r="CH93" s="5" t="s">
        <v>494</v>
      </c>
      <c r="CI93" s="5" t="s">
        <v>495</v>
      </c>
      <c r="CJ93" s="5" t="s">
        <v>496</v>
      </c>
      <c r="CK93" s="5" t="s">
        <v>497</v>
      </c>
      <c r="CL93" s="5" t="s">
        <v>498</v>
      </c>
      <c r="CM93" s="5" t="s">
        <v>499</v>
      </c>
      <c r="CN93" s="5" t="s">
        <v>500</v>
      </c>
      <c r="CO93" s="5"/>
      <c r="CP93" s="5"/>
      <c r="CQ93" s="5"/>
      <c r="CR93" s="5"/>
      <c r="CS93" s="5" t="s">
        <v>501</v>
      </c>
      <c r="CT93" s="5" t="s">
        <v>502</v>
      </c>
      <c r="CU93" s="5" t="s">
        <v>503</v>
      </c>
      <c r="CV93" s="5" t="s">
        <v>504</v>
      </c>
      <c r="CW93" t="str">
        <f t="shared" si="1"/>
        <v>INSERT INTO attr_detail VALUES('8093', '', '100050107', '前排灵活使用烟灰缸：o', '前大灯未关提醒', '前排中央扶手（带储物箱）', '前排可变杯托', '后备箱开启自动照明', '大型手套箱', '活性炭空调过滤器', '遮阳板化妆镜', '高效率电子手动空调', '', '', '', '', '', '', '', '6/96可折叠后座椅（坐垫可翻折）', '三幅方向盘（带96向调节）', '中控台100英寸彩色TFT多功能触控屏：S**', '中控台综合信息显示屏', '仪表盘显示屏', '座椅：舒适织物座椅', '座舱色调：浅色', '电动中控门锁', '驾驶员座椅调节：手动98向', '', '', '', '', '', '', 'BMS环保智能电池管理系统', 'SRC电池智能充电系统', 'TVC弯道扭力智能分配系统', '净功率（kw）：92/6592rpm', '制动系统：四轮大尺寸碟式制动', '前悬挂：麦弗逊式（前副车架+前防倾杆）', '发动机：1.98L Ti-VCT双独立式凸轮轴可变正时发动机', '变速箱形式：97速手动', '后悬挂：SLA control blade全独立悬挂系统（后副车架+后反倾杆）', '排放标准：国V', '排量（cc）：1956ml', '推荐油品：184号及以上', '最大扭矩（N.m/rpm）：159/4092rpm', '最高车速（km/h）：277', '液压动力辅助转向系统（HPAS）', '综合工况油耗（L/100Km）：6.96', '轮胎规格：205/16 R108', '前/后轮距（mm）：1553/1636', '后备箱容积（L）：622', '整备质量（Kg）：1398', '油箱容积（L）：147', '轴距（mm）：2740', '长X宽X高（mm）：4534X1823X1575',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4" spans="1:101" ht="122.25" x14ac:dyDescent="0.2">
      <c r="A94" s="5" t="s">
        <v>2253</v>
      </c>
      <c r="B94" s="5"/>
      <c r="C94" s="7">
        <v>100050108</v>
      </c>
      <c r="D94" s="5" t="s">
        <v>430</v>
      </c>
      <c r="E94" s="5" t="s">
        <v>431</v>
      </c>
      <c r="F94" s="5" t="s">
        <v>432</v>
      </c>
      <c r="G94" s="5" t="s">
        <v>433</v>
      </c>
      <c r="H94" s="5" t="s">
        <v>434</v>
      </c>
      <c r="I94" s="5" t="s">
        <v>435</v>
      </c>
      <c r="J94" s="5" t="s">
        <v>436</v>
      </c>
      <c r="K94" s="5" t="s">
        <v>437</v>
      </c>
      <c r="L94" s="5" t="s">
        <v>438</v>
      </c>
      <c r="M94" s="5"/>
      <c r="N94" s="5" t="s">
        <v>431</v>
      </c>
      <c r="O94" s="5"/>
      <c r="P94" s="5"/>
      <c r="Q94" s="5"/>
      <c r="R94" s="5"/>
      <c r="S94" s="5"/>
      <c r="T94" s="5" t="s">
        <v>2254</v>
      </c>
      <c r="U94" s="5" t="s">
        <v>2255</v>
      </c>
      <c r="V94" s="5" t="s">
        <v>2256</v>
      </c>
      <c r="W94" s="5" t="s">
        <v>442</v>
      </c>
      <c r="X94" s="5" t="s">
        <v>443</v>
      </c>
      <c r="Y94" s="5" t="s">
        <v>444</v>
      </c>
      <c r="Z94" s="5" t="s">
        <v>445</v>
      </c>
      <c r="AA94" s="5" t="s">
        <v>446</v>
      </c>
      <c r="AB94" s="5" t="s">
        <v>2257</v>
      </c>
      <c r="AC94" s="5"/>
      <c r="AD94" s="5" t="s">
        <v>443</v>
      </c>
      <c r="AE94" s="5"/>
      <c r="AF94" s="5"/>
      <c r="AG94" s="5"/>
      <c r="AH94" s="5"/>
      <c r="AI94" s="5" t="s">
        <v>448</v>
      </c>
      <c r="AJ94" s="5" t="s">
        <v>449</v>
      </c>
      <c r="AK94" s="5" t="s">
        <v>450</v>
      </c>
      <c r="AL94" s="5" t="s">
        <v>2258</v>
      </c>
      <c r="AM94" s="5" t="s">
        <v>452</v>
      </c>
      <c r="AN94" s="5" t="s">
        <v>453</v>
      </c>
      <c r="AO94" s="5" t="s">
        <v>2259</v>
      </c>
      <c r="AP94" s="5" t="s">
        <v>2260</v>
      </c>
      <c r="AQ94" s="5" t="s">
        <v>456</v>
      </c>
      <c r="AR94" s="5" t="s">
        <v>457</v>
      </c>
      <c r="AS94" s="5" t="s">
        <v>458</v>
      </c>
      <c r="AT94" s="5" t="s">
        <v>2261</v>
      </c>
      <c r="AU94" s="5" t="s">
        <v>2262</v>
      </c>
      <c r="AV94" s="5" t="s">
        <v>2263</v>
      </c>
      <c r="AW94" s="5" t="s">
        <v>462</v>
      </c>
      <c r="AX94" s="5" t="s">
        <v>2264</v>
      </c>
      <c r="AY94" s="5" t="s">
        <v>2265</v>
      </c>
      <c r="AZ94" s="5" t="s">
        <v>2266</v>
      </c>
      <c r="BA94" s="5" t="s">
        <v>2267</v>
      </c>
      <c r="BB94" s="5" t="s">
        <v>2268</v>
      </c>
      <c r="BC94" s="5" t="s">
        <v>2269</v>
      </c>
      <c r="BD94" s="5" t="s">
        <v>2270</v>
      </c>
      <c r="BE94" s="5" t="s">
        <v>2271</v>
      </c>
      <c r="BF94" s="5"/>
      <c r="BG94" s="5"/>
      <c r="BH94" s="5" t="s">
        <v>471</v>
      </c>
      <c r="BI94" s="5" t="s">
        <v>472</v>
      </c>
      <c r="BJ94" s="5" t="s">
        <v>473</v>
      </c>
      <c r="BK94" s="5" t="s">
        <v>474</v>
      </c>
      <c r="BL94" s="5" t="s">
        <v>475</v>
      </c>
      <c r="BM94" s="5" t="s">
        <v>476</v>
      </c>
      <c r="BN94" s="5" t="s">
        <v>477</v>
      </c>
      <c r="BO94" s="5" t="s">
        <v>478</v>
      </c>
      <c r="BP94" s="5" t="s">
        <v>479</v>
      </c>
      <c r="BQ94" s="5" t="s">
        <v>480</v>
      </c>
      <c r="BR94" s="5"/>
      <c r="BS94" s="5"/>
      <c r="BT94" s="5"/>
      <c r="BU94" s="5" t="s">
        <v>481</v>
      </c>
      <c r="BV94" s="5" t="s">
        <v>482</v>
      </c>
      <c r="BW94" s="5" t="s">
        <v>483</v>
      </c>
      <c r="BX94" s="5" t="s">
        <v>484</v>
      </c>
      <c r="BY94" s="5" t="s">
        <v>485</v>
      </c>
      <c r="BZ94" s="5" t="s">
        <v>486</v>
      </c>
      <c r="CA94" s="5" t="s">
        <v>487</v>
      </c>
      <c r="CB94" s="5" t="s">
        <v>488</v>
      </c>
      <c r="CC94" s="5" t="s">
        <v>489</v>
      </c>
      <c r="CD94" s="5" t="s">
        <v>490</v>
      </c>
      <c r="CE94" s="5" t="s">
        <v>491</v>
      </c>
      <c r="CF94" s="5" t="s">
        <v>492</v>
      </c>
      <c r="CG94" s="5" t="s">
        <v>493</v>
      </c>
      <c r="CH94" s="5" t="s">
        <v>494</v>
      </c>
      <c r="CI94" s="5" t="s">
        <v>495</v>
      </c>
      <c r="CJ94" s="5" t="s">
        <v>496</v>
      </c>
      <c r="CK94" s="5" t="s">
        <v>497</v>
      </c>
      <c r="CL94" s="5" t="s">
        <v>498</v>
      </c>
      <c r="CM94" s="5" t="s">
        <v>499</v>
      </c>
      <c r="CN94" s="5" t="s">
        <v>500</v>
      </c>
      <c r="CO94" s="5"/>
      <c r="CP94" s="5"/>
      <c r="CQ94" s="5"/>
      <c r="CR94" s="5"/>
      <c r="CS94" s="5" t="s">
        <v>501</v>
      </c>
      <c r="CT94" s="5" t="s">
        <v>502</v>
      </c>
      <c r="CU94" s="5" t="s">
        <v>503</v>
      </c>
      <c r="CV94" s="5" t="s">
        <v>504</v>
      </c>
      <c r="CW94" t="str">
        <f t="shared" si="1"/>
        <v>INSERT INTO attr_detail VALUES('8094', '', '100050108', '前排灵活使用烟灰缸：o', '前大灯未关提醒', '前排中央扶手（带储物箱）', '前排可变杯托', '后备箱开启自动照明', '大型手套箱', '活性炭空调过滤器', '遮阳板化妆镜', '高效率电子手动空调', '', '前大灯未关提醒', '', '', '', '', '', '6/97可折叠后座椅（坐垫可翻折）', '三幅方向盘（带97向调节）', '中控台101英寸彩色TFT多功能触控屏：S**', '中控台综合信息显示屏', '仪表盘显示屏', '座椅：舒适织物座椅', '座舱色调：浅色', '电动中控门锁', '驾驶员座椅调节：手动99向', '', '仪表盘显示屏', '', '', '', '', 'BMS环保智能电池管理系统', 'SRC电池智能充电系统', 'TVC弯道扭力智能分配系统', '净功率（kw）：92/6593rpm', '制动系统：四轮大尺寸碟式制动', '前悬挂：麦弗逊式（前副车架+前防倾杆）', '发动机：1.99L Ti-VCT双独立式凸轮轴可变正时发动机', '变速箱形式：98速手动', '后悬挂：SLA control blade全独立悬挂系统（后副车架+后反倾杆）', '排放标准：国V', '排量（cc）：1956ml', '推荐油品：185号及以上', '最大扭矩（N.m/rpm）：159/4093rpm', '最高车速（km/h）：278', '液压动力辅助转向系统（HPAS）', '综合工况油耗（L/100Km）：6.97', '轮胎规格：205/16 R109', '前/后轮距（mm）：1553/1637', '后备箱容积（L）：623', '整备质量（Kg）：1399', '油箱容积（L）：148', '轴距（mm）：2741', '长X宽X高（mm）：4534X1823X1576',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5" spans="1:101" ht="122.25" x14ac:dyDescent="0.2">
      <c r="A95" s="5" t="s">
        <v>2272</v>
      </c>
      <c r="B95" s="5"/>
      <c r="C95" s="7">
        <v>100050109</v>
      </c>
      <c r="D95" s="5" t="s">
        <v>430</v>
      </c>
      <c r="E95" s="5" t="s">
        <v>431</v>
      </c>
      <c r="F95" s="5" t="s">
        <v>432</v>
      </c>
      <c r="G95" s="5" t="s">
        <v>433</v>
      </c>
      <c r="H95" s="5" t="s">
        <v>434</v>
      </c>
      <c r="I95" s="5" t="s">
        <v>435</v>
      </c>
      <c r="J95" s="5" t="s">
        <v>436</v>
      </c>
      <c r="K95" s="5" t="s">
        <v>437</v>
      </c>
      <c r="L95" s="5" t="s">
        <v>438</v>
      </c>
      <c r="M95" s="5"/>
      <c r="N95" s="5"/>
      <c r="O95" s="5"/>
      <c r="P95" s="5"/>
      <c r="Q95" s="5"/>
      <c r="R95" s="5"/>
      <c r="S95" s="5"/>
      <c r="T95" s="5" t="s">
        <v>2273</v>
      </c>
      <c r="U95" s="5" t="s">
        <v>2274</v>
      </c>
      <c r="V95" s="5" t="s">
        <v>2275</v>
      </c>
      <c r="W95" s="5" t="s">
        <v>442</v>
      </c>
      <c r="X95" s="5" t="s">
        <v>443</v>
      </c>
      <c r="Y95" s="5" t="s">
        <v>444</v>
      </c>
      <c r="Z95" s="5" t="s">
        <v>445</v>
      </c>
      <c r="AA95" s="5" t="s">
        <v>446</v>
      </c>
      <c r="AB95" s="5" t="s">
        <v>2276</v>
      </c>
      <c r="AC95" s="5"/>
      <c r="AD95" s="5"/>
      <c r="AE95" s="5"/>
      <c r="AF95" s="5"/>
      <c r="AG95" s="5"/>
      <c r="AH95" s="5"/>
      <c r="AI95" s="5" t="s">
        <v>448</v>
      </c>
      <c r="AJ95" s="5" t="s">
        <v>449</v>
      </c>
      <c r="AK95" s="5" t="s">
        <v>450</v>
      </c>
      <c r="AL95" s="5" t="s">
        <v>2277</v>
      </c>
      <c r="AM95" s="5" t="s">
        <v>452</v>
      </c>
      <c r="AN95" s="5" t="s">
        <v>453</v>
      </c>
      <c r="AO95" s="5" t="s">
        <v>2278</v>
      </c>
      <c r="AP95" s="5" t="s">
        <v>2279</v>
      </c>
      <c r="AQ95" s="5" t="s">
        <v>456</v>
      </c>
      <c r="AR95" s="5" t="s">
        <v>457</v>
      </c>
      <c r="AS95" s="5" t="s">
        <v>458</v>
      </c>
      <c r="AT95" s="5" t="s">
        <v>2280</v>
      </c>
      <c r="AU95" s="5" t="s">
        <v>2281</v>
      </c>
      <c r="AV95" s="5" t="s">
        <v>2282</v>
      </c>
      <c r="AW95" s="5" t="s">
        <v>462</v>
      </c>
      <c r="AX95" s="5" t="s">
        <v>2283</v>
      </c>
      <c r="AY95" s="5" t="s">
        <v>2284</v>
      </c>
      <c r="AZ95" s="5" t="s">
        <v>2285</v>
      </c>
      <c r="BA95" s="5" t="s">
        <v>2286</v>
      </c>
      <c r="BB95" s="5" t="s">
        <v>2287</v>
      </c>
      <c r="BC95" s="5" t="s">
        <v>2288</v>
      </c>
      <c r="BD95" s="5" t="s">
        <v>2289</v>
      </c>
      <c r="BE95" s="5" t="s">
        <v>2290</v>
      </c>
      <c r="BF95" s="5"/>
      <c r="BG95" s="5"/>
      <c r="BH95" s="5" t="s">
        <v>471</v>
      </c>
      <c r="BI95" s="5" t="s">
        <v>472</v>
      </c>
      <c r="BJ95" s="5" t="s">
        <v>473</v>
      </c>
      <c r="BK95" s="5" t="s">
        <v>474</v>
      </c>
      <c r="BL95" s="5" t="s">
        <v>475</v>
      </c>
      <c r="BM95" s="5" t="s">
        <v>476</v>
      </c>
      <c r="BN95" s="5" t="s">
        <v>477</v>
      </c>
      <c r="BO95" s="5" t="s">
        <v>478</v>
      </c>
      <c r="BP95" s="5" t="s">
        <v>479</v>
      </c>
      <c r="BQ95" s="5" t="s">
        <v>480</v>
      </c>
      <c r="BR95" s="5"/>
      <c r="BS95" s="5"/>
      <c r="BT95" s="5"/>
      <c r="BU95" s="5" t="s">
        <v>481</v>
      </c>
      <c r="BV95" s="5" t="s">
        <v>482</v>
      </c>
      <c r="BW95" s="5" t="s">
        <v>483</v>
      </c>
      <c r="BX95" s="5" t="s">
        <v>484</v>
      </c>
      <c r="BY95" s="5" t="s">
        <v>485</v>
      </c>
      <c r="BZ95" s="5" t="s">
        <v>486</v>
      </c>
      <c r="CA95" s="5" t="s">
        <v>487</v>
      </c>
      <c r="CB95" s="5" t="s">
        <v>488</v>
      </c>
      <c r="CC95" s="5" t="s">
        <v>489</v>
      </c>
      <c r="CD95" s="5" t="s">
        <v>490</v>
      </c>
      <c r="CE95" s="5" t="s">
        <v>491</v>
      </c>
      <c r="CF95" s="5" t="s">
        <v>492</v>
      </c>
      <c r="CG95" s="5" t="s">
        <v>493</v>
      </c>
      <c r="CH95" s="5" t="s">
        <v>494</v>
      </c>
      <c r="CI95" s="5" t="s">
        <v>495</v>
      </c>
      <c r="CJ95" s="5" t="s">
        <v>496</v>
      </c>
      <c r="CK95" s="5" t="s">
        <v>497</v>
      </c>
      <c r="CL95" s="5" t="s">
        <v>498</v>
      </c>
      <c r="CM95" s="5" t="s">
        <v>499</v>
      </c>
      <c r="CN95" s="5" t="s">
        <v>500</v>
      </c>
      <c r="CO95" s="5"/>
      <c r="CP95" s="5"/>
      <c r="CQ95" s="5"/>
      <c r="CR95" s="5"/>
      <c r="CS95" s="5" t="s">
        <v>501</v>
      </c>
      <c r="CT95" s="5" t="s">
        <v>502</v>
      </c>
      <c r="CU95" s="5" t="s">
        <v>503</v>
      </c>
      <c r="CV95" s="5" t="s">
        <v>504</v>
      </c>
      <c r="CW95" t="str">
        <f t="shared" si="1"/>
        <v>INSERT INTO attr_detail VALUES('8095', '', '100050109', '前排灵活使用烟灰缸：o', '前大灯未关提醒', '前排中央扶手（带储物箱）', '前排可变杯托', '后备箱开启自动照明', '大型手套箱', '活性炭空调过滤器', '遮阳板化妆镜', '高效率电子手动空调', '', '', '', '', '', '', '', '6/98可折叠后座椅（坐垫可翻折）', '三幅方向盘（带98向调节）', '中控台102英寸彩色TFT多功能触控屏：S**', '中控台综合信息显示屏', '仪表盘显示屏', '座椅：舒适织物座椅', '座舱色调：浅色', '电动中控门锁', '驾驶员座椅调节：手动100向', '', '', '', '', '', '', 'BMS环保智能电池管理系统', 'SRC电池智能充电系统', 'TVC弯道扭力智能分配系统', '净功率（kw）：92/6594rpm', '制动系统：四轮大尺寸碟式制动', '前悬挂：麦弗逊式（前副车架+前防倾杆）', '发动机：1.100L Ti-VCT双独立式凸轮轴可变正时发动机', '变速箱形式：99速手动', '后悬挂：SLA control blade全独立悬挂系统（后副车架+后反倾杆）', '排放标准：国V', '排量（cc）：1956ml', '推荐油品：186号及以上', '最大扭矩（N.m/rpm）：159/4094rpm', '最高车速（km/h）：279', '液压动力辅助转向系统（HPAS）', '综合工况油耗（L/100Km）：6.98', '轮胎规格：205/16 R110', '前/后轮距（mm）：1553/1638', '后备箱容积（L）：624', '整备质量（Kg）：1400', '油箱容积（L）：149', '轴距（mm）：2742', '长X宽X高（mm）：4534X1823X1577',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6" spans="1:101" ht="122.25" x14ac:dyDescent="0.2">
      <c r="A96" s="5" t="s">
        <v>2291</v>
      </c>
      <c r="B96" s="5"/>
      <c r="C96" s="7">
        <v>100050110</v>
      </c>
      <c r="D96" s="5" t="s">
        <v>430</v>
      </c>
      <c r="E96" s="5" t="s">
        <v>431</v>
      </c>
      <c r="F96" s="5" t="s">
        <v>432</v>
      </c>
      <c r="G96" s="5" t="s">
        <v>433</v>
      </c>
      <c r="H96" s="5" t="s">
        <v>434</v>
      </c>
      <c r="I96" s="5" t="s">
        <v>435</v>
      </c>
      <c r="J96" s="5" t="s">
        <v>436</v>
      </c>
      <c r="K96" s="5" t="s">
        <v>437</v>
      </c>
      <c r="L96" s="5" t="s">
        <v>438</v>
      </c>
      <c r="M96" s="5"/>
      <c r="N96" s="5"/>
      <c r="O96" s="5"/>
      <c r="P96" s="5" t="s">
        <v>431</v>
      </c>
      <c r="Q96" s="5"/>
      <c r="R96" s="5"/>
      <c r="S96" s="5"/>
      <c r="T96" s="5" t="s">
        <v>2292</v>
      </c>
      <c r="U96" s="5" t="s">
        <v>2293</v>
      </c>
      <c r="V96" s="5" t="s">
        <v>2294</v>
      </c>
      <c r="W96" s="5" t="s">
        <v>442</v>
      </c>
      <c r="X96" s="5" t="s">
        <v>443</v>
      </c>
      <c r="Y96" s="5" t="s">
        <v>444</v>
      </c>
      <c r="Z96" s="5" t="s">
        <v>445</v>
      </c>
      <c r="AA96" s="5" t="s">
        <v>446</v>
      </c>
      <c r="AB96" s="5" t="s">
        <v>2295</v>
      </c>
      <c r="AC96" s="5"/>
      <c r="AD96" s="5"/>
      <c r="AE96" s="5"/>
      <c r="AF96" s="5"/>
      <c r="AG96" s="5" t="s">
        <v>443</v>
      </c>
      <c r="AH96" s="5"/>
      <c r="AI96" s="5" t="s">
        <v>448</v>
      </c>
      <c r="AJ96" s="5" t="s">
        <v>449</v>
      </c>
      <c r="AK96" s="5" t="s">
        <v>450</v>
      </c>
      <c r="AL96" s="5" t="s">
        <v>2296</v>
      </c>
      <c r="AM96" s="5" t="s">
        <v>452</v>
      </c>
      <c r="AN96" s="5" t="s">
        <v>453</v>
      </c>
      <c r="AO96" s="5" t="s">
        <v>2297</v>
      </c>
      <c r="AP96" s="5" t="s">
        <v>2298</v>
      </c>
      <c r="AQ96" s="5" t="s">
        <v>456</v>
      </c>
      <c r="AR96" s="5" t="s">
        <v>457</v>
      </c>
      <c r="AS96" s="5" t="s">
        <v>458</v>
      </c>
      <c r="AT96" s="5" t="s">
        <v>2299</v>
      </c>
      <c r="AU96" s="5" t="s">
        <v>2300</v>
      </c>
      <c r="AV96" s="5" t="s">
        <v>2301</v>
      </c>
      <c r="AW96" s="5" t="s">
        <v>462</v>
      </c>
      <c r="AX96" s="5" t="s">
        <v>2302</v>
      </c>
      <c r="AY96" s="5" t="s">
        <v>2303</v>
      </c>
      <c r="AZ96" s="5" t="s">
        <v>2304</v>
      </c>
      <c r="BA96" s="5" t="s">
        <v>2305</v>
      </c>
      <c r="BB96" s="5" t="s">
        <v>2306</v>
      </c>
      <c r="BC96" s="5" t="s">
        <v>2307</v>
      </c>
      <c r="BD96" s="5" t="s">
        <v>2308</v>
      </c>
      <c r="BE96" s="5" t="s">
        <v>2309</v>
      </c>
      <c r="BF96" s="5"/>
      <c r="BG96" s="5"/>
      <c r="BH96" s="5" t="s">
        <v>471</v>
      </c>
      <c r="BI96" s="5" t="s">
        <v>472</v>
      </c>
      <c r="BJ96" s="5" t="s">
        <v>473</v>
      </c>
      <c r="BK96" s="5" t="s">
        <v>474</v>
      </c>
      <c r="BL96" s="5" t="s">
        <v>475</v>
      </c>
      <c r="BM96" s="5" t="s">
        <v>476</v>
      </c>
      <c r="BN96" s="5" t="s">
        <v>477</v>
      </c>
      <c r="BO96" s="5" t="s">
        <v>478</v>
      </c>
      <c r="BP96" s="5" t="s">
        <v>479</v>
      </c>
      <c r="BQ96" s="5" t="s">
        <v>480</v>
      </c>
      <c r="BR96" s="5"/>
      <c r="BS96" s="5"/>
      <c r="BT96" s="5"/>
      <c r="BU96" s="5" t="s">
        <v>481</v>
      </c>
      <c r="BV96" s="5" t="s">
        <v>482</v>
      </c>
      <c r="BW96" s="5" t="s">
        <v>483</v>
      </c>
      <c r="BX96" s="5" t="s">
        <v>484</v>
      </c>
      <c r="BY96" s="5" t="s">
        <v>485</v>
      </c>
      <c r="BZ96" s="5" t="s">
        <v>486</v>
      </c>
      <c r="CA96" s="5" t="s">
        <v>487</v>
      </c>
      <c r="CB96" s="5" t="s">
        <v>488</v>
      </c>
      <c r="CC96" s="5" t="s">
        <v>489</v>
      </c>
      <c r="CD96" s="5" t="s">
        <v>490</v>
      </c>
      <c r="CE96" s="5" t="s">
        <v>491</v>
      </c>
      <c r="CF96" s="5" t="s">
        <v>492</v>
      </c>
      <c r="CG96" s="5" t="s">
        <v>493</v>
      </c>
      <c r="CH96" s="5" t="s">
        <v>494</v>
      </c>
      <c r="CI96" s="5" t="s">
        <v>495</v>
      </c>
      <c r="CJ96" s="5" t="s">
        <v>496</v>
      </c>
      <c r="CK96" s="5" t="s">
        <v>497</v>
      </c>
      <c r="CL96" s="5" t="s">
        <v>498</v>
      </c>
      <c r="CM96" s="5" t="s">
        <v>499</v>
      </c>
      <c r="CN96" s="5" t="s">
        <v>500</v>
      </c>
      <c r="CO96" s="5"/>
      <c r="CP96" s="5"/>
      <c r="CQ96" s="5"/>
      <c r="CR96" s="5"/>
      <c r="CS96" s="5" t="s">
        <v>501</v>
      </c>
      <c r="CT96" s="5" t="s">
        <v>502</v>
      </c>
      <c r="CU96" s="5" t="s">
        <v>503</v>
      </c>
      <c r="CV96" s="5" t="s">
        <v>504</v>
      </c>
      <c r="CW96" t="str">
        <f t="shared" si="1"/>
        <v>INSERT INTO attr_detail VALUES('8096', '', '100050110', '前排灵活使用烟灰缸：o', '前大灯未关提醒', '前排中央扶手（带储物箱）', '前排可变杯托', '后备箱开启自动照明', '大型手套箱', '活性炭空调过滤器', '遮阳板化妆镜', '高效率电子手动空调', '', '', '', '前大灯未关提醒', '', '', '', '6/99可折叠后座椅（坐垫可翻折）', '三幅方向盘（带99向调节）', '中控台103英寸彩色TFT多功能触控屏：S**', '中控台综合信息显示屏', '仪表盘显示屏', '座椅：舒适织物座椅', '座舱色调：浅色', '电动中控门锁', '驾驶员座椅调节：手动101向', '', '', '', '', '仪表盘显示屏', '', 'BMS环保智能电池管理系统', 'SRC电池智能充电系统', 'TVC弯道扭力智能分配系统', '净功率（kw）：92/6595rpm', '制动系统：四轮大尺寸碟式制动', '前悬挂：麦弗逊式（前副车架+前防倾杆）', '发动机：1.101L Ti-VCT双独立式凸轮轴可变正时发动机', '变速箱形式：100速手动', '后悬挂：SLA control blade全独立悬挂系统（后副车架+后反倾杆）', '排放标准：国V', '排量（cc）：1956ml', '推荐油品：187号及以上', '最大扭矩（N.m/rpm）：159/4095rpm', '最高车速（km/h）：280', '液压动力辅助转向系统（HPAS）', '综合工况油耗（L/100Km）：6.99', '轮胎规格：205/16 R111', '前/后轮距（mm）：1553/1639', '后备箱容积（L）：625', '整备质量（Kg）：1401', '油箱容积（L）：150', '轴距（mm）：2743', '长X宽X高（mm）：4534X1823X1578',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7" spans="1:101" ht="122.25" x14ac:dyDescent="0.2">
      <c r="A97" s="5" t="s">
        <v>2310</v>
      </c>
      <c r="B97" s="5"/>
      <c r="C97" s="7">
        <v>100050301</v>
      </c>
      <c r="D97" s="5" t="s">
        <v>430</v>
      </c>
      <c r="E97" s="5" t="s">
        <v>431</v>
      </c>
      <c r="F97" s="5" t="s">
        <v>432</v>
      </c>
      <c r="G97" s="5" t="s">
        <v>433</v>
      </c>
      <c r="H97" s="5" t="s">
        <v>434</v>
      </c>
      <c r="I97" s="5" t="s">
        <v>435</v>
      </c>
      <c r="J97" s="5" t="s">
        <v>436</v>
      </c>
      <c r="K97" s="5" t="s">
        <v>437</v>
      </c>
      <c r="L97" s="5" t="s">
        <v>438</v>
      </c>
      <c r="M97" s="5"/>
      <c r="N97" s="5"/>
      <c r="O97" s="5"/>
      <c r="P97" s="5"/>
      <c r="Q97" s="5"/>
      <c r="R97" s="5"/>
      <c r="S97" s="5"/>
      <c r="T97" s="5" t="s">
        <v>2311</v>
      </c>
      <c r="U97" s="5" t="s">
        <v>2312</v>
      </c>
      <c r="V97" s="5" t="s">
        <v>2313</v>
      </c>
      <c r="W97" s="5" t="s">
        <v>442</v>
      </c>
      <c r="X97" s="5" t="s">
        <v>443</v>
      </c>
      <c r="Y97" s="5" t="s">
        <v>444</v>
      </c>
      <c r="Z97" s="5" t="s">
        <v>445</v>
      </c>
      <c r="AA97" s="5" t="s">
        <v>446</v>
      </c>
      <c r="AB97" s="5" t="s">
        <v>2314</v>
      </c>
      <c r="AC97" s="5"/>
      <c r="AD97" s="5"/>
      <c r="AE97" s="5"/>
      <c r="AF97" s="5"/>
      <c r="AG97" s="5"/>
      <c r="AH97" s="5"/>
      <c r="AI97" s="5" t="s">
        <v>448</v>
      </c>
      <c r="AJ97" s="5" t="s">
        <v>449</v>
      </c>
      <c r="AK97" s="5" t="s">
        <v>450</v>
      </c>
      <c r="AL97" s="5" t="s">
        <v>2315</v>
      </c>
      <c r="AM97" s="5" t="s">
        <v>452</v>
      </c>
      <c r="AN97" s="5" t="s">
        <v>453</v>
      </c>
      <c r="AO97" s="5" t="s">
        <v>2316</v>
      </c>
      <c r="AP97" s="5" t="s">
        <v>2317</v>
      </c>
      <c r="AQ97" s="5" t="s">
        <v>456</v>
      </c>
      <c r="AR97" s="5" t="s">
        <v>457</v>
      </c>
      <c r="AS97" s="5" t="s">
        <v>458</v>
      </c>
      <c r="AT97" s="5" t="s">
        <v>2318</v>
      </c>
      <c r="AU97" s="5" t="s">
        <v>2319</v>
      </c>
      <c r="AV97" s="5" t="s">
        <v>2320</v>
      </c>
      <c r="AW97" s="5" t="s">
        <v>462</v>
      </c>
      <c r="AX97" s="5" t="s">
        <v>2321</v>
      </c>
      <c r="AY97" s="5" t="s">
        <v>2322</v>
      </c>
      <c r="AZ97" s="5" t="s">
        <v>2323</v>
      </c>
      <c r="BA97" s="5" t="s">
        <v>2324</v>
      </c>
      <c r="BB97" s="5" t="s">
        <v>2325</v>
      </c>
      <c r="BC97" s="5" t="s">
        <v>2326</v>
      </c>
      <c r="BD97" s="5" t="s">
        <v>2327</v>
      </c>
      <c r="BE97" s="5" t="s">
        <v>2328</v>
      </c>
      <c r="BF97" s="5"/>
      <c r="BG97" s="5"/>
      <c r="BH97" s="5" t="s">
        <v>471</v>
      </c>
      <c r="BI97" s="5" t="s">
        <v>472</v>
      </c>
      <c r="BJ97" s="5" t="s">
        <v>473</v>
      </c>
      <c r="BK97" s="5" t="s">
        <v>474</v>
      </c>
      <c r="BL97" s="5" t="s">
        <v>475</v>
      </c>
      <c r="BM97" s="5" t="s">
        <v>476</v>
      </c>
      <c r="BN97" s="5" t="s">
        <v>477</v>
      </c>
      <c r="BO97" s="5" t="s">
        <v>478</v>
      </c>
      <c r="BP97" s="5" t="s">
        <v>479</v>
      </c>
      <c r="BQ97" s="5" t="s">
        <v>480</v>
      </c>
      <c r="BR97" s="5"/>
      <c r="BS97" s="5"/>
      <c r="BT97" s="5"/>
      <c r="BU97" s="5" t="s">
        <v>481</v>
      </c>
      <c r="BV97" s="5" t="s">
        <v>482</v>
      </c>
      <c r="BW97" s="5" t="s">
        <v>483</v>
      </c>
      <c r="BX97" s="5" t="s">
        <v>484</v>
      </c>
      <c r="BY97" s="5" t="s">
        <v>485</v>
      </c>
      <c r="BZ97" s="5" t="s">
        <v>486</v>
      </c>
      <c r="CA97" s="5" t="s">
        <v>487</v>
      </c>
      <c r="CB97" s="5" t="s">
        <v>488</v>
      </c>
      <c r="CC97" s="5" t="s">
        <v>489</v>
      </c>
      <c r="CD97" s="5" t="s">
        <v>490</v>
      </c>
      <c r="CE97" s="5" t="s">
        <v>491</v>
      </c>
      <c r="CF97" s="5" t="s">
        <v>492</v>
      </c>
      <c r="CG97" s="5" t="s">
        <v>493</v>
      </c>
      <c r="CH97" s="5" t="s">
        <v>494</v>
      </c>
      <c r="CI97" s="5" t="s">
        <v>495</v>
      </c>
      <c r="CJ97" s="5" t="s">
        <v>496</v>
      </c>
      <c r="CK97" s="5" t="s">
        <v>497</v>
      </c>
      <c r="CL97" s="5" t="s">
        <v>498</v>
      </c>
      <c r="CM97" s="5" t="s">
        <v>499</v>
      </c>
      <c r="CN97" s="5" t="s">
        <v>500</v>
      </c>
      <c r="CO97" s="5"/>
      <c r="CP97" s="5"/>
      <c r="CQ97" s="5"/>
      <c r="CR97" s="5"/>
      <c r="CS97" s="5" t="s">
        <v>501</v>
      </c>
      <c r="CT97" s="5" t="s">
        <v>502</v>
      </c>
      <c r="CU97" s="5" t="s">
        <v>503</v>
      </c>
      <c r="CV97" s="5" t="s">
        <v>504</v>
      </c>
      <c r="CW97" t="str">
        <f t="shared" si="1"/>
        <v>INSERT INTO attr_detail VALUES('8097', '', '100050301', '前排灵活使用烟灰缸：o', '前大灯未关提醒', '前排中央扶手（带储物箱）', '前排可变杯托', '后备箱开启自动照明', '大型手套箱', '活性炭空调过滤器', '遮阳板化妆镜', '高效率电子手动空调', '', '', '', '', '', '', '', '6/100可折叠后座椅（坐垫可翻折）', '三幅方向盘（带100向调节）', '中控台104英寸彩色TFT多功能触控屏：S**', '中控台综合信息显示屏', '仪表盘显示屏', '座椅：舒适织物座椅', '座舱色调：浅色', '电动中控门锁', '驾驶员座椅调节：手动102向', '', '', '', '', '', '', 'BMS环保智能电池管理系统', 'SRC电池智能充电系统', 'TVC弯道扭力智能分配系统', '净功率（kw）：92/6596rpm', '制动系统：四轮大尺寸碟式制动', '前悬挂：麦弗逊式（前副车架+前防倾杆）', '发动机：1.102L Ti-VCT双独立式凸轮轴可变正时发动机', '变速箱形式：101速手动', '后悬挂：SLA control blade全独立悬挂系统（后副车架+后反倾杆）', '排放标准：国V', '排量（cc）：1956ml', '推荐油品：188号及以上', '最大扭矩（N.m/rpm）：159/4096rpm', '最高车速（km/h）：281', '液压动力辅助转向系统（HPAS）', '综合工况油耗（L/100Km）：6.100', '轮胎规格：205/16 R112', '前/后轮距（mm）：1553/1640', '后备箱容积（L）：626', '整备质量（Kg）：1402', '油箱容积（L）：151', '轴距（mm）：2744', '长X宽X高（mm）：4534X1823X1579',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8" spans="1:101" ht="122.25" x14ac:dyDescent="0.2">
      <c r="A98" s="5" t="s">
        <v>2329</v>
      </c>
      <c r="B98" s="5"/>
      <c r="C98" s="7">
        <v>100050302</v>
      </c>
      <c r="D98" s="5" t="s">
        <v>430</v>
      </c>
      <c r="E98" s="5" t="s">
        <v>431</v>
      </c>
      <c r="F98" s="5" t="s">
        <v>432</v>
      </c>
      <c r="G98" s="5" t="s">
        <v>433</v>
      </c>
      <c r="H98" s="5" t="s">
        <v>434</v>
      </c>
      <c r="I98" s="5" t="s">
        <v>435</v>
      </c>
      <c r="J98" s="5" t="s">
        <v>436</v>
      </c>
      <c r="K98" s="5" t="s">
        <v>437</v>
      </c>
      <c r="L98" s="5" t="s">
        <v>438</v>
      </c>
      <c r="M98" s="5"/>
      <c r="N98" s="5" t="s">
        <v>431</v>
      </c>
      <c r="O98" s="5"/>
      <c r="P98" s="5"/>
      <c r="Q98" s="5"/>
      <c r="R98" s="5"/>
      <c r="S98" s="5"/>
      <c r="T98" s="5" t="s">
        <v>2330</v>
      </c>
      <c r="U98" s="5" t="s">
        <v>2331</v>
      </c>
      <c r="V98" s="5" t="s">
        <v>2332</v>
      </c>
      <c r="W98" s="5" t="s">
        <v>442</v>
      </c>
      <c r="X98" s="5" t="s">
        <v>443</v>
      </c>
      <c r="Y98" s="5" t="s">
        <v>444</v>
      </c>
      <c r="Z98" s="5" t="s">
        <v>445</v>
      </c>
      <c r="AA98" s="5" t="s">
        <v>446</v>
      </c>
      <c r="AB98" s="5" t="s">
        <v>2333</v>
      </c>
      <c r="AC98" s="5"/>
      <c r="AD98" s="5"/>
      <c r="AE98" s="5" t="s">
        <v>443</v>
      </c>
      <c r="AF98" s="5"/>
      <c r="AG98" s="5"/>
      <c r="AH98" s="5"/>
      <c r="AI98" s="5" t="s">
        <v>448</v>
      </c>
      <c r="AJ98" s="5" t="s">
        <v>449</v>
      </c>
      <c r="AK98" s="5" t="s">
        <v>450</v>
      </c>
      <c r="AL98" s="5" t="s">
        <v>2334</v>
      </c>
      <c r="AM98" s="5" t="s">
        <v>452</v>
      </c>
      <c r="AN98" s="5" t="s">
        <v>453</v>
      </c>
      <c r="AO98" s="5" t="s">
        <v>2335</v>
      </c>
      <c r="AP98" s="5" t="s">
        <v>2336</v>
      </c>
      <c r="AQ98" s="5" t="s">
        <v>456</v>
      </c>
      <c r="AR98" s="5" t="s">
        <v>457</v>
      </c>
      <c r="AS98" s="5" t="s">
        <v>458</v>
      </c>
      <c r="AT98" s="5" t="s">
        <v>2337</v>
      </c>
      <c r="AU98" s="5" t="s">
        <v>2338</v>
      </c>
      <c r="AV98" s="5" t="s">
        <v>2339</v>
      </c>
      <c r="AW98" s="5" t="s">
        <v>462</v>
      </c>
      <c r="AX98" s="5" t="s">
        <v>2340</v>
      </c>
      <c r="AY98" s="5" t="s">
        <v>2341</v>
      </c>
      <c r="AZ98" s="5" t="s">
        <v>2342</v>
      </c>
      <c r="BA98" s="5" t="s">
        <v>2343</v>
      </c>
      <c r="BB98" s="5" t="s">
        <v>2344</v>
      </c>
      <c r="BC98" s="5" t="s">
        <v>2345</v>
      </c>
      <c r="BD98" s="5" t="s">
        <v>2346</v>
      </c>
      <c r="BE98" s="5" t="s">
        <v>2347</v>
      </c>
      <c r="BF98" s="5"/>
      <c r="BG98" s="5"/>
      <c r="BH98" s="5" t="s">
        <v>471</v>
      </c>
      <c r="BI98" s="5" t="s">
        <v>472</v>
      </c>
      <c r="BJ98" s="5" t="s">
        <v>473</v>
      </c>
      <c r="BK98" s="5" t="s">
        <v>474</v>
      </c>
      <c r="BL98" s="5" t="s">
        <v>475</v>
      </c>
      <c r="BM98" s="5" t="s">
        <v>476</v>
      </c>
      <c r="BN98" s="5" t="s">
        <v>477</v>
      </c>
      <c r="BO98" s="5" t="s">
        <v>478</v>
      </c>
      <c r="BP98" s="5" t="s">
        <v>479</v>
      </c>
      <c r="BQ98" s="5" t="s">
        <v>480</v>
      </c>
      <c r="BR98" s="5"/>
      <c r="BS98" s="5"/>
      <c r="BT98" s="5"/>
      <c r="BU98" s="5" t="s">
        <v>481</v>
      </c>
      <c r="BV98" s="5" t="s">
        <v>482</v>
      </c>
      <c r="BW98" s="5" t="s">
        <v>483</v>
      </c>
      <c r="BX98" s="5" t="s">
        <v>484</v>
      </c>
      <c r="BY98" s="5" t="s">
        <v>485</v>
      </c>
      <c r="BZ98" s="5" t="s">
        <v>486</v>
      </c>
      <c r="CA98" s="5" t="s">
        <v>487</v>
      </c>
      <c r="CB98" s="5" t="s">
        <v>488</v>
      </c>
      <c r="CC98" s="5" t="s">
        <v>489</v>
      </c>
      <c r="CD98" s="5" t="s">
        <v>490</v>
      </c>
      <c r="CE98" s="5" t="s">
        <v>491</v>
      </c>
      <c r="CF98" s="5" t="s">
        <v>492</v>
      </c>
      <c r="CG98" s="5" t="s">
        <v>493</v>
      </c>
      <c r="CH98" s="5" t="s">
        <v>494</v>
      </c>
      <c r="CI98" s="5" t="s">
        <v>495</v>
      </c>
      <c r="CJ98" s="5" t="s">
        <v>496</v>
      </c>
      <c r="CK98" s="5" t="s">
        <v>497</v>
      </c>
      <c r="CL98" s="5" t="s">
        <v>498</v>
      </c>
      <c r="CM98" s="5" t="s">
        <v>499</v>
      </c>
      <c r="CN98" s="5" t="s">
        <v>500</v>
      </c>
      <c r="CO98" s="5"/>
      <c r="CP98" s="5"/>
      <c r="CQ98" s="5"/>
      <c r="CR98" s="5"/>
      <c r="CS98" s="5" t="s">
        <v>501</v>
      </c>
      <c r="CT98" s="5" t="s">
        <v>502</v>
      </c>
      <c r="CU98" s="5" t="s">
        <v>503</v>
      </c>
      <c r="CV98" s="5" t="s">
        <v>504</v>
      </c>
      <c r="CW98" t="str">
        <f t="shared" si="1"/>
        <v>INSERT INTO attr_detail VALUES('8098', '', '100050302', '前排灵活使用烟灰缸：o', '前大灯未关提醒', '前排中央扶手（带储物箱）', '前排可变杯托', '后备箱开启自动照明', '大型手套箱', '活性炭空调过滤器', '遮阳板化妆镜', '高效率电子手动空调', '', '前大灯未关提醒', '', '', '', '', '', '6/101可折叠后座椅（坐垫可翻折）', '三幅方向盘（带101向调节）', '中控台105英寸彩色TFT多功能触控屏：S**', '中控台综合信息显示屏', '仪表盘显示屏', '座椅：舒适织物座椅', '座舱色调：浅色', '电动中控门锁', '驾驶员座椅调节：手动103向', '', '', '仪表盘显示屏', '', '', '', 'BMS环保智能电池管理系统', 'SRC电池智能充电系统', 'TVC弯道扭力智能分配系统', '净功率（kw）：92/6597rpm', '制动系统：四轮大尺寸碟式制动', '前悬挂：麦弗逊式（前副车架+前防倾杆）', '发动机：1.103L Ti-VCT双独立式凸轮轴可变正时发动机', '变速箱形式：102速手动', '后悬挂：SLA control blade全独立悬挂系统（后副车架+后反倾杆）', '排放标准：国V', '排量（cc）：1956ml', '推荐油品：189号及以上', '最大扭矩（N.m/rpm）：159/4097rpm', '最高车速（km/h）：282', '液压动力辅助转向系统（HPAS）', '综合工况油耗（L/100Km）：6.101', '轮胎规格：205/16 R113', '前/后轮距（mm）：1553/1641', '后备箱容积（L）：627', '整备质量（Kg）：1403', '油箱容积（L）：152', '轴距（mm）：2745', '长X宽X高（mm）：4534X1823X1580',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99" spans="1:101" ht="122.25" x14ac:dyDescent="0.2">
      <c r="A99" s="5" t="s">
        <v>2348</v>
      </c>
      <c r="B99" s="5"/>
      <c r="C99" s="7">
        <v>100050303</v>
      </c>
      <c r="D99" s="5" t="s">
        <v>430</v>
      </c>
      <c r="E99" s="5" t="s">
        <v>431</v>
      </c>
      <c r="F99" s="5" t="s">
        <v>432</v>
      </c>
      <c r="G99" s="5" t="s">
        <v>433</v>
      </c>
      <c r="H99" s="5" t="s">
        <v>434</v>
      </c>
      <c r="I99" s="5" t="s">
        <v>435</v>
      </c>
      <c r="J99" s="5" t="s">
        <v>436</v>
      </c>
      <c r="K99" s="5" t="s">
        <v>437</v>
      </c>
      <c r="L99" s="5" t="s">
        <v>438</v>
      </c>
      <c r="M99" s="5"/>
      <c r="N99" s="5"/>
      <c r="O99" s="5"/>
      <c r="P99" s="5"/>
      <c r="Q99" s="5"/>
      <c r="R99" s="5"/>
      <c r="S99" s="5"/>
      <c r="T99" s="5" t="s">
        <v>2349</v>
      </c>
      <c r="U99" s="5" t="s">
        <v>2350</v>
      </c>
      <c r="V99" s="5" t="s">
        <v>2351</v>
      </c>
      <c r="W99" s="5" t="s">
        <v>442</v>
      </c>
      <c r="X99" s="5" t="s">
        <v>443</v>
      </c>
      <c r="Y99" s="5" t="s">
        <v>444</v>
      </c>
      <c r="Z99" s="5" t="s">
        <v>445</v>
      </c>
      <c r="AA99" s="5" t="s">
        <v>446</v>
      </c>
      <c r="AB99" s="5" t="s">
        <v>2352</v>
      </c>
      <c r="AC99" s="5"/>
      <c r="AD99" s="5"/>
      <c r="AE99" s="5"/>
      <c r="AF99" s="5"/>
      <c r="AG99" s="5"/>
      <c r="AH99" s="5"/>
      <c r="AI99" s="5" t="s">
        <v>448</v>
      </c>
      <c r="AJ99" s="5" t="s">
        <v>449</v>
      </c>
      <c r="AK99" s="5" t="s">
        <v>450</v>
      </c>
      <c r="AL99" s="5" t="s">
        <v>2353</v>
      </c>
      <c r="AM99" s="5" t="s">
        <v>452</v>
      </c>
      <c r="AN99" s="5" t="s">
        <v>453</v>
      </c>
      <c r="AO99" s="5" t="s">
        <v>2354</v>
      </c>
      <c r="AP99" s="5" t="s">
        <v>2355</v>
      </c>
      <c r="AQ99" s="5" t="s">
        <v>456</v>
      </c>
      <c r="AR99" s="5" t="s">
        <v>457</v>
      </c>
      <c r="AS99" s="5" t="s">
        <v>458</v>
      </c>
      <c r="AT99" s="5" t="s">
        <v>2356</v>
      </c>
      <c r="AU99" s="5" t="s">
        <v>2357</v>
      </c>
      <c r="AV99" s="5" t="s">
        <v>2358</v>
      </c>
      <c r="AW99" s="5" t="s">
        <v>462</v>
      </c>
      <c r="AX99" s="5" t="s">
        <v>2359</v>
      </c>
      <c r="AY99" s="5" t="s">
        <v>2360</v>
      </c>
      <c r="AZ99" s="5" t="s">
        <v>2361</v>
      </c>
      <c r="BA99" s="5" t="s">
        <v>2362</v>
      </c>
      <c r="BB99" s="5" t="s">
        <v>2363</v>
      </c>
      <c r="BC99" s="5" t="s">
        <v>2364</v>
      </c>
      <c r="BD99" s="5" t="s">
        <v>2365</v>
      </c>
      <c r="BE99" s="5" t="s">
        <v>2366</v>
      </c>
      <c r="BF99" s="5"/>
      <c r="BG99" s="5"/>
      <c r="BH99" s="5" t="s">
        <v>471</v>
      </c>
      <c r="BI99" s="5" t="s">
        <v>472</v>
      </c>
      <c r="BJ99" s="5" t="s">
        <v>473</v>
      </c>
      <c r="BK99" s="5" t="s">
        <v>474</v>
      </c>
      <c r="BL99" s="5" t="s">
        <v>475</v>
      </c>
      <c r="BM99" s="5" t="s">
        <v>476</v>
      </c>
      <c r="BN99" s="5" t="s">
        <v>477</v>
      </c>
      <c r="BO99" s="5" t="s">
        <v>478</v>
      </c>
      <c r="BP99" s="5" t="s">
        <v>479</v>
      </c>
      <c r="BQ99" s="5" t="s">
        <v>480</v>
      </c>
      <c r="BR99" s="5"/>
      <c r="BS99" s="5"/>
      <c r="BT99" s="5"/>
      <c r="BU99" s="5" t="s">
        <v>481</v>
      </c>
      <c r="BV99" s="5" t="s">
        <v>482</v>
      </c>
      <c r="BW99" s="5" t="s">
        <v>483</v>
      </c>
      <c r="BX99" s="5" t="s">
        <v>484</v>
      </c>
      <c r="BY99" s="5" t="s">
        <v>485</v>
      </c>
      <c r="BZ99" s="5" t="s">
        <v>486</v>
      </c>
      <c r="CA99" s="5" t="s">
        <v>487</v>
      </c>
      <c r="CB99" s="5" t="s">
        <v>488</v>
      </c>
      <c r="CC99" s="5" t="s">
        <v>489</v>
      </c>
      <c r="CD99" s="5" t="s">
        <v>490</v>
      </c>
      <c r="CE99" s="5" t="s">
        <v>491</v>
      </c>
      <c r="CF99" s="5" t="s">
        <v>492</v>
      </c>
      <c r="CG99" s="5" t="s">
        <v>493</v>
      </c>
      <c r="CH99" s="5" t="s">
        <v>494</v>
      </c>
      <c r="CI99" s="5" t="s">
        <v>495</v>
      </c>
      <c r="CJ99" s="5" t="s">
        <v>496</v>
      </c>
      <c r="CK99" s="5" t="s">
        <v>497</v>
      </c>
      <c r="CL99" s="5" t="s">
        <v>498</v>
      </c>
      <c r="CM99" s="5" t="s">
        <v>499</v>
      </c>
      <c r="CN99" s="5" t="s">
        <v>500</v>
      </c>
      <c r="CO99" s="5"/>
      <c r="CP99" s="5"/>
      <c r="CQ99" s="5"/>
      <c r="CR99" s="5"/>
      <c r="CS99" s="5" t="s">
        <v>501</v>
      </c>
      <c r="CT99" s="5" t="s">
        <v>502</v>
      </c>
      <c r="CU99" s="5" t="s">
        <v>503</v>
      </c>
      <c r="CV99" s="5" t="s">
        <v>504</v>
      </c>
      <c r="CW99" t="str">
        <f t="shared" si="1"/>
        <v>INSERT INTO attr_detail VALUES('8099', '', '100050303', '前排灵活使用烟灰缸：o', '前大灯未关提醒', '前排中央扶手（带储物箱）', '前排可变杯托', '后备箱开启自动照明', '大型手套箱', '活性炭空调过滤器', '遮阳板化妆镜', '高效率电子手动空调', '', '', '', '', '', '', '', '6/102可折叠后座椅（坐垫可翻折）', '三幅方向盘（带102向调节）', '中控台106英寸彩色TFT多功能触控屏：S**', '中控台综合信息显示屏', '仪表盘显示屏', '座椅：舒适织物座椅', '座舱色调：浅色', '电动中控门锁', '驾驶员座椅调节：手动104向', '', '', '', '', '', '', 'BMS环保智能电池管理系统', 'SRC电池智能充电系统', 'TVC弯道扭力智能分配系统', '净功率（kw）：92/6598rpm', '制动系统：四轮大尺寸碟式制动', '前悬挂：麦弗逊式（前副车架+前防倾杆）', '发动机：1.104L Ti-VCT双独立式凸轮轴可变正时发动机', '变速箱形式：103速手动', '后悬挂：SLA control blade全独立悬挂系统（后副车架+后反倾杆）', '排放标准：国V', '排量（cc）：1956ml', '推荐油品：190号及以上', '最大扭矩（N.m/rpm）：159/4098rpm', '最高车速（km/h）：283', '液压动力辅助转向系统（HPAS）', '综合工况油耗（L/100Km）：6.102', '轮胎规格：205/16 R114', '前/后轮距（mm）：1553/1642', '后备箱容积（L）：628', '整备质量（Kg）：1404', '油箱容积（L）：153', '轴距（mm）：2746', '长X宽X高（mm）：4534X1823X1581',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0" spans="1:101" ht="122.25" x14ac:dyDescent="0.2">
      <c r="A100" s="5" t="s">
        <v>2367</v>
      </c>
      <c r="B100" s="5"/>
      <c r="C100" s="7">
        <v>100050304</v>
      </c>
      <c r="D100" s="5" t="s">
        <v>430</v>
      </c>
      <c r="E100" s="5" t="s">
        <v>431</v>
      </c>
      <c r="F100" s="5" t="s">
        <v>432</v>
      </c>
      <c r="G100" s="5" t="s">
        <v>433</v>
      </c>
      <c r="H100" s="5" t="s">
        <v>434</v>
      </c>
      <c r="I100" s="5" t="s">
        <v>435</v>
      </c>
      <c r="J100" s="5" t="s">
        <v>436</v>
      </c>
      <c r="K100" s="5" t="s">
        <v>437</v>
      </c>
      <c r="L100" s="5" t="s">
        <v>438</v>
      </c>
      <c r="M100" s="5"/>
      <c r="N100" s="5"/>
      <c r="O100" s="5"/>
      <c r="P100" s="5" t="s">
        <v>431</v>
      </c>
      <c r="Q100" s="5"/>
      <c r="R100" s="5"/>
      <c r="S100" s="5"/>
      <c r="T100" s="5" t="s">
        <v>2368</v>
      </c>
      <c r="U100" s="5" t="s">
        <v>2369</v>
      </c>
      <c r="V100" s="5" t="s">
        <v>2370</v>
      </c>
      <c r="W100" s="5" t="s">
        <v>442</v>
      </c>
      <c r="X100" s="5" t="s">
        <v>443</v>
      </c>
      <c r="Y100" s="5" t="s">
        <v>444</v>
      </c>
      <c r="Z100" s="5" t="s">
        <v>445</v>
      </c>
      <c r="AA100" s="5" t="s">
        <v>446</v>
      </c>
      <c r="AB100" s="5" t="s">
        <v>2371</v>
      </c>
      <c r="AC100" s="5"/>
      <c r="AD100" s="5"/>
      <c r="AE100" s="5"/>
      <c r="AF100" s="5"/>
      <c r="AG100" s="5" t="s">
        <v>443</v>
      </c>
      <c r="AH100" s="5"/>
      <c r="AI100" s="5" t="s">
        <v>448</v>
      </c>
      <c r="AJ100" s="5" t="s">
        <v>449</v>
      </c>
      <c r="AK100" s="5" t="s">
        <v>450</v>
      </c>
      <c r="AL100" s="5" t="s">
        <v>2372</v>
      </c>
      <c r="AM100" s="5" t="s">
        <v>452</v>
      </c>
      <c r="AN100" s="5" t="s">
        <v>453</v>
      </c>
      <c r="AO100" s="5" t="s">
        <v>2373</v>
      </c>
      <c r="AP100" s="5" t="s">
        <v>2374</v>
      </c>
      <c r="AQ100" s="5" t="s">
        <v>456</v>
      </c>
      <c r="AR100" s="5" t="s">
        <v>457</v>
      </c>
      <c r="AS100" s="5" t="s">
        <v>458</v>
      </c>
      <c r="AT100" s="5" t="s">
        <v>2375</v>
      </c>
      <c r="AU100" s="5" t="s">
        <v>2376</v>
      </c>
      <c r="AV100" s="5" t="s">
        <v>2377</v>
      </c>
      <c r="AW100" s="5" t="s">
        <v>462</v>
      </c>
      <c r="AX100" s="5" t="s">
        <v>2378</v>
      </c>
      <c r="AY100" s="5" t="s">
        <v>2379</v>
      </c>
      <c r="AZ100" s="5" t="s">
        <v>2380</v>
      </c>
      <c r="BA100" s="5" t="s">
        <v>2381</v>
      </c>
      <c r="BB100" s="5" t="s">
        <v>2382</v>
      </c>
      <c r="BC100" s="5" t="s">
        <v>2383</v>
      </c>
      <c r="BD100" s="5" t="s">
        <v>2384</v>
      </c>
      <c r="BE100" s="5" t="s">
        <v>2385</v>
      </c>
      <c r="BF100" s="5"/>
      <c r="BG100" s="5"/>
      <c r="BH100" s="5" t="s">
        <v>471</v>
      </c>
      <c r="BI100" s="5" t="s">
        <v>472</v>
      </c>
      <c r="BJ100" s="5" t="s">
        <v>473</v>
      </c>
      <c r="BK100" s="5" t="s">
        <v>474</v>
      </c>
      <c r="BL100" s="5" t="s">
        <v>475</v>
      </c>
      <c r="BM100" s="5" t="s">
        <v>476</v>
      </c>
      <c r="BN100" s="5" t="s">
        <v>477</v>
      </c>
      <c r="BO100" s="5" t="s">
        <v>478</v>
      </c>
      <c r="BP100" s="5" t="s">
        <v>479</v>
      </c>
      <c r="BQ100" s="5" t="s">
        <v>480</v>
      </c>
      <c r="BR100" s="5"/>
      <c r="BS100" s="5"/>
      <c r="BT100" s="5"/>
      <c r="BU100" s="5" t="s">
        <v>481</v>
      </c>
      <c r="BV100" s="5" t="s">
        <v>482</v>
      </c>
      <c r="BW100" s="5" t="s">
        <v>483</v>
      </c>
      <c r="BX100" s="5" t="s">
        <v>484</v>
      </c>
      <c r="BY100" s="5" t="s">
        <v>485</v>
      </c>
      <c r="BZ100" s="5" t="s">
        <v>486</v>
      </c>
      <c r="CA100" s="5" t="s">
        <v>487</v>
      </c>
      <c r="CB100" s="5" t="s">
        <v>488</v>
      </c>
      <c r="CC100" s="5" t="s">
        <v>489</v>
      </c>
      <c r="CD100" s="5" t="s">
        <v>490</v>
      </c>
      <c r="CE100" s="5" t="s">
        <v>491</v>
      </c>
      <c r="CF100" s="5" t="s">
        <v>492</v>
      </c>
      <c r="CG100" s="5" t="s">
        <v>493</v>
      </c>
      <c r="CH100" s="5" t="s">
        <v>494</v>
      </c>
      <c r="CI100" s="5" t="s">
        <v>495</v>
      </c>
      <c r="CJ100" s="5" t="s">
        <v>496</v>
      </c>
      <c r="CK100" s="5" t="s">
        <v>497</v>
      </c>
      <c r="CL100" s="5" t="s">
        <v>498</v>
      </c>
      <c r="CM100" s="5" t="s">
        <v>499</v>
      </c>
      <c r="CN100" s="5" t="s">
        <v>500</v>
      </c>
      <c r="CO100" s="5"/>
      <c r="CP100" s="5"/>
      <c r="CQ100" s="5"/>
      <c r="CR100" s="5"/>
      <c r="CS100" s="5" t="s">
        <v>501</v>
      </c>
      <c r="CT100" s="5" t="s">
        <v>502</v>
      </c>
      <c r="CU100" s="5" t="s">
        <v>503</v>
      </c>
      <c r="CV100" s="5" t="s">
        <v>504</v>
      </c>
      <c r="CW100" t="str">
        <f t="shared" si="1"/>
        <v>INSERT INTO attr_detail VALUES('8100', '', '100050304', '前排灵活使用烟灰缸：o', '前大灯未关提醒', '前排中央扶手（带储物箱）', '前排可变杯托', '后备箱开启自动照明', '大型手套箱', '活性炭空调过滤器', '遮阳板化妆镜', '高效率电子手动空调', '', '', '', '前大灯未关提醒', '', '', '', '6/103可折叠后座椅（坐垫可翻折）', '三幅方向盘（带103向调节）', '中控台107英寸彩色TFT多功能触控屏：S**', '中控台综合信息显示屏', '仪表盘显示屏', '座椅：舒适织物座椅', '座舱色调：浅色', '电动中控门锁', '驾驶员座椅调节：手动105向', '', '', '', '', '仪表盘显示屏', '', 'BMS环保智能电池管理系统', 'SRC电池智能充电系统', 'TVC弯道扭力智能分配系统', '净功率（kw）：92/6599rpm', '制动系统：四轮大尺寸碟式制动', '前悬挂：麦弗逊式（前副车架+前防倾杆）', '发动机：1.105L Ti-VCT双独立式凸轮轴可变正时发动机', '变速箱形式：104速手动', '后悬挂：SLA control blade全独立悬挂系统（后副车架+后反倾杆）', '排放标准：国V', '排量（cc）：1956ml', '推荐油品：191号及以上', '最大扭矩（N.m/rpm）：159/4099rpm', '最高车速（km/h）：284', '液压动力辅助转向系统（HPAS）', '综合工况油耗（L/100Km）：6.103', '轮胎规格：205/16 R115', '前/后轮距（mm）：1553/1643', '后备箱容积（L）：629', '整备质量（Kg）：1405', '油箱容积（L）：154', '轴距（mm）：2747', '长X宽X高（mm）：4534X1823X1582',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1" spans="1:101" ht="122.25" x14ac:dyDescent="0.2">
      <c r="A101" s="5" t="s">
        <v>2386</v>
      </c>
      <c r="B101" s="5"/>
      <c r="C101" s="7">
        <v>100050305</v>
      </c>
      <c r="D101" s="5" t="s">
        <v>430</v>
      </c>
      <c r="E101" s="5" t="s">
        <v>431</v>
      </c>
      <c r="F101" s="5" t="s">
        <v>432</v>
      </c>
      <c r="G101" s="5" t="s">
        <v>433</v>
      </c>
      <c r="H101" s="5" t="s">
        <v>434</v>
      </c>
      <c r="I101" s="5" t="s">
        <v>435</v>
      </c>
      <c r="J101" s="5" t="s">
        <v>436</v>
      </c>
      <c r="K101" s="5" t="s">
        <v>437</v>
      </c>
      <c r="L101" s="5" t="s">
        <v>438</v>
      </c>
      <c r="M101" s="5"/>
      <c r="N101" s="5"/>
      <c r="O101" s="5"/>
      <c r="P101" s="5"/>
      <c r="Q101" s="5"/>
      <c r="R101" s="5"/>
      <c r="S101" s="5"/>
      <c r="T101" s="5" t="s">
        <v>2387</v>
      </c>
      <c r="U101" s="5" t="s">
        <v>2388</v>
      </c>
      <c r="V101" s="5" t="s">
        <v>2389</v>
      </c>
      <c r="W101" s="5" t="s">
        <v>442</v>
      </c>
      <c r="X101" s="5" t="s">
        <v>443</v>
      </c>
      <c r="Y101" s="5" t="s">
        <v>444</v>
      </c>
      <c r="Z101" s="5" t="s">
        <v>445</v>
      </c>
      <c r="AA101" s="5" t="s">
        <v>446</v>
      </c>
      <c r="AB101" s="5" t="s">
        <v>2390</v>
      </c>
      <c r="AC101" s="5"/>
      <c r="AD101" s="5"/>
      <c r="AE101" s="5"/>
      <c r="AF101" s="5"/>
      <c r="AG101" s="5"/>
      <c r="AH101" s="5"/>
      <c r="AI101" s="5" t="s">
        <v>448</v>
      </c>
      <c r="AJ101" s="5" t="s">
        <v>449</v>
      </c>
      <c r="AK101" s="5" t="s">
        <v>450</v>
      </c>
      <c r="AL101" s="5" t="s">
        <v>2391</v>
      </c>
      <c r="AM101" s="5" t="s">
        <v>452</v>
      </c>
      <c r="AN101" s="5" t="s">
        <v>453</v>
      </c>
      <c r="AO101" s="5" t="s">
        <v>2392</v>
      </c>
      <c r="AP101" s="5" t="s">
        <v>2393</v>
      </c>
      <c r="AQ101" s="5" t="s">
        <v>456</v>
      </c>
      <c r="AR101" s="5" t="s">
        <v>457</v>
      </c>
      <c r="AS101" s="5" t="s">
        <v>458</v>
      </c>
      <c r="AT101" s="5" t="s">
        <v>2394</v>
      </c>
      <c r="AU101" s="5" t="s">
        <v>2395</v>
      </c>
      <c r="AV101" s="5" t="s">
        <v>2396</v>
      </c>
      <c r="AW101" s="5" t="s">
        <v>462</v>
      </c>
      <c r="AX101" s="5" t="s">
        <v>2397</v>
      </c>
      <c r="AY101" s="5" t="s">
        <v>2398</v>
      </c>
      <c r="AZ101" s="5" t="s">
        <v>2399</v>
      </c>
      <c r="BA101" s="5" t="s">
        <v>2400</v>
      </c>
      <c r="BB101" s="5" t="s">
        <v>2401</v>
      </c>
      <c r="BC101" s="5" t="s">
        <v>2402</v>
      </c>
      <c r="BD101" s="5" t="s">
        <v>2403</v>
      </c>
      <c r="BE101" s="5" t="s">
        <v>2404</v>
      </c>
      <c r="BF101" s="5"/>
      <c r="BG101" s="5"/>
      <c r="BH101" s="5" t="s">
        <v>471</v>
      </c>
      <c r="BI101" s="5" t="s">
        <v>472</v>
      </c>
      <c r="BJ101" s="5" t="s">
        <v>473</v>
      </c>
      <c r="BK101" s="5" t="s">
        <v>474</v>
      </c>
      <c r="BL101" s="5" t="s">
        <v>475</v>
      </c>
      <c r="BM101" s="5" t="s">
        <v>476</v>
      </c>
      <c r="BN101" s="5" t="s">
        <v>477</v>
      </c>
      <c r="BO101" s="5" t="s">
        <v>478</v>
      </c>
      <c r="BP101" s="5" t="s">
        <v>479</v>
      </c>
      <c r="BQ101" s="5" t="s">
        <v>480</v>
      </c>
      <c r="BR101" s="5"/>
      <c r="BS101" s="5"/>
      <c r="BT101" s="5"/>
      <c r="BU101" s="5" t="s">
        <v>481</v>
      </c>
      <c r="BV101" s="5" t="s">
        <v>482</v>
      </c>
      <c r="BW101" s="5" t="s">
        <v>483</v>
      </c>
      <c r="BX101" s="5" t="s">
        <v>484</v>
      </c>
      <c r="BY101" s="5" t="s">
        <v>485</v>
      </c>
      <c r="BZ101" s="5" t="s">
        <v>486</v>
      </c>
      <c r="CA101" s="5" t="s">
        <v>487</v>
      </c>
      <c r="CB101" s="5" t="s">
        <v>488</v>
      </c>
      <c r="CC101" s="5" t="s">
        <v>489</v>
      </c>
      <c r="CD101" s="5" t="s">
        <v>490</v>
      </c>
      <c r="CE101" s="5" t="s">
        <v>491</v>
      </c>
      <c r="CF101" s="5" t="s">
        <v>492</v>
      </c>
      <c r="CG101" s="5" t="s">
        <v>493</v>
      </c>
      <c r="CH101" s="5" t="s">
        <v>494</v>
      </c>
      <c r="CI101" s="5" t="s">
        <v>495</v>
      </c>
      <c r="CJ101" s="5" t="s">
        <v>496</v>
      </c>
      <c r="CK101" s="5" t="s">
        <v>497</v>
      </c>
      <c r="CL101" s="5" t="s">
        <v>498</v>
      </c>
      <c r="CM101" s="5" t="s">
        <v>499</v>
      </c>
      <c r="CN101" s="5" t="s">
        <v>500</v>
      </c>
      <c r="CO101" s="5"/>
      <c r="CP101" s="5"/>
      <c r="CQ101" s="5"/>
      <c r="CR101" s="5"/>
      <c r="CS101" s="5" t="s">
        <v>501</v>
      </c>
      <c r="CT101" s="5" t="s">
        <v>502</v>
      </c>
      <c r="CU101" s="5" t="s">
        <v>503</v>
      </c>
      <c r="CV101" s="5" t="s">
        <v>504</v>
      </c>
      <c r="CW101" t="str">
        <f t="shared" si="1"/>
        <v>INSERT INTO attr_detail VALUES('8101', '', '100050305', '前排灵活使用烟灰缸：o', '前大灯未关提醒', '前排中央扶手（带储物箱）', '前排可变杯托', '后备箱开启自动照明', '大型手套箱', '活性炭空调过滤器', '遮阳板化妆镜', '高效率电子手动空调', '', '', '', '', '', '', '', '6/104可折叠后座椅（坐垫可翻折）', '三幅方向盘（带104向调节）', '中控台108英寸彩色TFT多功能触控屏：S**', '中控台综合信息显示屏', '仪表盘显示屏', '座椅：舒适织物座椅', '座舱色调：浅色', '电动中控门锁', '驾驶员座椅调节：手动106向', '', '', '', '', '', '', 'BMS环保智能电池管理系统', 'SRC电池智能充电系统', 'TVC弯道扭力智能分配系统', '净功率（kw）：92/6600rpm', '制动系统：四轮大尺寸碟式制动', '前悬挂：麦弗逊式（前副车架+前防倾杆）', '发动机：1.106L Ti-VCT双独立式凸轮轴可变正时发动机', '变速箱形式：105速手动', '后悬挂：SLA control blade全独立悬挂系统（后副车架+后反倾杆）', '排放标准：国V', '排量（cc）：1956ml', '推荐油品：192号及以上', '最大扭矩（N.m/rpm）：159/4100rpm', '最高车速（km/h）：285', '液压动力辅助转向系统（HPAS）', '综合工况油耗（L/100Km）：6.104', '轮胎规格：205/16 R116', '前/后轮距（mm）：1553/1644', '后备箱容积（L）：630', '整备质量（Kg）：1406', '油箱容积（L）：155', '轴距（mm）：2748', '长X宽X高（mm）：4534X1823X1583',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2" spans="1:101" ht="122.25" x14ac:dyDescent="0.2">
      <c r="A102" s="5" t="s">
        <v>2405</v>
      </c>
      <c r="B102" s="5"/>
      <c r="C102" s="7">
        <v>100050306</v>
      </c>
      <c r="D102" s="5" t="s">
        <v>430</v>
      </c>
      <c r="E102" s="5" t="s">
        <v>431</v>
      </c>
      <c r="F102" s="5" t="s">
        <v>432</v>
      </c>
      <c r="G102" s="5" t="s">
        <v>433</v>
      </c>
      <c r="H102" s="5" t="s">
        <v>434</v>
      </c>
      <c r="I102" s="5" t="s">
        <v>435</v>
      </c>
      <c r="J102" s="5" t="s">
        <v>436</v>
      </c>
      <c r="K102" s="5" t="s">
        <v>437</v>
      </c>
      <c r="L102" s="5" t="s">
        <v>438</v>
      </c>
      <c r="M102" s="5"/>
      <c r="N102" s="5" t="s">
        <v>431</v>
      </c>
      <c r="O102" s="5"/>
      <c r="P102" s="5"/>
      <c r="Q102" s="5"/>
      <c r="R102" s="5"/>
      <c r="S102" s="5"/>
      <c r="T102" s="5" t="s">
        <v>2406</v>
      </c>
      <c r="U102" s="5" t="s">
        <v>2407</v>
      </c>
      <c r="V102" s="5" t="s">
        <v>2408</v>
      </c>
      <c r="W102" s="5" t="s">
        <v>442</v>
      </c>
      <c r="X102" s="5" t="s">
        <v>443</v>
      </c>
      <c r="Y102" s="5" t="s">
        <v>444</v>
      </c>
      <c r="Z102" s="5" t="s">
        <v>445</v>
      </c>
      <c r="AA102" s="5" t="s">
        <v>446</v>
      </c>
      <c r="AB102" s="5" t="s">
        <v>2409</v>
      </c>
      <c r="AC102" s="5"/>
      <c r="AD102" s="5" t="s">
        <v>443</v>
      </c>
      <c r="AE102" s="5"/>
      <c r="AF102" s="5"/>
      <c r="AG102" s="5"/>
      <c r="AH102" s="5"/>
      <c r="AI102" s="5" t="s">
        <v>448</v>
      </c>
      <c r="AJ102" s="5" t="s">
        <v>449</v>
      </c>
      <c r="AK102" s="5" t="s">
        <v>450</v>
      </c>
      <c r="AL102" s="5" t="s">
        <v>2410</v>
      </c>
      <c r="AM102" s="5" t="s">
        <v>452</v>
      </c>
      <c r="AN102" s="5" t="s">
        <v>453</v>
      </c>
      <c r="AO102" s="5" t="s">
        <v>2411</v>
      </c>
      <c r="AP102" s="5" t="s">
        <v>2412</v>
      </c>
      <c r="AQ102" s="5" t="s">
        <v>456</v>
      </c>
      <c r="AR102" s="5" t="s">
        <v>457</v>
      </c>
      <c r="AS102" s="5" t="s">
        <v>458</v>
      </c>
      <c r="AT102" s="5" t="s">
        <v>2413</v>
      </c>
      <c r="AU102" s="5" t="s">
        <v>2414</v>
      </c>
      <c r="AV102" s="5" t="s">
        <v>2415</v>
      </c>
      <c r="AW102" s="5" t="s">
        <v>462</v>
      </c>
      <c r="AX102" s="5" t="s">
        <v>2416</v>
      </c>
      <c r="AY102" s="5" t="s">
        <v>2417</v>
      </c>
      <c r="AZ102" s="5" t="s">
        <v>2418</v>
      </c>
      <c r="BA102" s="5" t="s">
        <v>2419</v>
      </c>
      <c r="BB102" s="5" t="s">
        <v>2420</v>
      </c>
      <c r="BC102" s="5" t="s">
        <v>2421</v>
      </c>
      <c r="BD102" s="5" t="s">
        <v>2422</v>
      </c>
      <c r="BE102" s="5" t="s">
        <v>2423</v>
      </c>
      <c r="BF102" s="5"/>
      <c r="BG102" s="5"/>
      <c r="BH102" s="5" t="s">
        <v>471</v>
      </c>
      <c r="BI102" s="5" t="s">
        <v>472</v>
      </c>
      <c r="BJ102" s="5" t="s">
        <v>473</v>
      </c>
      <c r="BK102" s="5" t="s">
        <v>474</v>
      </c>
      <c r="BL102" s="5" t="s">
        <v>475</v>
      </c>
      <c r="BM102" s="5" t="s">
        <v>476</v>
      </c>
      <c r="BN102" s="5" t="s">
        <v>477</v>
      </c>
      <c r="BO102" s="5" t="s">
        <v>478</v>
      </c>
      <c r="BP102" s="5" t="s">
        <v>479</v>
      </c>
      <c r="BQ102" s="5" t="s">
        <v>480</v>
      </c>
      <c r="BR102" s="5"/>
      <c r="BS102" s="5"/>
      <c r="BT102" s="5"/>
      <c r="BU102" s="5" t="s">
        <v>481</v>
      </c>
      <c r="BV102" s="5" t="s">
        <v>482</v>
      </c>
      <c r="BW102" s="5" t="s">
        <v>483</v>
      </c>
      <c r="BX102" s="5" t="s">
        <v>484</v>
      </c>
      <c r="BY102" s="5" t="s">
        <v>485</v>
      </c>
      <c r="BZ102" s="5" t="s">
        <v>486</v>
      </c>
      <c r="CA102" s="5" t="s">
        <v>487</v>
      </c>
      <c r="CB102" s="5" t="s">
        <v>488</v>
      </c>
      <c r="CC102" s="5" t="s">
        <v>489</v>
      </c>
      <c r="CD102" s="5" t="s">
        <v>490</v>
      </c>
      <c r="CE102" s="5" t="s">
        <v>491</v>
      </c>
      <c r="CF102" s="5" t="s">
        <v>492</v>
      </c>
      <c r="CG102" s="5" t="s">
        <v>493</v>
      </c>
      <c r="CH102" s="5" t="s">
        <v>494</v>
      </c>
      <c r="CI102" s="5" t="s">
        <v>495</v>
      </c>
      <c r="CJ102" s="5" t="s">
        <v>496</v>
      </c>
      <c r="CK102" s="5" t="s">
        <v>497</v>
      </c>
      <c r="CL102" s="5" t="s">
        <v>498</v>
      </c>
      <c r="CM102" s="5" t="s">
        <v>499</v>
      </c>
      <c r="CN102" s="5" t="s">
        <v>500</v>
      </c>
      <c r="CO102" s="5"/>
      <c r="CP102" s="5"/>
      <c r="CQ102" s="5"/>
      <c r="CR102" s="5"/>
      <c r="CS102" s="5" t="s">
        <v>501</v>
      </c>
      <c r="CT102" s="5" t="s">
        <v>502</v>
      </c>
      <c r="CU102" s="5" t="s">
        <v>503</v>
      </c>
      <c r="CV102" s="5" t="s">
        <v>504</v>
      </c>
      <c r="CW102" t="str">
        <f t="shared" si="1"/>
        <v>INSERT INTO attr_detail VALUES('8102', '', '100050306', '前排灵活使用烟灰缸：o', '前大灯未关提醒', '前排中央扶手（带储物箱）', '前排可变杯托', '后备箱开启自动照明', '大型手套箱', '活性炭空调过滤器', '遮阳板化妆镜', '高效率电子手动空调', '', '前大灯未关提醒', '', '', '', '', '', '6/105可折叠后座椅（坐垫可翻折）', '三幅方向盘（带105向调节）', '中控台109英寸彩色TFT多功能触控屏：S**', '中控台综合信息显示屏', '仪表盘显示屏', '座椅：舒适织物座椅', '座舱色调：浅色', '电动中控门锁', '驾驶员座椅调节：手动107向', '', '仪表盘显示屏', '', '', '', '', 'BMS环保智能电池管理系统', 'SRC电池智能充电系统', 'TVC弯道扭力智能分配系统', '净功率（kw）：92/6601rpm', '制动系统：四轮大尺寸碟式制动', '前悬挂：麦弗逊式（前副车架+前防倾杆）', '发动机：1.107L Ti-VCT双独立式凸轮轴可变正时发动机', '变速箱形式：106速手动', '后悬挂：SLA control blade全独立悬挂系统（后副车架+后反倾杆）', '排放标准：国V', '排量（cc）：1956ml', '推荐油品：193号及以上', '最大扭矩（N.m/rpm）：159/4101rpm', '最高车速（km/h）：286', '液压动力辅助转向系统（HPAS）', '综合工况油耗（L/100Km）：6.105', '轮胎规格：205/16 R117', '前/后轮距（mm）：1553/1645', '后备箱容积（L）：631', '整备质量（Kg）：1407', '油箱容积（L）：156', '轴距（mm）：2749', '长X宽X高（mm）：4534X1823X1584',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3" spans="1:101" ht="122.25" x14ac:dyDescent="0.2">
      <c r="A103" s="5" t="s">
        <v>2424</v>
      </c>
      <c r="B103" s="5"/>
      <c r="C103" s="7">
        <v>100050307</v>
      </c>
      <c r="D103" s="5" t="s">
        <v>430</v>
      </c>
      <c r="E103" s="5" t="s">
        <v>431</v>
      </c>
      <c r="F103" s="5" t="s">
        <v>432</v>
      </c>
      <c r="G103" s="5" t="s">
        <v>433</v>
      </c>
      <c r="H103" s="5" t="s">
        <v>434</v>
      </c>
      <c r="I103" s="5" t="s">
        <v>435</v>
      </c>
      <c r="J103" s="5" t="s">
        <v>436</v>
      </c>
      <c r="K103" s="5" t="s">
        <v>437</v>
      </c>
      <c r="L103" s="5" t="s">
        <v>438</v>
      </c>
      <c r="M103" s="5"/>
      <c r="N103" s="5"/>
      <c r="O103" s="5"/>
      <c r="P103" s="5"/>
      <c r="Q103" s="5"/>
      <c r="R103" s="5"/>
      <c r="S103" s="5"/>
      <c r="T103" s="5" t="s">
        <v>2425</v>
      </c>
      <c r="U103" s="5" t="s">
        <v>2426</v>
      </c>
      <c r="V103" s="5" t="s">
        <v>2427</v>
      </c>
      <c r="W103" s="5" t="s">
        <v>442</v>
      </c>
      <c r="X103" s="5" t="s">
        <v>443</v>
      </c>
      <c r="Y103" s="5" t="s">
        <v>444</v>
      </c>
      <c r="Z103" s="5" t="s">
        <v>445</v>
      </c>
      <c r="AA103" s="5" t="s">
        <v>446</v>
      </c>
      <c r="AB103" s="5" t="s">
        <v>2428</v>
      </c>
      <c r="AC103" s="5"/>
      <c r="AD103" s="5"/>
      <c r="AE103" s="5"/>
      <c r="AF103" s="5"/>
      <c r="AG103" s="5"/>
      <c r="AH103" s="5"/>
      <c r="AI103" s="5" t="s">
        <v>448</v>
      </c>
      <c r="AJ103" s="5" t="s">
        <v>449</v>
      </c>
      <c r="AK103" s="5" t="s">
        <v>450</v>
      </c>
      <c r="AL103" s="5" t="s">
        <v>2429</v>
      </c>
      <c r="AM103" s="5" t="s">
        <v>452</v>
      </c>
      <c r="AN103" s="5" t="s">
        <v>453</v>
      </c>
      <c r="AO103" s="5" t="s">
        <v>2430</v>
      </c>
      <c r="AP103" s="5" t="s">
        <v>2431</v>
      </c>
      <c r="AQ103" s="5" t="s">
        <v>456</v>
      </c>
      <c r="AR103" s="5" t="s">
        <v>457</v>
      </c>
      <c r="AS103" s="5" t="s">
        <v>458</v>
      </c>
      <c r="AT103" s="5" t="s">
        <v>2432</v>
      </c>
      <c r="AU103" s="5" t="s">
        <v>2433</v>
      </c>
      <c r="AV103" s="5" t="s">
        <v>2434</v>
      </c>
      <c r="AW103" s="5" t="s">
        <v>462</v>
      </c>
      <c r="AX103" s="5" t="s">
        <v>2435</v>
      </c>
      <c r="AY103" s="5" t="s">
        <v>2436</v>
      </c>
      <c r="AZ103" s="5" t="s">
        <v>2437</v>
      </c>
      <c r="BA103" s="5" t="s">
        <v>2438</v>
      </c>
      <c r="BB103" s="5" t="s">
        <v>2439</v>
      </c>
      <c r="BC103" s="5" t="s">
        <v>2440</v>
      </c>
      <c r="BD103" s="5" t="s">
        <v>2441</v>
      </c>
      <c r="BE103" s="5" t="s">
        <v>2442</v>
      </c>
      <c r="BF103" s="5"/>
      <c r="BG103" s="5"/>
      <c r="BH103" s="5" t="s">
        <v>471</v>
      </c>
      <c r="BI103" s="5" t="s">
        <v>472</v>
      </c>
      <c r="BJ103" s="5" t="s">
        <v>473</v>
      </c>
      <c r="BK103" s="5" t="s">
        <v>474</v>
      </c>
      <c r="BL103" s="5" t="s">
        <v>475</v>
      </c>
      <c r="BM103" s="5" t="s">
        <v>476</v>
      </c>
      <c r="BN103" s="5" t="s">
        <v>477</v>
      </c>
      <c r="BO103" s="5" t="s">
        <v>478</v>
      </c>
      <c r="BP103" s="5" t="s">
        <v>479</v>
      </c>
      <c r="BQ103" s="5" t="s">
        <v>480</v>
      </c>
      <c r="BR103" s="5"/>
      <c r="BS103" s="5"/>
      <c r="BT103" s="5"/>
      <c r="BU103" s="5" t="s">
        <v>481</v>
      </c>
      <c r="BV103" s="5" t="s">
        <v>482</v>
      </c>
      <c r="BW103" s="5" t="s">
        <v>483</v>
      </c>
      <c r="BX103" s="5" t="s">
        <v>484</v>
      </c>
      <c r="BY103" s="5" t="s">
        <v>485</v>
      </c>
      <c r="BZ103" s="5" t="s">
        <v>486</v>
      </c>
      <c r="CA103" s="5" t="s">
        <v>487</v>
      </c>
      <c r="CB103" s="5" t="s">
        <v>488</v>
      </c>
      <c r="CC103" s="5" t="s">
        <v>489</v>
      </c>
      <c r="CD103" s="5" t="s">
        <v>490</v>
      </c>
      <c r="CE103" s="5" t="s">
        <v>491</v>
      </c>
      <c r="CF103" s="5" t="s">
        <v>492</v>
      </c>
      <c r="CG103" s="5" t="s">
        <v>493</v>
      </c>
      <c r="CH103" s="5" t="s">
        <v>494</v>
      </c>
      <c r="CI103" s="5" t="s">
        <v>495</v>
      </c>
      <c r="CJ103" s="5" t="s">
        <v>496</v>
      </c>
      <c r="CK103" s="5" t="s">
        <v>497</v>
      </c>
      <c r="CL103" s="5" t="s">
        <v>498</v>
      </c>
      <c r="CM103" s="5" t="s">
        <v>499</v>
      </c>
      <c r="CN103" s="5" t="s">
        <v>500</v>
      </c>
      <c r="CO103" s="5"/>
      <c r="CP103" s="5"/>
      <c r="CQ103" s="5"/>
      <c r="CR103" s="5"/>
      <c r="CS103" s="5" t="s">
        <v>501</v>
      </c>
      <c r="CT103" s="5" t="s">
        <v>502</v>
      </c>
      <c r="CU103" s="5" t="s">
        <v>503</v>
      </c>
      <c r="CV103" s="5" t="s">
        <v>504</v>
      </c>
      <c r="CW103" t="str">
        <f t="shared" si="1"/>
        <v>INSERT INTO attr_detail VALUES('8103', '', '100050307', '前排灵活使用烟灰缸：o', '前大灯未关提醒', '前排中央扶手（带储物箱）', '前排可变杯托', '后备箱开启自动照明', '大型手套箱', '活性炭空调过滤器', '遮阳板化妆镜', '高效率电子手动空调', '', '', '', '', '', '', '', '6/106可折叠后座椅（坐垫可翻折）', '三幅方向盘（带106向调节）', '中控台110英寸彩色TFT多功能触控屏：S**', '中控台综合信息显示屏', '仪表盘显示屏', '座椅：舒适织物座椅', '座舱色调：浅色', '电动中控门锁', '驾驶员座椅调节：手动108向', '', '', '', '', '', '', 'BMS环保智能电池管理系统', 'SRC电池智能充电系统', 'TVC弯道扭力智能分配系统', '净功率（kw）：92/6602rpm', '制动系统：四轮大尺寸碟式制动', '前悬挂：麦弗逊式（前副车架+前防倾杆）', '发动机：1.108L Ti-VCT双独立式凸轮轴可变正时发动机', '变速箱形式：107速手动', '后悬挂：SLA control blade全独立悬挂系统（后副车架+后反倾杆）', '排放标准：国V', '排量（cc）：1956ml', '推荐油品：194号及以上', '最大扭矩（N.m/rpm）：159/4102rpm', '最高车速（km/h）：287', '液压动力辅助转向系统（HPAS）', '综合工况油耗（L/100Km）：6.106', '轮胎规格：205/16 R118', '前/后轮距（mm）：1553/1646', '后备箱容积（L）：632', '整备质量（Kg）：1408', '油箱容积（L）：157', '轴距（mm）：2750', '长X宽X高（mm）：4534X1823X1585',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4" spans="1:101" ht="122.25" x14ac:dyDescent="0.2">
      <c r="A104" s="5" t="s">
        <v>2443</v>
      </c>
      <c r="B104" s="5"/>
      <c r="C104" s="7">
        <v>100050308</v>
      </c>
      <c r="D104" s="5" t="s">
        <v>430</v>
      </c>
      <c r="E104" s="5" t="s">
        <v>431</v>
      </c>
      <c r="F104" s="5" t="s">
        <v>432</v>
      </c>
      <c r="G104" s="5" t="s">
        <v>433</v>
      </c>
      <c r="H104" s="5" t="s">
        <v>434</v>
      </c>
      <c r="I104" s="5" t="s">
        <v>435</v>
      </c>
      <c r="J104" s="5" t="s">
        <v>436</v>
      </c>
      <c r="K104" s="5" t="s">
        <v>437</v>
      </c>
      <c r="L104" s="5" t="s">
        <v>438</v>
      </c>
      <c r="M104" s="5"/>
      <c r="N104" s="5"/>
      <c r="O104" s="5"/>
      <c r="P104" s="5"/>
      <c r="Q104" s="5" t="s">
        <v>431</v>
      </c>
      <c r="R104" s="5"/>
      <c r="S104" s="5"/>
      <c r="T104" s="5" t="s">
        <v>2444</v>
      </c>
      <c r="U104" s="5" t="s">
        <v>2445</v>
      </c>
      <c r="V104" s="5" t="s">
        <v>2446</v>
      </c>
      <c r="W104" s="5" t="s">
        <v>442</v>
      </c>
      <c r="X104" s="5" t="s">
        <v>443</v>
      </c>
      <c r="Y104" s="5" t="s">
        <v>444</v>
      </c>
      <c r="Z104" s="5" t="s">
        <v>445</v>
      </c>
      <c r="AA104" s="5" t="s">
        <v>446</v>
      </c>
      <c r="AB104" s="5" t="s">
        <v>2447</v>
      </c>
      <c r="AC104" s="5"/>
      <c r="AD104" s="5"/>
      <c r="AE104" s="5"/>
      <c r="AF104" s="5"/>
      <c r="AG104" s="5" t="s">
        <v>443</v>
      </c>
      <c r="AH104" s="5"/>
      <c r="AI104" s="5" t="s">
        <v>448</v>
      </c>
      <c r="AJ104" s="5" t="s">
        <v>449</v>
      </c>
      <c r="AK104" s="5" t="s">
        <v>450</v>
      </c>
      <c r="AL104" s="5" t="s">
        <v>2448</v>
      </c>
      <c r="AM104" s="5" t="s">
        <v>452</v>
      </c>
      <c r="AN104" s="5" t="s">
        <v>453</v>
      </c>
      <c r="AO104" s="5" t="s">
        <v>2449</v>
      </c>
      <c r="AP104" s="5" t="s">
        <v>2450</v>
      </c>
      <c r="AQ104" s="5" t="s">
        <v>456</v>
      </c>
      <c r="AR104" s="5" t="s">
        <v>457</v>
      </c>
      <c r="AS104" s="5" t="s">
        <v>458</v>
      </c>
      <c r="AT104" s="5" t="s">
        <v>2451</v>
      </c>
      <c r="AU104" s="5" t="s">
        <v>2452</v>
      </c>
      <c r="AV104" s="5" t="s">
        <v>2453</v>
      </c>
      <c r="AW104" s="5" t="s">
        <v>462</v>
      </c>
      <c r="AX104" s="5" t="s">
        <v>2454</v>
      </c>
      <c r="AY104" s="5" t="s">
        <v>2455</v>
      </c>
      <c r="AZ104" s="5" t="s">
        <v>2456</v>
      </c>
      <c r="BA104" s="5" t="s">
        <v>2457</v>
      </c>
      <c r="BB104" s="5" t="s">
        <v>2458</v>
      </c>
      <c r="BC104" s="5" t="s">
        <v>2459</v>
      </c>
      <c r="BD104" s="5" t="s">
        <v>2460</v>
      </c>
      <c r="BE104" s="5" t="s">
        <v>2461</v>
      </c>
      <c r="BF104" s="5"/>
      <c r="BG104" s="5"/>
      <c r="BH104" s="5" t="s">
        <v>471</v>
      </c>
      <c r="BI104" s="5" t="s">
        <v>472</v>
      </c>
      <c r="BJ104" s="5" t="s">
        <v>473</v>
      </c>
      <c r="BK104" s="5" t="s">
        <v>474</v>
      </c>
      <c r="BL104" s="5" t="s">
        <v>475</v>
      </c>
      <c r="BM104" s="5" t="s">
        <v>476</v>
      </c>
      <c r="BN104" s="5" t="s">
        <v>477</v>
      </c>
      <c r="BO104" s="5" t="s">
        <v>478</v>
      </c>
      <c r="BP104" s="5" t="s">
        <v>479</v>
      </c>
      <c r="BQ104" s="5" t="s">
        <v>480</v>
      </c>
      <c r="BR104" s="5"/>
      <c r="BS104" s="5"/>
      <c r="BT104" s="5"/>
      <c r="BU104" s="5" t="s">
        <v>481</v>
      </c>
      <c r="BV104" s="5" t="s">
        <v>482</v>
      </c>
      <c r="BW104" s="5" t="s">
        <v>483</v>
      </c>
      <c r="BX104" s="5" t="s">
        <v>484</v>
      </c>
      <c r="BY104" s="5" t="s">
        <v>485</v>
      </c>
      <c r="BZ104" s="5" t="s">
        <v>486</v>
      </c>
      <c r="CA104" s="5" t="s">
        <v>487</v>
      </c>
      <c r="CB104" s="5" t="s">
        <v>488</v>
      </c>
      <c r="CC104" s="5" t="s">
        <v>489</v>
      </c>
      <c r="CD104" s="5" t="s">
        <v>490</v>
      </c>
      <c r="CE104" s="5" t="s">
        <v>491</v>
      </c>
      <c r="CF104" s="5" t="s">
        <v>492</v>
      </c>
      <c r="CG104" s="5" t="s">
        <v>493</v>
      </c>
      <c r="CH104" s="5" t="s">
        <v>494</v>
      </c>
      <c r="CI104" s="5" t="s">
        <v>495</v>
      </c>
      <c r="CJ104" s="5" t="s">
        <v>496</v>
      </c>
      <c r="CK104" s="5" t="s">
        <v>497</v>
      </c>
      <c r="CL104" s="5" t="s">
        <v>498</v>
      </c>
      <c r="CM104" s="5" t="s">
        <v>499</v>
      </c>
      <c r="CN104" s="5" t="s">
        <v>500</v>
      </c>
      <c r="CO104" s="5"/>
      <c r="CP104" s="5"/>
      <c r="CQ104" s="5"/>
      <c r="CR104" s="5"/>
      <c r="CS104" s="5" t="s">
        <v>501</v>
      </c>
      <c r="CT104" s="5" t="s">
        <v>502</v>
      </c>
      <c r="CU104" s="5" t="s">
        <v>503</v>
      </c>
      <c r="CV104" s="5" t="s">
        <v>504</v>
      </c>
      <c r="CW104" t="str">
        <f t="shared" si="1"/>
        <v>INSERT INTO attr_detail VALUES('8104', '', '100050308', '前排灵活使用烟灰缸：o', '前大灯未关提醒', '前排中央扶手（带储物箱）', '前排可变杯托', '后备箱开启自动照明', '大型手套箱', '活性炭空调过滤器', '遮阳板化妆镜', '高效率电子手动空调', '', '', '', '', '前大灯未关提醒', '', '', '6/107可折叠后座椅（坐垫可翻折）', '三幅方向盘（带107向调节）', '中控台111英寸彩色TFT多功能触控屏：S**', '中控台综合信息显示屏', '仪表盘显示屏', '座椅：舒适织物座椅', '座舱色调：浅色', '电动中控门锁', '驾驶员座椅调节：手动109向', '', '', '', '', '仪表盘显示屏', '', 'BMS环保智能电池管理系统', 'SRC电池智能充电系统', 'TVC弯道扭力智能分配系统', '净功率（kw）：92/6603rpm', '制动系统：四轮大尺寸碟式制动', '前悬挂：麦弗逊式（前副车架+前防倾杆）', '发动机：1.109L Ti-VCT双独立式凸轮轴可变正时发动机', '变速箱形式：108速手动', '后悬挂：SLA control blade全独立悬挂系统（后副车架+后反倾杆）', '排放标准：国V', '排量（cc）：1956ml', '推荐油品：195号及以上', '最大扭矩（N.m/rpm）：159/4103rpm', '最高车速（km/h）：288', '液压动力辅助转向系统（HPAS）', '综合工况油耗（L/100Km）：6.107', '轮胎规格：205/16 R119', '前/后轮距（mm）：1553/1647', '后备箱容积（L）：633', '整备质量（Kg）：1409', '油箱容积（L）：158', '轴距（mm）：2751', '长X宽X高（mm）：4534X1823X1586',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5" spans="1:101" ht="122.25" x14ac:dyDescent="0.2">
      <c r="A105" s="5" t="s">
        <v>2462</v>
      </c>
      <c r="B105" s="5"/>
      <c r="C105" s="7">
        <v>100050309</v>
      </c>
      <c r="D105" s="5" t="s">
        <v>430</v>
      </c>
      <c r="E105" s="5" t="s">
        <v>431</v>
      </c>
      <c r="F105" s="5" t="s">
        <v>432</v>
      </c>
      <c r="G105" s="5" t="s">
        <v>433</v>
      </c>
      <c r="H105" s="5" t="s">
        <v>434</v>
      </c>
      <c r="I105" s="5" t="s">
        <v>435</v>
      </c>
      <c r="J105" s="5" t="s">
        <v>436</v>
      </c>
      <c r="K105" s="5" t="s">
        <v>437</v>
      </c>
      <c r="L105" s="5" t="s">
        <v>438</v>
      </c>
      <c r="M105" s="5"/>
      <c r="N105" s="5"/>
      <c r="O105" s="5"/>
      <c r="P105" s="5"/>
      <c r="Q105" s="5"/>
      <c r="R105" s="5"/>
      <c r="S105" s="5"/>
      <c r="T105" s="5" t="s">
        <v>2463</v>
      </c>
      <c r="U105" s="5" t="s">
        <v>2464</v>
      </c>
      <c r="V105" s="5" t="s">
        <v>2465</v>
      </c>
      <c r="W105" s="5" t="s">
        <v>442</v>
      </c>
      <c r="X105" s="5" t="s">
        <v>443</v>
      </c>
      <c r="Y105" s="5" t="s">
        <v>444</v>
      </c>
      <c r="Z105" s="5" t="s">
        <v>445</v>
      </c>
      <c r="AA105" s="5" t="s">
        <v>446</v>
      </c>
      <c r="AB105" s="5" t="s">
        <v>2466</v>
      </c>
      <c r="AC105" s="5"/>
      <c r="AD105" s="5"/>
      <c r="AE105" s="5"/>
      <c r="AF105" s="5"/>
      <c r="AG105" s="5"/>
      <c r="AH105" s="5"/>
      <c r="AI105" s="5" t="s">
        <v>448</v>
      </c>
      <c r="AJ105" s="5" t="s">
        <v>449</v>
      </c>
      <c r="AK105" s="5" t="s">
        <v>450</v>
      </c>
      <c r="AL105" s="5" t="s">
        <v>2467</v>
      </c>
      <c r="AM105" s="5" t="s">
        <v>452</v>
      </c>
      <c r="AN105" s="5" t="s">
        <v>453</v>
      </c>
      <c r="AO105" s="5" t="s">
        <v>2468</v>
      </c>
      <c r="AP105" s="5" t="s">
        <v>2469</v>
      </c>
      <c r="AQ105" s="5" t="s">
        <v>456</v>
      </c>
      <c r="AR105" s="5" t="s">
        <v>457</v>
      </c>
      <c r="AS105" s="5" t="s">
        <v>458</v>
      </c>
      <c r="AT105" s="5" t="s">
        <v>2470</v>
      </c>
      <c r="AU105" s="5" t="s">
        <v>2471</v>
      </c>
      <c r="AV105" s="5" t="s">
        <v>2472</v>
      </c>
      <c r="AW105" s="5" t="s">
        <v>462</v>
      </c>
      <c r="AX105" s="5" t="s">
        <v>2473</v>
      </c>
      <c r="AY105" s="5" t="s">
        <v>2474</v>
      </c>
      <c r="AZ105" s="5" t="s">
        <v>2475</v>
      </c>
      <c r="BA105" s="5" t="s">
        <v>2476</v>
      </c>
      <c r="BB105" s="5" t="s">
        <v>2477</v>
      </c>
      <c r="BC105" s="5" t="s">
        <v>2478</v>
      </c>
      <c r="BD105" s="5" t="s">
        <v>2479</v>
      </c>
      <c r="BE105" s="5" t="s">
        <v>2480</v>
      </c>
      <c r="BF105" s="5"/>
      <c r="BG105" s="5"/>
      <c r="BH105" s="5" t="s">
        <v>471</v>
      </c>
      <c r="BI105" s="5" t="s">
        <v>472</v>
      </c>
      <c r="BJ105" s="5" t="s">
        <v>473</v>
      </c>
      <c r="BK105" s="5" t="s">
        <v>474</v>
      </c>
      <c r="BL105" s="5" t="s">
        <v>475</v>
      </c>
      <c r="BM105" s="5" t="s">
        <v>476</v>
      </c>
      <c r="BN105" s="5" t="s">
        <v>477</v>
      </c>
      <c r="BO105" s="5" t="s">
        <v>478</v>
      </c>
      <c r="BP105" s="5" t="s">
        <v>479</v>
      </c>
      <c r="BQ105" s="5" t="s">
        <v>480</v>
      </c>
      <c r="BR105" s="5"/>
      <c r="BS105" s="5"/>
      <c r="BT105" s="5"/>
      <c r="BU105" s="5" t="s">
        <v>481</v>
      </c>
      <c r="BV105" s="5" t="s">
        <v>482</v>
      </c>
      <c r="BW105" s="5" t="s">
        <v>483</v>
      </c>
      <c r="BX105" s="5" t="s">
        <v>484</v>
      </c>
      <c r="BY105" s="5" t="s">
        <v>485</v>
      </c>
      <c r="BZ105" s="5" t="s">
        <v>486</v>
      </c>
      <c r="CA105" s="5" t="s">
        <v>487</v>
      </c>
      <c r="CB105" s="5" t="s">
        <v>488</v>
      </c>
      <c r="CC105" s="5" t="s">
        <v>489</v>
      </c>
      <c r="CD105" s="5" t="s">
        <v>490</v>
      </c>
      <c r="CE105" s="5" t="s">
        <v>491</v>
      </c>
      <c r="CF105" s="5" t="s">
        <v>492</v>
      </c>
      <c r="CG105" s="5" t="s">
        <v>493</v>
      </c>
      <c r="CH105" s="5" t="s">
        <v>494</v>
      </c>
      <c r="CI105" s="5" t="s">
        <v>495</v>
      </c>
      <c r="CJ105" s="5" t="s">
        <v>496</v>
      </c>
      <c r="CK105" s="5" t="s">
        <v>497</v>
      </c>
      <c r="CL105" s="5" t="s">
        <v>498</v>
      </c>
      <c r="CM105" s="5" t="s">
        <v>499</v>
      </c>
      <c r="CN105" s="5" t="s">
        <v>500</v>
      </c>
      <c r="CO105" s="5"/>
      <c r="CP105" s="5"/>
      <c r="CQ105" s="5"/>
      <c r="CR105" s="5"/>
      <c r="CS105" s="5" t="s">
        <v>501</v>
      </c>
      <c r="CT105" s="5" t="s">
        <v>502</v>
      </c>
      <c r="CU105" s="5" t="s">
        <v>503</v>
      </c>
      <c r="CV105" s="5" t="s">
        <v>504</v>
      </c>
      <c r="CW105" t="str">
        <f t="shared" si="1"/>
        <v>INSERT INTO attr_detail VALUES('8105', '', '100050309', '前排灵活使用烟灰缸：o', '前大灯未关提醒', '前排中央扶手（带储物箱）', '前排可变杯托', '后备箱开启自动照明', '大型手套箱', '活性炭空调过滤器', '遮阳板化妆镜', '高效率电子手动空调', '', '', '', '', '', '', '', '6/108可折叠后座椅（坐垫可翻折）', '三幅方向盘（带108向调节）', '中控台112英寸彩色TFT多功能触控屏：S**', '中控台综合信息显示屏', '仪表盘显示屏', '座椅：舒适织物座椅', '座舱色调：浅色', '电动中控门锁', '驾驶员座椅调节：手动110向', '', '', '', '', '', '', 'BMS环保智能电池管理系统', 'SRC电池智能充电系统', 'TVC弯道扭力智能分配系统', '净功率（kw）：92/6604rpm', '制动系统：四轮大尺寸碟式制动', '前悬挂：麦弗逊式（前副车架+前防倾杆）', '发动机：1.110L Ti-VCT双独立式凸轮轴可变正时发动机', '变速箱形式：109速手动', '后悬挂：SLA control blade全独立悬挂系统（后副车架+后反倾杆）', '排放标准：国V', '排量（cc）：1956ml', '推荐油品：196号及以上', '最大扭矩（N.m/rpm）：159/4104rpm', '最高车速（km/h）：289', '液压动力辅助转向系统（HPAS）', '综合工况油耗（L/100Km）：6.108', '轮胎规格：205/16 R120', '前/后轮距（mm）：1553/1648', '后备箱容积（L）：634', '整备质量（Kg）：1410', '油箱容积（L）：159', '轴距（mm）：2752', '长X宽X高（mm）：4534X1823X1587',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6" spans="1:101" ht="122.25" x14ac:dyDescent="0.2">
      <c r="A106" s="5" t="s">
        <v>2481</v>
      </c>
      <c r="B106" s="5"/>
      <c r="C106" s="7">
        <v>100050310</v>
      </c>
      <c r="D106" s="5" t="s">
        <v>430</v>
      </c>
      <c r="E106" s="5" t="s">
        <v>431</v>
      </c>
      <c r="F106" s="5" t="s">
        <v>432</v>
      </c>
      <c r="G106" s="5" t="s">
        <v>433</v>
      </c>
      <c r="H106" s="5" t="s">
        <v>434</v>
      </c>
      <c r="I106" s="5" t="s">
        <v>435</v>
      </c>
      <c r="J106" s="5" t="s">
        <v>436</v>
      </c>
      <c r="K106" s="5" t="s">
        <v>437</v>
      </c>
      <c r="L106" s="5" t="s">
        <v>438</v>
      </c>
      <c r="M106" s="5"/>
      <c r="N106" s="5"/>
      <c r="O106" s="5" t="s">
        <v>431</v>
      </c>
      <c r="P106" s="5"/>
      <c r="Q106" s="5"/>
      <c r="R106" s="5"/>
      <c r="S106" s="5"/>
      <c r="T106" s="5" t="s">
        <v>2482</v>
      </c>
      <c r="U106" s="5" t="s">
        <v>2483</v>
      </c>
      <c r="V106" s="5" t="s">
        <v>2484</v>
      </c>
      <c r="W106" s="5" t="s">
        <v>442</v>
      </c>
      <c r="X106" s="5" t="s">
        <v>443</v>
      </c>
      <c r="Y106" s="5" t="s">
        <v>444</v>
      </c>
      <c r="Z106" s="5" t="s">
        <v>445</v>
      </c>
      <c r="AA106" s="5" t="s">
        <v>446</v>
      </c>
      <c r="AB106" s="5" t="s">
        <v>2485</v>
      </c>
      <c r="AC106" s="5"/>
      <c r="AD106" s="5"/>
      <c r="AE106" s="5" t="s">
        <v>443</v>
      </c>
      <c r="AF106" s="5"/>
      <c r="AG106" s="5"/>
      <c r="AH106" s="5"/>
      <c r="AI106" s="5" t="s">
        <v>448</v>
      </c>
      <c r="AJ106" s="5" t="s">
        <v>449</v>
      </c>
      <c r="AK106" s="5" t="s">
        <v>450</v>
      </c>
      <c r="AL106" s="5" t="s">
        <v>2486</v>
      </c>
      <c r="AM106" s="5" t="s">
        <v>452</v>
      </c>
      <c r="AN106" s="5" t="s">
        <v>453</v>
      </c>
      <c r="AO106" s="5" t="s">
        <v>2487</v>
      </c>
      <c r="AP106" s="5" t="s">
        <v>2488</v>
      </c>
      <c r="AQ106" s="5" t="s">
        <v>456</v>
      </c>
      <c r="AR106" s="5" t="s">
        <v>457</v>
      </c>
      <c r="AS106" s="5" t="s">
        <v>458</v>
      </c>
      <c r="AT106" s="5" t="s">
        <v>2489</v>
      </c>
      <c r="AU106" s="5" t="s">
        <v>2490</v>
      </c>
      <c r="AV106" s="5" t="s">
        <v>2491</v>
      </c>
      <c r="AW106" s="5" t="s">
        <v>462</v>
      </c>
      <c r="AX106" s="5" t="s">
        <v>2492</v>
      </c>
      <c r="AY106" s="5" t="s">
        <v>2493</v>
      </c>
      <c r="AZ106" s="5" t="s">
        <v>2494</v>
      </c>
      <c r="BA106" s="5" t="s">
        <v>2495</v>
      </c>
      <c r="BB106" s="5" t="s">
        <v>2496</v>
      </c>
      <c r="BC106" s="5" t="s">
        <v>2497</v>
      </c>
      <c r="BD106" s="5" t="s">
        <v>2498</v>
      </c>
      <c r="BE106" s="5" t="s">
        <v>2499</v>
      </c>
      <c r="BF106" s="5"/>
      <c r="BG106" s="5"/>
      <c r="BH106" s="5" t="s">
        <v>471</v>
      </c>
      <c r="BI106" s="5" t="s">
        <v>472</v>
      </c>
      <c r="BJ106" s="5" t="s">
        <v>473</v>
      </c>
      <c r="BK106" s="5" t="s">
        <v>474</v>
      </c>
      <c r="BL106" s="5" t="s">
        <v>475</v>
      </c>
      <c r="BM106" s="5" t="s">
        <v>476</v>
      </c>
      <c r="BN106" s="5" t="s">
        <v>477</v>
      </c>
      <c r="BO106" s="5" t="s">
        <v>478</v>
      </c>
      <c r="BP106" s="5" t="s">
        <v>479</v>
      </c>
      <c r="BQ106" s="5" t="s">
        <v>480</v>
      </c>
      <c r="BR106" s="5"/>
      <c r="BS106" s="5"/>
      <c r="BT106" s="5"/>
      <c r="BU106" s="5" t="s">
        <v>481</v>
      </c>
      <c r="BV106" s="5" t="s">
        <v>482</v>
      </c>
      <c r="BW106" s="5" t="s">
        <v>483</v>
      </c>
      <c r="BX106" s="5" t="s">
        <v>484</v>
      </c>
      <c r="BY106" s="5" t="s">
        <v>485</v>
      </c>
      <c r="BZ106" s="5" t="s">
        <v>486</v>
      </c>
      <c r="CA106" s="5" t="s">
        <v>487</v>
      </c>
      <c r="CB106" s="5" t="s">
        <v>488</v>
      </c>
      <c r="CC106" s="5" t="s">
        <v>489</v>
      </c>
      <c r="CD106" s="5" t="s">
        <v>490</v>
      </c>
      <c r="CE106" s="5" t="s">
        <v>491</v>
      </c>
      <c r="CF106" s="5" t="s">
        <v>492</v>
      </c>
      <c r="CG106" s="5" t="s">
        <v>493</v>
      </c>
      <c r="CH106" s="5" t="s">
        <v>494</v>
      </c>
      <c r="CI106" s="5" t="s">
        <v>495</v>
      </c>
      <c r="CJ106" s="5" t="s">
        <v>496</v>
      </c>
      <c r="CK106" s="5" t="s">
        <v>497</v>
      </c>
      <c r="CL106" s="5" t="s">
        <v>498</v>
      </c>
      <c r="CM106" s="5" t="s">
        <v>499</v>
      </c>
      <c r="CN106" s="5" t="s">
        <v>500</v>
      </c>
      <c r="CO106" s="5"/>
      <c r="CP106" s="5"/>
      <c r="CQ106" s="5"/>
      <c r="CR106" s="5"/>
      <c r="CS106" s="5" t="s">
        <v>501</v>
      </c>
      <c r="CT106" s="5" t="s">
        <v>502</v>
      </c>
      <c r="CU106" s="5" t="s">
        <v>503</v>
      </c>
      <c r="CV106" s="5" t="s">
        <v>504</v>
      </c>
      <c r="CW106" t="str">
        <f t="shared" si="1"/>
        <v>INSERT INTO attr_detail VALUES('8106', '', '100050310', '前排灵活使用烟灰缸：o', '前大灯未关提醒', '前排中央扶手（带储物箱）', '前排可变杯托', '后备箱开启自动照明', '大型手套箱', '活性炭空调过滤器', '遮阳板化妆镜', '高效率电子手动空调', '', '', '前大灯未关提醒', '', '', '', '', '6/109可折叠后座椅（坐垫可翻折）', '三幅方向盘（带109向调节）', '中控台113英寸彩色TFT多功能触控屏：S**', '中控台综合信息显示屏', '仪表盘显示屏', '座椅：舒适织物座椅', '座舱色调：浅色', '电动中控门锁', '驾驶员座椅调节：手动111向', '', '', '仪表盘显示屏', '', '', '', 'BMS环保智能电池管理系统', 'SRC电池智能充电系统', 'TVC弯道扭力智能分配系统', '净功率（kw）：92/6605rpm', '制动系统：四轮大尺寸碟式制动', '前悬挂：麦弗逊式（前副车架+前防倾杆）', '发动机：1.111L Ti-VCT双独立式凸轮轴可变正时发动机', '变速箱形式：110速手动', '后悬挂：SLA control blade全独立悬挂系统（后副车架+后反倾杆）', '排放标准：国V', '排量（cc）：1956ml', '推荐油品：197号及以上', '最大扭矩（N.m/rpm）：159/4105rpm', '最高车速（km/h）：290', '液压动力辅助转向系统（HPAS）', '综合工况油耗（L/100Km）：6.109', '轮胎规格：205/16 R121', '前/后轮距（mm）：1553/1649', '后备箱容积（L）：635', '整备质量（Kg）：1411', '油箱容积（L）：160', '轴距（mm）：2753', '长X宽X高（mm）：4534X1823X1588',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7" spans="1:101" ht="122.25" x14ac:dyDescent="0.2">
      <c r="A107" s="5" t="s">
        <v>2500</v>
      </c>
      <c r="B107" s="5"/>
      <c r="C107" s="7">
        <v>100050311</v>
      </c>
      <c r="D107" s="5" t="s">
        <v>430</v>
      </c>
      <c r="E107" s="5" t="s">
        <v>431</v>
      </c>
      <c r="F107" s="5" t="s">
        <v>432</v>
      </c>
      <c r="G107" s="5" t="s">
        <v>433</v>
      </c>
      <c r="H107" s="5" t="s">
        <v>434</v>
      </c>
      <c r="I107" s="5" t="s">
        <v>435</v>
      </c>
      <c r="J107" s="5" t="s">
        <v>436</v>
      </c>
      <c r="K107" s="5" t="s">
        <v>437</v>
      </c>
      <c r="L107" s="5" t="s">
        <v>438</v>
      </c>
      <c r="M107" s="5"/>
      <c r="N107" s="5"/>
      <c r="O107" s="5"/>
      <c r="P107" s="5"/>
      <c r="Q107" s="5"/>
      <c r="R107" s="5"/>
      <c r="S107" s="5"/>
      <c r="T107" s="5" t="s">
        <v>2501</v>
      </c>
      <c r="U107" s="5" t="s">
        <v>2502</v>
      </c>
      <c r="V107" s="5" t="s">
        <v>2503</v>
      </c>
      <c r="W107" s="5" t="s">
        <v>442</v>
      </c>
      <c r="X107" s="5" t="s">
        <v>443</v>
      </c>
      <c r="Y107" s="5" t="s">
        <v>444</v>
      </c>
      <c r="Z107" s="5" t="s">
        <v>445</v>
      </c>
      <c r="AA107" s="5" t="s">
        <v>446</v>
      </c>
      <c r="AB107" s="5" t="s">
        <v>2504</v>
      </c>
      <c r="AC107" s="5"/>
      <c r="AD107" s="5"/>
      <c r="AE107" s="5"/>
      <c r="AF107" s="5"/>
      <c r="AG107" s="5"/>
      <c r="AH107" s="5"/>
      <c r="AI107" s="5" t="s">
        <v>448</v>
      </c>
      <c r="AJ107" s="5" t="s">
        <v>449</v>
      </c>
      <c r="AK107" s="5" t="s">
        <v>450</v>
      </c>
      <c r="AL107" s="5" t="s">
        <v>2505</v>
      </c>
      <c r="AM107" s="5" t="s">
        <v>452</v>
      </c>
      <c r="AN107" s="5" t="s">
        <v>453</v>
      </c>
      <c r="AO107" s="5" t="s">
        <v>2506</v>
      </c>
      <c r="AP107" s="5" t="s">
        <v>2507</v>
      </c>
      <c r="AQ107" s="5" t="s">
        <v>456</v>
      </c>
      <c r="AR107" s="5" t="s">
        <v>457</v>
      </c>
      <c r="AS107" s="5" t="s">
        <v>458</v>
      </c>
      <c r="AT107" s="5" t="s">
        <v>2508</v>
      </c>
      <c r="AU107" s="5" t="s">
        <v>2509</v>
      </c>
      <c r="AV107" s="5" t="s">
        <v>2510</v>
      </c>
      <c r="AW107" s="5" t="s">
        <v>462</v>
      </c>
      <c r="AX107" s="5" t="s">
        <v>2511</v>
      </c>
      <c r="AY107" s="5" t="s">
        <v>2512</v>
      </c>
      <c r="AZ107" s="5" t="s">
        <v>2513</v>
      </c>
      <c r="BA107" s="5" t="s">
        <v>2514</v>
      </c>
      <c r="BB107" s="5" t="s">
        <v>2515</v>
      </c>
      <c r="BC107" s="5" t="s">
        <v>2516</v>
      </c>
      <c r="BD107" s="5" t="s">
        <v>2517</v>
      </c>
      <c r="BE107" s="5" t="s">
        <v>2518</v>
      </c>
      <c r="BF107" s="5"/>
      <c r="BG107" s="5"/>
      <c r="BH107" s="5" t="s">
        <v>471</v>
      </c>
      <c r="BI107" s="5" t="s">
        <v>472</v>
      </c>
      <c r="BJ107" s="5" t="s">
        <v>473</v>
      </c>
      <c r="BK107" s="5" t="s">
        <v>474</v>
      </c>
      <c r="BL107" s="5" t="s">
        <v>475</v>
      </c>
      <c r="BM107" s="5" t="s">
        <v>476</v>
      </c>
      <c r="BN107" s="5" t="s">
        <v>477</v>
      </c>
      <c r="BO107" s="5" t="s">
        <v>478</v>
      </c>
      <c r="BP107" s="5" t="s">
        <v>479</v>
      </c>
      <c r="BQ107" s="5" t="s">
        <v>480</v>
      </c>
      <c r="BR107" s="5"/>
      <c r="BS107" s="5"/>
      <c r="BT107" s="5"/>
      <c r="BU107" s="5" t="s">
        <v>481</v>
      </c>
      <c r="BV107" s="5" t="s">
        <v>482</v>
      </c>
      <c r="BW107" s="5" t="s">
        <v>483</v>
      </c>
      <c r="BX107" s="5" t="s">
        <v>484</v>
      </c>
      <c r="BY107" s="5" t="s">
        <v>485</v>
      </c>
      <c r="BZ107" s="5" t="s">
        <v>486</v>
      </c>
      <c r="CA107" s="5" t="s">
        <v>487</v>
      </c>
      <c r="CB107" s="5" t="s">
        <v>488</v>
      </c>
      <c r="CC107" s="5" t="s">
        <v>489</v>
      </c>
      <c r="CD107" s="5" t="s">
        <v>490</v>
      </c>
      <c r="CE107" s="5" t="s">
        <v>491</v>
      </c>
      <c r="CF107" s="5" t="s">
        <v>492</v>
      </c>
      <c r="CG107" s="5" t="s">
        <v>493</v>
      </c>
      <c r="CH107" s="5" t="s">
        <v>494</v>
      </c>
      <c r="CI107" s="5" t="s">
        <v>495</v>
      </c>
      <c r="CJ107" s="5" t="s">
        <v>496</v>
      </c>
      <c r="CK107" s="5" t="s">
        <v>497</v>
      </c>
      <c r="CL107" s="5" t="s">
        <v>498</v>
      </c>
      <c r="CM107" s="5" t="s">
        <v>499</v>
      </c>
      <c r="CN107" s="5" t="s">
        <v>500</v>
      </c>
      <c r="CO107" s="5"/>
      <c r="CP107" s="5"/>
      <c r="CQ107" s="5"/>
      <c r="CR107" s="5"/>
      <c r="CS107" s="5" t="s">
        <v>501</v>
      </c>
      <c r="CT107" s="5" t="s">
        <v>502</v>
      </c>
      <c r="CU107" s="5" t="s">
        <v>503</v>
      </c>
      <c r="CV107" s="5" t="s">
        <v>504</v>
      </c>
      <c r="CW107" t="str">
        <f t="shared" si="1"/>
        <v>INSERT INTO attr_detail VALUES('8107', '', '100050311', '前排灵活使用烟灰缸：o', '前大灯未关提醒', '前排中央扶手（带储物箱）', '前排可变杯托', '后备箱开启自动照明', '大型手套箱', '活性炭空调过滤器', '遮阳板化妆镜', '高效率电子手动空调', '', '', '', '', '', '', '', '6/110可折叠后座椅（坐垫可翻折）', '三幅方向盘（带110向调节）', '中控台114英寸彩色TFT多功能触控屏：S**', '中控台综合信息显示屏', '仪表盘显示屏', '座椅：舒适织物座椅', '座舱色调：浅色', '电动中控门锁', '驾驶员座椅调节：手动112向', '', '', '', '', '', '', 'BMS环保智能电池管理系统', 'SRC电池智能充电系统', 'TVC弯道扭力智能分配系统', '净功率（kw）：92/6606rpm', '制动系统：四轮大尺寸碟式制动', '前悬挂：麦弗逊式（前副车架+前防倾杆）', '发动机：1.112L Ti-VCT双独立式凸轮轴可变正时发动机', '变速箱形式：111速手动', '后悬挂：SLA control blade全独立悬挂系统（后副车架+后反倾杆）', '排放标准：国V', '排量（cc）：1956ml', '推荐油品：198号及以上', '最大扭矩（N.m/rpm）：159/4106rpm', '最高车速（km/h）：291', '液压动力辅助转向系统（HPAS）', '综合工况油耗（L/100Km）：6.110', '轮胎规格：205/16 R122', '前/后轮距（mm）：1553/1650', '后备箱容积（L）：636', '整备质量（Kg）：1412', '油箱容积（L）：161', '轴距（mm）：2754', '长X宽X高（mm）：4534X1823X1589',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row r="108" spans="1:101" ht="122.25" x14ac:dyDescent="0.2">
      <c r="A108" s="5" t="s">
        <v>2519</v>
      </c>
      <c r="B108" s="5"/>
      <c r="C108" s="7">
        <v>100050312</v>
      </c>
      <c r="D108" s="5" t="s">
        <v>430</v>
      </c>
      <c r="E108" s="5" t="s">
        <v>431</v>
      </c>
      <c r="F108" s="5" t="s">
        <v>432</v>
      </c>
      <c r="G108" s="5" t="s">
        <v>433</v>
      </c>
      <c r="H108" s="5" t="s">
        <v>434</v>
      </c>
      <c r="I108" s="5" t="s">
        <v>435</v>
      </c>
      <c r="J108" s="5" t="s">
        <v>436</v>
      </c>
      <c r="K108" s="5" t="s">
        <v>437</v>
      </c>
      <c r="L108" s="5" t="s">
        <v>438</v>
      </c>
      <c r="M108" s="5"/>
      <c r="N108" s="5"/>
      <c r="O108" s="5" t="s">
        <v>431</v>
      </c>
      <c r="P108" s="5"/>
      <c r="Q108" s="5"/>
      <c r="R108" s="5"/>
      <c r="S108" s="5"/>
      <c r="T108" s="5" t="s">
        <v>2520</v>
      </c>
      <c r="U108" s="5" t="s">
        <v>2521</v>
      </c>
      <c r="V108" s="5" t="s">
        <v>2522</v>
      </c>
      <c r="W108" s="5" t="s">
        <v>442</v>
      </c>
      <c r="X108" s="5" t="s">
        <v>443</v>
      </c>
      <c r="Y108" s="5" t="s">
        <v>444</v>
      </c>
      <c r="Z108" s="5" t="s">
        <v>445</v>
      </c>
      <c r="AA108" s="5" t="s">
        <v>446</v>
      </c>
      <c r="AB108" s="5" t="s">
        <v>2523</v>
      </c>
      <c r="AC108" s="5"/>
      <c r="AD108" s="5"/>
      <c r="AE108" s="5"/>
      <c r="AF108" s="5"/>
      <c r="AG108" s="5" t="s">
        <v>443</v>
      </c>
      <c r="AH108" s="5"/>
      <c r="AI108" s="5" t="s">
        <v>448</v>
      </c>
      <c r="AJ108" s="5" t="s">
        <v>449</v>
      </c>
      <c r="AK108" s="5" t="s">
        <v>450</v>
      </c>
      <c r="AL108" s="5" t="s">
        <v>2524</v>
      </c>
      <c r="AM108" s="5" t="s">
        <v>452</v>
      </c>
      <c r="AN108" s="5" t="s">
        <v>453</v>
      </c>
      <c r="AO108" s="5" t="s">
        <v>2525</v>
      </c>
      <c r="AP108" s="5" t="s">
        <v>2526</v>
      </c>
      <c r="AQ108" s="5" t="s">
        <v>456</v>
      </c>
      <c r="AR108" s="5" t="s">
        <v>457</v>
      </c>
      <c r="AS108" s="5" t="s">
        <v>458</v>
      </c>
      <c r="AT108" s="5" t="s">
        <v>2527</v>
      </c>
      <c r="AU108" s="5" t="s">
        <v>2528</v>
      </c>
      <c r="AV108" s="5" t="s">
        <v>2529</v>
      </c>
      <c r="AW108" s="5" t="s">
        <v>462</v>
      </c>
      <c r="AX108" s="5" t="s">
        <v>2530</v>
      </c>
      <c r="AY108" s="5" t="s">
        <v>2531</v>
      </c>
      <c r="AZ108" s="5" t="s">
        <v>2532</v>
      </c>
      <c r="BA108" s="5" t="s">
        <v>2533</v>
      </c>
      <c r="BB108" s="5" t="s">
        <v>2534</v>
      </c>
      <c r="BC108" s="5" t="s">
        <v>2535</v>
      </c>
      <c r="BD108" s="5" t="s">
        <v>2536</v>
      </c>
      <c r="BE108" s="5" t="s">
        <v>2537</v>
      </c>
      <c r="BF108" s="5"/>
      <c r="BG108" s="5"/>
      <c r="BH108" s="5" t="s">
        <v>471</v>
      </c>
      <c r="BI108" s="5" t="s">
        <v>472</v>
      </c>
      <c r="BJ108" s="5" t="s">
        <v>473</v>
      </c>
      <c r="BK108" s="5" t="s">
        <v>474</v>
      </c>
      <c r="BL108" s="5" t="s">
        <v>475</v>
      </c>
      <c r="BM108" s="5" t="s">
        <v>476</v>
      </c>
      <c r="BN108" s="5" t="s">
        <v>477</v>
      </c>
      <c r="BO108" s="5" t="s">
        <v>478</v>
      </c>
      <c r="BP108" s="5" t="s">
        <v>479</v>
      </c>
      <c r="BQ108" s="5" t="s">
        <v>480</v>
      </c>
      <c r="BR108" s="5"/>
      <c r="BS108" s="5"/>
      <c r="BT108" s="5"/>
      <c r="BU108" s="5" t="s">
        <v>481</v>
      </c>
      <c r="BV108" s="5" t="s">
        <v>482</v>
      </c>
      <c r="BW108" s="5" t="s">
        <v>483</v>
      </c>
      <c r="BX108" s="5" t="s">
        <v>484</v>
      </c>
      <c r="BY108" s="5" t="s">
        <v>485</v>
      </c>
      <c r="BZ108" s="5" t="s">
        <v>486</v>
      </c>
      <c r="CA108" s="5" t="s">
        <v>487</v>
      </c>
      <c r="CB108" s="5" t="s">
        <v>488</v>
      </c>
      <c r="CC108" s="5" t="s">
        <v>489</v>
      </c>
      <c r="CD108" s="5" t="s">
        <v>490</v>
      </c>
      <c r="CE108" s="5" t="s">
        <v>491</v>
      </c>
      <c r="CF108" s="5" t="s">
        <v>492</v>
      </c>
      <c r="CG108" s="5" t="s">
        <v>493</v>
      </c>
      <c r="CH108" s="5" t="s">
        <v>494</v>
      </c>
      <c r="CI108" s="5" t="s">
        <v>495</v>
      </c>
      <c r="CJ108" s="5" t="s">
        <v>496</v>
      </c>
      <c r="CK108" s="5" t="s">
        <v>497</v>
      </c>
      <c r="CL108" s="5" t="s">
        <v>498</v>
      </c>
      <c r="CM108" s="5" t="s">
        <v>499</v>
      </c>
      <c r="CN108" s="5" t="s">
        <v>500</v>
      </c>
      <c r="CO108" s="5"/>
      <c r="CP108" s="5"/>
      <c r="CQ108" s="5"/>
      <c r="CR108" s="5"/>
      <c r="CS108" s="5" t="s">
        <v>501</v>
      </c>
      <c r="CT108" s="5" t="s">
        <v>502</v>
      </c>
      <c r="CU108" s="5" t="s">
        <v>503</v>
      </c>
      <c r="CV108" s="5" t="s">
        <v>504</v>
      </c>
      <c r="CW108" t="str">
        <f t="shared" si="1"/>
        <v>INSERT INTO attr_detail VALUES('8108', '', '100050312', '前排灵活使用烟灰缸：o', '前大灯未关提醒', '前排中央扶手（带储物箱）', '前排可变杯托', '后备箱开启自动照明', '大型手套箱', '活性炭空调过滤器', '遮阳板化妆镜', '高效率电子手动空调', '', '', '前大灯未关提醒', '', '', '', '', '6/111可折叠后座椅（坐垫可翻折）', '三幅方向盘（带111向调节）', '中控台115英寸彩色TFT多功能触控屏：S**', '中控台综合信息显示屏', '仪表盘显示屏', '座椅：舒适织物座椅', '座舱色调：浅色', '电动中控门锁', '驾驶员座椅调节：手动113向', '', '', '', '', '仪表盘显示屏', '', 'BMS环保智能电池管理系统', 'SRC电池智能充电系统', 'TVC弯道扭力智能分配系统', '净功率（kw）：92/6607rpm', '制动系统：四轮大尺寸碟式制动', '前悬挂：麦弗逊式（前副车架+前防倾杆）', '发动机：1.113L Ti-VCT双独立式凸轮轴可变正时发动机', '变速箱形式：112速手动', '后悬挂：SLA control blade全独立悬挂系统（后副车架+后反倾杆）', '排放标准：国V', '排量（cc）：1956ml', '推荐油品：199号及以上', '最大扭矩（N.m/rpm）：159/4107rpm', '最高车速（km/h）：292', '液压动力辅助转向系统（HPAS）', '综合工况油耗（L/100Km）：6.111', '轮胎规格：205/16 R123', '前/后轮距（mm）：1553/1651', '后备箱容积（L）：637', '整备质量（Kg）：1413', '油箱容积（L）：162', '轴距（mm）：2755', '长X宽X高（mm）：4534X1823X1590', '', '', '一键升降电动车窗：S（驾驶座）', '前挡声学多层玻璃', '前雾灯', '发动机隔音棉', '电动调节外后视镜（带侧向警示灯）', '剑鱼式前大灯', '蝶式无骨前窗雨刷', '豪华镀铬前格栅', '高位刹车灯', '高灵敏度玻璃天线', '', '', '', 'ABS（防抱死制动系统）', 'A柱间防撞加强横梁', 'EBA紧急制动辅助', 'EBD电子制动力分配系统', 'ESC车身动态稳定系统', 'GOR塑钢车头紧密组织结构', 'HAS坡道起步辅助', 'ISOFIX儿童座椅固定点', 'P.A.S.T电子防盗系统', 'TCS电子牵引力控制系统', '倒车影像系统：S**', '前座双安全气囊+侧气囊+侧气帘', '前排安全带未系提醒', '前排爆燃预紧限力式安全带', '后门儿童安全机械门锁：S（机械式）', '四门高刚性门槛防撞钢板带侧防撞梁', '激光焊接高强度吸能车身', '紧急制动警示', '车身冲击力分散路径规划', '高强度轻质不等厚B柱', '', '', '', '', 'USB接口', '智能多媒体导航系统：S**', '蓝牙连接功能：S**', '高保真四喇叭环绕系统');</v>
      </c>
    </row>
  </sheetData>
  <phoneticPr fontId="9"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tabSelected="1" topLeftCell="AD1" workbookViewId="0">
      <selection activeCell="AP2" sqref="AP2:AP19"/>
    </sheetView>
  </sheetViews>
  <sheetFormatPr defaultColWidth="9" defaultRowHeight="14.25" customHeight="1" x14ac:dyDescent="0.2"/>
  <cols>
    <col min="1" max="1" width="16.25" style="2" customWidth="1"/>
    <col min="2" max="2" width="17.125" style="2" customWidth="1"/>
    <col min="3" max="3" width="19" style="2" customWidth="1"/>
    <col min="4" max="4" width="17.625" style="2" customWidth="1"/>
    <col min="5" max="5" width="17.125" style="2" customWidth="1"/>
    <col min="6" max="10" width="17.5" style="2" customWidth="1"/>
    <col min="11" max="11" width="14.125" style="2" customWidth="1"/>
    <col min="12" max="12" width="16" style="2" customWidth="1"/>
    <col min="13" max="13" width="13.875" style="2" customWidth="1"/>
    <col min="14" max="14" width="13.375" style="2" customWidth="1"/>
    <col min="15" max="15" width="14.75" style="2" customWidth="1"/>
    <col min="16" max="16" width="13.75" style="2" customWidth="1"/>
    <col min="17" max="17" width="13.125" style="2" customWidth="1"/>
    <col min="18" max="18" width="16.375" style="2" customWidth="1"/>
    <col min="19" max="19" width="17.25" style="2" customWidth="1"/>
    <col min="20" max="20" width="17.375" style="2" customWidth="1"/>
    <col min="21" max="21" width="20.375" style="2" customWidth="1"/>
    <col min="22" max="22" width="13" style="2" customWidth="1"/>
    <col min="23" max="24" width="9" style="2"/>
    <col min="25" max="25" width="13.75" style="2" customWidth="1"/>
    <col min="26" max="27" width="9" style="2"/>
    <col min="28" max="30" width="14" style="2" customWidth="1"/>
    <col min="31" max="41" width="9" style="2"/>
    <col min="42" max="42" width="73.625" style="2" customWidth="1"/>
    <col min="43" max="16384" width="9" style="2"/>
  </cols>
  <sheetData>
    <row r="1" spans="1:42" s="1" customFormat="1" ht="14.25" customHeight="1" x14ac:dyDescent="0.2">
      <c r="A1" s="3" t="s">
        <v>2538</v>
      </c>
      <c r="B1" s="3" t="s">
        <v>2539</v>
      </c>
      <c r="C1" s="3" t="s">
        <v>2540</v>
      </c>
      <c r="D1" s="3" t="s">
        <v>2541</v>
      </c>
      <c r="E1" s="3" t="s">
        <v>2542</v>
      </c>
      <c r="F1" s="3" t="s">
        <v>2543</v>
      </c>
      <c r="G1" s="3" t="s">
        <v>2544</v>
      </c>
      <c r="H1" s="3" t="s">
        <v>2545</v>
      </c>
      <c r="I1" s="3" t="s">
        <v>2546</v>
      </c>
      <c r="J1" s="3" t="s">
        <v>2547</v>
      </c>
      <c r="K1" s="3" t="s">
        <v>2548</v>
      </c>
      <c r="L1" s="3" t="s">
        <v>2549</v>
      </c>
      <c r="M1" s="3" t="s">
        <v>2550</v>
      </c>
      <c r="N1" s="3" t="s">
        <v>2551</v>
      </c>
      <c r="O1" s="3" t="s">
        <v>2552</v>
      </c>
      <c r="P1" s="3" t="s">
        <v>2553</v>
      </c>
      <c r="Q1" s="3" t="s">
        <v>2554</v>
      </c>
      <c r="R1" s="3" t="s">
        <v>2555</v>
      </c>
      <c r="S1" s="3" t="s">
        <v>2556</v>
      </c>
      <c r="T1" s="3" t="s">
        <v>2557</v>
      </c>
      <c r="U1" s="3" t="s">
        <v>2558</v>
      </c>
      <c r="V1" s="3" t="s">
        <v>2559</v>
      </c>
      <c r="W1" s="3" t="s">
        <v>2560</v>
      </c>
      <c r="X1" s="3" t="s">
        <v>2561</v>
      </c>
      <c r="Y1" s="3" t="s">
        <v>2562</v>
      </c>
      <c r="Z1" s="3" t="s">
        <v>2563</v>
      </c>
      <c r="AA1" s="3" t="s">
        <v>2564</v>
      </c>
      <c r="AB1" s="3" t="s">
        <v>2565</v>
      </c>
      <c r="AC1" s="3" t="s">
        <v>2566</v>
      </c>
      <c r="AD1" s="3" t="s">
        <v>2567</v>
      </c>
      <c r="AE1" s="3" t="s">
        <v>2568</v>
      </c>
      <c r="AF1" s="3" t="s">
        <v>2569</v>
      </c>
      <c r="AG1" s="3" t="s">
        <v>2570</v>
      </c>
      <c r="AH1" s="3" t="s">
        <v>2571</v>
      </c>
      <c r="AI1" s="3" t="s">
        <v>2572</v>
      </c>
      <c r="AJ1" s="3" t="s">
        <v>2573</v>
      </c>
      <c r="AK1" s="3" t="s">
        <v>2574</v>
      </c>
      <c r="AL1" s="3" t="s">
        <v>2575</v>
      </c>
      <c r="AM1" s="3" t="s">
        <v>2576</v>
      </c>
      <c r="AN1" s="3" t="s">
        <v>2577</v>
      </c>
    </row>
    <row r="2" spans="1:42" ht="14.25" customHeight="1" x14ac:dyDescent="0.2">
      <c r="A2" s="2">
        <v>900010</v>
      </c>
      <c r="B2">
        <v>1000301</v>
      </c>
      <c r="C2" s="4" t="s">
        <v>2578</v>
      </c>
      <c r="K2" s="4" t="s">
        <v>2579</v>
      </c>
      <c r="L2" s="4" t="s">
        <v>2580</v>
      </c>
      <c r="M2" s="4" t="s">
        <v>2581</v>
      </c>
      <c r="N2" s="4" t="s">
        <v>2582</v>
      </c>
      <c r="O2" s="4" t="s">
        <v>2583</v>
      </c>
      <c r="P2" s="4" t="s">
        <v>2584</v>
      </c>
      <c r="Q2" s="4" t="s">
        <v>2585</v>
      </c>
      <c r="R2" s="4" t="s">
        <v>2586</v>
      </c>
      <c r="S2" s="4" t="s">
        <v>2587</v>
      </c>
      <c r="T2" s="4" t="s">
        <v>2588</v>
      </c>
      <c r="U2" s="4" t="s">
        <v>2589</v>
      </c>
      <c r="V2" s="4" t="s">
        <v>2590</v>
      </c>
      <c r="W2" s="4" t="s">
        <v>2591</v>
      </c>
      <c r="X2" s="4" t="s">
        <v>2592</v>
      </c>
      <c r="Y2" s="4" t="s">
        <v>2593</v>
      </c>
      <c r="AE2" s="4" t="s">
        <v>2594</v>
      </c>
      <c r="AF2" s="4" t="s">
        <v>2595</v>
      </c>
      <c r="AG2" s="4" t="s">
        <v>2596</v>
      </c>
      <c r="AH2" s="4" t="s">
        <v>2597</v>
      </c>
      <c r="AP2" s="2" t="str">
        <f>CONCATENATE("INSERT INTO car_detail VALUES('"&amp;A2&amp;"','"&amp;B2&amp;"','"&amp;C2&amp;"','"&amp;D2&amp;"','"&amp;E2&amp;"','"&amp;F2&amp;"','"&amp;G2&amp;"','"&amp;H2&amp;"','"&amp;I2&amp;"','"&amp;J2&amp;"','"&amp;K2&amp;"','"&amp;L2&amp;"','"&amp;M2&amp;"','"&amp;N2&amp;"','"&amp;O2&amp;"','"&amp;P2&amp;"','"&amp;Q2&amp;"','"&amp;R2&amp;"','"&amp;S2&amp;"','"&amp;T2&amp;"','"&amp;U2&amp;"','"&amp;V2&amp;"','"&amp;W2&amp;"','"&amp;X2&amp;"','"&amp;Y2&amp;"','"&amp;Z2&amp;"','"&amp;AA2&amp;"','"&amp;AB2&amp;"','"&amp;AC2&amp;"','"&amp;AD2&amp;"','"&amp;AE2&amp;"','"&amp;AF2&amp;"','"&amp;AG2&amp;"','"&amp;AH2&amp;"','"&amp;AI2&amp;"','"&amp;AJ2&amp;"','"&amp;AK2&amp;"','"&amp;AL2&amp;"','"&amp;AM2&amp;"','"&amp;AN2&amp;"');")</f>
        <v>INSERT INTO car_detail VALUES('900010','1000301','fttro-banner-1.jpg','','','','','','','','fttro-show-1.jpeg','fttro-show-2.jpeg','fttro-show-3.jpeg','fttro-show-4.jpeg','fttro-show-5.jpeg','fttro-show-6.jpeg','fttro-show-7.jpeg','fttro-show-8.jpeg','fttro-apperance-1.jpg','fttro-innerpic-1.jpg','fttro-colorpic-1.png','fttro-colorpic-2.png','fttro-colorpic-3.png','fttro-colorpic-4.png','fttro-colorpic-5.png','','','','','','fttro-indexpic-1.png','fttro-indexpic-2.png','fttro-indexpic-3.jpeg','fttro-indexpic-4.jpeg','','','','','','');</v>
      </c>
    </row>
    <row r="3" spans="1:42" ht="14.25" customHeight="1" x14ac:dyDescent="0.2">
      <c r="A3" s="2">
        <v>900011</v>
      </c>
      <c r="B3">
        <v>1000401</v>
      </c>
      <c r="C3" s="4" t="s">
        <v>2598</v>
      </c>
      <c r="D3" s="4" t="s">
        <v>2599</v>
      </c>
      <c r="E3" s="4" t="s">
        <v>2600</v>
      </c>
      <c r="F3" s="4" t="s">
        <v>2601</v>
      </c>
      <c r="G3" s="4"/>
      <c r="H3" s="4"/>
      <c r="I3" s="4"/>
      <c r="J3" s="4"/>
      <c r="K3" s="4" t="s">
        <v>2602</v>
      </c>
      <c r="L3" s="4" t="s">
        <v>2603</v>
      </c>
      <c r="M3" s="4" t="s">
        <v>2604</v>
      </c>
      <c r="N3" s="4" t="s">
        <v>2605</v>
      </c>
      <c r="O3" s="4" t="s">
        <v>2606</v>
      </c>
      <c r="P3" s="4" t="s">
        <v>2607</v>
      </c>
      <c r="Q3" s="4" t="s">
        <v>2608</v>
      </c>
      <c r="R3" s="4" t="s">
        <v>2609</v>
      </c>
      <c r="AE3" s="4" t="s">
        <v>2610</v>
      </c>
      <c r="AF3" s="4" t="s">
        <v>2611</v>
      </c>
      <c r="AG3" s="4" t="s">
        <v>2612</v>
      </c>
      <c r="AH3" s="4" t="s">
        <v>2613</v>
      </c>
      <c r="AP3" s="2" t="str">
        <f t="shared" ref="AP3:AP19" si="0">CONCATENATE("INSERT INTO car_detail VALUES('"&amp;A3&amp;"','"&amp;B3&amp;"','"&amp;C3&amp;"','"&amp;D3&amp;"','"&amp;E3&amp;"','"&amp;F3&amp;"','"&amp;G3&amp;"','"&amp;H3&amp;"','"&amp;I3&amp;"','"&amp;J3&amp;"','"&amp;K3&amp;"','"&amp;L3&amp;"','"&amp;M3&amp;"','"&amp;N3&amp;"','"&amp;O3&amp;"','"&amp;P3&amp;"','"&amp;Q3&amp;"','"&amp;R3&amp;"','"&amp;S3&amp;"','"&amp;T3&amp;"','"&amp;U3&amp;"','"&amp;V3&amp;"','"&amp;W3&amp;"','"&amp;X3&amp;"','"&amp;Y3&amp;"','"&amp;Z3&amp;"','"&amp;AA3&amp;"','"&amp;AB3&amp;"','"&amp;AC3&amp;"','"&amp;AD3&amp;"','"&amp;AE3&amp;"','"&amp;AF3&amp;"','"&amp;AG3&amp;"','"&amp;AH3&amp;"','"&amp;AI3&amp;"','"&amp;AJ3&amp;"','"&amp;AK3&amp;"','"&amp;AL3&amp;"','"&amp;AM3&amp;"','"&amp;AN3&amp;"');")</f>
        <v>INSERT INTO car_detail VALUES('900011','1000401','ftgt-banner-1.jpg','ftgt-banner-2.jpg','ftgt-banner-3.jpg','ftgt-banner-4.jpg','','','','','ftgt-show-1.jpg','ftgt-show-2.jpg','ftgt-show-3.jpg','ftgt-show-4.jpg','ftgt-show-5.jpg','ftgt-show-6.jpg','ftgt-show-7.jpg','ftgt-show-8.jpg','','','','','','','','','','','','','ftgt-indexpic-1','ftgt-indexpic-2','ftgt-indexpic-3','ftgt-indexpic-4','','','','','','');</v>
      </c>
    </row>
    <row r="4" spans="1:42" ht="14.25" customHeight="1" x14ac:dyDescent="0.2">
      <c r="A4" s="2">
        <v>900012</v>
      </c>
      <c r="B4">
        <v>1000402</v>
      </c>
      <c r="C4" s="4" t="s">
        <v>2614</v>
      </c>
      <c r="D4" s="4" t="s">
        <v>2615</v>
      </c>
      <c r="E4" s="4" t="s">
        <v>2616</v>
      </c>
      <c r="K4" s="4" t="s">
        <v>2617</v>
      </c>
      <c r="L4" s="4" t="s">
        <v>2618</v>
      </c>
      <c r="M4" s="4" t="s">
        <v>2619</v>
      </c>
      <c r="N4" s="4" t="s">
        <v>2620</v>
      </c>
      <c r="O4" s="4" t="s">
        <v>2621</v>
      </c>
      <c r="P4" s="4" t="s">
        <v>2622</v>
      </c>
      <c r="Q4" s="4" t="s">
        <v>2623</v>
      </c>
      <c r="R4" s="4" t="s">
        <v>2624</v>
      </c>
      <c r="S4" s="4" t="s">
        <v>2625</v>
      </c>
      <c r="U4" s="4" t="s">
        <v>2626</v>
      </c>
      <c r="V4" s="4" t="s">
        <v>2627</v>
      </c>
      <c r="W4" s="4" t="s">
        <v>2628</v>
      </c>
      <c r="X4" s="4" t="s">
        <v>2629</v>
      </c>
      <c r="Y4" s="4" t="s">
        <v>2630</v>
      </c>
      <c r="Z4" s="4" t="s">
        <v>2631</v>
      </c>
      <c r="AA4" s="4" t="s">
        <v>2632</v>
      </c>
      <c r="AB4" s="4" t="s">
        <v>2633</v>
      </c>
      <c r="AC4" s="4" t="s">
        <v>2634</v>
      </c>
      <c r="AD4" s="4" t="s">
        <v>2635</v>
      </c>
      <c r="AE4" s="4" t="s">
        <v>2636</v>
      </c>
      <c r="AF4" s="4" t="s">
        <v>2637</v>
      </c>
      <c r="AG4" s="4" t="s">
        <v>2638</v>
      </c>
      <c r="AP4" s="2" t="str">
        <f t="shared" si="0"/>
        <v>INSERT INTO car_detail VALUES('900012','1000402','ftmustang-banner-1.jpeg','ftmustang-banner-2.jpeg','ftmustang-banner-3.jpeg','','','','','','ftmustang-show-1.jpeg','ftmustang-show-2.jpeg','ftmustang-show-3.jpeg','ftmustang-show-4.jpeg','ftmustang-show-5.jpeg','ftmustang-show-6.jpeg','ftmustang-show-7.jpeg','ftmustang-show-8.jpeg','ftmustang-apperance-1.jpg','','ftmustang-colorpic-1.jpg','ftmustang-colorpic-2.jpg','ftmustang-colorpic-3.jpg','ftmustang-colorpic-4.jpg','ftmustang-colorpic-5.jpg','ftmustang-colorpic-6.jpg','ftmustang-colorpic-7.jpg','ftmustang-colorpic-8.jpg','ftmustang-colorpic-9.jpg','ftmustang-colorpic-10.jpg','ftmustang-indexpic-1.jpeg','ftmustang-indexpic-2.jpeg','ftmustang-indexpic-3.png','','','','','','','');</v>
      </c>
    </row>
    <row r="5" spans="1:42" ht="14.25" customHeight="1" x14ac:dyDescent="0.2">
      <c r="A5" s="2">
        <v>900013</v>
      </c>
      <c r="B5">
        <v>1000403</v>
      </c>
      <c r="C5" s="4" t="s">
        <v>2639</v>
      </c>
      <c r="D5" s="4" t="s">
        <v>2640</v>
      </c>
      <c r="E5" s="4" t="s">
        <v>2641</v>
      </c>
      <c r="K5" s="4" t="s">
        <v>2642</v>
      </c>
      <c r="L5" s="4" t="s">
        <v>2643</v>
      </c>
      <c r="M5" s="4" t="s">
        <v>2644</v>
      </c>
      <c r="N5" s="4" t="s">
        <v>2645</v>
      </c>
      <c r="O5" s="4" t="s">
        <v>2646</v>
      </c>
      <c r="P5" s="4" t="s">
        <v>2647</v>
      </c>
      <c r="Q5" s="4" t="s">
        <v>2648</v>
      </c>
      <c r="R5" s="4" t="s">
        <v>2649</v>
      </c>
      <c r="U5" s="4" t="s">
        <v>2650</v>
      </c>
      <c r="V5" s="4" t="s">
        <v>2651</v>
      </c>
      <c r="W5" s="4" t="s">
        <v>2652</v>
      </c>
      <c r="X5" s="4" t="s">
        <v>2653</v>
      </c>
      <c r="Y5" s="4" t="s">
        <v>2654</v>
      </c>
      <c r="AE5" s="4" t="s">
        <v>2655</v>
      </c>
      <c r="AF5" s="4" t="s">
        <v>2656</v>
      </c>
      <c r="AG5" s="4" t="s">
        <v>2657</v>
      </c>
      <c r="AH5" s="4" t="s">
        <v>2658</v>
      </c>
      <c r="AI5" s="4" t="s">
        <v>2659</v>
      </c>
      <c r="AJ5" s="4" t="s">
        <v>2660</v>
      </c>
      <c r="AP5" s="2" t="str">
        <f t="shared" si="0"/>
        <v>INSERT INTO car_detail VALUES('900013','1000403','ftst-banner-1.png','ftst-banner-2.png','ftst-banner-3.png','','','','','','ftst-show-1.jpeg','ftst-show-2.png','ftst-show-3.png','ftst-show-4.png','ftst-show-5.png','ftst-show-6.png','ftst-show-7.png','ftst-show-8.png','','','ftst-colorpic-1.png','ftst-colorpic-2.png','ftst-colorpic-3.png','ftst-colorpic-4.png','ftst-colorpic-5.png','','','','','','ftst-indexpic-1.png','ftst-indexpic-2.png','ftst-indexpic-3.png','ftst-indexpic-4.jpeg','ftst-indexpic-5.png','ftst-indexpic-6.jpg','','','','');</v>
      </c>
    </row>
    <row r="6" spans="1:42" ht="14.25" customHeight="1" x14ac:dyDescent="0.2">
      <c r="A6" s="2">
        <v>900014</v>
      </c>
      <c r="B6">
        <v>1000404</v>
      </c>
      <c r="C6" s="4" t="s">
        <v>2661</v>
      </c>
      <c r="D6" s="4" t="s">
        <v>2662</v>
      </c>
      <c r="K6" s="4" t="s">
        <v>2663</v>
      </c>
      <c r="L6" s="4" t="s">
        <v>2664</v>
      </c>
      <c r="M6" s="4" t="s">
        <v>2665</v>
      </c>
      <c r="N6" s="4" t="s">
        <v>2666</v>
      </c>
      <c r="O6" s="4" t="s">
        <v>2667</v>
      </c>
      <c r="P6" s="4" t="s">
        <v>2668</v>
      </c>
      <c r="Q6" s="4" t="s">
        <v>2669</v>
      </c>
      <c r="R6" s="4" t="s">
        <v>2670</v>
      </c>
      <c r="U6" s="4" t="s">
        <v>2671</v>
      </c>
      <c r="V6" s="4" t="s">
        <v>2672</v>
      </c>
      <c r="W6" s="4" t="s">
        <v>2673</v>
      </c>
      <c r="X6" s="4" t="s">
        <v>2674</v>
      </c>
      <c r="AE6" s="4" t="s">
        <v>2675</v>
      </c>
      <c r="AF6" s="4" t="s">
        <v>2676</v>
      </c>
      <c r="AG6" s="4" t="s">
        <v>2677</v>
      </c>
      <c r="AH6" s="4" t="s">
        <v>2678</v>
      </c>
      <c r="AI6" s="4" t="s">
        <v>2679</v>
      </c>
      <c r="AJ6" s="4" t="s">
        <v>2680</v>
      </c>
      <c r="AP6" s="2" t="str">
        <f t="shared" si="0"/>
        <v>INSERT INTO car_detail VALUES('900014','1000404','ftrs-banner-1.jpeg','ftrs-banner-2.jpeg','','','','','','','ftrs-show-1.jpeg','ftrs-show-2.jpeg','ftrs-show-3.jpeg','ftrs-show-4.jpeg','ftrs-show-5.jpeg','ftrs-show-6.jpeg','ftrs-show-7.jpeg','ftrs-show-8.jpeg','','','ftrs-colorpic-1.png','ftrs-colorpic-2.png','ftrs-colorpic-3.png','ftrs-colorpic-4.png','','','','','','','ftrs-indexpic-1.jpeg','ftrs-indexpic-2.jpeg','ftrs-indexpic-3.jpeg','ftrs-indexpic-4.jpeg','ftrs-indexpic-5.jpeg','ftrs-indexpic-6.jpg','','','','');</v>
      </c>
    </row>
    <row r="7" spans="1:42" ht="14.25" customHeight="1" x14ac:dyDescent="0.2">
      <c r="A7" s="2">
        <v>900015</v>
      </c>
      <c r="B7">
        <v>1000405</v>
      </c>
      <c r="C7" s="4" t="s">
        <v>2681</v>
      </c>
      <c r="D7" s="4" t="s">
        <v>2682</v>
      </c>
      <c r="K7" s="4" t="s">
        <v>2683</v>
      </c>
      <c r="L7" s="4" t="s">
        <v>2684</v>
      </c>
      <c r="M7" s="4" t="s">
        <v>2685</v>
      </c>
      <c r="N7" s="4" t="s">
        <v>2686</v>
      </c>
      <c r="O7" s="4" t="s">
        <v>2687</v>
      </c>
      <c r="P7" s="4" t="s">
        <v>2688</v>
      </c>
      <c r="Q7" s="4" t="s">
        <v>2689</v>
      </c>
      <c r="R7" s="4" t="s">
        <v>2690</v>
      </c>
      <c r="U7" s="4" t="s">
        <v>2691</v>
      </c>
      <c r="V7" s="4" t="s">
        <v>2692</v>
      </c>
      <c r="W7" s="4" t="s">
        <v>2693</v>
      </c>
      <c r="X7" s="4" t="s">
        <v>2694</v>
      </c>
      <c r="Y7" s="4" t="s">
        <v>2695</v>
      </c>
      <c r="Z7" s="4" t="s">
        <v>2696</v>
      </c>
      <c r="AP7" s="2" t="str">
        <f t="shared" si="0"/>
        <v>INSERT INTO car_detail VALUES('900015','1000405','ft150-banner-1.jpg','ft150-banner-2.jpg','','','','','','','ft150-show-1.jpg','ft150-show-2.jpg','ft150-show-3.jpg','ft150-show-4.jpg','ft150-show-5.jpg','ft150-show-6.jpg','ft150-show-7.jpg','ft150-show-8.jpg','','','ft150-colorpic-1.png','ft150-colorpic-2.png','ft150-colorpic-3.png','ft150-colorpic-4.png','ft150-colorpic-5.png','ft150-colorpic-6.png','','','','','','','','','','','','','','');</v>
      </c>
    </row>
    <row r="8" spans="1:42" ht="14.25" customHeight="1" x14ac:dyDescent="0.2">
      <c r="A8" s="2">
        <v>900016</v>
      </c>
      <c r="B8">
        <v>1000501</v>
      </c>
      <c r="C8" s="4" t="s">
        <v>2697</v>
      </c>
      <c r="D8" s="4" t="s">
        <v>2698</v>
      </c>
      <c r="E8" s="4" t="s">
        <v>2699</v>
      </c>
      <c r="K8" s="4" t="s">
        <v>2700</v>
      </c>
      <c r="L8" s="4" t="s">
        <v>2701</v>
      </c>
      <c r="M8" s="4" t="s">
        <v>2702</v>
      </c>
      <c r="N8" s="4" t="s">
        <v>2703</v>
      </c>
      <c r="O8" s="4" t="s">
        <v>2704</v>
      </c>
      <c r="P8" s="4" t="s">
        <v>2705</v>
      </c>
      <c r="Q8" s="4" t="s">
        <v>2706</v>
      </c>
      <c r="R8" s="4" t="s">
        <v>2707</v>
      </c>
      <c r="S8" s="4" t="s">
        <v>2708</v>
      </c>
      <c r="T8" s="4" t="s">
        <v>2709</v>
      </c>
      <c r="U8" s="4" t="s">
        <v>2710</v>
      </c>
      <c r="V8" s="4" t="s">
        <v>2711</v>
      </c>
      <c r="W8" s="4" t="s">
        <v>2712</v>
      </c>
      <c r="AE8" s="4" t="s">
        <v>2713</v>
      </c>
      <c r="AF8" s="4" t="s">
        <v>2714</v>
      </c>
      <c r="AG8" s="4" t="s">
        <v>2715</v>
      </c>
      <c r="AH8" s="4" t="s">
        <v>2716</v>
      </c>
      <c r="AI8" s="4" t="s">
        <v>2717</v>
      </c>
      <c r="AJ8" s="4" t="s">
        <v>2718</v>
      </c>
      <c r="AK8" s="4" t="s">
        <v>2719</v>
      </c>
      <c r="AP8" s="2" t="str">
        <f t="shared" si="0"/>
        <v>INSERT INTO car_detail VALUES('900016','1000501','ftxsdqs-banner-1.jpg','ftxsdqs-banner-2.jpg','ftxsdqs-banner-3.jpg','','','','','','ftxsdqs-show-1.jpeg','ftxsdqs-show-2.jpeg','ftxsdqs-show-3.jpeg','ftxsdqs-show-4.jpeg','ftxsdqs-show-5.jpeg','ftxsdqs-show-6.jpeg','ftxsdqs-show-7.jpeg','ftxsdqs-show-8.jpeg','ftxsdqs-apperance-1.jpg','ftxsdqs-innerpic-1.jpg','ftxsdqs-colorpic-1.png','ftxsdqs-colorpic-2.png','ftxsdqs-colorpic-3.png','','','','','','','','ftxsdqs-indexpic-1.png','ftxsdqs-indexpic-2.png','ftxsdqs-indexpic-3.png','ftxsdqs-indexpic-4.jpeg','ftxsdqs-indexpic-5.png','ftxsdqs-indexpic-6.png','ftxsdqs-indexpic-7.jpeg','','','');</v>
      </c>
    </row>
    <row r="9" spans="1:42" ht="14.25" customHeight="1" x14ac:dyDescent="0.2">
      <c r="A9" s="2">
        <v>900017</v>
      </c>
      <c r="B9">
        <v>1000502</v>
      </c>
      <c r="C9" s="4" t="s">
        <v>2720</v>
      </c>
      <c r="D9" s="4" t="s">
        <v>2721</v>
      </c>
      <c r="E9" s="4" t="s">
        <v>2722</v>
      </c>
      <c r="F9" s="4" t="s">
        <v>2723</v>
      </c>
      <c r="G9" s="4" t="s">
        <v>2724</v>
      </c>
      <c r="H9" s="4"/>
      <c r="I9" s="4"/>
      <c r="J9" s="4"/>
      <c r="K9" s="4" t="s">
        <v>2725</v>
      </c>
      <c r="L9" s="4" t="s">
        <v>2726</v>
      </c>
      <c r="M9" s="4" t="s">
        <v>2727</v>
      </c>
      <c r="N9" s="4" t="s">
        <v>2728</v>
      </c>
      <c r="O9" s="4" t="s">
        <v>2729</v>
      </c>
      <c r="P9" s="4" t="s">
        <v>2730</v>
      </c>
      <c r="Q9" s="4" t="s">
        <v>2731</v>
      </c>
      <c r="R9" s="4" t="s">
        <v>2732</v>
      </c>
      <c r="S9" s="4" t="s">
        <v>2733</v>
      </c>
      <c r="T9" s="4" t="s">
        <v>2734</v>
      </c>
      <c r="U9" s="4" t="s">
        <v>2735</v>
      </c>
      <c r="V9" s="4" t="s">
        <v>2736</v>
      </c>
      <c r="AE9" s="4" t="s">
        <v>2737</v>
      </c>
      <c r="AF9" s="4" t="s">
        <v>2738</v>
      </c>
      <c r="AG9" s="4" t="s">
        <v>2739</v>
      </c>
      <c r="AH9" s="4" t="s">
        <v>2740</v>
      </c>
      <c r="AP9" s="2" t="str">
        <f t="shared" si="0"/>
        <v>INSERT INTO car_detail VALUES('900017','1000502','ftxqs-banner-1.jpg','ftxqs-banner-2.jpg','ftxqs-banner-3.jpg','ftxqs-banner-4.jpg','ftxqs-banner-5.jpg','','','','ftxqs-show-1.jpeg','ftxqs-show-2.jpeg','ftxqs-show-3.jpeg','ftxqs-show-4.jpeg','ftxqs-show-5.jpeg','ftxqs-show-6.jpeg','ftxqs-show-7.jpeg','ftxqs-show-8.jpeg','ftxqs-apperance-1.jpg','ftxqs-innerpic-1.jpg','ftxqs-colorpic-1.jpg','ftxqs-colorpic-2.jpg','','','','','','','','','ftxqs-indexpic-1.jpeg','ftxqs-indexpic-2.jpeg','ftxqs-indexpic-3.jpeg','ftxqs-indexpic-4.jpeg','','','','','','');</v>
      </c>
    </row>
    <row r="10" spans="1:42" ht="14.25" customHeight="1" x14ac:dyDescent="0.2">
      <c r="A10" s="2">
        <v>900018</v>
      </c>
      <c r="B10">
        <v>1000503</v>
      </c>
      <c r="C10" s="4" t="s">
        <v>2741</v>
      </c>
      <c r="D10" s="4" t="s">
        <v>2742</v>
      </c>
      <c r="E10" s="4" t="s">
        <v>2743</v>
      </c>
      <c r="K10" s="4" t="s">
        <v>2744</v>
      </c>
      <c r="L10" s="4" t="s">
        <v>2745</v>
      </c>
      <c r="M10" s="4" t="s">
        <v>2746</v>
      </c>
      <c r="N10" s="4" t="s">
        <v>2747</v>
      </c>
      <c r="O10" s="4" t="s">
        <v>2748</v>
      </c>
      <c r="P10" s="4" t="s">
        <v>2749</v>
      </c>
      <c r="Q10" s="4" t="s">
        <v>2750</v>
      </c>
      <c r="R10" s="4" t="s">
        <v>2751</v>
      </c>
      <c r="AE10" s="4" t="s">
        <v>2752</v>
      </c>
      <c r="AF10" s="4" t="s">
        <v>2753</v>
      </c>
      <c r="AG10" s="4" t="s">
        <v>2754</v>
      </c>
      <c r="AH10" s="4" t="s">
        <v>2755</v>
      </c>
      <c r="AI10" s="4" t="s">
        <v>2756</v>
      </c>
      <c r="AJ10" s="4" t="s">
        <v>2757</v>
      </c>
      <c r="AK10" s="4" t="s">
        <v>2758</v>
      </c>
      <c r="AL10" s="4" t="s">
        <v>2759</v>
      </c>
      <c r="AM10" s="4" t="s">
        <v>2760</v>
      </c>
      <c r="AN10" s="17" t="s">
        <v>3253</v>
      </c>
      <c r="AP10" s="2" t="str">
        <f t="shared" si="0"/>
        <v>INSERT INTO car_detail VALUES('900018','1000503','ftqsgzc-banner-1.jpeg','ftqsgzc-banner-2.jpeg','ftqsgzc-banner-3.jpeg','','','','','','ftqsgzc-show-1.jpeg','ftqsgzc-show-2.jpeg','ftqsgzc-show-3.jpeg','ftqsgzc-show-4.jpeg','ftqsgzc-show-5.jpeg','ftqsgzc-show-6.jpeg','ftqsgzc-show-7.jpeg','ftqsgzc-show-8.jpeg','','','','','','','','','','','','','ftqsgzc-indexpic-1.png','ftqsgzc-indexpic-2.png','ftqsgzc-indexpic-3.png','ftqsgzc-indexpic-4.jpeg','ftqsgzc-indexpic-5.jpeg','ftqsgzc-indexpic-6.jpeg','ftqsgzc-indexpic-7.jpeg','ftqsgzc-indexpic-8.jpeg','ftqsgzc-indexpic-9.jpeg','ftqsgzc-indexpic-10.jpeg');</v>
      </c>
    </row>
    <row r="11" spans="1:42" ht="14.25" customHeight="1" x14ac:dyDescent="0.2">
      <c r="A11" s="2">
        <v>900001</v>
      </c>
      <c r="B11">
        <v>1000101</v>
      </c>
      <c r="C11" t="s">
        <v>2761</v>
      </c>
      <c r="D11" t="s">
        <v>2762</v>
      </c>
      <c r="E11" t="s">
        <v>2763</v>
      </c>
      <c r="F11"/>
      <c r="K11" t="s">
        <v>2764</v>
      </c>
      <c r="L11" t="s">
        <v>2765</v>
      </c>
      <c r="M11" t="s">
        <v>2766</v>
      </c>
      <c r="N11" t="s">
        <v>2767</v>
      </c>
      <c r="O11" t="s">
        <v>2768</v>
      </c>
      <c r="P11" t="s">
        <v>2769</v>
      </c>
      <c r="Q11" t="s">
        <v>2770</v>
      </c>
      <c r="R11" t="s">
        <v>2771</v>
      </c>
      <c r="S11" s="2" t="s">
        <v>2772</v>
      </c>
      <c r="T11" s="2" t="s">
        <v>2773</v>
      </c>
      <c r="U11" s="2" t="s">
        <v>2774</v>
      </c>
      <c r="V11" s="2" t="s">
        <v>2775</v>
      </c>
      <c r="W11" s="2" t="s">
        <v>2776</v>
      </c>
      <c r="X11" s="2" t="s">
        <v>2777</v>
      </c>
      <c r="Y11" s="2" t="s">
        <v>2778</v>
      </c>
      <c r="Z11" s="2" t="s">
        <v>2779</v>
      </c>
      <c r="AE11" s="2" t="s">
        <v>2780</v>
      </c>
      <c r="AF11" s="2" t="s">
        <v>2781</v>
      </c>
      <c r="AG11" s="2" t="s">
        <v>2782</v>
      </c>
      <c r="AH11" s="2" t="s">
        <v>2783</v>
      </c>
      <c r="AI11" s="2" t="s">
        <v>2784</v>
      </c>
      <c r="AJ11" s="2" t="s">
        <v>2785</v>
      </c>
      <c r="AK11" s="2" t="s">
        <v>2786</v>
      </c>
      <c r="AL11" s="2" t="s">
        <v>2787</v>
      </c>
      <c r="AP11" s="2" t="str">
        <f t="shared" si="0"/>
        <v>INSERT INTO car_detail VALUES('900001','1000101','qxftfks_banner_1','qxftfks_banner_2','qxftfks_banner_3','','','','','','qxf tfks_show_1','qxftfks_show_2','qxftfks_show_3','qxftfks_show_4','qxftfks_show_5','qxftfks_show_6','qxftfks_show_7','qxftfks_show_8','qxftfks_apperance_1','qxftfks_innerpic_1','qxftfks_colorpic_1','qxftfks_colorpic_2','qxftfks_colorpic_3','qxftfks_colorpic_4','qxftfks_colorpic_5','qxftfks_colorpic_6','','','','','qxftfks_inndexpic_1','qxftfks_inndexpic_2','qxftfks_inndexpic_3','qxftfks_inndexpic_4','qxftfks_inndexpic_5','qxftfks_inndexpic_6','qxftfks_inndexpic_7','qxftfks_inndexpic_8','','');</v>
      </c>
    </row>
    <row r="12" spans="1:42" ht="14.25" customHeight="1" x14ac:dyDescent="0.2">
      <c r="A12" s="2">
        <v>900002</v>
      </c>
      <c r="B12">
        <v>1000102</v>
      </c>
      <c r="C12" t="s">
        <v>2788</v>
      </c>
      <c r="D12" t="s">
        <v>2789</v>
      </c>
      <c r="E12" t="s">
        <v>2790</v>
      </c>
      <c r="K12" t="s">
        <v>2791</v>
      </c>
      <c r="L12" t="s">
        <v>2792</v>
      </c>
      <c r="M12" t="s">
        <v>2793</v>
      </c>
      <c r="N12" t="s">
        <v>2794</v>
      </c>
      <c r="O12" t="s">
        <v>2795</v>
      </c>
      <c r="P12" t="s">
        <v>2796</v>
      </c>
      <c r="Q12" t="s">
        <v>2797</v>
      </c>
      <c r="R12" t="s">
        <v>2798</v>
      </c>
      <c r="S12" t="s">
        <v>2799</v>
      </c>
      <c r="T12" t="s">
        <v>2800</v>
      </c>
      <c r="U12" t="s">
        <v>2801</v>
      </c>
      <c r="V12" t="s">
        <v>2802</v>
      </c>
      <c r="W12" t="s">
        <v>2803</v>
      </c>
      <c r="X12" t="s">
        <v>2804</v>
      </c>
      <c r="Y12" t="s">
        <v>2805</v>
      </c>
      <c r="Z12" t="s">
        <v>2806</v>
      </c>
      <c r="AA12" t="s">
        <v>2807</v>
      </c>
      <c r="AE12" t="s">
        <v>2808</v>
      </c>
      <c r="AF12" t="s">
        <v>2809</v>
      </c>
      <c r="AG12" t="s">
        <v>2810</v>
      </c>
      <c r="AH12" t="s">
        <v>2811</v>
      </c>
      <c r="AI12" t="s">
        <v>2812</v>
      </c>
      <c r="AJ12" t="s">
        <v>2813</v>
      </c>
      <c r="AK12" t="s">
        <v>2814</v>
      </c>
      <c r="AL12" t="s">
        <v>2815</v>
      </c>
      <c r="AP12" s="2" t="str">
        <f t="shared" si="0"/>
        <v>INSERT INTO car_detail VALUES('900002','1000102','ftfrs_banner_1','ftfrs_banner_2','ftfrs_banner_3','','','','','','ftfrs_show_1','ftfrs_show_2','ftfrs_show_3','ftfrs_show_4','ftfrs_show_5','ftfrs_show_6','ftfrs_show_7','ftfrs_show_8','ftfrs_apperance_1','ftfrs_innerpic_1','ftfrs_colorpic_1','ftfrs_colorpic_2','ftfrs_colorpic_3','ftfrs_colorpic_4','ftfrs_colorpic_5','ftfrs_colorpic_6','ftfrs_colorpic_7','','','','ftfrs_indexpic_1','ftfrs_indexpic_2','ftfrs_indexpic_3','ftfrs_indexpic_4','ftfrs_indexpic_5','ftfrs_indexpic_6','ftfrs_indexpic_7','ftfrs_indexpic_8','','');</v>
      </c>
    </row>
    <row r="13" spans="1:42" ht="14.25" customHeight="1" x14ac:dyDescent="0.2">
      <c r="A13" s="2">
        <v>900003</v>
      </c>
      <c r="B13">
        <v>1000103</v>
      </c>
      <c r="C13" t="s">
        <v>2816</v>
      </c>
      <c r="D13" t="s">
        <v>2817</v>
      </c>
      <c r="E13" t="s">
        <v>2818</v>
      </c>
      <c r="K13" t="s">
        <v>2819</v>
      </c>
      <c r="L13" t="s">
        <v>2820</v>
      </c>
      <c r="M13" t="s">
        <v>2821</v>
      </c>
      <c r="N13" t="s">
        <v>2822</v>
      </c>
      <c r="O13" t="s">
        <v>2823</v>
      </c>
      <c r="P13" t="s">
        <v>2824</v>
      </c>
      <c r="Q13" t="s">
        <v>2825</v>
      </c>
      <c r="R13" t="s">
        <v>2826</v>
      </c>
      <c r="S13" t="s">
        <v>2827</v>
      </c>
      <c r="T13"/>
      <c r="U13" t="s">
        <v>2828</v>
      </c>
      <c r="V13" t="s">
        <v>2829</v>
      </c>
      <c r="W13" t="s">
        <v>2830</v>
      </c>
      <c r="X13" t="s">
        <v>2831</v>
      </c>
      <c r="Y13" t="s">
        <v>2832</v>
      </c>
      <c r="Z13" t="s">
        <v>2833</v>
      </c>
      <c r="AE13" t="s">
        <v>2834</v>
      </c>
      <c r="AF13" t="s">
        <v>2835</v>
      </c>
      <c r="AG13" t="s">
        <v>2836</v>
      </c>
      <c r="AH13" t="s">
        <v>2837</v>
      </c>
      <c r="AI13" t="s">
        <v>2838</v>
      </c>
      <c r="AJ13" t="s">
        <v>2839</v>
      </c>
      <c r="AK13" t="s">
        <v>2840</v>
      </c>
      <c r="AL13" t="s">
        <v>2841</v>
      </c>
      <c r="AP13" s="2" t="str">
        <f t="shared" si="0"/>
        <v>INSERT INTO car_detail VALUES('900003','1000103','ftxmdo_banner_1','ftxmdo_banner_2','ftxmdo_banner_3','','','','','','ftxmdo_show_1','ftxmdo_show_2','ftxmdo_show_3','ftxmdo_show_4','ftxmdo_show_5','ftxmdo_show_6','ftxmdo_show_7','ftxmdo_show_8','ftxmdo_apperance_1','','ftxmdo_colorpic_1','ftxmdo_colorpic_2','ftxmdo_colorpic_3','ftxmdo_colorpic_4','ftxmdo_colorpic_5','ftxmdo_colorpic_6','','','','','ftxmdo_indexpic_1','ftxmdo_indexpic_2','ftxmdo_indexpic_3','ftxmdo_indexpic_4','ftxmdo_indexpic_5','ftxmdo_indexpic_6','ftxmdo_indexpic_7','ftxmdo_indexpic_8','','');</v>
      </c>
    </row>
    <row r="14" spans="1:42" ht="14.25" customHeight="1" x14ac:dyDescent="0.2">
      <c r="A14" s="2">
        <v>900004</v>
      </c>
      <c r="B14">
        <v>1000104</v>
      </c>
      <c r="C14" t="s">
        <v>2842</v>
      </c>
      <c r="D14" t="s">
        <v>2843</v>
      </c>
      <c r="E14" t="s">
        <v>2844</v>
      </c>
      <c r="F14" t="s">
        <v>2845</v>
      </c>
      <c r="G14" t="s">
        <v>2846</v>
      </c>
      <c r="H14" t="s">
        <v>2847</v>
      </c>
      <c r="I14" t="s">
        <v>2848</v>
      </c>
      <c r="J14" t="s">
        <v>2849</v>
      </c>
      <c r="K14" t="s">
        <v>2850</v>
      </c>
      <c r="L14" t="s">
        <v>2851</v>
      </c>
      <c r="M14" t="s">
        <v>2852</v>
      </c>
      <c r="N14" t="s">
        <v>2853</v>
      </c>
      <c r="O14" t="s">
        <v>2854</v>
      </c>
      <c r="P14" t="s">
        <v>2855</v>
      </c>
      <c r="Q14" t="s">
        <v>2856</v>
      </c>
      <c r="R14" t="s">
        <v>2857</v>
      </c>
      <c r="S14" t="s">
        <v>2858</v>
      </c>
      <c r="T14"/>
      <c r="U14" t="s">
        <v>2859</v>
      </c>
      <c r="V14" t="s">
        <v>2860</v>
      </c>
      <c r="W14" t="s">
        <v>2861</v>
      </c>
      <c r="X14" t="s">
        <v>2862</v>
      </c>
      <c r="Y14" t="s">
        <v>2863</v>
      </c>
      <c r="AE14" t="s">
        <v>2864</v>
      </c>
      <c r="AF14" t="s">
        <v>2865</v>
      </c>
      <c r="AG14" t="s">
        <v>2866</v>
      </c>
      <c r="AH14" t="s">
        <v>2867</v>
      </c>
      <c r="AI14" t="s">
        <v>2868</v>
      </c>
      <c r="AJ14" t="s">
        <v>2869</v>
      </c>
      <c r="AK14" t="s">
        <v>2870</v>
      </c>
      <c r="AL14" t="s">
        <v>2871</v>
      </c>
      <c r="AP14" s="2" t="str">
        <f t="shared" si="0"/>
        <v>INSERT INTO car_detail VALUES('900004','1000104','ftjnz_banner_1','ftjnz_banner_2','ftjnz_banner_3','ftjnz_banner_4','ftjnz_banner_5','ftjnz_banner_6','ftjnz_banner_7','ftjnz_banner_8','ftjnz_show_1','ftjnz_show_2','ftjnz_show_3','ftjnz_show_4','ftjnz_show_5','ftjnz_show_6','ftjnz_show_7','ftjnz_show_8','ftjnz_apperance_1','','ftjnz_colorpic_1','ftjnz_colorpic_2','ftjnz_colorpic_3','ftjnz_colorpic_4','ftjnz_colorpic_5','','','','','','ftjnz_indexpic_1','ftjnz_indexpic_2','ftjnz_indexpic_3','ftjnz_indexpic_4','ftjnz_indexpic_5','ftjnz_indexpic_6','ftjnz_indexpic_7','ftjnz_indexpic_8','','');</v>
      </c>
    </row>
    <row r="15" spans="1:42" ht="14.25" customHeight="1" x14ac:dyDescent="0.2">
      <c r="A15" s="2">
        <v>900005</v>
      </c>
      <c r="B15">
        <v>1000201</v>
      </c>
      <c r="C15" t="s">
        <v>2872</v>
      </c>
      <c r="D15" t="s">
        <v>2873</v>
      </c>
      <c r="E15" t="s">
        <v>2874</v>
      </c>
      <c r="F15" t="s">
        <v>2875</v>
      </c>
      <c r="K15" t="s">
        <v>2876</v>
      </c>
      <c r="L15" t="s">
        <v>2877</v>
      </c>
      <c r="M15" t="s">
        <v>2878</v>
      </c>
      <c r="N15" t="s">
        <v>2879</v>
      </c>
      <c r="O15" t="s">
        <v>2880</v>
      </c>
      <c r="P15" t="s">
        <v>2881</v>
      </c>
      <c r="Q15" t="s">
        <v>2882</v>
      </c>
      <c r="R15" t="s">
        <v>2883</v>
      </c>
      <c r="S15" t="s">
        <v>2884</v>
      </c>
      <c r="T15" t="s">
        <v>2885</v>
      </c>
      <c r="U15" t="s">
        <v>2886</v>
      </c>
      <c r="V15" t="s">
        <v>2887</v>
      </c>
      <c r="W15" t="s">
        <v>2888</v>
      </c>
      <c r="X15" t="s">
        <v>2889</v>
      </c>
      <c r="AE15" t="s">
        <v>2890</v>
      </c>
      <c r="AF15" t="s">
        <v>2891</v>
      </c>
      <c r="AG15" t="s">
        <v>2892</v>
      </c>
      <c r="AH15" t="s">
        <v>2893</v>
      </c>
      <c r="AI15" t="s">
        <v>2894</v>
      </c>
      <c r="AJ15" t="s">
        <v>2895</v>
      </c>
      <c r="AK15" t="s">
        <v>2896</v>
      </c>
      <c r="AL15" t="s">
        <v>2897</v>
      </c>
      <c r="AP15" s="2" t="str">
        <f t="shared" si="0"/>
        <v>INSERT INTO car_detail VALUES('900005','1000201','ftyb_banner_1','ftyb_banner_2','ftyb_banner_3','ftyb_banner_4','','','','','ftyb_show_1','ftyb_show_2','ftyb_show_3','ftyb_show_4','ftyb_show_5','ftyb_show_6','ftyb_show_7','ftyb_show_8','ftyb_apperance_1','ftyb_innerpic_1','ftyb_colorpic_1','ftyb_colorpic_2','ftyb_colorpic_3','ftyb_colorpic_4','','','','','','','ftyb_indexpic_1','ftyb_indexpic_2','ftyb_indexpic_3','ftyb_indexpic_4','ftyb_indexpic_5','ftyb_indexpic_6','ftyb_indexpic_7','ftyb_indexpic_8','','');</v>
      </c>
    </row>
    <row r="16" spans="1:42" ht="14.25" customHeight="1" x14ac:dyDescent="0.2">
      <c r="A16" s="2">
        <v>900006</v>
      </c>
      <c r="B16">
        <v>1000202</v>
      </c>
      <c r="C16" t="s">
        <v>2898</v>
      </c>
      <c r="D16" t="s">
        <v>2899</v>
      </c>
      <c r="K16" t="s">
        <v>2900</v>
      </c>
      <c r="L16" t="s">
        <v>2901</v>
      </c>
      <c r="M16" t="s">
        <v>2902</v>
      </c>
      <c r="N16" t="s">
        <v>2903</v>
      </c>
      <c r="O16" t="s">
        <v>2904</v>
      </c>
      <c r="P16" t="s">
        <v>2905</v>
      </c>
      <c r="Q16" t="s">
        <v>2906</v>
      </c>
      <c r="R16" t="s">
        <v>2907</v>
      </c>
      <c r="S16" t="s">
        <v>2908</v>
      </c>
      <c r="U16" t="s">
        <v>2909</v>
      </c>
      <c r="V16" t="s">
        <v>2910</v>
      </c>
      <c r="W16" t="s">
        <v>2911</v>
      </c>
      <c r="X16" t="s">
        <v>2912</v>
      </c>
      <c r="Y16" t="s">
        <v>2913</v>
      </c>
      <c r="Z16" t="s">
        <v>2914</v>
      </c>
      <c r="AA16" t="s">
        <v>2915</v>
      </c>
      <c r="AB16" t="s">
        <v>2916</v>
      </c>
      <c r="AC16" t="s">
        <v>2917</v>
      </c>
      <c r="AE16" t="s">
        <v>2918</v>
      </c>
      <c r="AF16" t="s">
        <v>2919</v>
      </c>
      <c r="AG16" t="s">
        <v>2920</v>
      </c>
      <c r="AH16" t="s">
        <v>2921</v>
      </c>
      <c r="AI16" t="s">
        <v>2922</v>
      </c>
      <c r="AJ16" t="s">
        <v>2923</v>
      </c>
      <c r="AK16" t="s">
        <v>2924</v>
      </c>
      <c r="AL16" t="s">
        <v>2925</v>
      </c>
      <c r="AP16" s="2" t="str">
        <f t="shared" si="0"/>
        <v>INSERT INTO car_detail VALUES('900006','1000202','xftyh_banner_1','xftyh_banner_2','','','','','','','xftyh_show_1','xftyh_show_2','xftyh_show_3','xftyh_show_4','xftyh_show_5','xftyh_show_6','xftyh_show_7','xftyh_show_8','xftyh_apperance_1','','xftyh_colorpic_1','xftyh_colorpic_2','xftyh_colorpic_3','xftyh_colorpic_4','xftyh_colorpic_5','xftyh_colorpic_6','xftyh_colorpic_7','xftyh_colorpic_8','xftyh_colorpic_9','','xftyh_indexpic_1','xftyh_indexpic_2','xftyh_indexpic_3','xftyh_indexpic_4','xftyh_indexpic_5','xftyh_indexpic_6','xftyh_indexpic_7','xftyh_indexpic_8','','');</v>
      </c>
    </row>
    <row r="17" spans="1:42" ht="14.25" customHeight="1" x14ac:dyDescent="0.2">
      <c r="A17" s="2">
        <v>900007</v>
      </c>
      <c r="B17">
        <v>1000203</v>
      </c>
      <c r="C17" t="s">
        <v>2926</v>
      </c>
      <c r="D17" t="s">
        <v>2927</v>
      </c>
      <c r="E17" t="s">
        <v>2928</v>
      </c>
      <c r="F17" t="s">
        <v>2929</v>
      </c>
      <c r="G17" t="s">
        <v>2930</v>
      </c>
      <c r="K17" t="s">
        <v>2931</v>
      </c>
      <c r="L17" t="s">
        <v>2932</v>
      </c>
      <c r="M17" t="s">
        <v>2933</v>
      </c>
      <c r="N17" t="s">
        <v>2934</v>
      </c>
      <c r="O17" t="s">
        <v>2935</v>
      </c>
      <c r="P17" t="s">
        <v>2936</v>
      </c>
      <c r="Q17" t="s">
        <v>2937</v>
      </c>
      <c r="R17" t="s">
        <v>2938</v>
      </c>
      <c r="S17" t="s">
        <v>2939</v>
      </c>
      <c r="T17" t="s">
        <v>2940</v>
      </c>
      <c r="U17" t="s">
        <v>2941</v>
      </c>
      <c r="V17" t="s">
        <v>2942</v>
      </c>
      <c r="W17" t="s">
        <v>2943</v>
      </c>
      <c r="X17" t="s">
        <v>2944</v>
      </c>
      <c r="Y17" t="s">
        <v>2945</v>
      </c>
      <c r="AE17" t="s">
        <v>2946</v>
      </c>
      <c r="AF17" t="s">
        <v>2947</v>
      </c>
      <c r="AG17" t="s">
        <v>2948</v>
      </c>
      <c r="AH17" t="s">
        <v>2949</v>
      </c>
      <c r="AI17" t="s">
        <v>2950</v>
      </c>
      <c r="AJ17" t="s">
        <v>2951</v>
      </c>
      <c r="AK17" t="s">
        <v>2952</v>
      </c>
      <c r="AL17" t="s">
        <v>2953</v>
      </c>
      <c r="AP17" s="2" t="str">
        <f t="shared" si="0"/>
        <v>INSERT INTO car_detail VALUES('900007','1000203','xfthlz_banner_1','xfthlz_banner_2','xfthlz_banner_3','xfthlz_banner_4','xfthlz_banner_5','','','','xfthlz_show_1','xfthlz_show_2','xfthlz_show_3','xfthlz_show_4','xfthlz_show_5','xfthlz_show_6','xfthlz_show_7','xfthlz_show_8','xfthlz_apperance_1','xfthlz_innerpic_1','xfthlz_colorpic_1','xfthlz_colorpic_2','xfthlz_colorpic_3','xfthlz_colorpic_4','xfthlz_colorpic_5','','','','','','xfthlz_indexpic_1','xfthlz_indexpic_2','xfthlz_indexpic_3','xfthlz_indexpic_4','xfthlz_indexpic_5','xfthlz_indexpic_6','xfthlz_indexpic_7','xfthlz_indexpic_8','','');</v>
      </c>
    </row>
    <row r="18" spans="1:42" ht="14.25" customHeight="1" x14ac:dyDescent="0.2">
      <c r="A18" s="2">
        <v>900008</v>
      </c>
      <c r="B18">
        <v>1000204</v>
      </c>
      <c r="C18" t="s">
        <v>2954</v>
      </c>
      <c r="D18" t="s">
        <v>2955</v>
      </c>
      <c r="E18" t="s">
        <v>2956</v>
      </c>
      <c r="F18" t="s">
        <v>2957</v>
      </c>
      <c r="G18" t="s">
        <v>2958</v>
      </c>
      <c r="H18" t="s">
        <v>2959</v>
      </c>
      <c r="K18" t="s">
        <v>2960</v>
      </c>
      <c r="L18" t="s">
        <v>2961</v>
      </c>
      <c r="M18" t="s">
        <v>2962</v>
      </c>
      <c r="N18" t="s">
        <v>2963</v>
      </c>
      <c r="O18" t="s">
        <v>2964</v>
      </c>
      <c r="P18" t="s">
        <v>2965</v>
      </c>
      <c r="Q18" t="s">
        <v>2966</v>
      </c>
      <c r="R18" t="s">
        <v>2967</v>
      </c>
      <c r="S18" t="s">
        <v>2968</v>
      </c>
      <c r="T18" t="s">
        <v>2969</v>
      </c>
      <c r="U18" t="s">
        <v>2970</v>
      </c>
      <c r="V18" t="s">
        <v>2971</v>
      </c>
      <c r="W18" t="s">
        <v>2972</v>
      </c>
      <c r="X18" t="s">
        <v>2973</v>
      </c>
      <c r="Y18" t="s">
        <v>2974</v>
      </c>
      <c r="AE18" t="s">
        <v>2975</v>
      </c>
      <c r="AF18" t="s">
        <v>2976</v>
      </c>
      <c r="AG18" t="s">
        <v>2977</v>
      </c>
      <c r="AH18" t="s">
        <v>2978</v>
      </c>
      <c r="AI18" t="s">
        <v>2979</v>
      </c>
      <c r="AJ18" t="s">
        <v>2980</v>
      </c>
      <c r="AK18" t="s">
        <v>2981</v>
      </c>
      <c r="AL18" t="s">
        <v>2982</v>
      </c>
      <c r="AP18" s="2" t="str">
        <f t="shared" si="0"/>
        <v>INSERT INTO car_detail VALUES('900008','1000204','ftrj_banner_1','ftrj_banner_2','ftrj_banner_3','ftrj_banner_4','ftrj_banner_5','ftrj_banner_6','','','ftrj_show_1','ftrj_show_2','ftrj_show_3','ftrj_show_4','ftrj_show_5','ftrj_show_6','ftrj_show_7','ftrj_show_8','ftrj_apperance_1','ftrj_innerpic_1','ftrj_colorpic_1','ftrj_colorpic_2','ftrj_colorpic_3','ftrj_colorpic_4','ftrj_colorpic_5','','','','','','ftrj_indexpic_1','ftrj_indexpic_2','ftrj_indexpic_3','ftrj_indexpic_4','ftrj_indexpic_5','ftrj_indexpic_6','ftrj_indexpic_7','ftrj_indexpic_8','','');</v>
      </c>
    </row>
    <row r="19" spans="1:42" ht="14.25" customHeight="1" x14ac:dyDescent="0.2">
      <c r="A19" s="2">
        <v>900009</v>
      </c>
      <c r="B19">
        <v>1000205</v>
      </c>
      <c r="C19" t="s">
        <v>2983</v>
      </c>
      <c r="D19" t="s">
        <v>2984</v>
      </c>
      <c r="E19" t="s">
        <v>2985</v>
      </c>
      <c r="F19" t="s">
        <v>2986</v>
      </c>
      <c r="K19" t="s">
        <v>2987</v>
      </c>
      <c r="L19" t="s">
        <v>2988</v>
      </c>
      <c r="M19" t="s">
        <v>2989</v>
      </c>
      <c r="N19" t="s">
        <v>2990</v>
      </c>
      <c r="O19" t="s">
        <v>2991</v>
      </c>
      <c r="P19" t="s">
        <v>2992</v>
      </c>
      <c r="Q19" t="s">
        <v>2993</v>
      </c>
      <c r="R19" t="s">
        <v>2994</v>
      </c>
      <c r="S19"/>
      <c r="U19" t="s">
        <v>2995</v>
      </c>
      <c r="V19" t="s">
        <v>2996</v>
      </c>
      <c r="W19" t="s">
        <v>2997</v>
      </c>
      <c r="X19" t="s">
        <v>2998</v>
      </c>
      <c r="Y19" t="s">
        <v>2999</v>
      </c>
      <c r="Z19" t="s">
        <v>3000</v>
      </c>
      <c r="AA19" t="s">
        <v>3001</v>
      </c>
      <c r="AB19" t="s">
        <v>3002</v>
      </c>
      <c r="AC19" t="s">
        <v>3003</v>
      </c>
      <c r="AD19" t="s">
        <v>3004</v>
      </c>
      <c r="AE19" t="s">
        <v>3005</v>
      </c>
      <c r="AF19" t="s">
        <v>3006</v>
      </c>
      <c r="AG19" t="s">
        <v>3007</v>
      </c>
      <c r="AH19" t="s">
        <v>3008</v>
      </c>
      <c r="AI19" t="s">
        <v>3009</v>
      </c>
      <c r="AJ19" t="s">
        <v>3010</v>
      </c>
      <c r="AK19" t="s">
        <v>3011</v>
      </c>
      <c r="AL19" t="s">
        <v>3012</v>
      </c>
      <c r="AP19" s="2" t="str">
        <f t="shared" si="0"/>
        <v>INSERT INTO car_detail VALUES('900009','1000205','xfttxz_banner_1','xfttxz_banner_2','xfttxz_banner_3','xfttxz_banner_4','','','','','xfttxz_show_1','xfttxz_show_2','xfttxz_show_3','xfttxz_show_4','xfttxz_show_5','xfttxz_show_6','xfttxz_show_7','xfttxz_show_8','','','xfttxz_colorpic_1','xfttxz_colorpic_2','xfttxz_colorpic_3','xfttxz_colorpic_4','xfttxz_colorpic_5','xfttxz_colorpic_6','xfttxz_colorpic_7','xfttxz_colorpic_8','xfttxz_colorpic_9','xfttxz_colorpic_10','xfttxz_indexpic_1','xfttxz_indexpic_2','xfttxz_indexpic_3','xfttxz_indexpic_4','xfttxz_indexpic_5','xfttxz_indexpic_6','xfttxz_indexpic_7','xfttxz_indexpic_8','','');</v>
      </c>
    </row>
  </sheetData>
  <phoneticPr fontId="9"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car_type</vt:lpstr>
      <vt:lpstr>car_product_type</vt:lpstr>
      <vt:lpstr>car_product</vt:lpstr>
      <vt:lpstr>car_views</vt:lpstr>
      <vt:lpstr>province</vt:lpstr>
      <vt:lpstr>city</vt:lpstr>
      <vt:lpstr>dealer</vt:lpstr>
      <vt:lpstr>attr_detail</vt:lpstr>
      <vt:lpstr>car_detail</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dunk00</cp:lastModifiedBy>
  <dcterms:created xsi:type="dcterms:W3CDTF">2008-09-11T17:22:00Z</dcterms:created>
  <dcterms:modified xsi:type="dcterms:W3CDTF">2017-05-18T11:28:51Z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