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machandra/Downloads/"/>
    </mc:Choice>
  </mc:AlternateContent>
  <xr:revisionPtr revIDLastSave="0" documentId="8_{FB6A5ABA-AC12-9F45-B802-56E9DAB59DFC}" xr6:coauthVersionLast="47" xr6:coauthVersionMax="47" xr10:uidLastSave="{00000000-0000-0000-0000-000000000000}"/>
  <bookViews>
    <workbookView xWindow="0" yWindow="740" windowWidth="34560" windowHeight="21600" xr2:uid="{3268853E-A487-DF4E-83A2-9DE60B4A845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<sst xmlns="http://schemas.openxmlformats.org/spreadsheetml/2006/main" count="128" uniqueCount="77">
  <si>
    <r>
      <rPr>
        <sz val="14"/>
        <rFont val="Calibri"/>
        <family val="2"/>
      </rPr>
      <t>Photo</t>
    </r>
  </si>
  <si>
    <r>
      <rPr>
        <sz val="14"/>
        <rFont val="Calibri"/>
        <family val="2"/>
      </rPr>
      <t>Material</t>
    </r>
  </si>
  <si>
    <r>
      <rPr>
        <sz val="14"/>
        <rFont val="Calibri"/>
        <family val="2"/>
      </rPr>
      <t>Unit</t>
    </r>
  </si>
  <si>
    <r>
      <rPr>
        <sz val="14"/>
        <rFont val="Calibri"/>
        <family val="2"/>
      </rPr>
      <t>Qty.</t>
    </r>
  </si>
  <si>
    <r>
      <rPr>
        <sz val="14"/>
        <rFont val="Calibri"/>
        <family val="2"/>
      </rPr>
      <t>Brand</t>
    </r>
  </si>
  <si>
    <t>Specs photo</t>
  </si>
  <si>
    <r>
      <rPr>
        <sz val="14"/>
        <rFont val="Calibri"/>
        <family val="2"/>
      </rPr>
      <t>Specs</t>
    </r>
  </si>
  <si>
    <r>
      <rPr>
        <sz val="14"/>
        <rFont val="Calibri"/>
        <family val="2"/>
      </rPr>
      <t>Condition</t>
    </r>
  </si>
  <si>
    <t>MRP</t>
  </si>
  <si>
    <t>Price Purchased</t>
  </si>
  <si>
    <r>
      <rPr>
        <sz val="14"/>
        <rFont val="Calibri"/>
        <family val="2"/>
      </rPr>
      <t>Price today</t>
    </r>
  </si>
  <si>
    <r>
      <rPr>
        <sz val="14"/>
        <rFont val="Calibri"/>
        <family val="2"/>
      </rPr>
      <t>Inventory value</t>
    </r>
  </si>
  <si>
    <t>Inventory Type</t>
  </si>
  <si>
    <t>Wash Basin Counter</t>
  </si>
  <si>
    <t>No.</t>
  </si>
  <si>
    <t>Jaguar</t>
  </si>
  <si>
    <t>new</t>
  </si>
  <si>
    <t>B</t>
  </si>
  <si>
    <t>health facet</t>
  </si>
  <si>
    <t>665/735</t>
  </si>
  <si>
    <t>Metropo le flush valve Jaquar 1085N</t>
  </si>
  <si>
    <t>New</t>
  </si>
  <si>
    <t>Overhea d Shower Essco</t>
  </si>
  <si>
    <t>Essco</t>
  </si>
  <si>
    <t>Good</t>
  </si>
  <si>
    <t>Bottal trap Pipe 12''</t>
  </si>
  <si>
    <t>CP
Flange 3''</t>
  </si>
  <si>
    <t>Packed</t>
  </si>
  <si>
    <t>CP
Elbow 1''</t>
  </si>
  <si>
    <r>
      <rPr>
        <sz val="14"/>
        <color rgb="FF000000"/>
        <rFont val="Calibri"/>
        <family val="2"/>
      </rPr>
      <t>SS Sink 20'' x
17''</t>
    </r>
  </si>
  <si>
    <t>Wash Basin Benz 16'' x
12''</t>
  </si>
  <si>
    <t>WaterT ec</t>
  </si>
  <si>
    <t>Lock body</t>
  </si>
  <si>
    <t>D</t>
  </si>
  <si>
    <t>Hinges 5''</t>
  </si>
  <si>
    <t>Suzu</t>
  </si>
  <si>
    <r>
      <rPr>
        <sz val="14"/>
        <color rgb="FF000000"/>
        <rFont val="Calibri"/>
        <family val="2"/>
      </rPr>
      <t>4"×1 , 4
boxes</t>
    </r>
  </si>
  <si>
    <t>5'' x 1/4 kitt Brand          Rs 150</t>
  </si>
  <si>
    <t>Hinges 4''</t>
  </si>
  <si>
    <r>
      <rPr>
        <sz val="14"/>
        <color rgb="FF000000"/>
        <rFont val="Calibri"/>
        <family val="2"/>
      </rPr>
      <t>4"×3/4,
49 boxes</t>
    </r>
  </si>
  <si>
    <t>-</t>
  </si>
  <si>
    <t>Main Door Stoper</t>
  </si>
  <si>
    <t>RealLife</t>
  </si>
  <si>
    <t>Main Door Lock</t>
  </si>
  <si>
    <t>Godrej</t>
  </si>
  <si>
    <t>Godrej  2100</t>
  </si>
  <si>
    <t>Door magnet bell</t>
  </si>
  <si>
    <t>Dorset</t>
  </si>
  <si>
    <t>Hinge 5"</t>
  </si>
  <si>
    <r>
      <rPr>
        <sz val="14"/>
        <color rgb="FF000000"/>
        <rFont val="Calibri"/>
        <family val="2"/>
      </rPr>
      <t>12×7
boxes</t>
    </r>
  </si>
  <si>
    <t>Foram</t>
  </si>
  <si>
    <t>SS
Tower bolt 8''</t>
  </si>
  <si>
    <t>SS
Tower bolt 12''</t>
  </si>
  <si>
    <t>SS
Aldrop 8''</t>
  </si>
  <si>
    <t>King</t>
  </si>
  <si>
    <t>Main Door lock Hafele</t>
  </si>
  <si>
    <t>Haffele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</si>
  <si>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</si>
  <si>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</si>
  <si>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</si>
  <si>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</si>
  <si>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</si>
  <si>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</si>
  <si>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</si>
  <si>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</si>
  <si>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</si>
  <si>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</si>
  <si>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</si>
  <si>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</si>
  <si>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</si>
  <si>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imagee14.jpg</t>
  </si>
  <si>
    <t>image15.jpg</t>
  </si>
  <si>
    <t>image16.jpg</t>
  </si>
  <si>
    <t>image17.jpg</t>
  </si>
  <si>
    <t>image18.jpg</t>
  </si>
  <si>
    <t>image19.jpg</t>
  </si>
  <si>
    <t>image20.jpg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</si>
</sst>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name val="Calibri"/>
      <family val="2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ramachandra/greenscore/Master%20Inventory%20Sheet%20Updated%201.xlsx" TargetMode="External"/><Relationship Id="rId1" Type="http://schemas.openxmlformats.org/officeDocument/2006/relationships/externalLinkPath" Target="/Users/cramachandra/greenscore/Master%20Inventory%20Sheet%20Updated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egory Wise Summary (2)"/>
      <sheetName val="Category Wise Summary"/>
      <sheetName val="Final Summary"/>
      <sheetName val="Sheet1"/>
    </sheetNames>
    <sheetDataSet>
      <sheetData sheetId="0">
        <row r="18">
          <cell r="D18">
            <v>27</v>
          </cell>
          <cell r="K18">
            <v>230</v>
          </cell>
        </row>
        <row r="19">
          <cell r="D19">
            <v>7</v>
          </cell>
          <cell r="K19">
            <v>550</v>
          </cell>
        </row>
        <row r="20">
          <cell r="D20">
            <v>20</v>
          </cell>
          <cell r="K20">
            <v>195</v>
          </cell>
        </row>
        <row r="21">
          <cell r="D21">
            <v>75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76A5-6467-F54F-8C39-B53C0553A660}">
  <dimension ref="A1:M21"/>
  <sheetViews>
    <sheetView tabSelected="1" zoomScale="212" zoomScaleNormal="100" workbookViewId="0">
      <selection activeCell="D21" sqref="D21"/>
    </sheetView>
  </sheetViews>
  <sheetFormatPr baseColWidth="10" defaultRowHeight="16" x14ac:dyDescent="0.2"/>
  <sheetData>
    <row r="1" spans="1:13" ht="4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60" x14ac:dyDescent="0.2">
      <c r="A2" s="4" t="s">
        <v>57</v>
      </c>
      <c r="B2" s="5" t="s">
        <v>13</v>
      </c>
      <c r="C2" s="5" t="s">
        <v>14</v>
      </c>
      <c r="D2" s="6">
        <v>3</v>
      </c>
      <c r="E2" s="5" t="s">
        <v>15</v>
      </c>
      <c r="F2" s="7"/>
      <c r="G2" s="7"/>
      <c r="H2" s="7" t="s">
        <v>16</v>
      </c>
      <c r="I2" s="6">
        <v>2325</v>
      </c>
      <c r="J2" s="6">
        <v>1302</v>
      </c>
      <c r="K2" s="7">
        <v>1600</v>
      </c>
      <c r="L2" s="7">
        <f t="shared" ref="L2:L10" si="0">K2*D2</f>
        <v>4800</v>
      </c>
      <c r="M2" s="8" t="s">
        <v>17</v>
      </c>
    </row>
    <row r="3" spans="1:13" ht="40" x14ac:dyDescent="0.2">
      <c r="A3" s="4" t="s">
        <v>58</v>
      </c>
      <c r="B3" s="5" t="s">
        <v>18</v>
      </c>
      <c r="C3" s="5" t="s">
        <v>14</v>
      </c>
      <c r="D3" s="6">
        <v>1</v>
      </c>
      <c r="E3" s="5" t="s">
        <v>15</v>
      </c>
      <c r="F3" s="7"/>
      <c r="G3" s="7"/>
      <c r="H3" s="7" t="s">
        <v>16</v>
      </c>
      <c r="I3" s="6">
        <v>1150</v>
      </c>
      <c r="J3" s="6" t="s">
        <v>19</v>
      </c>
      <c r="K3" s="7">
        <v>750</v>
      </c>
      <c r="L3" s="7">
        <f t="shared" si="0"/>
        <v>750</v>
      </c>
      <c r="M3" s="8" t="s">
        <v>17</v>
      </c>
    </row>
    <row r="4" spans="1:13" ht="100" x14ac:dyDescent="0.2">
      <c r="A4" s="4" t="s">
        <v>59</v>
      </c>
      <c r="B4" s="5" t="s">
        <v>20</v>
      </c>
      <c r="C4" s="5" t="s">
        <v>14</v>
      </c>
      <c r="D4" s="6">
        <v>7</v>
      </c>
      <c r="E4" s="5" t="s">
        <v>15</v>
      </c>
      <c r="F4" s="7"/>
      <c r="G4" s="7"/>
      <c r="H4" s="5" t="s">
        <v>21</v>
      </c>
      <c r="I4" s="6">
        <v>3450</v>
      </c>
      <c r="J4" s="9"/>
      <c r="K4" s="9">
        <v>3500</v>
      </c>
      <c r="L4" s="7">
        <f t="shared" si="0"/>
        <v>24500</v>
      </c>
      <c r="M4" s="8" t="s">
        <v>17</v>
      </c>
    </row>
    <row r="5" spans="1:13" ht="60" x14ac:dyDescent="0.2">
      <c r="A5" s="4" t="s">
        <v>60</v>
      </c>
      <c r="B5" s="5" t="s">
        <v>22</v>
      </c>
      <c r="C5" s="5" t="s">
        <v>14</v>
      </c>
      <c r="D5" s="6">
        <v>9</v>
      </c>
      <c r="E5" s="5" t="s">
        <v>23</v>
      </c>
      <c r="F5" s="7"/>
      <c r="G5" s="7"/>
      <c r="H5" s="5" t="s">
        <v>24</v>
      </c>
      <c r="I5" s="6">
        <v>775</v>
      </c>
      <c r="J5" s="9"/>
      <c r="K5" s="9">
        <v>920</v>
      </c>
      <c r="L5" s="7">
        <f t="shared" si="0"/>
        <v>8280</v>
      </c>
      <c r="M5" s="8" t="s">
        <v>17</v>
      </c>
    </row>
    <row r="6" spans="1:13" ht="60" x14ac:dyDescent="0.2">
      <c r="A6" s="4" t="s">
        <v>61</v>
      </c>
      <c r="B6" s="5" t="s">
        <v>25</v>
      </c>
      <c r="C6" s="5" t="s">
        <v>14</v>
      </c>
      <c r="D6" s="6">
        <v>167</v>
      </c>
      <c r="E6" s="7"/>
      <c r="F6" s="7"/>
      <c r="G6" s="7"/>
      <c r="H6" s="7"/>
      <c r="I6" s="6">
        <v>0</v>
      </c>
      <c r="J6" s="9"/>
      <c r="K6" s="9">
        <v>199</v>
      </c>
      <c r="L6" s="7">
        <f t="shared" si="0"/>
        <v>33233</v>
      </c>
      <c r="M6" s="8" t="s">
        <v>17</v>
      </c>
    </row>
    <row r="7" spans="1:13" ht="40" x14ac:dyDescent="0.2">
      <c r="A7" s="4" t="s">
        <v>62</v>
      </c>
      <c r="B7" s="5" t="s">
        <v>26</v>
      </c>
      <c r="C7" s="5" t="s">
        <v>14</v>
      </c>
      <c r="D7" s="6">
        <v>140</v>
      </c>
      <c r="E7" s="7"/>
      <c r="F7" s="7"/>
      <c r="G7" s="7"/>
      <c r="H7" s="5" t="s">
        <v>27</v>
      </c>
      <c r="I7" s="6">
        <v>0</v>
      </c>
      <c r="J7" s="9"/>
      <c r="K7" s="9">
        <v>25.96</v>
      </c>
      <c r="L7" s="7">
        <f t="shared" si="0"/>
        <v>3634.4</v>
      </c>
      <c r="M7" s="8" t="s">
        <v>17</v>
      </c>
    </row>
    <row r="8" spans="1:13" ht="40" x14ac:dyDescent="0.2">
      <c r="A8" s="4" t="s">
        <v>63</v>
      </c>
      <c r="B8" s="5" t="s">
        <v>28</v>
      </c>
      <c r="C8" s="5" t="s">
        <v>14</v>
      </c>
      <c r="D8" s="6">
        <v>10</v>
      </c>
      <c r="E8" s="7"/>
      <c r="F8" s="7"/>
      <c r="G8" s="7"/>
      <c r="H8" s="5" t="s">
        <v>27</v>
      </c>
      <c r="I8" s="6">
        <v>0</v>
      </c>
      <c r="J8" s="9"/>
      <c r="K8" s="9">
        <v>575</v>
      </c>
      <c r="L8" s="7">
        <f t="shared" si="0"/>
        <v>5750</v>
      </c>
      <c r="M8" s="8" t="s">
        <v>17</v>
      </c>
    </row>
    <row r="9" spans="1:13" ht="60" x14ac:dyDescent="0.2">
      <c r="A9" s="4" t="s">
        <v>64</v>
      </c>
      <c r="B9" s="7" t="s">
        <v>29</v>
      </c>
      <c r="C9" s="5" t="s">
        <v>14</v>
      </c>
      <c r="D9" s="6">
        <v>5</v>
      </c>
      <c r="E9" s="7"/>
      <c r="F9" s="7"/>
      <c r="G9" s="7"/>
      <c r="H9" s="5" t="s">
        <v>27</v>
      </c>
      <c r="I9" s="6">
        <v>0</v>
      </c>
      <c r="J9" s="9"/>
      <c r="K9" s="9"/>
      <c r="L9" s="7">
        <f t="shared" si="0"/>
        <v>0</v>
      </c>
      <c r="M9" s="8" t="s">
        <v>17</v>
      </c>
    </row>
    <row r="10" spans="1:13" ht="100" x14ac:dyDescent="0.2">
      <c r="A10" s="4" t="s">
        <v>65</v>
      </c>
      <c r="B10" s="5" t="s">
        <v>30</v>
      </c>
      <c r="C10" s="5" t="s">
        <v>14</v>
      </c>
      <c r="D10" s="6">
        <v>8</v>
      </c>
      <c r="E10" s="5" t="s">
        <v>31</v>
      </c>
      <c r="F10" s="7"/>
      <c r="G10" s="7"/>
      <c r="H10" s="5" t="s">
        <v>21</v>
      </c>
      <c r="I10" s="6">
        <v>2420</v>
      </c>
      <c r="J10" s="9"/>
      <c r="K10" s="9"/>
      <c r="L10" s="7">
        <f t="shared" si="0"/>
        <v>0</v>
      </c>
      <c r="M10" s="8" t="s">
        <v>17</v>
      </c>
    </row>
    <row r="11" spans="1:13" ht="40" x14ac:dyDescent="0.2">
      <c r="A11" s="4" t="s">
        <v>66</v>
      </c>
      <c r="B11" s="5" t="s">
        <v>32</v>
      </c>
      <c r="C11" s="5" t="s">
        <v>14</v>
      </c>
      <c r="D11" s="6">
        <v>4</v>
      </c>
      <c r="E11" s="7"/>
      <c r="F11" s="7"/>
      <c r="G11" s="7"/>
      <c r="H11" s="7"/>
      <c r="I11" s="7"/>
      <c r="J11" s="7">
        <v>170</v>
      </c>
      <c r="K11" s="7">
        <v>480</v>
      </c>
      <c r="L11" s="7">
        <f>D11*K11</f>
        <v>1920</v>
      </c>
      <c r="M11" s="8" t="s">
        <v>33</v>
      </c>
    </row>
    <row r="12" spans="1:13" ht="60" x14ac:dyDescent="0.2">
      <c r="A12" s="4" t="s">
        <v>67</v>
      </c>
      <c r="B12" s="5" t="s">
        <v>34</v>
      </c>
      <c r="C12" s="5" t="s">
        <v>14</v>
      </c>
      <c r="D12" s="6">
        <v>68</v>
      </c>
      <c r="E12" s="5" t="s">
        <v>35</v>
      </c>
      <c r="F12" s="7"/>
      <c r="G12" s="7" t="s">
        <v>36</v>
      </c>
      <c r="H12" s="5" t="s">
        <v>21</v>
      </c>
      <c r="I12" s="7"/>
      <c r="J12" s="7">
        <v>144</v>
      </c>
      <c r="K12" s="7" t="s">
        <v>37</v>
      </c>
      <c r="L12" s="7">
        <f>D12*150</f>
        <v>10200</v>
      </c>
      <c r="M12" s="8" t="s">
        <v>33</v>
      </c>
    </row>
    <row r="13" spans="1:13" ht="40" x14ac:dyDescent="0.2">
      <c r="A13" s="4" t="s">
        <v>68</v>
      </c>
      <c r="B13" s="5" t="s">
        <v>38</v>
      </c>
      <c r="C13" s="5" t="s">
        <v>14</v>
      </c>
      <c r="D13" s="6">
        <v>490</v>
      </c>
      <c r="E13" s="5" t="s">
        <v>35</v>
      </c>
      <c r="F13" s="7"/>
      <c r="G13" s="7" t="s">
        <v>39</v>
      </c>
      <c r="H13" s="5" t="s">
        <v>21</v>
      </c>
      <c r="I13" s="5" t="s">
        <v>40</v>
      </c>
      <c r="J13" s="5">
        <v>43</v>
      </c>
      <c r="K13" s="7">
        <v>125</v>
      </c>
      <c r="L13" s="7">
        <f t="shared" ref="L13:L14" si="1">D13*K13</f>
        <v>61250</v>
      </c>
      <c r="M13" s="8" t="s">
        <v>33</v>
      </c>
    </row>
    <row r="14" spans="1:13" ht="60" x14ac:dyDescent="0.2">
      <c r="A14" s="4" t="s">
        <v>69</v>
      </c>
      <c r="B14" s="5" t="s">
        <v>41</v>
      </c>
      <c r="C14" s="5" t="s">
        <v>14</v>
      </c>
      <c r="D14" s="6">
        <v>66</v>
      </c>
      <c r="E14" s="5" t="s">
        <v>42</v>
      </c>
      <c r="F14" s="7"/>
      <c r="G14" s="7"/>
      <c r="H14" s="7"/>
      <c r="I14" s="7"/>
      <c r="J14" s="7">
        <v>110</v>
      </c>
      <c r="K14" s="7">
        <v>120</v>
      </c>
      <c r="L14" s="7">
        <f t="shared" si="1"/>
        <v>7920</v>
      </c>
      <c r="M14" s="8" t="s">
        <v>33</v>
      </c>
    </row>
    <row r="15" spans="1:13" ht="40" x14ac:dyDescent="0.2">
      <c r="A15" s="4" t="s">
        <v>70</v>
      </c>
      <c r="B15" s="5" t="s">
        <v>43</v>
      </c>
      <c r="C15" s="5" t="s">
        <v>14</v>
      </c>
      <c r="D15" s="6">
        <v>2</v>
      </c>
      <c r="E15" s="5" t="s">
        <v>44</v>
      </c>
      <c r="F15" s="7"/>
      <c r="G15" s="7"/>
      <c r="H15" s="7"/>
      <c r="I15" s="6">
        <v>2139</v>
      </c>
      <c r="J15" s="6">
        <v>1900</v>
      </c>
      <c r="K15" s="7" t="s">
        <v>45</v>
      </c>
      <c r="L15" s="7">
        <f>D15*2100</f>
        <v>4200</v>
      </c>
      <c r="M15" s="8" t="s">
        <v>33</v>
      </c>
    </row>
    <row r="16" spans="1:13" ht="60" x14ac:dyDescent="0.2">
      <c r="A16" s="4" t="s">
        <v>71</v>
      </c>
      <c r="B16" s="5" t="s">
        <v>46</v>
      </c>
      <c r="C16" s="5" t="s">
        <v>14</v>
      </c>
      <c r="D16" s="6">
        <v>35</v>
      </c>
      <c r="E16" s="5" t="s">
        <v>47</v>
      </c>
      <c r="F16" s="7"/>
      <c r="G16" s="7"/>
      <c r="H16" s="7" t="s">
        <v>16</v>
      </c>
      <c r="I16" s="6">
        <v>84</v>
      </c>
      <c r="J16" s="6">
        <v>62</v>
      </c>
      <c r="K16" s="7">
        <v>70</v>
      </c>
      <c r="L16" s="7">
        <f>D16*K16</f>
        <v>2450</v>
      </c>
      <c r="M16" s="8" t="s">
        <v>33</v>
      </c>
    </row>
    <row r="17" spans="1:13" ht="40" x14ac:dyDescent="0.2">
      <c r="A17" s="4" t="s">
        <v>72</v>
      </c>
      <c r="B17" s="5" t="s">
        <v>48</v>
      </c>
      <c r="C17" s="5" t="s">
        <v>14</v>
      </c>
      <c r="D17" s="7" t="s">
        <v>49</v>
      </c>
      <c r="E17" s="5" t="s">
        <v>50</v>
      </c>
      <c r="F17" s="7"/>
      <c r="G17" s="7"/>
      <c r="H17" s="5" t="s">
        <v>21</v>
      </c>
      <c r="I17" s="5">
        <v>144</v>
      </c>
      <c r="J17" s="5">
        <v>280</v>
      </c>
      <c r="K17" s="7">
        <v>285</v>
      </c>
      <c r="L17" s="7">
        <f>84*K17</f>
        <v>23940</v>
      </c>
      <c r="M17" s="8" t="s">
        <v>33</v>
      </c>
    </row>
    <row r="18" spans="1:13" ht="60" x14ac:dyDescent="0.2">
      <c r="A18" s="4" t="s">
        <v>73</v>
      </c>
      <c r="B18" s="5" t="s">
        <v>51</v>
      </c>
      <c r="C18" s="5" t="s">
        <v>14</v>
      </c>
      <c r="D18" s="6">
        <v>27</v>
      </c>
      <c r="E18" s="7"/>
      <c r="F18" s="7"/>
      <c r="G18" s="7"/>
      <c r="H18" s="5" t="s">
        <v>21</v>
      </c>
      <c r="I18" s="6">
        <v>570</v>
      </c>
      <c r="J18" s="9"/>
      <c r="K18" s="9">
        <v>230</v>
      </c>
      <c r="L18" s="9">
        <f>'[1]Category Wise Summary (2)'!$K18*'[1]Category Wise Summary (2)'!$D18</f>
        <v>6210</v>
      </c>
      <c r="M18" s="8" t="s">
        <v>33</v>
      </c>
    </row>
    <row r="19" spans="1:13" ht="60" x14ac:dyDescent="0.2">
      <c r="A19" s="4" t="s">
        <v>74</v>
      </c>
      <c r="B19" s="5" t="s">
        <v>52</v>
      </c>
      <c r="C19" s="5" t="s">
        <v>14</v>
      </c>
      <c r="D19" s="6">
        <v>7</v>
      </c>
      <c r="E19" s="7"/>
      <c r="F19" s="7"/>
      <c r="G19" s="7"/>
      <c r="H19" s="7"/>
      <c r="I19" s="6">
        <v>0</v>
      </c>
      <c r="J19" s="9"/>
      <c r="K19" s="9">
        <v>550</v>
      </c>
      <c r="L19" s="9">
        <f>'[1]Category Wise Summary (2)'!$K19*'[1]Category Wise Summary (2)'!$D19</f>
        <v>3850</v>
      </c>
      <c r="M19" s="8" t="s">
        <v>33</v>
      </c>
    </row>
    <row r="20" spans="1:13" ht="40" x14ac:dyDescent="0.2">
      <c r="A20" s="4" t="s">
        <v>75</v>
      </c>
      <c r="B20" s="5" t="s">
        <v>53</v>
      </c>
      <c r="C20" s="5" t="s">
        <v>14</v>
      </c>
      <c r="D20" s="6">
        <v>20</v>
      </c>
      <c r="E20" s="5" t="s">
        <v>54</v>
      </c>
      <c r="F20" s="7"/>
      <c r="G20" s="7"/>
      <c r="H20" s="5" t="s">
        <v>24</v>
      </c>
      <c r="I20" s="6">
        <v>0</v>
      </c>
      <c r="J20" s="9"/>
      <c r="K20" s="9">
        <v>195</v>
      </c>
      <c r="L20" s="9">
        <f>'[1]Category Wise Summary (2)'!$K20*'[1]Category Wise Summary (2)'!$D20</f>
        <v>3900</v>
      </c>
      <c r="M20" s="8" t="s">
        <v>33</v>
      </c>
    </row>
    <row r="21" spans="1:13" s="11" customFormat="1" ht="121.5" customHeight="1" x14ac:dyDescent="0.2">
      <c r="A21" s="4" t="s">
        <v>76</v>
      </c>
      <c r="B21" s="5" t="s">
        <v>55</v>
      </c>
      <c r="C21" s="5" t="s">
        <v>14</v>
      </c>
      <c r="D21" s="6">
        <v>75</v>
      </c>
      <c r="E21" s="5" t="s">
        <v>56</v>
      </c>
      <c r="F21" s="7"/>
      <c r="G21" s="7"/>
      <c r="H21" s="5" t="s">
        <v>21</v>
      </c>
      <c r="I21" s="6">
        <v>2395</v>
      </c>
      <c r="J21" s="9"/>
      <c r="K21" s="10"/>
      <c r="L21" s="9">
        <f>'[1]Category Wise Summary (2)'!$K21*'[1]Category Wise Summary (2)'!$D21</f>
        <v>0</v>
      </c>
      <c r="M21" s="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Chandrashekar Ramachandran</dc:creator>
  <cp:lastModifiedBy>Chandrashekar Ramachandran</cp:lastModifiedBy>
  <dcterms:created xsi:type="dcterms:W3CDTF">2025-09-03T14:23:43Z</dcterms:created>
  <dcterms:modified xsi:type="dcterms:W3CDTF">2025-09-03T14:38:31Z</dcterms:modified>
</cp:coreProperties>
</file>