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on\โปรแกรม\ปี 2569\"/>
    </mc:Choice>
  </mc:AlternateContent>
  <xr:revisionPtr revIDLastSave="0" documentId="13_ncr:1_{F399EB5F-E5E2-4F50-BFD0-EDC504AD0F1E}" xr6:coauthVersionLast="47" xr6:coauthVersionMax="47" xr10:uidLastSave="{00000000-0000-0000-0000-000000000000}"/>
  <bookViews>
    <workbookView xWindow="-120" yWindow="-120" windowWidth="29040" windowHeight="15720" tabRatio="945" activeTab="7" xr2:uid="{E9AD4481-E40F-47BF-8163-CC84CBBBED78}"/>
  </bookViews>
  <sheets>
    <sheet name="โน๊ต เพิ่มเติม" sheetId="8" r:id="rId1"/>
    <sheet name="หน้าหลักใบเสนอราคา" sheetId="1" r:id="rId2"/>
    <sheet name="การใส่ข้อมูลลูกค้า" sheetId="2" r:id="rId3"/>
    <sheet name="การใส่ข้อมูลทีมช่าง" sheetId="3" r:id="rId4"/>
    <sheet name="การใส่ข้อมูลทำใบเสนอราคา" sheetId="4" r:id="rId5"/>
    <sheet name="การใส่ข้อมูลตอบรับทำงาน" sheetId="5" r:id="rId6"/>
    <sheet name="ออกใบสั่งซื้อให้ช่าง" sheetId="6" r:id="rId7"/>
    <sheet name="งานเสร็จแล้วทั้งหมด" sheetId="9" r:id="rId8"/>
    <sheet name="ออกใบแจ้งหนี้" sheetId="10" r:id="rId9"/>
    <sheet name="ออกใบกำกับภาษี" sheetId="11" r:id="rId10"/>
    <sheet name="ออกใบสำคัญรับ" sheetId="13" r:id="rId11"/>
    <sheet name="งานเสร็จรอจ่ายช่าง" sheetId="7" r:id="rId12"/>
    <sheet name="ออกใบสำคัญจ่าย" sheetId="12" r:id="rId13"/>
    <sheet name="ออก 50 ทวิ" sheetId="14" r:id="rId14"/>
  </sheets>
  <definedNames>
    <definedName name="_xlnm.Print_Area" localSheetId="4">การใส่ข้อมูลทำใบเสนอราคา!$A$1:$X$96</definedName>
    <definedName name="_xlnm.Print_Area" localSheetId="2">การใส่ข้อมูลลูกค้า!$A$1:$I$29</definedName>
    <definedName name="_xlnm.Print_Area" localSheetId="11">งานเสร็จรอจ่ายช่าง!$A$1:$O$52</definedName>
    <definedName name="_xlnm.Print_Area" localSheetId="7">งานเสร็จแล้วทั้งหมด!$A$1:$AA$50</definedName>
    <definedName name="_xlnm.Print_Area" localSheetId="1">หน้าหลักใบเสนอราคา!$A$1:$M$54</definedName>
    <definedName name="_xlnm.Print_Area" localSheetId="9">ออกใบกำกับภาษี!$A$1:$V$53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8" i="6" l="1"/>
  <c r="K57" i="6"/>
  <c r="L57" i="6" s="1"/>
  <c r="K56" i="6"/>
  <c r="L56" i="6" s="1"/>
  <c r="K40" i="6"/>
  <c r="L40" i="6" s="1"/>
  <c r="K39" i="6"/>
  <c r="L39" i="6" s="1"/>
  <c r="K37" i="6"/>
  <c r="L37" i="6" s="1"/>
  <c r="K36" i="6"/>
  <c r="L36" i="6" s="1"/>
  <c r="K35" i="6"/>
  <c r="L35" i="6" s="1"/>
  <c r="K33" i="6"/>
  <c r="L33" i="6" s="1"/>
  <c r="K31" i="6"/>
  <c r="L31" i="6" s="1"/>
  <c r="K30" i="6"/>
  <c r="L30" i="6" s="1"/>
  <c r="K28" i="6"/>
  <c r="L28" i="6" s="1"/>
  <c r="K27" i="6"/>
  <c r="L27" i="6" s="1"/>
  <c r="K26" i="6"/>
  <c r="L26" i="6" s="1"/>
  <c r="K25" i="6"/>
  <c r="L25" i="6" s="1"/>
  <c r="K23" i="6"/>
  <c r="L23" i="6" s="1"/>
  <c r="K22" i="6"/>
  <c r="L22" i="6" s="1"/>
  <c r="K21" i="6"/>
  <c r="L21" i="6" s="1"/>
  <c r="K19" i="6"/>
  <c r="L19" i="6" s="1"/>
  <c r="K18" i="6"/>
  <c r="L18" i="6" s="1"/>
  <c r="Y59" i="5"/>
  <c r="Z59" i="5" s="1"/>
  <c r="Y58" i="5"/>
  <c r="X58" i="5"/>
  <c r="Z58" i="5" s="1"/>
  <c r="Y40" i="5"/>
  <c r="X40" i="5"/>
  <c r="Z40" i="5" s="1"/>
  <c r="Y39" i="5"/>
  <c r="X39" i="5"/>
  <c r="Z39" i="5" s="1"/>
  <c r="Y37" i="5"/>
  <c r="X37" i="5"/>
  <c r="Z37" i="5" s="1"/>
  <c r="Y36" i="5"/>
  <c r="Z36" i="5" s="1"/>
  <c r="Z35" i="5"/>
  <c r="Y35" i="5"/>
  <c r="Y33" i="5"/>
  <c r="X33" i="5"/>
  <c r="Z33" i="5" s="1"/>
  <c r="Y31" i="5"/>
  <c r="X31" i="5"/>
  <c r="Z31" i="5" s="1"/>
  <c r="Y30" i="5"/>
  <c r="Z30" i="5" s="1"/>
  <c r="Y28" i="5"/>
  <c r="X28" i="5"/>
  <c r="Z28" i="5" s="1"/>
  <c r="Y27" i="5"/>
  <c r="X27" i="5"/>
  <c r="Z27" i="5" s="1"/>
  <c r="Y26" i="5"/>
  <c r="X26" i="5"/>
  <c r="Z26" i="5" s="1"/>
  <c r="Y25" i="5"/>
  <c r="Z25" i="5" s="1"/>
  <c r="Y23" i="5"/>
  <c r="X23" i="5"/>
  <c r="Z23" i="5" s="1"/>
  <c r="Z22" i="5"/>
  <c r="Y22" i="5"/>
  <c r="X22" i="5"/>
  <c r="Y21" i="5"/>
  <c r="Z21" i="5" s="1"/>
  <c r="Y19" i="5"/>
  <c r="X19" i="5"/>
  <c r="Z19" i="5" s="1"/>
  <c r="Y18" i="5"/>
  <c r="Z18" i="5" s="1"/>
  <c r="P16" i="5"/>
  <c r="P90" i="5"/>
  <c r="Z94" i="5"/>
  <c r="X10" i="4"/>
  <c r="N16" i="4"/>
  <c r="X94" i="4"/>
  <c r="N90" i="4"/>
  <c r="W59" i="4"/>
  <c r="X59" i="4" s="1"/>
  <c r="W58" i="4"/>
  <c r="V58" i="4"/>
  <c r="W40" i="4"/>
  <c r="V40" i="4"/>
  <c r="X40" i="4" s="1"/>
  <c r="W39" i="4"/>
  <c r="V39" i="4"/>
  <c r="W37" i="4"/>
  <c r="V37" i="4"/>
  <c r="X37" i="4" s="1"/>
  <c r="W36" i="4"/>
  <c r="X36" i="4" s="1"/>
  <c r="W35" i="4"/>
  <c r="X35" i="4" s="1"/>
  <c r="W33" i="4"/>
  <c r="V33" i="4"/>
  <c r="X33" i="4" s="1"/>
  <c r="W31" i="4"/>
  <c r="V31" i="4"/>
  <c r="W30" i="4"/>
  <c r="X30" i="4" s="1"/>
  <c r="W28" i="4"/>
  <c r="V28" i="4"/>
  <c r="X28" i="4" s="1"/>
  <c r="W27" i="4"/>
  <c r="V27" i="4"/>
  <c r="X27" i="4" s="1"/>
  <c r="W26" i="4"/>
  <c r="V26" i="4"/>
  <c r="W25" i="4"/>
  <c r="X25" i="4" s="1"/>
  <c r="W23" i="4"/>
  <c r="V23" i="4"/>
  <c r="X23" i="4" s="1"/>
  <c r="W22" i="4"/>
  <c r="V22" i="4"/>
  <c r="W21" i="4"/>
  <c r="X21" i="4" s="1"/>
  <c r="W19" i="4"/>
  <c r="V19" i="4"/>
  <c r="X19" i="4" s="1"/>
  <c r="W18" i="4"/>
  <c r="X18" i="4" s="1"/>
  <c r="L80" i="6" l="1"/>
  <c r="L82" i="6" s="1"/>
  <c r="Z82" i="5"/>
  <c r="Z84" i="5" s="1"/>
  <c r="X31" i="4"/>
  <c r="X22" i="4"/>
  <c r="X58" i="4"/>
  <c r="X26" i="4"/>
  <c r="X39" i="4"/>
  <c r="X82" i="4"/>
  <c r="X84" i="4" s="1"/>
  <c r="L83" i="6" l="1"/>
  <c r="Z85" i="5"/>
  <c r="Z86" i="5" s="1"/>
  <c r="Z87" i="5" s="1"/>
  <c r="X85" i="4"/>
  <c r="X86" i="4" s="1"/>
  <c r="X87" i="4" s="1"/>
  <c r="L84" i="6" l="1"/>
  <c r="L85" i="6" s="1"/>
</calcChain>
</file>

<file path=xl/sharedStrings.xml><?xml version="1.0" encoding="utf-8"?>
<sst xmlns="http://schemas.openxmlformats.org/spreadsheetml/2006/main" count="714" uniqueCount="277">
  <si>
    <t>หน้าหลักให้ โชว์</t>
  </si>
  <si>
    <t>วันที่</t>
  </si>
  <si>
    <t>#</t>
  </si>
  <si>
    <t>เลขที่</t>
  </si>
  <si>
    <t>ชื่อลูกค้า</t>
  </si>
  <si>
    <t>สาขา</t>
  </si>
  <si>
    <t>ชื่องาน</t>
  </si>
  <si>
    <t>เบอร์โทร</t>
  </si>
  <si>
    <t>ชื่อผู้ติดต่อ</t>
  </si>
  <si>
    <t>PDF</t>
  </si>
  <si>
    <t>จัดการ</t>
  </si>
  <si>
    <t>Excel</t>
  </si>
  <si>
    <t>รายการข้อมูลลูกค้า / สาขา</t>
  </si>
  <si>
    <t>สำนักงานใหญ่</t>
  </si>
  <si>
    <t>เลขผู้เสียภาษี</t>
  </si>
  <si>
    <t>เบอร์โทรติดต่อ</t>
  </si>
  <si>
    <t>เลือกได้ 1</t>
  </si>
  <si>
    <t xml:space="preserve"> หน้าหลักโชว์</t>
  </si>
  <si>
    <t>กลุ่มลูกค้า</t>
  </si>
  <si>
    <t>แบบการใส่ข้อมูลใหม่</t>
  </si>
  <si>
    <t>รหัสสาขา</t>
  </si>
  <si>
    <t>e-mail</t>
  </si>
  <si>
    <r>
      <t>กดบุ้ม เพิ่มใบเสนอราคา</t>
    </r>
    <r>
      <rPr>
        <sz val="9"/>
        <color rgb="FFFF0000"/>
        <rFont val="Tahoma"/>
        <family val="2"/>
        <scheme val="minor"/>
      </rPr>
      <t xml:space="preserve"> (ต้อง run เลขที่ใบเสนอราคา โดยอัตโนมัติ)</t>
    </r>
  </si>
  <si>
    <t>สิ่งที่ต้องการ</t>
  </si>
  <si>
    <t>ชื่อ รายการสร้างใบเสนอราคา</t>
  </si>
  <si>
    <t>กลุ่มข้อมูลลูกค้า</t>
  </si>
  <si>
    <t>คือ</t>
  </si>
  <si>
    <t>ค้นหาจากฐานข้อมูล</t>
  </si>
  <si>
    <t>วันที่ปัจจุบัน</t>
  </si>
  <si>
    <t>ชื่องาน :</t>
  </si>
  <si>
    <t>key ตามงานที่จะเสนอ</t>
  </si>
  <si>
    <t>ขึ้นอัตโนมัติ เมื่อเลือก กลุ่มลูกค้า</t>
  </si>
  <si>
    <t xml:space="preserve">ชื่อผู้ติดต่อ </t>
  </si>
  <si>
    <t xml:space="preserve">รับประกันผลงาน </t>
  </si>
  <si>
    <t>เลือก</t>
  </si>
  <si>
    <t>มี</t>
  </si>
  <si>
    <t>ไม่มี</t>
  </si>
  <si>
    <t>วันที่เริ่มประกัน</t>
  </si>
  <si>
    <t>วันครบกำหนด</t>
  </si>
  <si>
    <t>เงื่อนไขการชำระเงิน</t>
  </si>
  <si>
    <t>หมายเหตุ</t>
  </si>
  <si>
    <t>กลุ่มข้อมูล</t>
  </si>
  <si>
    <t>การใส่ข้อมูลทีมช่าง</t>
  </si>
  <si>
    <t>กลุ่มทีมช่าง</t>
  </si>
  <si>
    <t>กำหนดหัวหน้าทีม</t>
  </si>
  <si>
    <t>การใส่ข้อมูล ลูกทีมต่าง ๆ</t>
  </si>
  <si>
    <t>รูปภาพ</t>
  </si>
  <si>
    <t>กลุ่มทีม</t>
  </si>
  <si>
    <t>ข้อมูลทีม</t>
  </si>
  <si>
    <t>✔</t>
  </si>
  <si>
    <t>ชื่อลูกทีม</t>
  </si>
  <si>
    <t>เลขบัญชี</t>
  </si>
  <si>
    <t>ธนาคาร</t>
  </si>
  <si>
    <t>การแนบสำเนาบัตรประชาชน</t>
  </si>
  <si>
    <t>แบบการใส่ข้อมูล (บังคับใส่ข้อมูลทุกอย่าง)</t>
  </si>
  <si>
    <t>วันที่เริ่มงาน</t>
  </si>
  <si>
    <t>Discount</t>
  </si>
  <si>
    <t>ช่างขวัญชัย</t>
  </si>
  <si>
    <t>กสิกร</t>
  </si>
  <si>
    <t>ไทยพาณิชย์</t>
  </si>
  <si>
    <t>ช่างอำนาจ</t>
  </si>
  <si>
    <t xml:space="preserve">    สาขา</t>
  </si>
  <si>
    <t xml:space="preserve">    ที่ตั้ง</t>
  </si>
  <si>
    <t>รายการสร้างใบเสนอราคา</t>
  </si>
  <si>
    <r>
      <t xml:space="preserve">บริษัท ซีพี แอ็กซ์ต้า จำกัด (มหาชน)  </t>
    </r>
    <r>
      <rPr>
        <sz val="14"/>
        <color rgb="FFFF0000"/>
        <rFont val="Webdings"/>
        <family val="1"/>
        <charset val="2"/>
      </rPr>
      <t>6</t>
    </r>
  </si>
  <si>
    <r>
      <t xml:space="preserve">14 มกราคา 2569 </t>
    </r>
    <r>
      <rPr>
        <sz val="14"/>
        <color rgb="FFFF0000"/>
        <rFont val="Webdings"/>
        <family val="1"/>
        <charset val="2"/>
      </rPr>
      <t>1</t>
    </r>
  </si>
  <si>
    <t>เสนอราคาทาสีผนัง</t>
  </si>
  <si>
    <t>Lotuss 10089 H0539:Rayong A5</t>
  </si>
  <si>
    <t>store039</t>
  </si>
  <si>
    <t>Somchat Jeamsakul</t>
  </si>
  <si>
    <t xml:space="preserve"> 098-9429891</t>
  </si>
  <si>
    <t>รับประกันผลงาน</t>
  </si>
  <si>
    <t xml:space="preserve">              ไม่มี</t>
  </si>
  <si>
    <t xml:space="preserve">              มี</t>
  </si>
  <si>
    <t>รายการสร้างใบเสนอราคาตอบรับให้ทำงาน</t>
  </si>
  <si>
    <t>WO</t>
  </si>
  <si>
    <t>PO</t>
  </si>
  <si>
    <t>Discout</t>
  </si>
  <si>
    <t>เริ่ม</t>
  </si>
  <si>
    <t>สิ้นสุด</t>
  </si>
  <si>
    <t>รายงานใบเสนอราคาตอบรับให้ทำงาน จากวันที่บันทึกเลข WO ,PO , Discount</t>
  </si>
  <si>
    <t xml:space="preserve">เลขอ้างอิง WOวันที่   </t>
  </si>
  <si>
    <t>เลขอ้างอิง PO      วันที่</t>
  </si>
  <si>
    <t>บริษัทลูกค้า</t>
  </si>
  <si>
    <t>วันเริ่มงาน</t>
  </si>
  <si>
    <t>ราคาเสนอ</t>
  </si>
  <si>
    <t>วันครบประกัน</t>
  </si>
  <si>
    <t xml:space="preserve"> </t>
  </si>
  <si>
    <t>2026/NP001</t>
  </si>
  <si>
    <t>Grand total</t>
  </si>
  <si>
    <t>1. นายเอ คงดี</t>
  </si>
  <si>
    <t>2. นางบี คงวา</t>
  </si>
  <si>
    <t>1.นางซี คงเส้น</t>
  </si>
  <si>
    <t>2. นายดี มั่นคง</t>
  </si>
  <si>
    <t>บริษัท เอ็นพีเค เซอร์วิส แอนด์ ซัพพลาย จำกัด</t>
  </si>
  <si>
    <t>NPK SERVICE &amp; SUPPLY CO.,LTD</t>
  </si>
  <si>
    <t>สำนักงานใหญ่ : 210/19  หมู่ 4   ตำบลสนามชัย   อำเภอเมืองสุพรรณบุรี   จังหวัดสุพรรณบุรี   72000</t>
  </si>
  <si>
    <t>Head Office    : 210/19  Moo.4 ,  Tombon Sanamchai ,    Amphur Mueang    Suphanburi,    Suphanburi 72000</t>
  </si>
  <si>
    <t>เลขผู้เสียภาษี 0105555161084    Tel: 09-8942-9891, 06-5961-9799 , 09-3694-4591    E-mail : npkservicesupply@ gmail.com</t>
  </si>
  <si>
    <t>ใบเสนอราคา / Quotation</t>
  </si>
  <si>
    <t xml:space="preserve"> 26 พฤศจิกายน 2567</t>
  </si>
  <si>
    <t>ชื่อลูกค้า :</t>
  </si>
  <si>
    <t>ชื่อผู้ติดต่อ :</t>
  </si>
  <si>
    <t>คุณขวัญชัย</t>
  </si>
  <si>
    <t>ที่อยู่  :</t>
  </si>
  <si>
    <t>210/10 หมู่ 4 ตำบลสนามชัย อำเภอเมือง จังหวัดสุพรรณบุรี 72000</t>
  </si>
  <si>
    <t>เบอร์โทร :</t>
  </si>
  <si>
    <t>092-6492694</t>
  </si>
  <si>
    <t>W/O</t>
  </si>
  <si>
    <t>ยืนยันราคา :</t>
  </si>
  <si>
    <t>30  วันนับจากวันที่เสนอราคา</t>
  </si>
  <si>
    <t>P/O</t>
  </si>
  <si>
    <t>บริษัทฯ มีความยินดีใคร่ขอเสนอราคางานบริการ โดยมีทีมงานคุณภาพให้กับท่าน มีรายละเอียด ดังนี้</t>
  </si>
  <si>
    <t>ltem</t>
  </si>
  <si>
    <t>Description</t>
  </si>
  <si>
    <t>Qty</t>
  </si>
  <si>
    <t>Unit</t>
  </si>
  <si>
    <t>Price Unit/Baht</t>
  </si>
  <si>
    <t>Total Price/Baht</t>
  </si>
  <si>
    <t>Amount Baht</t>
  </si>
  <si>
    <t>Material</t>
  </si>
  <si>
    <t>Labout</t>
  </si>
  <si>
    <t>ชื่องาน :   งานปรับปรุงบันได รพ ศุภมิตร</t>
  </si>
  <si>
    <t>1</t>
  </si>
  <si>
    <t>ชั้นที่ 1 (ฝั่งขวา)</t>
  </si>
  <si>
    <t xml:space="preserve"> 1.1 งานรื้อผนังเบาขนาดพื้นที่ 12.92 ตารางเมตรออก</t>
  </si>
  <si>
    <t>งาน</t>
  </si>
  <si>
    <t xml:space="preserve"> 1.2 งานเสริมความกว้างบันไดด้วยเหล็กฉาก50x50x5mm พร้อมย้ายราวกันตกยาวประมาณ 6 เมตร</t>
  </si>
  <si>
    <t>2</t>
  </si>
  <si>
    <t>ชั้นที่ 2 (ฝั่งขวา)</t>
  </si>
  <si>
    <t xml:space="preserve"> 2.1 งานรื้อผนังก่ออิฐขนาดพื้นที่ 8.93 ตรม.</t>
  </si>
  <si>
    <t xml:space="preserve"> 2.2 งานเสริมความกว้างบันไดด้วยเหล็กฉาก 50x50x5mm พร้อมย้ายราวกันตก ยาวประมาณ 6 เมตร</t>
  </si>
  <si>
    <t xml:space="preserve"> 2.3 ต่อเติมพื้นชั้น 2 เพื่อทำชานพักให้เป็นไปตามกฎกระทรวง 50 cm</t>
  </si>
  <si>
    <t>ชั้นที่ 3 (ฝั่งขวา)</t>
  </si>
  <si>
    <t xml:space="preserve"> 3.1 งานรื้อผนังก่ออิฐขนาดพื้นที่ 30.74 ตารางเมตร</t>
  </si>
  <si>
    <t xml:space="preserve"> 3.2 งานยกเลิกห้องน้ำเดิม รื้อถอนกำแพง สุขภัณฑ์ ฝ้าเพดาน พร้อมซ่อมพื้นให้ได้ระดับ</t>
  </si>
  <si>
    <t xml:space="preserve"> 3.3 งานเสริมความกว้างบันไดด้วยเหล็กฉาก 50x50x5mm พร้อมย้ายราวกันตก ยาวประมาณ 6 เมตร</t>
  </si>
  <si>
    <t xml:space="preserve"> 3.4 งานรื้อผนังเบาขนาดพื้นที่ 11 ตารางเมตรออก เพื่อขยายชานพักให้ได้ 1.50 เมตร พร้อมปิดผนังเบากลับใหม่ขนาดพื้นที่ 11 ตารางเมตร</t>
  </si>
  <si>
    <t>ชั้นที่ 4 (ฝั่งขวา)</t>
  </si>
  <si>
    <t xml:space="preserve"> 4.1 งานรื้อผนังก่ออิฐขนาดพื้นที่ 8.93 ตารางเมตร</t>
  </si>
  <si>
    <t xml:space="preserve"> 4.2 งานเสริมความกว้างบันไดด้วยเหล็กฉาก 50x50x5mm พร้อมย้ายราวกันตก ยาวประมาณ 6 เมตร</t>
  </si>
  <si>
    <t>ชั้นที่ 1 (ฝั่งซ้าย)</t>
  </si>
  <si>
    <t xml:space="preserve"> 5.1 งานเสริมความกว้างบันได ด้วย เหล็กฉาก 50x50x5mm พร้อมย้ายราวกันตก ยาวประมาณ 6 เมตร</t>
  </si>
  <si>
    <t>ชั้นที่ 2 (ฝั่งซ้าย)</t>
  </si>
  <si>
    <t>6.1 งานรื้อผนังก่ออิฐขนาดพื้นที่ 15.40 ตารางเมตร</t>
  </si>
  <si>
    <t>6.2 งานรื้อประตูจำนวน 1 บาน</t>
  </si>
  <si>
    <t>6.3 งานเสริมความกว้างบันได ด้วย เหล็กฉาก 50x50x5mm พร้อมย้ายราวกันตก ยาวประมาณ 6 เมตร</t>
  </si>
  <si>
    <t>ชั้นที่ 3 (ฝั่งซ้าย)</t>
  </si>
  <si>
    <t>7.1 งานรื้อผนังก่ออิฐขนาดพื้นที่ 37.67 ตารางเมตร</t>
  </si>
  <si>
    <t>7.2 งานเสริมความกว้างบันได ด้วย เหล็กฉาก 50x50x5mm พร้อมย้ายราวกันตก ยาวประมาณ 6 เมตร</t>
  </si>
  <si>
    <t>หน้า 1/2</t>
  </si>
  <si>
    <t>งานทำผนังเบาทดแทนผนังอิฐของเดิม</t>
  </si>
  <si>
    <t>จุด</t>
  </si>
  <si>
    <t>อุปกรณ์สิ้นเปลือง &amp; ป้องกันพื้นที่ &amp; ทำความสะอาดพื้นที่</t>
  </si>
  <si>
    <t>เงื่อนไขการชำระเงิน :</t>
  </si>
  <si>
    <t>Sub Total</t>
  </si>
  <si>
    <t>After Discount</t>
  </si>
  <si>
    <t>หมายเหตุ :</t>
  </si>
  <si>
    <t>Vat 7%</t>
  </si>
  <si>
    <t>Grand Total</t>
  </si>
  <si>
    <t>จึงเรียนมาเพื่อพิจารณา  บริษัทฯ หวังเป็นอย่างยิ่งว่าจะมีโอกาสให้บริการแก่ท่าน และขอบขอบพระคุณมา ณ โอกาสนี้</t>
  </si>
  <si>
    <t xml:space="preserve"> กรุณาลงชื่อเพื่ออนุมัติและส่งกลับ กรณีต้องการใช้บริการ</t>
  </si>
  <si>
    <t>ในนาม บริษัท เอ็นพีเค เซอร์วิส แอนด์ ซัพพลาย จำกัด</t>
  </si>
  <si>
    <t>ในนาม</t>
  </si>
  <si>
    <t>ผู้อนุมัติ</t>
  </si>
  <si>
    <t>ผู้อนุมัติสั่งซื้อ/สั่งจ้าง</t>
  </si>
  <si>
    <t xml:space="preserve">มนฒ์เทียน  เรืองเดชอังกูร </t>
  </si>
  <si>
    <t>...........…............................................</t>
  </si>
  <si>
    <t>กรรมการผู้จัดการ</t>
  </si>
  <si>
    <t xml:space="preserve">                                                   วันที่......../......../........</t>
  </si>
  <si>
    <t>วันที่......../......../........</t>
  </si>
  <si>
    <t>หน้า 2/2</t>
  </si>
  <si>
    <t xml:space="preserve">ชื่องาน :  </t>
  </si>
  <si>
    <t>1468 ถนนพัฒนาการ แขวงพัฒนาการ เขตสวนหลวง กรุงเทพฯ 10250</t>
  </si>
  <si>
    <t>is</t>
  </si>
  <si>
    <t>รหัสสาขา /สาขา :</t>
  </si>
  <si>
    <t>SP26000397</t>
  </si>
  <si>
    <t>store036</t>
  </si>
  <si>
    <t>098-9429891</t>
  </si>
  <si>
    <r>
      <t xml:space="preserve">30 มกราคา 2569 </t>
    </r>
    <r>
      <rPr>
        <sz val="14"/>
        <color rgb="FFFF0000"/>
        <rFont val="Webdings"/>
        <family val="1"/>
        <charset val="2"/>
      </rPr>
      <t>1</t>
    </r>
  </si>
  <si>
    <t>ใบสั่งซื้อ / Purchase order</t>
  </si>
  <si>
    <t>PO2026/0001</t>
  </si>
  <si>
    <t>ผู้สั่งจ้าง</t>
  </si>
  <si>
    <t>ชื่อผู้รับจ้าง</t>
  </si>
  <si>
    <t>ที่อยู่</t>
  </si>
  <si>
    <t>เลขอ้างอิง</t>
  </si>
  <si>
    <t>ค้นหาจากช่อง WO , PO , เลขใบเสนอราคา</t>
  </si>
  <si>
    <t>สาขาที่ปฏิบัติงาน</t>
  </si>
  <si>
    <t xml:space="preserve">ชื่องาน :   </t>
  </si>
  <si>
    <t>งานปรับปรุงบันได รพ ศุภมิตร</t>
  </si>
  <si>
    <t xml:space="preserve">  งานปรับปรุงบันได รพ ศุภมิตร</t>
  </si>
  <si>
    <t>1. ผู้รับจ้างทำงานตาม Poตามเลขที่อ้างอิง เสร็จให้ถ่ายสำเนา ใบรับงาน และส่งรูปภาพก่อน-หลังทำงาน มาทาง Line ของบริษัท และส่งตัวจริงตามมาที่อยู่ของบริษัท</t>
  </si>
  <si>
    <t>2. การจ่ายเงินบริษัทจะจ่ายให้ภายใน 15 วันหลังจากงานเสร็จสมบูรณ์และเอกสารครบตามที่กำหนด</t>
  </si>
  <si>
    <t>3. ผู้รับจ้างต้องรับประกันผลงานตามระเวลาที่กำหนด ตามราคานี้เท่านั้น</t>
  </si>
  <si>
    <t>ผู้อนุมัติรับซื้อ/รับจ้าง</t>
  </si>
  <si>
    <t>ใบสั่งซื้อ / Purchase order จากวันที่บันทึกเลข WO ,PO , Discount</t>
  </si>
  <si>
    <t>ลำดับ</t>
  </si>
  <si>
    <t xml:space="preserve">   เลขPO      วันที่</t>
  </si>
  <si>
    <t>เลขอ้างอิง PO วันที่</t>
  </si>
  <si>
    <t>กลุ่มใบเสนอราคา</t>
  </si>
  <si>
    <t>ราคาช่าง</t>
  </si>
  <si>
    <t>รายการสร้างใบสั่งซื้อ (ต้นทุน) ทีมช่าง</t>
  </si>
  <si>
    <t>เลขใบสั่งซื้อ</t>
  </si>
  <si>
    <t>PO2026/NPK001</t>
  </si>
  <si>
    <t>ค่าแรง</t>
  </si>
  <si>
    <t>ค่าของ</t>
  </si>
  <si>
    <t>หัก ภาษี ณ ที่จ่าย</t>
  </si>
  <si>
    <t>%</t>
  </si>
  <si>
    <t>Vat 3%</t>
  </si>
  <si>
    <t>รวมเป็นต้นทุน</t>
  </si>
  <si>
    <t>จำนวนเงินภาษี</t>
  </si>
  <si>
    <t>บวก ภาษีมูลค่าเพิ่ม</t>
  </si>
  <si>
    <t>ราคาต้นทุน</t>
  </si>
  <si>
    <t xml:space="preserve">รายงานงานเสร็จรอจ่ายช่าง จากวันที่บันทึกเลขอ้างอิง </t>
  </si>
  <si>
    <t>ใบแจ้งหนี้</t>
  </si>
  <si>
    <t>ใบส่งมอบงาน</t>
  </si>
  <si>
    <t>ค่าแรงที่เพิ่ม</t>
  </si>
  <si>
    <t>ค่าของที่เพิ่ม</t>
  </si>
  <si>
    <t xml:space="preserve"> ใน WO เดิม</t>
  </si>
  <si>
    <t>ใน wo เดิม</t>
  </si>
  <si>
    <t>ใบเสนอราคา</t>
  </si>
  <si>
    <t>ตอบรับให้ทำงาน</t>
  </si>
  <si>
    <t>ออกใบสั่งซื้อให้ทีมช่าง</t>
  </si>
  <si>
    <t>งานเสร็จแล้วทั้งหมด</t>
  </si>
  <si>
    <t>งานเสร็จค้างรับ</t>
  </si>
  <si>
    <t>ออกใบกำกับภาษี</t>
  </si>
  <si>
    <t>ออกใบแจ้งหนี้</t>
  </si>
  <si>
    <t>ออกใบสำคัญรับ</t>
  </si>
  <si>
    <t>งานเสร็จรอจ่ายช่าง</t>
  </si>
  <si>
    <t>อนุมัติจ่ายช่าง</t>
  </si>
  <si>
    <t>ออกใบสำคัญจ่าย</t>
  </si>
  <si>
    <t>ออก 50 ทวิ</t>
  </si>
  <si>
    <t>ข้อมูลลูกค้า</t>
  </si>
  <si>
    <t>ข้อมูลช่าง</t>
  </si>
  <si>
    <t>เพิ่มเติม</t>
  </si>
  <si>
    <t>การอัดรูปภาพในใบเสนอราคา</t>
  </si>
  <si>
    <t>ที่อยู่ในใบเสนอราคา จะเป็นที่อยู่สาขา</t>
  </si>
  <si>
    <t>ที่อยู่ในใบแจ้งหน้าจะเป็นที่อยู่ สำนักงานใหญ่</t>
  </si>
  <si>
    <t>ออก PO เลือกกลุ่มช่าง</t>
  </si>
  <si>
    <t>ออกใบสำคัญจ่าย , 50 ทวิ เป็นลูกทีมช่าง , หัวหน้าช่าง</t>
  </si>
  <si>
    <t>เสนอราคา</t>
  </si>
  <si>
    <t>เลขอ้างอิง WO</t>
  </si>
  <si>
    <t>เลขอ้างอิง PO</t>
  </si>
  <si>
    <t xml:space="preserve">เลขอ้างอิง </t>
  </si>
  <si>
    <t>งานเสร็จแล้วทั้งหมด จากวันที่ออกใบสั่งซื้อให้ช่าง</t>
  </si>
  <si>
    <t>ค้นหา</t>
  </si>
  <si>
    <t>Key เมื่อได้รับ PO จากลูกค้า</t>
  </si>
  <si>
    <t>ชื่อใบแจ้งหนี้</t>
  </si>
  <si>
    <t>รายงานงานออกใบแจ้งหนี้ ตามวันที่ใบแจ้งหนี้</t>
  </si>
  <si>
    <t>credit terms</t>
  </si>
  <si>
    <t>เลขใบแจ้งหนี้     วันที่</t>
  </si>
  <si>
    <r>
      <t xml:space="preserve">14 มกราคม 2569 </t>
    </r>
    <r>
      <rPr>
        <sz val="14"/>
        <color rgb="FFFF0000"/>
        <rFont val="Webdings"/>
        <family val="1"/>
        <charset val="2"/>
      </rPr>
      <t>1</t>
    </r>
  </si>
  <si>
    <t>(กดเพื่อสร้าง)</t>
  </si>
  <si>
    <t>วันที่ชำระเงิน</t>
  </si>
  <si>
    <t>รายงานออกใบแจ้งหนี้ จากวันที่ออกใบแจ้งหนี้</t>
  </si>
  <si>
    <t>การใส่ข้อมูล บริษัท</t>
  </si>
  <si>
    <t>ชื่อ ที่อยู่ เบอร์โทร เลขผู้เสียภาษี</t>
  </si>
  <si>
    <t>เบอร์บัญชีธนาคาร สาขา</t>
  </si>
  <si>
    <t>ให้เลือก เพราะมีหลายบัญชี</t>
  </si>
  <si>
    <t>รายงานออกใบกำกับภาษี จากวันที่ออกใบออกใบกำกับภาษี</t>
  </si>
  <si>
    <t>ชื่อใบกำกับภาษี</t>
  </si>
  <si>
    <t xml:space="preserve">เลขอ้างอิง POวันที่   </t>
  </si>
  <si>
    <t>ชื่อใบกำกับ</t>
  </si>
  <si>
    <t>ยอดที่ได้รับ</t>
  </si>
  <si>
    <t>ภาษี 3%</t>
  </si>
  <si>
    <t>ภาษี 7 %</t>
  </si>
  <si>
    <t>เลขใบกำกับภาษี    วันที่</t>
  </si>
  <si>
    <t>เลข PO</t>
  </si>
  <si>
    <t>(ค้นหา)</t>
  </si>
  <si>
    <t>สำรองจ่าย</t>
  </si>
  <si>
    <t>คงเหลือจ่าย</t>
  </si>
  <si>
    <t>รายงานงานออำใบสำคัญจ่าย จากวันที่บันทึกงานเสร็จรอจ่าย</t>
  </si>
  <si>
    <t>เลขใบแจ้งหน้า</t>
  </si>
  <si>
    <t>เลขใบกำกับภาษี</t>
  </si>
  <si>
    <t>รายงานทุกอัน</t>
  </si>
  <si>
    <t xml:space="preserve">Excel </t>
  </si>
  <si>
    <t>ข้อมูล บริษัท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</si>
</sst>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34" x14ac:knownFonts="1">
    <font>
      <sz val="11"/>
      <color theme="1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sz val="8"/>
      <color rgb="FFFF0000"/>
      <name val="Tahoma"/>
      <family val="2"/>
      <charset val="222"/>
      <scheme val="minor"/>
    </font>
    <font>
      <sz val="9"/>
      <color theme="1"/>
      <name val="Tahoma"/>
      <family val="2"/>
      <scheme val="minor"/>
    </font>
    <font>
      <sz val="9"/>
      <color rgb="FFFF0000"/>
      <name val="Tahoma"/>
      <family val="2"/>
      <scheme val="minor"/>
    </font>
    <font>
      <sz val="11"/>
      <color theme="4"/>
      <name val="Tahoma"/>
      <family val="2"/>
      <charset val="222"/>
      <scheme val="minor"/>
    </font>
    <font>
      <sz val="9"/>
      <color theme="4"/>
      <name val="Tahoma"/>
      <family val="2"/>
      <charset val="222"/>
      <scheme val="minor"/>
    </font>
    <font>
      <sz val="8"/>
      <color theme="4"/>
      <name val="Tahoma"/>
      <family val="2"/>
      <charset val="222"/>
      <scheme val="minor"/>
    </font>
    <font>
      <sz val="14"/>
      <color theme="1"/>
      <name val="Angsana New"/>
      <family val="1"/>
    </font>
    <font>
      <sz val="14"/>
      <color theme="4"/>
      <name val="Angsana New"/>
      <family val="1"/>
    </font>
    <font>
      <sz val="11"/>
      <color theme="1"/>
      <name val="Webdings"/>
      <family val="1"/>
      <charset val="2"/>
    </font>
    <font>
      <sz val="14"/>
      <color rgb="FFFF0000"/>
      <name val="Webdings"/>
      <family val="1"/>
      <charset val="2"/>
    </font>
    <font>
      <b/>
      <sz val="14"/>
      <color theme="4" tint="-0.249977111117893"/>
      <name val="Angsana New"/>
      <family val="1"/>
    </font>
    <font>
      <b/>
      <sz val="14"/>
      <name val="Angsana New"/>
      <family val="1"/>
    </font>
    <font>
      <sz val="11"/>
      <color theme="1"/>
      <name val="CordiaUPC"/>
      <family val="2"/>
    </font>
    <font>
      <sz val="8"/>
      <color theme="1"/>
      <name val="CordiaUPC"/>
      <family val="2"/>
    </font>
    <font>
      <sz val="11"/>
      <color theme="1"/>
      <name val="Tahoma"/>
      <family val="2"/>
      <charset val="222"/>
      <scheme val="minor"/>
    </font>
    <font>
      <b/>
      <sz val="20"/>
      <color theme="1"/>
      <name val="CordiaUPC"/>
      <family val="2"/>
    </font>
    <font>
      <b/>
      <sz val="16"/>
      <color theme="1"/>
      <name val="CordiaUPC"/>
      <family val="2"/>
    </font>
    <font>
      <b/>
      <sz val="11"/>
      <color theme="1"/>
      <name val="CordiaUPC"/>
      <family val="2"/>
    </font>
    <font>
      <b/>
      <sz val="9"/>
      <color theme="1"/>
      <name val="CordiaUPC"/>
      <family val="2"/>
    </font>
    <font>
      <b/>
      <sz val="11"/>
      <color rgb="FFFF0000"/>
      <name val="CordiaUPC"/>
      <family val="2"/>
    </font>
    <font>
      <b/>
      <sz val="10"/>
      <color rgb="FFFF0000"/>
      <name val="CordiaUPC"/>
      <family val="2"/>
    </font>
    <font>
      <sz val="18"/>
      <color theme="1"/>
      <name val="CordiaUPC"/>
      <family val="2"/>
    </font>
    <font>
      <sz val="11"/>
      <color rgb="FFFF0000"/>
      <name val="CordiaUPC"/>
      <family val="2"/>
    </font>
    <font>
      <b/>
      <sz val="14"/>
      <color theme="9" tint="-0.499984740745262"/>
      <name val="CordiaUPC"/>
      <family val="2"/>
    </font>
    <font>
      <sz val="17"/>
      <color rgb="FF1F1F1F"/>
      <name val="Angsana New"/>
      <family val="1"/>
    </font>
    <font>
      <b/>
      <sz val="11"/>
      <name val="CordiaUPC"/>
      <family val="2"/>
    </font>
    <font>
      <sz val="16"/>
      <color theme="1"/>
      <name val="CordiaUPC"/>
      <family val="2"/>
    </font>
    <font>
      <sz val="8"/>
      <name val="Tahoma"/>
      <family val="2"/>
      <charset val="222"/>
      <scheme val="minor"/>
    </font>
    <font>
      <b/>
      <sz val="14"/>
      <color theme="4"/>
      <name val="Angsana New"/>
      <family val="1"/>
    </font>
    <font>
      <b/>
      <sz val="14"/>
      <color rgb="FF0070C0"/>
      <name val="Angsana New"/>
      <family val="1"/>
    </font>
    <font>
      <sz val="14"/>
      <color rgb="FFFF0000"/>
      <name val="Angsana New"/>
      <family val="1"/>
    </font>
    <font>
      <sz val="17"/>
      <color rgb="FFFF0000"/>
      <name val="Angsana New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theme="0" tint="-0.14996795556505021"/>
      </bottom>
      <diagonal/>
    </border>
    <border>
      <left/>
      <right/>
      <top style="thin">
        <color indexed="64"/>
      </top>
      <bottom style="thin">
        <color theme="0" tint="-0.14996795556505021"/>
      </bottom>
      <diagonal/>
    </border>
    <border>
      <left/>
      <right style="thin">
        <color theme="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1"/>
      </left>
      <right style="thin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 style="thin">
        <color theme="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1"/>
      </left>
      <right/>
      <top style="thin">
        <color theme="0" tint="-0.14996795556505021"/>
      </top>
      <bottom style="thin">
        <color indexed="64"/>
      </bottom>
      <diagonal/>
    </border>
    <border>
      <left/>
      <right/>
      <top style="thin">
        <color theme="0" tint="-0.14996795556505021"/>
      </top>
      <bottom style="thin">
        <color indexed="64"/>
      </bottom>
      <diagonal/>
    </border>
    <border>
      <left/>
      <right style="thin">
        <color theme="1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0" tint="-0.14996795556505021"/>
      </top>
      <bottom/>
      <diagonal/>
    </border>
    <border>
      <left style="thin">
        <color theme="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1"/>
      </right>
      <top style="thin">
        <color theme="0" tint="-0.1499679555650502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</cellStyleXfs>
  <cellXfs count="128">
    <xf numFmtId="0" fontId="0" fillId="0" borderId="0" xfId="0"/>
    <xf numFmtId="0" fontId="0" fillId="2" borderId="0" xfId="0" applyFill="1" applyAlignment="1">
      <alignment horizontal="center"/>
    </xf>
    <xf numFmtId="0" fontId="1" fillId="0" borderId="0" xfId="0" applyFont="1"/>
    <xf numFmtId="0" fontId="0" fillId="3" borderId="0" xfId="0" applyFill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0" fillId="2" borderId="0" xfId="0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2" fillId="4" borderId="0" xfId="0" applyFont="1" applyFill="1"/>
    <xf numFmtId="0" fontId="12" fillId="4" borderId="0" xfId="0" applyFont="1" applyFill="1" applyAlignment="1">
      <alignment horizontal="right"/>
    </xf>
    <xf numFmtId="0" fontId="12" fillId="0" borderId="0" xfId="0" applyFont="1"/>
    <xf numFmtId="0" fontId="14" fillId="2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vertical="center"/>
    </xf>
    <xf numFmtId="0" fontId="15" fillId="2" borderId="2" xfId="0" applyFont="1" applyFill="1" applyBorder="1" applyAlignment="1">
      <alignment vertical="center"/>
    </xf>
    <xf numFmtId="0" fontId="13" fillId="0" borderId="0" xfId="0" applyFont="1" applyAlignment="1">
      <alignment horizontal="left"/>
    </xf>
    <xf numFmtId="0" fontId="13" fillId="5" borderId="0" xfId="0" applyFont="1" applyFill="1" applyAlignment="1">
      <alignment horizontal="left"/>
    </xf>
    <xf numFmtId="0" fontId="14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21" fillId="0" borderId="0" xfId="0" applyFont="1" applyAlignment="1">
      <alignment vertical="center"/>
    </xf>
    <xf numFmtId="0" fontId="14" fillId="0" borderId="2" xfId="0" applyFont="1" applyBorder="1" applyAlignment="1">
      <alignment horizontal="center" vertical="center"/>
    </xf>
    <xf numFmtId="0" fontId="14" fillId="0" borderId="13" xfId="0" quotePrefix="1" applyFont="1" applyBorder="1" applyAlignment="1">
      <alignment horizontal="center" vertical="center"/>
    </xf>
    <xf numFmtId="0" fontId="14" fillId="0" borderId="14" xfId="0" applyFont="1" applyBorder="1"/>
    <xf numFmtId="0" fontId="14" fillId="0" borderId="15" xfId="0" applyFont="1" applyBorder="1"/>
    <xf numFmtId="0" fontId="14" fillId="0" borderId="16" xfId="0" applyFont="1" applyBorder="1"/>
    <xf numFmtId="0" fontId="14" fillId="0" borderId="13" xfId="0" applyFont="1" applyBorder="1" applyAlignment="1">
      <alignment horizontal="center"/>
    </xf>
    <xf numFmtId="187" fontId="14" fillId="0" borderId="13" xfId="1" applyNumberFormat="1" applyFont="1" applyBorder="1" applyAlignment="1">
      <alignment vertical="center"/>
    </xf>
    <xf numFmtId="0" fontId="14" fillId="0" borderId="13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/>
    </xf>
    <xf numFmtId="187" fontId="14" fillId="0" borderId="17" xfId="1" applyNumberFormat="1" applyFont="1" applyBorder="1" applyAlignment="1">
      <alignment vertical="center"/>
    </xf>
    <xf numFmtId="0" fontId="2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9" fillId="0" borderId="3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9" fillId="0" borderId="2" xfId="0" applyFont="1" applyBorder="1" applyAlignment="1">
      <alignment horizontal="right" vertical="center"/>
    </xf>
    <xf numFmtId="43" fontId="21" fillId="0" borderId="2" xfId="1" applyFont="1" applyBorder="1" applyAlignment="1">
      <alignment vertical="center"/>
    </xf>
    <xf numFmtId="0" fontId="19" fillId="0" borderId="21" xfId="0" applyFont="1" applyBorder="1" applyAlignment="1">
      <alignment vertical="center"/>
    </xf>
    <xf numFmtId="0" fontId="14" fillId="0" borderId="21" xfId="0" applyFont="1" applyBorder="1" applyAlignment="1">
      <alignment vertical="center"/>
    </xf>
    <xf numFmtId="43" fontId="21" fillId="0" borderId="22" xfId="1" applyFont="1" applyBorder="1" applyAlignment="1">
      <alignment vertical="center"/>
    </xf>
    <xf numFmtId="0" fontId="14" fillId="0" borderId="7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4" fillId="0" borderId="8" xfId="0" applyFont="1" applyBorder="1" applyAlignment="1">
      <alignment horizontal="right" vertical="center"/>
    </xf>
    <xf numFmtId="0" fontId="19" fillId="0" borderId="10" xfId="0" applyFont="1" applyBorder="1" applyAlignment="1">
      <alignment vertical="center"/>
    </xf>
    <xf numFmtId="0" fontId="19" fillId="0" borderId="11" xfId="0" applyFont="1" applyBorder="1" applyAlignment="1">
      <alignment vertical="center"/>
    </xf>
    <xf numFmtId="0" fontId="19" fillId="0" borderId="12" xfId="0" applyFont="1" applyBorder="1" applyAlignment="1">
      <alignment vertical="center"/>
    </xf>
    <xf numFmtId="0" fontId="25" fillId="0" borderId="11" xfId="0" applyFont="1" applyBorder="1" applyAlignment="1">
      <alignment vertical="center"/>
    </xf>
    <xf numFmtId="0" fontId="19" fillId="0" borderId="8" xfId="0" applyFont="1" applyBorder="1" applyAlignment="1">
      <alignment horizontal="right" vertical="center"/>
    </xf>
    <xf numFmtId="0" fontId="26" fillId="0" borderId="0" xfId="0" applyFont="1"/>
    <xf numFmtId="15" fontId="22" fillId="0" borderId="0" xfId="0" applyNumberFormat="1" applyFont="1" applyAlignment="1">
      <alignment horizontal="left" vertical="center"/>
    </xf>
    <xf numFmtId="0" fontId="24" fillId="0" borderId="0" xfId="0" applyFont="1" applyAlignment="1">
      <alignment horizontal="right" vertical="center"/>
    </xf>
    <xf numFmtId="187" fontId="19" fillId="0" borderId="12" xfId="1" applyNumberFormat="1" applyFont="1" applyBorder="1" applyAlignment="1">
      <alignment vertical="center"/>
    </xf>
    <xf numFmtId="43" fontId="27" fillId="0" borderId="2" xfId="1" applyFont="1" applyBorder="1" applyAlignment="1">
      <alignment vertical="center"/>
    </xf>
    <xf numFmtId="0" fontId="14" fillId="0" borderId="0" xfId="0" applyFont="1" applyAlignment="1">
      <alignment horizontal="left" vertical="top"/>
    </xf>
    <xf numFmtId="43" fontId="27" fillId="0" borderId="22" xfId="1" applyFont="1" applyBorder="1" applyAlignment="1">
      <alignment vertical="center"/>
    </xf>
    <xf numFmtId="0" fontId="28" fillId="0" borderId="0" xfId="0" applyFont="1" applyAlignment="1">
      <alignment vertical="center"/>
    </xf>
    <xf numFmtId="0" fontId="12" fillId="6" borderId="0" xfId="0" applyFont="1" applyFill="1"/>
    <xf numFmtId="0" fontId="9" fillId="6" borderId="0" xfId="0" applyFont="1" applyFill="1" applyAlignment="1">
      <alignment horizontal="left"/>
    </xf>
    <xf numFmtId="0" fontId="30" fillId="4" borderId="0" xfId="0" applyFont="1" applyFill="1" applyAlignment="1">
      <alignment horizontal="center"/>
    </xf>
    <xf numFmtId="0" fontId="14" fillId="2" borderId="1" xfId="0" applyFont="1" applyFill="1" applyBorder="1" applyAlignment="1">
      <alignment horizontal="center" vertical="center"/>
    </xf>
    <xf numFmtId="0" fontId="31" fillId="4" borderId="0" xfId="0" applyFont="1" applyFill="1"/>
    <xf numFmtId="0" fontId="32" fillId="0" borderId="0" xfId="0" applyFont="1" applyAlignment="1">
      <alignment horizontal="center"/>
    </xf>
    <xf numFmtId="0" fontId="14" fillId="0" borderId="23" xfId="0" applyFont="1" applyBorder="1" applyAlignment="1">
      <alignment horizontal="center" vertical="center"/>
    </xf>
    <xf numFmtId="0" fontId="14" fillId="0" borderId="24" xfId="0" applyFont="1" applyBorder="1" applyAlignment="1">
      <alignment horizontal="left" vertical="center" wrapText="1"/>
    </xf>
    <xf numFmtId="0" fontId="14" fillId="0" borderId="25" xfId="0" applyFont="1" applyBorder="1" applyAlignment="1">
      <alignment horizontal="left" vertical="center" wrapText="1"/>
    </xf>
    <xf numFmtId="0" fontId="14" fillId="0" borderId="26" xfId="0" applyFont="1" applyBorder="1" applyAlignment="1">
      <alignment horizontal="left" vertical="center" wrapText="1"/>
    </xf>
    <xf numFmtId="187" fontId="14" fillId="0" borderId="23" xfId="1" applyNumberFormat="1" applyFont="1" applyBorder="1" applyAlignment="1">
      <alignment vertical="center"/>
    </xf>
    <xf numFmtId="0" fontId="33" fillId="0" borderId="0" xfId="0" applyFont="1"/>
    <xf numFmtId="0" fontId="32" fillId="0" borderId="0" xfId="0" applyFont="1"/>
    <xf numFmtId="0" fontId="14" fillId="2" borderId="27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vertical="center"/>
    </xf>
    <xf numFmtId="0" fontId="14" fillId="2" borderId="27" xfId="0" applyFont="1" applyFill="1" applyBorder="1" applyAlignment="1">
      <alignment vertical="center"/>
    </xf>
    <xf numFmtId="0" fontId="14" fillId="2" borderId="28" xfId="0" applyFont="1" applyFill="1" applyBorder="1" applyAlignment="1">
      <alignment vertical="center"/>
    </xf>
    <xf numFmtId="0" fontId="13" fillId="2" borderId="0" xfId="0" applyFont="1" applyFill="1"/>
    <xf numFmtId="0" fontId="30" fillId="4" borderId="0" xfId="0" applyFont="1" applyFill="1"/>
    <xf numFmtId="0" fontId="14" fillId="2" borderId="1" xfId="0" applyFont="1" applyFill="1" applyBorder="1" applyAlignment="1">
      <alignment vertical="center"/>
    </xf>
    <xf numFmtId="0" fontId="14" fillId="0" borderId="21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29" xfId="0" applyFont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/>
    </xf>
    <xf numFmtId="0" fontId="14" fillId="0" borderId="14" xfId="0" applyFont="1" applyBorder="1"/>
    <xf numFmtId="0" fontId="14" fillId="0" borderId="15" xfId="0" applyFont="1" applyBorder="1"/>
    <xf numFmtId="0" fontId="14" fillId="0" borderId="16" xfId="0" applyFont="1" applyBorder="1"/>
    <xf numFmtId="0" fontId="19" fillId="0" borderId="10" xfId="0" applyFont="1" applyBorder="1" applyAlignment="1">
      <alignment horizontal="left" vertical="center"/>
    </xf>
    <xf numFmtId="0" fontId="19" fillId="0" borderId="11" xfId="0" applyFont="1" applyBorder="1" applyAlignment="1">
      <alignment horizontal="left" vertical="center"/>
    </xf>
    <xf numFmtId="0" fontId="19" fillId="0" borderId="12" xfId="0" applyFont="1" applyBorder="1" applyAlignment="1">
      <alignment horizontal="left" vertical="center"/>
    </xf>
    <xf numFmtId="0" fontId="14" fillId="0" borderId="6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4" xfId="0" applyFont="1" applyBorder="1" applyAlignment="1">
      <alignment horizontal="left" vertical="center" wrapText="1"/>
    </xf>
    <xf numFmtId="0" fontId="14" fillId="0" borderId="15" xfId="0" applyFont="1" applyBorder="1" applyAlignment="1">
      <alignment horizontal="left" vertical="center" wrapText="1"/>
    </xf>
    <xf numFmtId="0" fontId="14" fillId="0" borderId="16" xfId="0" applyFont="1" applyBorder="1" applyAlignment="1">
      <alignment horizontal="left" vertical="center" wrapText="1"/>
    </xf>
    <xf numFmtId="0" fontId="14" fillId="0" borderId="18" xfId="0" applyFont="1" applyBorder="1"/>
    <xf numFmtId="0" fontId="14" fillId="0" borderId="19" xfId="0" applyFont="1" applyBorder="1"/>
    <xf numFmtId="0" fontId="14" fillId="0" borderId="20" xfId="0" applyFont="1" applyBorder="1"/>
    <xf numFmtId="0" fontId="14" fillId="0" borderId="3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14" xfId="0" applyFont="1" applyBorder="1" applyAlignment="1">
      <alignment vertical="center" wrapText="1"/>
    </xf>
    <xf numFmtId="0" fontId="14" fillId="0" borderId="15" xfId="0" applyFont="1" applyBorder="1" applyAlignment="1">
      <alignment vertical="center" wrapText="1"/>
    </xf>
    <xf numFmtId="0" fontId="14" fillId="0" borderId="16" xfId="0" applyFont="1" applyBorder="1" applyAlignment="1">
      <alignment vertical="center" wrapText="1"/>
    </xf>
    <xf numFmtId="0" fontId="13" fillId="2" borderId="0" xfId="0" applyFont="1" applyFill="1" applyAlignment="1">
      <alignment horizontal="left"/>
    </xf>
    <xf numFmtId="0" fontId="18" fillId="0" borderId="0" xfId="0" applyFont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</cellXfs>
  <cellStyles count="3">
    <cellStyle name="จุลภาค" xfId="1" builtinId="3"/>
    <cellStyle name="จุลภาค 2" xfId="2" xr:uid="{4E5EAEB1-1D3B-438F-BAEE-310439A1D60E}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6.png"/><Relationship Id="rId5" Type="http://schemas.openxmlformats.org/officeDocument/2006/relationships/image" Target="../media/image16.JPG"/><Relationship Id="rId4" Type="http://schemas.openxmlformats.org/officeDocument/2006/relationships/image" Target="../media/image1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7" Type="http://schemas.openxmlformats.org/officeDocument/2006/relationships/image" Target="../media/image16.JP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6" Type="http://schemas.openxmlformats.org/officeDocument/2006/relationships/image" Target="../media/image15.png"/><Relationship Id="rId5" Type="http://schemas.openxmlformats.org/officeDocument/2006/relationships/image" Target="../media/image14.png"/><Relationship Id="rId4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JP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5" Type="http://schemas.openxmlformats.org/officeDocument/2006/relationships/image" Target="../media/image17.png"/><Relationship Id="rId4" Type="http://schemas.openxmlformats.org/officeDocument/2006/relationships/image" Target="../media/image20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Relationship Id="rId4" Type="http://schemas.openxmlformats.org/officeDocument/2006/relationships/image" Target="../media/image27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29.png"/><Relationship Id="rId1" Type="http://schemas.openxmlformats.org/officeDocument/2006/relationships/image" Target="../media/image28.png"/><Relationship Id="rId5" Type="http://schemas.openxmlformats.org/officeDocument/2006/relationships/image" Target="../media/image32.png"/><Relationship Id="rId4" Type="http://schemas.openxmlformats.org/officeDocument/2006/relationships/image" Target="../media/image3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2.png"/><Relationship Id="rId2" Type="http://schemas.openxmlformats.org/officeDocument/2006/relationships/image" Target="../media/image34.png"/><Relationship Id="rId1" Type="http://schemas.openxmlformats.org/officeDocument/2006/relationships/image" Target="../media/image33.png"/><Relationship Id="rId5" Type="http://schemas.openxmlformats.org/officeDocument/2006/relationships/image" Target="../media/image36.png"/><Relationship Id="rId4" Type="http://schemas.openxmlformats.org/officeDocument/2006/relationships/image" Target="../media/image35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png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4.png"/><Relationship Id="rId3" Type="http://schemas.openxmlformats.org/officeDocument/2006/relationships/image" Target="../media/image39.jpeg"/><Relationship Id="rId7" Type="http://schemas.openxmlformats.org/officeDocument/2006/relationships/image" Target="../media/image43.png"/><Relationship Id="rId2" Type="http://schemas.openxmlformats.org/officeDocument/2006/relationships/image" Target="../media/image38.png"/><Relationship Id="rId1" Type="http://schemas.openxmlformats.org/officeDocument/2006/relationships/image" Target="../media/image37.png"/><Relationship Id="rId6" Type="http://schemas.openxmlformats.org/officeDocument/2006/relationships/image" Target="../media/image42.png"/><Relationship Id="rId5" Type="http://schemas.openxmlformats.org/officeDocument/2006/relationships/image" Target="../media/image41.png"/><Relationship Id="rId4" Type="http://schemas.openxmlformats.org/officeDocument/2006/relationships/image" Target="../media/image40.png"/><Relationship Id="rId9" Type="http://schemas.openxmlformats.org/officeDocument/2006/relationships/image" Target="../media/image36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117356</xdr:colOff>
      <xdr:row>15</xdr:row>
      <xdr:rowOff>146537</xdr:rowOff>
    </xdr:from>
    <xdr:to>
      <xdr:col>7</xdr:col>
      <xdr:colOff>516799</xdr:colOff>
      <xdr:row>24</xdr:row>
      <xdr:rowOff>146843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C0A6791D-F7EF-1F41-4058-EF34534557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87321"/>
        <a:stretch>
          <a:fillRect/>
        </a:stretch>
      </xdr:blipFill>
      <xdr:spPr>
        <a:xfrm>
          <a:off x="4418260" y="2930768"/>
          <a:ext cx="714501" cy="16488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4053</xdr:colOff>
      <xdr:row>2</xdr:row>
      <xdr:rowOff>141864</xdr:rowOff>
    </xdr:from>
    <xdr:to>
      <xdr:col>12</xdr:col>
      <xdr:colOff>169191</xdr:colOff>
      <xdr:row>15</xdr:row>
      <xdr:rowOff>22436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1F7A46FC-F1D2-30F9-2C01-B2F36F654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53" y="506651"/>
          <a:ext cx="6736404" cy="2251690"/>
        </a:xfrm>
        <a:prstGeom prst="rect">
          <a:avLst/>
        </a:prstGeom>
      </xdr:spPr>
    </xdr:pic>
    <xdr:clientData/>
  </xdr:twoCellAnchor>
  <xdr:oneCellAnchor>
    <xdr:from>
      <xdr:col>0</xdr:col>
      <xdr:colOff>64724</xdr:colOff>
      <xdr:row>0</xdr:row>
      <xdr:rowOff>27994</xdr:rowOff>
    </xdr:from>
    <xdr:ext cx="1742999" cy="481263"/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F9F16873-3900-4244-A4A9-54FC5BFADAF1}"/>
            </a:ext>
          </a:extLst>
        </xdr:cNvPr>
        <xdr:cNvSpPr txBox="1"/>
      </xdr:nvSpPr>
      <xdr:spPr>
        <a:xfrm>
          <a:off x="64724" y="27994"/>
          <a:ext cx="1742999" cy="481263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th-TH" sz="1100"/>
            <a:t>ทุกใบเสนอราคา</a:t>
          </a:r>
        </a:p>
        <a:p>
          <a:pPr algn="ctr"/>
          <a:r>
            <a:rPr lang="th-TH" sz="1000">
              <a:solidFill>
                <a:srgbClr val="FF0000"/>
              </a:solidFill>
            </a:rPr>
            <a:t>(ตัวเลขรวมทุกใบเสนอราคา)</a:t>
          </a:r>
        </a:p>
      </xdr:txBody>
    </xdr:sp>
    <xdr:clientData/>
  </xdr:oneCellAnchor>
  <xdr:oneCellAnchor>
    <xdr:from>
      <xdr:col>11</xdr:col>
      <xdr:colOff>283724</xdr:colOff>
      <xdr:row>18</xdr:row>
      <xdr:rowOff>170235</xdr:rowOff>
    </xdr:from>
    <xdr:ext cx="184731" cy="262572"/>
    <xdr:sp macro="" textlink="">
      <xdr:nvSpPr>
        <xdr:cNvPr id="5" name="กล่องข้อความ 4">
          <a:extLst>
            <a:ext uri="{FF2B5EF4-FFF2-40B4-BE49-F238E27FC236}">
              <a16:creationId xmlns:a16="http://schemas.microsoft.com/office/drawing/2014/main" id="{44987E6B-677B-1C5E-70C1-42052A58E427}"/>
            </a:ext>
          </a:extLst>
        </xdr:cNvPr>
        <xdr:cNvSpPr txBox="1"/>
      </xdr:nvSpPr>
      <xdr:spPr>
        <a:xfrm>
          <a:off x="5966298" y="3270926"/>
          <a:ext cx="184731" cy="2625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h-TH" sz="1100"/>
        </a:p>
      </xdr:txBody>
    </xdr:sp>
    <xdr:clientData/>
  </xdr:oneCellAnchor>
  <xdr:twoCellAnchor>
    <xdr:from>
      <xdr:col>9</xdr:col>
      <xdr:colOff>105383</xdr:colOff>
      <xdr:row>5</xdr:row>
      <xdr:rowOff>72958</xdr:rowOff>
    </xdr:from>
    <xdr:to>
      <xdr:col>12</xdr:col>
      <xdr:colOff>275617</xdr:colOff>
      <xdr:row>8</xdr:row>
      <xdr:rowOff>137808</xdr:rowOff>
    </xdr:to>
    <xdr:grpSp>
      <xdr:nvGrpSpPr>
        <xdr:cNvPr id="16" name="กลุ่ม 15">
          <a:extLst>
            <a:ext uri="{FF2B5EF4-FFF2-40B4-BE49-F238E27FC236}">
              <a16:creationId xmlns:a16="http://schemas.microsoft.com/office/drawing/2014/main" id="{21B2DD27-9EB2-13FD-E7A9-D76A7FCE05EA}"/>
            </a:ext>
          </a:extLst>
        </xdr:cNvPr>
        <xdr:cNvGrpSpPr/>
      </xdr:nvGrpSpPr>
      <xdr:grpSpPr>
        <a:xfrm>
          <a:off x="4925033" y="996883"/>
          <a:ext cx="1922834" cy="607775"/>
          <a:chOff x="4721968" y="984926"/>
          <a:chExt cx="1921213" cy="612031"/>
        </a:xfrm>
      </xdr:grpSpPr>
      <xdr:sp macro="" textlink="">
        <xdr:nvSpPr>
          <xdr:cNvPr id="14" name="สี่เหลี่ยมผืนผ้า 13">
            <a:extLst>
              <a:ext uri="{FF2B5EF4-FFF2-40B4-BE49-F238E27FC236}">
                <a16:creationId xmlns:a16="http://schemas.microsoft.com/office/drawing/2014/main" id="{20052024-4AD2-B6BB-999B-C5EE7FC6408C}"/>
              </a:ext>
            </a:extLst>
          </xdr:cNvPr>
          <xdr:cNvSpPr/>
        </xdr:nvSpPr>
        <xdr:spPr>
          <a:xfrm>
            <a:off x="4721968" y="984926"/>
            <a:ext cx="1921213" cy="612031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h-TH" sz="1100"/>
          </a:p>
        </xdr:txBody>
      </xdr:sp>
      <xdr:sp macro="" textlink="">
        <xdr:nvSpPr>
          <xdr:cNvPr id="15" name="กล่องข้อความ 14">
            <a:extLst>
              <a:ext uri="{FF2B5EF4-FFF2-40B4-BE49-F238E27FC236}">
                <a16:creationId xmlns:a16="http://schemas.microsoft.com/office/drawing/2014/main" id="{4623DDD3-7761-DECF-2FD8-8C60B46DFDE4}"/>
              </a:ext>
            </a:extLst>
          </xdr:cNvPr>
          <xdr:cNvSpPr txBox="1"/>
        </xdr:nvSpPr>
        <xdr:spPr>
          <a:xfrm>
            <a:off x="5167819" y="1029511"/>
            <a:ext cx="1139799" cy="26257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th-TH" sz="1100">
                <a:solidFill>
                  <a:srgbClr val="FF0000"/>
                </a:solidFill>
              </a:rPr>
              <a:t>คงไว้เหมือนเดิม </a:t>
            </a:r>
          </a:p>
        </xdr:txBody>
      </xdr:sp>
    </xdr:grpSp>
    <xdr:clientData/>
  </xdr:twoCellAnchor>
  <xdr:twoCellAnchor>
    <xdr:from>
      <xdr:col>2</xdr:col>
      <xdr:colOff>495300</xdr:colOff>
      <xdr:row>5</xdr:row>
      <xdr:rowOff>111868</xdr:rowOff>
    </xdr:from>
    <xdr:to>
      <xdr:col>5</xdr:col>
      <xdr:colOff>226979</xdr:colOff>
      <xdr:row>8</xdr:row>
      <xdr:rowOff>176718</xdr:rowOff>
    </xdr:to>
    <xdr:sp macro="" textlink="">
      <xdr:nvSpPr>
        <xdr:cNvPr id="18" name="สี่เหลี่ยมผืนผ้า 17">
          <a:extLst>
            <a:ext uri="{FF2B5EF4-FFF2-40B4-BE49-F238E27FC236}">
              <a16:creationId xmlns:a16="http://schemas.microsoft.com/office/drawing/2014/main" id="{9DCEBD0D-EFB9-3569-EBF1-F369F5F9BA80}"/>
            </a:ext>
          </a:extLst>
        </xdr:cNvPr>
        <xdr:cNvSpPr/>
      </xdr:nvSpPr>
      <xdr:spPr>
        <a:xfrm>
          <a:off x="985157" y="1009939"/>
          <a:ext cx="1799965" cy="60369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498461</xdr:colOff>
      <xdr:row>7</xdr:row>
      <xdr:rowOff>6485</xdr:rowOff>
    </xdr:from>
    <xdr:to>
      <xdr:col>5</xdr:col>
      <xdr:colOff>230769</xdr:colOff>
      <xdr:row>8</xdr:row>
      <xdr:rowOff>86663</xdr:rowOff>
    </xdr:to>
    <xdr:sp macro="" textlink="">
      <xdr:nvSpPr>
        <xdr:cNvPr id="19" name="กล่องข้อความ 18">
          <a:extLst>
            <a:ext uri="{FF2B5EF4-FFF2-40B4-BE49-F238E27FC236}">
              <a16:creationId xmlns:a16="http://schemas.microsoft.com/office/drawing/2014/main" id="{2C50F51F-346D-144C-EEAF-ED1C8CE486E4}"/>
            </a:ext>
          </a:extLst>
        </xdr:cNvPr>
        <xdr:cNvSpPr txBox="1"/>
      </xdr:nvSpPr>
      <xdr:spPr>
        <a:xfrm>
          <a:off x="1373950" y="1283240"/>
          <a:ext cx="1102287" cy="2625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th-TH" sz="1100">
              <a:solidFill>
                <a:srgbClr val="FF0000"/>
              </a:solidFill>
            </a:rPr>
            <a:t>คงไว้เหมือนเดิม </a:t>
          </a:r>
        </a:p>
      </xdr:txBody>
    </xdr:sp>
    <xdr:clientData/>
  </xdr:twoCellAnchor>
  <xdr:twoCellAnchor editAs="oneCell">
    <xdr:from>
      <xdr:col>3</xdr:col>
      <xdr:colOff>77010</xdr:colOff>
      <xdr:row>9</xdr:row>
      <xdr:rowOff>140361</xdr:rowOff>
    </xdr:from>
    <xdr:to>
      <xdr:col>12</xdr:col>
      <xdr:colOff>422456</xdr:colOff>
      <xdr:row>11</xdr:row>
      <xdr:rowOff>2505</xdr:rowOff>
    </xdr:to>
    <xdr:pic>
      <xdr:nvPicPr>
        <xdr:cNvPr id="20" name="รูปภาพ 19">
          <a:extLst>
            <a:ext uri="{FF2B5EF4-FFF2-40B4-BE49-F238E27FC236}">
              <a16:creationId xmlns:a16="http://schemas.microsoft.com/office/drawing/2014/main" id="{533AADEF-DE20-FF8E-065A-F9D14ED91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9244" y="1781904"/>
          <a:ext cx="5734106" cy="226932"/>
        </a:xfrm>
        <a:prstGeom prst="rect">
          <a:avLst/>
        </a:prstGeom>
      </xdr:spPr>
    </xdr:pic>
    <xdr:clientData/>
  </xdr:twoCellAnchor>
  <xdr:twoCellAnchor>
    <xdr:from>
      <xdr:col>0</xdr:col>
      <xdr:colOff>74343</xdr:colOff>
      <xdr:row>21</xdr:row>
      <xdr:rowOff>147204</xdr:rowOff>
    </xdr:from>
    <xdr:to>
      <xdr:col>6</xdr:col>
      <xdr:colOff>189547</xdr:colOff>
      <xdr:row>37</xdr:row>
      <xdr:rowOff>90172</xdr:rowOff>
    </xdr:to>
    <xdr:grpSp>
      <xdr:nvGrpSpPr>
        <xdr:cNvPr id="30" name="กลุ่ม 29">
          <a:extLst>
            <a:ext uri="{FF2B5EF4-FFF2-40B4-BE49-F238E27FC236}">
              <a16:creationId xmlns:a16="http://schemas.microsoft.com/office/drawing/2014/main" id="{F9CCDA11-E3AB-B0D4-C84F-5B8C5651EFC7}"/>
            </a:ext>
          </a:extLst>
        </xdr:cNvPr>
        <xdr:cNvGrpSpPr/>
      </xdr:nvGrpSpPr>
      <xdr:grpSpPr>
        <a:xfrm>
          <a:off x="74343" y="3966729"/>
          <a:ext cx="3353704" cy="2838568"/>
          <a:chOff x="74343" y="3952558"/>
          <a:chExt cx="3112094" cy="2842285"/>
        </a:xfrm>
      </xdr:grpSpPr>
      <xdr:pic>
        <xdr:nvPicPr>
          <xdr:cNvPr id="25" name="รูปภาพ 24">
            <a:extLst>
              <a:ext uri="{FF2B5EF4-FFF2-40B4-BE49-F238E27FC236}">
                <a16:creationId xmlns:a16="http://schemas.microsoft.com/office/drawing/2014/main" id="{9023A654-A260-3841-0F46-4F61B5682C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74343" y="3981914"/>
            <a:ext cx="3112094" cy="2812929"/>
          </a:xfrm>
          <a:prstGeom prst="rect">
            <a:avLst/>
          </a:prstGeom>
        </xdr:spPr>
      </xdr:pic>
      <xdr:sp macro="" textlink="">
        <xdr:nvSpPr>
          <xdr:cNvPr id="26" name="กล่องข้อความ 25">
            <a:extLst>
              <a:ext uri="{FF2B5EF4-FFF2-40B4-BE49-F238E27FC236}">
                <a16:creationId xmlns:a16="http://schemas.microsoft.com/office/drawing/2014/main" id="{CC68AD9C-BD6C-86B0-6FD3-052D90E93FF5}"/>
              </a:ext>
            </a:extLst>
          </xdr:cNvPr>
          <xdr:cNvSpPr txBox="1"/>
        </xdr:nvSpPr>
        <xdr:spPr>
          <a:xfrm>
            <a:off x="907832" y="3952558"/>
            <a:ext cx="1542282" cy="26257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th-TH" sz="1100"/>
              <a:t>กดปุ้ม</a:t>
            </a:r>
            <a:r>
              <a:rPr lang="th-TH" sz="1100" baseline="0"/>
              <a:t> เพิ่มใบเสนอราคา</a:t>
            </a:r>
            <a:endParaRPr lang="th-TH" sz="1100"/>
          </a:p>
        </xdr:txBody>
      </xdr:sp>
    </xdr:grpSp>
    <xdr:clientData/>
  </xdr:twoCellAnchor>
  <xdr:oneCellAnchor>
    <xdr:from>
      <xdr:col>7</xdr:col>
      <xdr:colOff>385330</xdr:colOff>
      <xdr:row>22</xdr:row>
      <xdr:rowOff>134216</xdr:rowOff>
    </xdr:from>
    <xdr:ext cx="184731" cy="262572"/>
    <xdr:sp macro="" textlink="">
      <xdr:nvSpPr>
        <xdr:cNvPr id="27" name="กล่องข้อความ 26">
          <a:extLst>
            <a:ext uri="{FF2B5EF4-FFF2-40B4-BE49-F238E27FC236}">
              <a16:creationId xmlns:a16="http://schemas.microsoft.com/office/drawing/2014/main" id="{D5F0E728-FFBE-EC12-ED94-2516ADB6B3AE}"/>
            </a:ext>
          </a:extLst>
        </xdr:cNvPr>
        <xdr:cNvSpPr txBox="1"/>
      </xdr:nvSpPr>
      <xdr:spPr>
        <a:xfrm>
          <a:off x="4052455" y="4134716"/>
          <a:ext cx="184731" cy="2625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h-TH" sz="1100"/>
        </a:p>
      </xdr:txBody>
    </xdr:sp>
    <xdr:clientData/>
  </xdr:oneCellAnchor>
  <xdr:twoCellAnchor>
    <xdr:from>
      <xdr:col>7</xdr:col>
      <xdr:colOff>24494</xdr:colOff>
      <xdr:row>22</xdr:row>
      <xdr:rowOff>17319</xdr:rowOff>
    </xdr:from>
    <xdr:to>
      <xdr:col>11</xdr:col>
      <xdr:colOff>515743</xdr:colOff>
      <xdr:row>36</xdr:row>
      <xdr:rowOff>98544</xdr:rowOff>
    </xdr:to>
    <xdr:grpSp>
      <xdr:nvGrpSpPr>
        <xdr:cNvPr id="31" name="กลุ่ม 30">
          <a:extLst>
            <a:ext uri="{FF2B5EF4-FFF2-40B4-BE49-F238E27FC236}">
              <a16:creationId xmlns:a16="http://schemas.microsoft.com/office/drawing/2014/main" id="{58F45C0D-72FF-17E2-426E-AD45DE15B032}"/>
            </a:ext>
          </a:extLst>
        </xdr:cNvPr>
        <xdr:cNvGrpSpPr/>
      </xdr:nvGrpSpPr>
      <xdr:grpSpPr>
        <a:xfrm>
          <a:off x="3844019" y="4017819"/>
          <a:ext cx="2558174" cy="2614875"/>
          <a:chOff x="3709043" y="4003880"/>
          <a:chExt cx="2563517" cy="2618127"/>
        </a:xfrm>
      </xdr:grpSpPr>
      <xdr:pic>
        <xdr:nvPicPr>
          <xdr:cNvPr id="24" name="รูปภาพ 23">
            <a:extLst>
              <a:ext uri="{FF2B5EF4-FFF2-40B4-BE49-F238E27FC236}">
                <a16:creationId xmlns:a16="http://schemas.microsoft.com/office/drawing/2014/main" id="{C95DA769-C4A8-E37A-3CC4-730116C23F9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3709043" y="4020673"/>
            <a:ext cx="2563517" cy="2601334"/>
          </a:xfrm>
          <a:prstGeom prst="rect">
            <a:avLst/>
          </a:prstGeom>
        </xdr:spPr>
      </xdr:pic>
      <xdr:sp macro="" textlink="">
        <xdr:nvSpPr>
          <xdr:cNvPr id="28" name="กล่องข้อความ 27">
            <a:extLst>
              <a:ext uri="{FF2B5EF4-FFF2-40B4-BE49-F238E27FC236}">
                <a16:creationId xmlns:a16="http://schemas.microsoft.com/office/drawing/2014/main" id="{8A529043-BE56-3768-333B-72FA614681DA}"/>
              </a:ext>
            </a:extLst>
          </xdr:cNvPr>
          <xdr:cNvSpPr txBox="1"/>
        </xdr:nvSpPr>
        <xdr:spPr>
          <a:xfrm>
            <a:off x="4230071" y="4003880"/>
            <a:ext cx="1689245" cy="26257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th-TH" sz="1100">
                <a:solidFill>
                  <a:srgbClr val="FF0000"/>
                </a:solidFill>
              </a:rPr>
              <a:t>กดปุ้ม จัดการใบเสนอราคา</a:t>
            </a:r>
          </a:p>
        </xdr:txBody>
      </xdr:sp>
    </xdr:grpSp>
    <xdr:clientData/>
  </xdr:twoCellAnchor>
  <xdr:oneCellAnchor>
    <xdr:from>
      <xdr:col>10</xdr:col>
      <xdr:colOff>5444</xdr:colOff>
      <xdr:row>15</xdr:row>
      <xdr:rowOff>32659</xdr:rowOff>
    </xdr:from>
    <xdr:ext cx="1273629" cy="370113"/>
    <xdr:sp macro="" textlink="">
      <xdr:nvSpPr>
        <xdr:cNvPr id="4" name="กล่องข้อความ 3">
          <a:extLst>
            <a:ext uri="{FF2B5EF4-FFF2-40B4-BE49-F238E27FC236}">
              <a16:creationId xmlns:a16="http://schemas.microsoft.com/office/drawing/2014/main" id="{3408A8ED-0455-3364-3430-08E4A4A2F210}"/>
            </a:ext>
          </a:extLst>
        </xdr:cNvPr>
        <xdr:cNvSpPr txBox="1"/>
      </xdr:nvSpPr>
      <xdr:spPr>
        <a:xfrm>
          <a:off x="5317673" y="2726873"/>
          <a:ext cx="1273629" cy="370113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36000" bIns="0" rtlCol="0" anchor="t">
          <a:noAutofit/>
        </a:bodyPr>
        <a:lstStyle/>
        <a:p>
          <a:r>
            <a:rPr lang="en-US" sz="1100">
              <a:solidFill>
                <a:srgbClr val="FF0000"/>
              </a:solidFill>
            </a:rPr>
            <a:t>-</a:t>
          </a:r>
          <a:r>
            <a:rPr lang="th-TH" sz="1100">
              <a:solidFill>
                <a:srgbClr val="FF0000"/>
              </a:solidFill>
            </a:rPr>
            <a:t> รายการใบเสนอราคา</a:t>
          </a:r>
        </a:p>
        <a:p>
          <a:r>
            <a:rPr lang="th-TH" sz="1100">
              <a:solidFill>
                <a:srgbClr val="FF0000"/>
              </a:solidFill>
            </a:rPr>
            <a:t>- ยกเลิก</a:t>
          </a:r>
        </a:p>
      </xdr:txBody>
    </xdr:sp>
    <xdr:clientData/>
  </xdr:oneCellAnchor>
  <xdr:twoCellAnchor>
    <xdr:from>
      <xdr:col>10</xdr:col>
      <xdr:colOff>598714</xdr:colOff>
      <xdr:row>17</xdr:row>
      <xdr:rowOff>43543</xdr:rowOff>
    </xdr:from>
    <xdr:to>
      <xdr:col>10</xdr:col>
      <xdr:colOff>642259</xdr:colOff>
      <xdr:row>18</xdr:row>
      <xdr:rowOff>114300</xdr:rowOff>
    </xdr:to>
    <xdr:cxnSp macro="">
      <xdr:nvCxnSpPr>
        <xdr:cNvPr id="7" name="ลูกศรเชื่อมต่อแบบตรง 6">
          <a:extLst>
            <a:ext uri="{FF2B5EF4-FFF2-40B4-BE49-F238E27FC236}">
              <a16:creationId xmlns:a16="http://schemas.microsoft.com/office/drawing/2014/main" id="{5A7D2682-FA9E-8E81-0C1C-0F52D7451372}"/>
            </a:ext>
          </a:extLst>
        </xdr:cNvPr>
        <xdr:cNvCxnSpPr>
          <a:endCxn id="4" idx="2"/>
        </xdr:cNvCxnSpPr>
      </xdr:nvCxnSpPr>
      <xdr:spPr>
        <a:xfrm flipV="1">
          <a:off x="5910943" y="3096986"/>
          <a:ext cx="43545" cy="250371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3</xdr:col>
      <xdr:colOff>194553</xdr:colOff>
      <xdr:row>26</xdr:row>
      <xdr:rowOff>141861</xdr:rowOff>
    </xdr:from>
    <xdr:ext cx="971613" cy="262572"/>
    <xdr:sp macro="" textlink="">
      <xdr:nvSpPr>
        <xdr:cNvPr id="6" name="กล่องข้อความ 5">
          <a:extLst>
            <a:ext uri="{FF2B5EF4-FFF2-40B4-BE49-F238E27FC236}">
              <a16:creationId xmlns:a16="http://schemas.microsoft.com/office/drawing/2014/main" id="{BBA52C9C-8E5C-7E7C-7A34-E0F35D9A95FA}"/>
            </a:ext>
          </a:extLst>
        </xdr:cNvPr>
        <xdr:cNvSpPr txBox="1"/>
      </xdr:nvSpPr>
      <xdr:spPr>
        <a:xfrm>
          <a:off x="1126787" y="4884095"/>
          <a:ext cx="971613" cy="2625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1100">
              <a:solidFill>
                <a:srgbClr val="FF0000"/>
              </a:solidFill>
            </a:rPr>
            <a:t>จากระบบพี่วิน</a:t>
          </a:r>
        </a:p>
      </xdr:txBody>
    </xdr:sp>
    <xdr:clientData/>
  </xdr:oneCellAnchor>
  <xdr:oneCellAnchor>
    <xdr:from>
      <xdr:col>8</xdr:col>
      <xdr:colOff>229411</xdr:colOff>
      <xdr:row>26</xdr:row>
      <xdr:rowOff>75389</xdr:rowOff>
    </xdr:from>
    <xdr:ext cx="1011752" cy="262572"/>
    <xdr:sp macro="" textlink="">
      <xdr:nvSpPr>
        <xdr:cNvPr id="8" name="กล่องข้อความ 7">
          <a:extLst>
            <a:ext uri="{FF2B5EF4-FFF2-40B4-BE49-F238E27FC236}">
              <a16:creationId xmlns:a16="http://schemas.microsoft.com/office/drawing/2014/main" id="{5A86057C-643B-45AD-BABD-E3ABB7D6A750}"/>
            </a:ext>
          </a:extLst>
        </xdr:cNvPr>
        <xdr:cNvSpPr txBox="1"/>
      </xdr:nvSpPr>
      <xdr:spPr>
        <a:xfrm>
          <a:off x="4586592" y="4817623"/>
          <a:ext cx="1011752" cy="2625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1100">
              <a:solidFill>
                <a:srgbClr val="FF0000"/>
              </a:solidFill>
            </a:rPr>
            <a:t>จากระบบโรจน์</a:t>
          </a:r>
        </a:p>
      </xdr:txBody>
    </xdr:sp>
    <xdr:clientData/>
  </xdr:oneCellAnchor>
  <xdr:oneCellAnchor>
    <xdr:from>
      <xdr:col>3</xdr:col>
      <xdr:colOff>71336</xdr:colOff>
      <xdr:row>30</xdr:row>
      <xdr:rowOff>136186</xdr:rowOff>
    </xdr:from>
    <xdr:ext cx="816634" cy="262572"/>
    <xdr:sp macro="" textlink="">
      <xdr:nvSpPr>
        <xdr:cNvPr id="9" name="กล่องข้อความ 8">
          <a:extLst>
            <a:ext uri="{FF2B5EF4-FFF2-40B4-BE49-F238E27FC236}">
              <a16:creationId xmlns:a16="http://schemas.microsoft.com/office/drawing/2014/main" id="{B71DEAB1-7076-4F15-8901-5D0A8CEBCBC2}"/>
            </a:ext>
          </a:extLst>
        </xdr:cNvPr>
        <xdr:cNvSpPr txBox="1"/>
      </xdr:nvSpPr>
      <xdr:spPr>
        <a:xfrm>
          <a:off x="1003570" y="5607995"/>
          <a:ext cx="816634" cy="2625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1100">
              <a:solidFill>
                <a:srgbClr val="FF0000"/>
              </a:solidFill>
            </a:rPr>
            <a:t>เปลี่ยนใหม่</a:t>
          </a:r>
        </a:p>
      </xdr:txBody>
    </xdr:sp>
    <xdr:clientData/>
  </xdr:oneCellAnchor>
  <xdr:oneCellAnchor>
    <xdr:from>
      <xdr:col>8</xdr:col>
      <xdr:colOff>300747</xdr:colOff>
      <xdr:row>30</xdr:row>
      <xdr:rowOff>29182</xdr:rowOff>
    </xdr:from>
    <xdr:ext cx="816634" cy="262572"/>
    <xdr:sp macro="" textlink="">
      <xdr:nvSpPr>
        <xdr:cNvPr id="10" name="กล่องข้อความ 9">
          <a:extLst>
            <a:ext uri="{FF2B5EF4-FFF2-40B4-BE49-F238E27FC236}">
              <a16:creationId xmlns:a16="http://schemas.microsoft.com/office/drawing/2014/main" id="{AE5D436B-D7ED-4948-953C-664DA253DE0A}"/>
            </a:ext>
          </a:extLst>
        </xdr:cNvPr>
        <xdr:cNvSpPr txBox="1"/>
      </xdr:nvSpPr>
      <xdr:spPr>
        <a:xfrm>
          <a:off x="4657928" y="5500991"/>
          <a:ext cx="816634" cy="2625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1100">
              <a:solidFill>
                <a:srgbClr val="FF0000"/>
              </a:solidFill>
            </a:rPr>
            <a:t>เปลี่ยนใหม่</a:t>
          </a:r>
        </a:p>
      </xdr:txBody>
    </xdr:sp>
    <xdr:clientData/>
  </xdr:oneCellAnchor>
  <xdr:twoCellAnchor editAs="oneCell">
    <xdr:from>
      <xdr:col>0</xdr:col>
      <xdr:colOff>40141</xdr:colOff>
      <xdr:row>38</xdr:row>
      <xdr:rowOff>115388</xdr:rowOff>
    </xdr:from>
    <xdr:to>
      <xdr:col>2</xdr:col>
      <xdr:colOff>419079</xdr:colOff>
      <xdr:row>40</xdr:row>
      <xdr:rowOff>4132</xdr:rowOff>
    </xdr:to>
    <xdr:pic>
      <xdr:nvPicPr>
        <xdr:cNvPr id="22" name="รูปภาพ 21">
          <a:extLst>
            <a:ext uri="{FF2B5EF4-FFF2-40B4-BE49-F238E27FC236}">
              <a16:creationId xmlns:a16="http://schemas.microsoft.com/office/drawing/2014/main" id="{5151A15F-124D-E6DD-3A5D-FA68B9AFF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141" y="6940731"/>
          <a:ext cx="868795" cy="247973"/>
        </a:xfrm>
        <a:prstGeom prst="rect">
          <a:avLst/>
        </a:prstGeom>
      </xdr:spPr>
    </xdr:pic>
    <xdr:clientData/>
  </xdr:twoCellAnchor>
  <xdr:twoCellAnchor editAs="oneCell">
    <xdr:from>
      <xdr:col>7</xdr:col>
      <xdr:colOff>65313</xdr:colOff>
      <xdr:row>40</xdr:row>
      <xdr:rowOff>139507</xdr:rowOff>
    </xdr:from>
    <xdr:to>
      <xdr:col>12</xdr:col>
      <xdr:colOff>642254</xdr:colOff>
      <xdr:row>52</xdr:row>
      <xdr:rowOff>136072</xdr:rowOff>
    </xdr:to>
    <xdr:pic>
      <xdr:nvPicPr>
        <xdr:cNvPr id="11" name="รูปภาพ 10">
          <a:extLst>
            <a:ext uri="{FF2B5EF4-FFF2-40B4-BE49-F238E27FC236}">
              <a16:creationId xmlns:a16="http://schemas.microsoft.com/office/drawing/2014/main" id="{FC8933AE-0A65-23BF-DED1-7482ED85D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91642" y="7345850"/>
          <a:ext cx="3331026" cy="215193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7046</xdr:colOff>
      <xdr:row>2</xdr:row>
      <xdr:rowOff>7119</xdr:rowOff>
    </xdr:from>
    <xdr:to>
      <xdr:col>7</xdr:col>
      <xdr:colOff>678365</xdr:colOff>
      <xdr:row>17</xdr:row>
      <xdr:rowOff>135039</xdr:rowOff>
    </xdr:to>
    <xdr:sp macro="" textlink="">
      <xdr:nvSpPr>
        <xdr:cNvPr id="3" name="สี่เหลี่ยมผืนผ้า 2">
          <a:extLst>
            <a:ext uri="{FF2B5EF4-FFF2-40B4-BE49-F238E27FC236}">
              <a16:creationId xmlns:a16="http://schemas.microsoft.com/office/drawing/2014/main" id="{6F2B7656-479F-449F-A2DC-63F4BCB1E41F}"/>
            </a:ext>
          </a:extLst>
        </xdr:cNvPr>
        <xdr:cNvSpPr/>
      </xdr:nvSpPr>
      <xdr:spPr>
        <a:xfrm>
          <a:off x="3426753" y="532156"/>
          <a:ext cx="2734295" cy="266482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oneCellAnchor>
    <xdr:from>
      <xdr:col>7</xdr:col>
      <xdr:colOff>452328</xdr:colOff>
      <xdr:row>23</xdr:row>
      <xdr:rowOff>157792</xdr:rowOff>
    </xdr:from>
    <xdr:ext cx="551878" cy="416786"/>
    <xdr:sp macro="" textlink="">
      <xdr:nvSpPr>
        <xdr:cNvPr id="5" name="กล่องข้อความ 4">
          <a:extLst>
            <a:ext uri="{FF2B5EF4-FFF2-40B4-BE49-F238E27FC236}">
              <a16:creationId xmlns:a16="http://schemas.microsoft.com/office/drawing/2014/main" id="{D11BFB0B-9883-4E9A-9B61-FEBFFD2B7633}"/>
            </a:ext>
          </a:extLst>
        </xdr:cNvPr>
        <xdr:cNvSpPr txBox="1"/>
      </xdr:nvSpPr>
      <xdr:spPr>
        <a:xfrm>
          <a:off x="4741862" y="4545861"/>
          <a:ext cx="551878" cy="416786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36000" bIns="0" rtlCol="0" anchor="t">
          <a:noAutofit/>
        </a:bodyPr>
        <a:lstStyle/>
        <a:p>
          <a:r>
            <a:rPr lang="en-US" sz="1100">
              <a:solidFill>
                <a:srgbClr val="FF0000"/>
              </a:solidFill>
            </a:rPr>
            <a:t>-</a:t>
          </a:r>
          <a:r>
            <a:rPr lang="th-TH" sz="1100">
              <a:solidFill>
                <a:srgbClr val="FF0000"/>
              </a:solidFill>
            </a:rPr>
            <a:t> แก้ไข</a:t>
          </a:r>
        </a:p>
        <a:p>
          <a:r>
            <a:rPr lang="th-TH" sz="1100">
              <a:solidFill>
                <a:srgbClr val="FF0000"/>
              </a:solidFill>
            </a:rPr>
            <a:t>- ยกเลิก</a:t>
          </a:r>
        </a:p>
      </xdr:txBody>
    </xdr:sp>
    <xdr:clientData/>
  </xdr:oneCellAnchor>
  <xdr:twoCellAnchor>
    <xdr:from>
      <xdr:col>7</xdr:col>
      <xdr:colOff>367863</xdr:colOff>
      <xdr:row>24</xdr:row>
      <xdr:rowOff>182254</xdr:rowOff>
    </xdr:from>
    <xdr:to>
      <xdr:col>7</xdr:col>
      <xdr:colOff>452328</xdr:colOff>
      <xdr:row>26</xdr:row>
      <xdr:rowOff>177362</xdr:rowOff>
    </xdr:to>
    <xdr:cxnSp macro="">
      <xdr:nvCxnSpPr>
        <xdr:cNvPr id="6" name="ลูกศรเชื่อมต่อแบบตรง 5">
          <a:extLst>
            <a:ext uri="{FF2B5EF4-FFF2-40B4-BE49-F238E27FC236}">
              <a16:creationId xmlns:a16="http://schemas.microsoft.com/office/drawing/2014/main" id="{FA5C1A8F-5942-494E-8DE0-36B1F1F70400}"/>
            </a:ext>
          </a:extLst>
        </xdr:cNvPr>
        <xdr:cNvCxnSpPr>
          <a:endCxn id="5" idx="1"/>
        </xdr:cNvCxnSpPr>
      </xdr:nvCxnSpPr>
      <xdr:spPr>
        <a:xfrm flipV="1">
          <a:off x="4657397" y="4754254"/>
          <a:ext cx="84465" cy="362970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19499</xdr:colOff>
      <xdr:row>18</xdr:row>
      <xdr:rowOff>45953</xdr:rowOff>
    </xdr:from>
    <xdr:to>
      <xdr:col>6</xdr:col>
      <xdr:colOff>627058</xdr:colOff>
      <xdr:row>24</xdr:row>
      <xdr:rowOff>22176</xdr:rowOff>
    </xdr:to>
    <xdr:grpSp>
      <xdr:nvGrpSpPr>
        <xdr:cNvPr id="15" name="กลุ่ม 14">
          <a:extLst>
            <a:ext uri="{FF2B5EF4-FFF2-40B4-BE49-F238E27FC236}">
              <a16:creationId xmlns:a16="http://schemas.microsoft.com/office/drawing/2014/main" id="{837F5211-B9CE-8E76-2F59-750DE47A88E9}"/>
            </a:ext>
          </a:extLst>
        </xdr:cNvPr>
        <xdr:cNvGrpSpPr/>
      </xdr:nvGrpSpPr>
      <xdr:grpSpPr>
        <a:xfrm>
          <a:off x="19499" y="3514367"/>
          <a:ext cx="4268443" cy="1079809"/>
          <a:chOff x="28791" y="3163648"/>
          <a:chExt cx="4714925" cy="1063467"/>
        </a:xfrm>
      </xdr:grpSpPr>
      <xdr:pic>
        <xdr:nvPicPr>
          <xdr:cNvPr id="4" name="รูปภาพ 3">
            <a:extLst>
              <a:ext uri="{FF2B5EF4-FFF2-40B4-BE49-F238E27FC236}">
                <a16:creationId xmlns:a16="http://schemas.microsoft.com/office/drawing/2014/main" id="{E86FE704-D3A3-700A-60B3-C86D0A656ED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b="54930"/>
          <a:stretch>
            <a:fillRect/>
          </a:stretch>
        </xdr:blipFill>
        <xdr:spPr>
          <a:xfrm>
            <a:off x="28791" y="3245045"/>
            <a:ext cx="4714925" cy="982070"/>
          </a:xfrm>
          <a:prstGeom prst="rect">
            <a:avLst/>
          </a:prstGeom>
        </xdr:spPr>
      </xdr:pic>
      <xdr:sp macro="" textlink="">
        <xdr:nvSpPr>
          <xdr:cNvPr id="9" name="สี่เหลี่ยมผืนผ้า 8">
            <a:extLst>
              <a:ext uri="{FF2B5EF4-FFF2-40B4-BE49-F238E27FC236}">
                <a16:creationId xmlns:a16="http://schemas.microsoft.com/office/drawing/2014/main" id="{72B95D34-4552-CC48-2427-80A6FB6AE104}"/>
              </a:ext>
            </a:extLst>
          </xdr:cNvPr>
          <xdr:cNvSpPr/>
        </xdr:nvSpPr>
        <xdr:spPr>
          <a:xfrm>
            <a:off x="3254911" y="3255305"/>
            <a:ext cx="1444221" cy="543623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h-TH" sz="1100"/>
          </a:p>
        </xdr:txBody>
      </xdr:sp>
      <xdr:sp macro="" textlink="">
        <xdr:nvSpPr>
          <xdr:cNvPr id="10" name="กล่องข้อความ 9">
            <a:extLst>
              <a:ext uri="{FF2B5EF4-FFF2-40B4-BE49-F238E27FC236}">
                <a16:creationId xmlns:a16="http://schemas.microsoft.com/office/drawing/2014/main" id="{45614F0A-35F3-61D7-446D-402D89D13D28}"/>
              </a:ext>
            </a:extLst>
          </xdr:cNvPr>
          <xdr:cNvSpPr txBox="1"/>
        </xdr:nvSpPr>
        <xdr:spPr>
          <a:xfrm>
            <a:off x="3760552" y="3279018"/>
            <a:ext cx="825090" cy="20613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th-TH" sz="900">
                <a:solidFill>
                  <a:srgbClr val="FF0000"/>
                </a:solidFill>
              </a:rPr>
              <a:t>คงไว้</a:t>
            </a:r>
            <a:r>
              <a:rPr lang="th-TH" sz="700">
                <a:solidFill>
                  <a:srgbClr val="FF0000"/>
                </a:solidFill>
              </a:rPr>
              <a:t>เหมือนเดิม</a:t>
            </a:r>
            <a:r>
              <a:rPr lang="th-TH" sz="900">
                <a:solidFill>
                  <a:srgbClr val="FF0000"/>
                </a:solidFill>
              </a:rPr>
              <a:t> </a:t>
            </a:r>
          </a:p>
        </xdr:txBody>
      </xdr:sp>
      <xdr:sp macro="" textlink="">
        <xdr:nvSpPr>
          <xdr:cNvPr id="11" name="สี่เหลี่ยมผืนผ้า 10">
            <a:extLst>
              <a:ext uri="{FF2B5EF4-FFF2-40B4-BE49-F238E27FC236}">
                <a16:creationId xmlns:a16="http://schemas.microsoft.com/office/drawing/2014/main" id="{258C9F39-E48A-4817-A190-54A73A1FDA73}"/>
              </a:ext>
            </a:extLst>
          </xdr:cNvPr>
          <xdr:cNvSpPr/>
        </xdr:nvSpPr>
        <xdr:spPr>
          <a:xfrm>
            <a:off x="30804" y="3249631"/>
            <a:ext cx="1802622" cy="543623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h-TH" sz="1100"/>
          </a:p>
        </xdr:txBody>
      </xdr:sp>
      <xdr:sp macro="" textlink="">
        <xdr:nvSpPr>
          <xdr:cNvPr id="12" name="กล่องข้อความ 11">
            <a:extLst>
              <a:ext uri="{FF2B5EF4-FFF2-40B4-BE49-F238E27FC236}">
                <a16:creationId xmlns:a16="http://schemas.microsoft.com/office/drawing/2014/main" id="{EC75BEF1-9A11-42AB-BC80-3B912E241487}"/>
              </a:ext>
            </a:extLst>
          </xdr:cNvPr>
          <xdr:cNvSpPr txBox="1"/>
        </xdr:nvSpPr>
        <xdr:spPr>
          <a:xfrm>
            <a:off x="297702" y="3547776"/>
            <a:ext cx="1440470" cy="20613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th-TH" sz="900">
                <a:solidFill>
                  <a:srgbClr val="FF0000"/>
                </a:solidFill>
              </a:rPr>
              <a:t>คงไว้</a:t>
            </a:r>
            <a:r>
              <a:rPr lang="th-TH" sz="700">
                <a:solidFill>
                  <a:srgbClr val="FF0000"/>
                </a:solidFill>
              </a:rPr>
              <a:t>เหมือนเดิม</a:t>
            </a:r>
            <a:r>
              <a:rPr lang="th-TH" sz="900">
                <a:solidFill>
                  <a:srgbClr val="FF0000"/>
                </a:solidFill>
              </a:rPr>
              <a:t> </a:t>
            </a:r>
          </a:p>
        </xdr:txBody>
      </xdr:sp>
      <xdr:pic>
        <xdr:nvPicPr>
          <xdr:cNvPr id="7" name="รูปภาพ 6">
            <a:extLst>
              <a:ext uri="{FF2B5EF4-FFF2-40B4-BE49-F238E27FC236}">
                <a16:creationId xmlns:a16="http://schemas.microsoft.com/office/drawing/2014/main" id="{BF97E56C-E177-85FA-1A11-83679AF84A7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r="3926"/>
          <a:stretch>
            <a:fillRect/>
          </a:stretch>
        </xdr:blipFill>
        <xdr:spPr>
          <a:xfrm>
            <a:off x="3295442" y="3588732"/>
            <a:ext cx="468786" cy="167056"/>
          </a:xfrm>
          <a:prstGeom prst="rect">
            <a:avLst/>
          </a:prstGeom>
        </xdr:spPr>
      </xdr:pic>
      <xdr:sp macro="" textlink="">
        <xdr:nvSpPr>
          <xdr:cNvPr id="8" name="คำบรรยายภาพ: วงรี 7">
            <a:extLst>
              <a:ext uri="{FF2B5EF4-FFF2-40B4-BE49-F238E27FC236}">
                <a16:creationId xmlns:a16="http://schemas.microsoft.com/office/drawing/2014/main" id="{DCE591ED-F953-5C1F-0BFE-DA725F12C39F}"/>
              </a:ext>
            </a:extLst>
          </xdr:cNvPr>
          <xdr:cNvSpPr/>
        </xdr:nvSpPr>
        <xdr:spPr>
          <a:xfrm rot="18894300" flipH="1">
            <a:off x="2598487" y="3227002"/>
            <a:ext cx="692540" cy="565831"/>
          </a:xfrm>
          <a:prstGeom prst="wedgeEllipseCallout">
            <a:avLst/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th-TH" sz="1100">
                <a:solidFill>
                  <a:schemeClr val="tx1"/>
                </a:solidFill>
              </a:rPr>
              <a:t>เพิ่ม</a:t>
            </a:r>
          </a:p>
        </xdr:txBody>
      </xdr:sp>
    </xdr:grpSp>
    <xdr:clientData/>
  </xdr:twoCellAnchor>
  <xdr:twoCellAnchor>
    <xdr:from>
      <xdr:col>0</xdr:col>
      <xdr:colOff>176913</xdr:colOff>
      <xdr:row>2</xdr:row>
      <xdr:rowOff>100256</xdr:rowOff>
    </xdr:from>
    <xdr:to>
      <xdr:col>3</xdr:col>
      <xdr:colOff>6569</xdr:colOff>
      <xdr:row>15</xdr:row>
      <xdr:rowOff>88845</xdr:rowOff>
    </xdr:to>
    <xdr:grpSp>
      <xdr:nvGrpSpPr>
        <xdr:cNvPr id="14" name="กลุ่ม 13">
          <a:extLst>
            <a:ext uri="{FF2B5EF4-FFF2-40B4-BE49-F238E27FC236}">
              <a16:creationId xmlns:a16="http://schemas.microsoft.com/office/drawing/2014/main" id="{3941DAA6-E8BA-55D1-6814-8792F2BC5AC6}"/>
            </a:ext>
          </a:extLst>
        </xdr:cNvPr>
        <xdr:cNvGrpSpPr/>
      </xdr:nvGrpSpPr>
      <xdr:grpSpPr>
        <a:xfrm>
          <a:off x="176913" y="625773"/>
          <a:ext cx="1820053" cy="2379693"/>
          <a:chOff x="170344" y="248618"/>
          <a:chExt cx="2298879" cy="2163077"/>
        </a:xfrm>
      </xdr:grpSpPr>
      <xdr:pic>
        <xdr:nvPicPr>
          <xdr:cNvPr id="2" name="รูปภาพ 1">
            <a:extLst>
              <a:ext uri="{FF2B5EF4-FFF2-40B4-BE49-F238E27FC236}">
                <a16:creationId xmlns:a16="http://schemas.microsoft.com/office/drawing/2014/main" id="{B0CE6E57-F9C9-4134-A077-25AF04DEB0A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70344" y="248618"/>
            <a:ext cx="2298879" cy="2163077"/>
          </a:xfrm>
          <a:prstGeom prst="rect">
            <a:avLst/>
          </a:prstGeom>
        </xdr:spPr>
      </xdr:pic>
      <xdr:sp macro="" textlink="">
        <xdr:nvSpPr>
          <xdr:cNvPr id="13" name="กล่องข้อความ 12">
            <a:extLst>
              <a:ext uri="{FF2B5EF4-FFF2-40B4-BE49-F238E27FC236}">
                <a16:creationId xmlns:a16="http://schemas.microsoft.com/office/drawing/2014/main" id="{DA970E1B-6231-17D6-0806-01DE69DE7CBC}"/>
              </a:ext>
            </a:extLst>
          </xdr:cNvPr>
          <xdr:cNvSpPr txBox="1"/>
        </xdr:nvSpPr>
        <xdr:spPr>
          <a:xfrm rot="19010320">
            <a:off x="290264" y="1145870"/>
            <a:ext cx="2002645" cy="26257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ctr"/>
            <a:r>
              <a:rPr lang="th-TH" sz="1100">
                <a:solidFill>
                  <a:srgbClr val="FF0000"/>
                </a:solidFill>
              </a:rPr>
              <a:t>แบบเดิมยกเลิก</a:t>
            </a:r>
          </a:p>
        </xdr:txBody>
      </xdr:sp>
    </xdr:grpSp>
    <xdr:clientData/>
  </xdr:twoCellAnchor>
  <xdr:twoCellAnchor>
    <xdr:from>
      <xdr:col>4</xdr:col>
      <xdr:colOff>32525</xdr:colOff>
      <xdr:row>8</xdr:row>
      <xdr:rowOff>27878</xdr:rowOff>
    </xdr:from>
    <xdr:to>
      <xdr:col>4</xdr:col>
      <xdr:colOff>162623</xdr:colOff>
      <xdr:row>8</xdr:row>
      <xdr:rowOff>157976</xdr:rowOff>
    </xdr:to>
    <xdr:sp macro="" textlink="">
      <xdr:nvSpPr>
        <xdr:cNvPr id="17" name="สี่เหลี่ยมผืนผ้า 16">
          <a:extLst>
            <a:ext uri="{FF2B5EF4-FFF2-40B4-BE49-F238E27FC236}">
              <a16:creationId xmlns:a16="http://schemas.microsoft.com/office/drawing/2014/main" id="{ABF92049-FAC3-B30B-79FD-A756BF6D847E}"/>
            </a:ext>
          </a:extLst>
        </xdr:cNvPr>
        <xdr:cNvSpPr/>
      </xdr:nvSpPr>
      <xdr:spPr>
        <a:xfrm>
          <a:off x="4139891" y="1640158"/>
          <a:ext cx="130098" cy="13009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26851</xdr:colOff>
      <xdr:row>9</xdr:row>
      <xdr:rowOff>30311</xdr:rowOff>
    </xdr:from>
    <xdr:to>
      <xdr:col>4</xdr:col>
      <xdr:colOff>156949</xdr:colOff>
      <xdr:row>9</xdr:row>
      <xdr:rowOff>161594</xdr:rowOff>
    </xdr:to>
    <xdr:sp macro="" textlink="">
      <xdr:nvSpPr>
        <xdr:cNvPr id="18" name="สี่เหลี่ยมผืนผ้า 17">
          <a:extLst>
            <a:ext uri="{FF2B5EF4-FFF2-40B4-BE49-F238E27FC236}">
              <a16:creationId xmlns:a16="http://schemas.microsoft.com/office/drawing/2014/main" id="{96548F13-FAC3-4905-8552-66911718F732}"/>
            </a:ext>
          </a:extLst>
        </xdr:cNvPr>
        <xdr:cNvSpPr/>
      </xdr:nvSpPr>
      <xdr:spPr>
        <a:xfrm>
          <a:off x="4128681" y="1833981"/>
          <a:ext cx="130098" cy="13128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40631</xdr:colOff>
      <xdr:row>12</xdr:row>
      <xdr:rowOff>22935</xdr:rowOff>
    </xdr:from>
    <xdr:to>
      <xdr:col>4</xdr:col>
      <xdr:colOff>170729</xdr:colOff>
      <xdr:row>12</xdr:row>
      <xdr:rowOff>153033</xdr:rowOff>
    </xdr:to>
    <xdr:sp macro="" textlink="">
      <xdr:nvSpPr>
        <xdr:cNvPr id="19" name="สี่เหลี่ยมผืนผ้า 18">
          <a:extLst>
            <a:ext uri="{FF2B5EF4-FFF2-40B4-BE49-F238E27FC236}">
              <a16:creationId xmlns:a16="http://schemas.microsoft.com/office/drawing/2014/main" id="{7E969EAE-BE98-445E-BF35-729506A6BBD3}"/>
            </a:ext>
          </a:extLst>
        </xdr:cNvPr>
        <xdr:cNvSpPr/>
      </xdr:nvSpPr>
      <xdr:spPr>
        <a:xfrm>
          <a:off x="4142461" y="2373786"/>
          <a:ext cx="130098" cy="13009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34957</xdr:colOff>
      <xdr:row>13</xdr:row>
      <xdr:rowOff>25367</xdr:rowOff>
    </xdr:from>
    <xdr:to>
      <xdr:col>4</xdr:col>
      <xdr:colOff>165055</xdr:colOff>
      <xdr:row>13</xdr:row>
      <xdr:rowOff>156650</xdr:rowOff>
    </xdr:to>
    <xdr:sp macro="" textlink="">
      <xdr:nvSpPr>
        <xdr:cNvPr id="20" name="สี่เหลี่ยมผืนผ้า 19">
          <a:extLst>
            <a:ext uri="{FF2B5EF4-FFF2-40B4-BE49-F238E27FC236}">
              <a16:creationId xmlns:a16="http://schemas.microsoft.com/office/drawing/2014/main" id="{C3479643-89F5-4504-8EA0-51CD7D491E29}"/>
            </a:ext>
          </a:extLst>
        </xdr:cNvPr>
        <xdr:cNvSpPr/>
      </xdr:nvSpPr>
      <xdr:spPr>
        <a:xfrm>
          <a:off x="4136787" y="2558612"/>
          <a:ext cx="130098" cy="13128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2</xdr:row>
      <xdr:rowOff>148732</xdr:rowOff>
    </xdr:from>
    <xdr:to>
      <xdr:col>8</xdr:col>
      <xdr:colOff>569171</xdr:colOff>
      <xdr:row>19</xdr:row>
      <xdr:rowOff>28704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24822A72-CD50-9989-0EBC-26574C7ED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1" y="513167"/>
          <a:ext cx="6024769" cy="2977667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20</xdr:row>
      <xdr:rowOff>15018</xdr:rowOff>
    </xdr:from>
    <xdr:to>
      <xdr:col>8</xdr:col>
      <xdr:colOff>444932</xdr:colOff>
      <xdr:row>36</xdr:row>
      <xdr:rowOff>38899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10E6EE8B-6253-C5BE-9417-7BCED5441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3659366"/>
          <a:ext cx="5938630" cy="2939359"/>
        </a:xfrm>
        <a:prstGeom prst="rect">
          <a:avLst/>
        </a:prstGeom>
      </xdr:spPr>
    </xdr:pic>
    <xdr:clientData/>
  </xdr:twoCellAnchor>
  <xdr:oneCellAnchor>
    <xdr:from>
      <xdr:col>2</xdr:col>
      <xdr:colOff>609600</xdr:colOff>
      <xdr:row>29</xdr:row>
      <xdr:rowOff>9525</xdr:rowOff>
    </xdr:from>
    <xdr:ext cx="2009775" cy="370999"/>
    <xdr:sp macro="" textlink="">
      <xdr:nvSpPr>
        <xdr:cNvPr id="4" name="กล่องข้อความ 3">
          <a:extLst>
            <a:ext uri="{FF2B5EF4-FFF2-40B4-BE49-F238E27FC236}">
              <a16:creationId xmlns:a16="http://schemas.microsoft.com/office/drawing/2014/main" id="{1E1719FE-A0CF-6E93-FBB6-F60894770555}"/>
            </a:ext>
          </a:extLst>
        </xdr:cNvPr>
        <xdr:cNvSpPr txBox="1"/>
      </xdr:nvSpPr>
      <xdr:spPr>
        <a:xfrm rot="19325103">
          <a:off x="1981200" y="5257800"/>
          <a:ext cx="2009775" cy="3709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8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แบบเดิมยกเลิก</a:t>
          </a:r>
          <a:endParaRPr lang="th-TH" sz="1800">
            <a:solidFill>
              <a:srgbClr val="FF0000"/>
            </a:solidFill>
            <a:effectLst/>
          </a:endParaRPr>
        </a:p>
      </xdr:txBody>
    </xdr:sp>
    <xdr:clientData/>
  </xdr:oneCellAnchor>
  <xdr:twoCellAnchor>
    <xdr:from>
      <xdr:col>6</xdr:col>
      <xdr:colOff>641474</xdr:colOff>
      <xdr:row>3</xdr:row>
      <xdr:rowOff>19706</xdr:rowOff>
    </xdr:from>
    <xdr:to>
      <xdr:col>7</xdr:col>
      <xdr:colOff>382973</xdr:colOff>
      <xdr:row>4</xdr:row>
      <xdr:rowOff>3949</xdr:rowOff>
    </xdr:to>
    <xdr:pic>
      <xdr:nvPicPr>
        <xdr:cNvPr id="5" name="รูปภาพ 4">
          <a:extLst>
            <a:ext uri="{FF2B5EF4-FFF2-40B4-BE49-F238E27FC236}">
              <a16:creationId xmlns:a16="http://schemas.microsoft.com/office/drawing/2014/main" id="{CE8D9B9A-0AB0-4AD5-AF99-0177576546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3926"/>
        <a:stretch>
          <a:fillRect/>
        </a:stretch>
      </xdr:blipFill>
      <xdr:spPr>
        <a:xfrm>
          <a:off x="4766213" y="566358"/>
          <a:ext cx="428956" cy="166461"/>
        </a:xfrm>
        <a:prstGeom prst="rect">
          <a:avLst/>
        </a:prstGeom>
      </xdr:spPr>
    </xdr:pic>
    <xdr:clientData/>
  </xdr:twoCellAnchor>
  <xdr:twoCellAnchor>
    <xdr:from>
      <xdr:col>6</xdr:col>
      <xdr:colOff>54018</xdr:colOff>
      <xdr:row>0</xdr:row>
      <xdr:rowOff>135229</xdr:rowOff>
    </xdr:from>
    <xdr:to>
      <xdr:col>6</xdr:col>
      <xdr:colOff>541671</xdr:colOff>
      <xdr:row>4</xdr:row>
      <xdr:rowOff>180514</xdr:rowOff>
    </xdr:to>
    <xdr:sp macro="" textlink="">
      <xdr:nvSpPr>
        <xdr:cNvPr id="6" name="คำบรรยายภาพ: วงรี 5">
          <a:extLst>
            <a:ext uri="{FF2B5EF4-FFF2-40B4-BE49-F238E27FC236}">
              <a16:creationId xmlns:a16="http://schemas.microsoft.com/office/drawing/2014/main" id="{95BF093F-4CAD-4B7D-8C77-5ABD3C5F981D}"/>
            </a:ext>
          </a:extLst>
        </xdr:cNvPr>
        <xdr:cNvSpPr/>
      </xdr:nvSpPr>
      <xdr:spPr>
        <a:xfrm rot="18894300" flipH="1">
          <a:off x="4035506" y="278480"/>
          <a:ext cx="774155" cy="487653"/>
        </a:xfrm>
        <a:prstGeom prst="wedgeEllipseCallou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100">
              <a:solidFill>
                <a:schemeClr val="tx1"/>
              </a:solidFill>
            </a:rPr>
            <a:t>เพิ่ม</a:t>
          </a:r>
        </a:p>
      </xdr:txBody>
    </xdr:sp>
    <xdr:clientData/>
  </xdr:twoCellAnchor>
  <xdr:oneCellAnchor>
    <xdr:from>
      <xdr:col>7</xdr:col>
      <xdr:colOff>183607</xdr:colOff>
      <xdr:row>53</xdr:row>
      <xdr:rowOff>91965</xdr:rowOff>
    </xdr:from>
    <xdr:ext cx="551878" cy="416786"/>
    <xdr:sp macro="" textlink="">
      <xdr:nvSpPr>
        <xdr:cNvPr id="7" name="กล่องข้อความ 6">
          <a:extLst>
            <a:ext uri="{FF2B5EF4-FFF2-40B4-BE49-F238E27FC236}">
              <a16:creationId xmlns:a16="http://schemas.microsoft.com/office/drawing/2014/main" id="{6E1C7D14-D3F9-4007-ACAD-3E1AEA2F0B6E}"/>
            </a:ext>
          </a:extLst>
        </xdr:cNvPr>
        <xdr:cNvSpPr txBox="1"/>
      </xdr:nvSpPr>
      <xdr:spPr>
        <a:xfrm>
          <a:off x="13216435" y="2850931"/>
          <a:ext cx="551878" cy="416786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36000" bIns="0" rtlCol="0" anchor="t">
          <a:noAutofit/>
        </a:bodyPr>
        <a:lstStyle/>
        <a:p>
          <a:r>
            <a:rPr lang="en-US" sz="1100">
              <a:solidFill>
                <a:srgbClr val="FF0000"/>
              </a:solidFill>
            </a:rPr>
            <a:t>-</a:t>
          </a:r>
          <a:r>
            <a:rPr lang="th-TH" sz="1100">
              <a:solidFill>
                <a:srgbClr val="FF0000"/>
              </a:solidFill>
            </a:rPr>
            <a:t> แก้ไข</a:t>
          </a:r>
        </a:p>
        <a:p>
          <a:r>
            <a:rPr lang="th-TH" sz="1100">
              <a:solidFill>
                <a:srgbClr val="FF0000"/>
              </a:solidFill>
            </a:rPr>
            <a:t>- ยกเลิก</a:t>
          </a:r>
        </a:p>
      </xdr:txBody>
    </xdr:sp>
    <xdr:clientData/>
  </xdr:oneCellAnchor>
  <xdr:twoCellAnchor>
    <xdr:from>
      <xdr:col>7</xdr:col>
      <xdr:colOff>604345</xdr:colOff>
      <xdr:row>55</xdr:row>
      <xdr:rowOff>79946</xdr:rowOff>
    </xdr:from>
    <xdr:to>
      <xdr:col>8</xdr:col>
      <xdr:colOff>183607</xdr:colOff>
      <xdr:row>55</xdr:row>
      <xdr:rowOff>117613</xdr:rowOff>
    </xdr:to>
    <xdr:cxnSp macro="">
      <xdr:nvCxnSpPr>
        <xdr:cNvPr id="8" name="ลูกศรเชื่อมต่อแบบตรง 7">
          <a:extLst>
            <a:ext uri="{FF2B5EF4-FFF2-40B4-BE49-F238E27FC236}">
              <a16:creationId xmlns:a16="http://schemas.microsoft.com/office/drawing/2014/main" id="{ECAD8A61-A775-4880-87F0-171A80F9A80C}"/>
            </a:ext>
          </a:extLst>
        </xdr:cNvPr>
        <xdr:cNvCxnSpPr>
          <a:endCxn id="7" idx="1"/>
        </xdr:cNvCxnSpPr>
      </xdr:nvCxnSpPr>
      <xdr:spPr>
        <a:xfrm>
          <a:off x="12954000" y="3022843"/>
          <a:ext cx="262435" cy="37667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676603</xdr:colOff>
      <xdr:row>38</xdr:row>
      <xdr:rowOff>124810</xdr:rowOff>
    </xdr:from>
    <xdr:to>
      <xdr:col>6</xdr:col>
      <xdr:colOff>643758</xdr:colOff>
      <xdr:row>48</xdr:row>
      <xdr:rowOff>111672</xdr:rowOff>
    </xdr:to>
    <xdr:sp macro="" textlink="">
      <xdr:nvSpPr>
        <xdr:cNvPr id="9" name="สี่เหลี่ยมผืนผ้า 8">
          <a:extLst>
            <a:ext uri="{FF2B5EF4-FFF2-40B4-BE49-F238E27FC236}">
              <a16:creationId xmlns:a16="http://schemas.microsoft.com/office/drawing/2014/main" id="{53F4AEB9-14FA-6A75-FB17-F3D35AFDFE49}"/>
            </a:ext>
          </a:extLst>
        </xdr:cNvPr>
        <xdr:cNvSpPr/>
      </xdr:nvSpPr>
      <xdr:spPr>
        <a:xfrm>
          <a:off x="8874672" y="124810"/>
          <a:ext cx="4637689" cy="182617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115491</xdr:colOff>
      <xdr:row>8</xdr:row>
      <xdr:rowOff>34290</xdr:rowOff>
    </xdr:from>
    <xdr:to>
      <xdr:col>1</xdr:col>
      <xdr:colOff>264081</xdr:colOff>
      <xdr:row>8</xdr:row>
      <xdr:rowOff>148590</xdr:rowOff>
    </xdr:to>
    <xdr:sp macro="" textlink="">
      <xdr:nvSpPr>
        <xdr:cNvPr id="5" name="สี่เหลี่ยมผืนผ้า 4">
          <a:extLst>
            <a:ext uri="{FF2B5EF4-FFF2-40B4-BE49-F238E27FC236}">
              <a16:creationId xmlns:a16="http://schemas.microsoft.com/office/drawing/2014/main" id="{DD0ECADA-27EE-4F9D-B3C0-B5BD447096F6}"/>
            </a:ext>
          </a:extLst>
        </xdr:cNvPr>
        <xdr:cNvSpPr/>
      </xdr:nvSpPr>
      <xdr:spPr>
        <a:xfrm>
          <a:off x="7289007" y="1909524"/>
          <a:ext cx="148590" cy="11430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</xdr:col>
      <xdr:colOff>110490</xdr:colOff>
      <xdr:row>9</xdr:row>
      <xdr:rowOff>30480</xdr:rowOff>
    </xdr:from>
    <xdr:to>
      <xdr:col>1</xdr:col>
      <xdr:colOff>259080</xdr:colOff>
      <xdr:row>9</xdr:row>
      <xdr:rowOff>144780</xdr:rowOff>
    </xdr:to>
    <xdr:sp macro="" textlink="">
      <xdr:nvSpPr>
        <xdr:cNvPr id="6" name="สี่เหลี่ยมผืนผ้า 5">
          <a:extLst>
            <a:ext uri="{FF2B5EF4-FFF2-40B4-BE49-F238E27FC236}">
              <a16:creationId xmlns:a16="http://schemas.microsoft.com/office/drawing/2014/main" id="{B555DA16-4810-4DF7-A41D-B24D9DE1241D}"/>
            </a:ext>
          </a:extLst>
        </xdr:cNvPr>
        <xdr:cNvSpPr/>
      </xdr:nvSpPr>
      <xdr:spPr>
        <a:xfrm>
          <a:off x="3561471" y="3987018"/>
          <a:ext cx="148590" cy="11430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0</xdr:col>
      <xdr:colOff>0</xdr:colOff>
      <xdr:row>1</xdr:row>
      <xdr:rowOff>152400</xdr:rowOff>
    </xdr:from>
    <xdr:to>
      <xdr:col>7</xdr:col>
      <xdr:colOff>666750</xdr:colOff>
      <xdr:row>16</xdr:row>
      <xdr:rowOff>66675</xdr:rowOff>
    </xdr:to>
    <xdr:sp macro="" textlink="">
      <xdr:nvSpPr>
        <xdr:cNvPr id="7" name="สี่เหลี่ยมผืนผ้า 6">
          <a:extLst>
            <a:ext uri="{FF2B5EF4-FFF2-40B4-BE49-F238E27FC236}">
              <a16:creationId xmlns:a16="http://schemas.microsoft.com/office/drawing/2014/main" id="{49E3D5CB-1F26-8FEF-82F3-D65F414982EE}"/>
            </a:ext>
          </a:extLst>
        </xdr:cNvPr>
        <xdr:cNvSpPr/>
      </xdr:nvSpPr>
      <xdr:spPr>
        <a:xfrm>
          <a:off x="6181725" y="419100"/>
          <a:ext cx="5991225" cy="3648075"/>
        </a:xfrm>
        <a:prstGeom prst="rect">
          <a:avLst/>
        </a:prstGeom>
        <a:noFill/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 editAs="oneCell">
    <xdr:from>
      <xdr:col>0</xdr:col>
      <xdr:colOff>40141</xdr:colOff>
      <xdr:row>0</xdr:row>
      <xdr:rowOff>134438</xdr:rowOff>
    </xdr:from>
    <xdr:to>
      <xdr:col>1</xdr:col>
      <xdr:colOff>207183</xdr:colOff>
      <xdr:row>1</xdr:row>
      <xdr:rowOff>10608</xdr:rowOff>
    </xdr:to>
    <xdr:pic>
      <xdr:nvPicPr>
        <xdr:cNvPr id="8" name="รูปภาพ 7">
          <a:extLst>
            <a:ext uri="{FF2B5EF4-FFF2-40B4-BE49-F238E27FC236}">
              <a16:creationId xmlns:a16="http://schemas.microsoft.com/office/drawing/2014/main" id="{372D9FBB-0CB2-4468-9DEB-CA8AEBEA1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17016" y="134438"/>
          <a:ext cx="863352" cy="247973"/>
        </a:xfrm>
        <a:prstGeom prst="rect">
          <a:avLst/>
        </a:prstGeom>
      </xdr:spPr>
    </xdr:pic>
    <xdr:clientData/>
  </xdr:twoCellAnchor>
  <xdr:twoCellAnchor editAs="oneCell">
    <xdr:from>
      <xdr:col>0</xdr:col>
      <xdr:colOff>38101</xdr:colOff>
      <xdr:row>17</xdr:row>
      <xdr:rowOff>228929</xdr:rowOff>
    </xdr:from>
    <xdr:to>
      <xdr:col>10</xdr:col>
      <xdr:colOff>155762</xdr:colOff>
      <xdr:row>24</xdr:row>
      <xdr:rowOff>125374</xdr:rowOff>
    </xdr:to>
    <xdr:pic>
      <xdr:nvPicPr>
        <xdr:cNvPr id="10" name="รูปภาพ 9">
          <a:extLst>
            <a:ext uri="{FF2B5EF4-FFF2-40B4-BE49-F238E27FC236}">
              <a16:creationId xmlns:a16="http://schemas.microsoft.com/office/drawing/2014/main" id="{BA02CFB4-773E-471F-A36C-0019C2CC47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-338" t="14913" r="-597" b="-14913"/>
        <a:stretch>
          <a:fillRect/>
        </a:stretch>
      </xdr:blipFill>
      <xdr:spPr>
        <a:xfrm>
          <a:off x="5514976" y="4496129"/>
          <a:ext cx="5905500" cy="1763347"/>
        </a:xfrm>
        <a:prstGeom prst="rect">
          <a:avLst/>
        </a:prstGeom>
      </xdr:spPr>
    </xdr:pic>
    <xdr:clientData/>
  </xdr:twoCellAnchor>
  <xdr:twoCellAnchor>
    <xdr:from>
      <xdr:col>0</xdr:col>
      <xdr:colOff>903493</xdr:colOff>
      <xdr:row>0</xdr:row>
      <xdr:rowOff>256959</xdr:rowOff>
    </xdr:from>
    <xdr:to>
      <xdr:col>6</xdr:col>
      <xdr:colOff>410308</xdr:colOff>
      <xdr:row>19</xdr:row>
      <xdr:rowOff>168520</xdr:rowOff>
    </xdr:to>
    <xdr:cxnSp macro="">
      <xdr:nvCxnSpPr>
        <xdr:cNvPr id="14" name="ลูกศรเชื่อมต่อแบบตรง 13">
          <a:extLst>
            <a:ext uri="{FF2B5EF4-FFF2-40B4-BE49-F238E27FC236}">
              <a16:creationId xmlns:a16="http://schemas.microsoft.com/office/drawing/2014/main" id="{27834097-10F6-C962-EF96-057A3CE67B68}"/>
            </a:ext>
          </a:extLst>
        </xdr:cNvPr>
        <xdr:cNvCxnSpPr>
          <a:stCxn id="8" idx="3"/>
        </xdr:cNvCxnSpPr>
      </xdr:nvCxnSpPr>
      <xdr:spPr>
        <a:xfrm>
          <a:off x="903493" y="256959"/>
          <a:ext cx="4137430" cy="4923176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283724</xdr:colOff>
      <xdr:row>28</xdr:row>
      <xdr:rowOff>170235</xdr:rowOff>
    </xdr:from>
    <xdr:ext cx="184731" cy="262572"/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2B49D51D-47D0-48A2-8681-6D2110218094}"/>
            </a:ext>
          </a:extLst>
        </xdr:cNvPr>
        <xdr:cNvSpPr txBox="1"/>
      </xdr:nvSpPr>
      <xdr:spPr>
        <a:xfrm>
          <a:off x="6170174" y="3446835"/>
          <a:ext cx="184731" cy="2625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h-TH" sz="1100"/>
        </a:p>
      </xdr:txBody>
    </xdr:sp>
    <xdr:clientData/>
  </xdr:oneCellAnchor>
  <xdr:oneCellAnchor>
    <xdr:from>
      <xdr:col>7</xdr:col>
      <xdr:colOff>649202</xdr:colOff>
      <xdr:row>24</xdr:row>
      <xdr:rowOff>196883</xdr:rowOff>
    </xdr:from>
    <xdr:ext cx="1273629" cy="370113"/>
    <xdr:sp macro="" textlink="">
      <xdr:nvSpPr>
        <xdr:cNvPr id="4" name="กล่องข้อความ 3">
          <a:extLst>
            <a:ext uri="{FF2B5EF4-FFF2-40B4-BE49-F238E27FC236}">
              <a16:creationId xmlns:a16="http://schemas.microsoft.com/office/drawing/2014/main" id="{EBBC1E00-F555-4BF9-8F06-F096A96EAC5F}"/>
            </a:ext>
          </a:extLst>
        </xdr:cNvPr>
        <xdr:cNvSpPr txBox="1"/>
      </xdr:nvSpPr>
      <xdr:spPr>
        <a:xfrm>
          <a:off x="4708823" y="6660745"/>
          <a:ext cx="1273629" cy="370113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36000" bIns="0" rtlCol="0" anchor="t">
          <a:noAutofit/>
        </a:bodyPr>
        <a:lstStyle/>
        <a:p>
          <a:r>
            <a:rPr lang="en-US" sz="1100">
              <a:solidFill>
                <a:srgbClr val="FF0000"/>
              </a:solidFill>
            </a:rPr>
            <a:t>-</a:t>
          </a:r>
          <a:r>
            <a:rPr lang="th-TH" sz="1100">
              <a:solidFill>
                <a:srgbClr val="FF0000"/>
              </a:solidFill>
            </a:rPr>
            <a:t> รายการใบเสนอราคา</a:t>
          </a:r>
        </a:p>
        <a:p>
          <a:r>
            <a:rPr lang="th-TH" sz="1100">
              <a:solidFill>
                <a:srgbClr val="FF0000"/>
              </a:solidFill>
            </a:rPr>
            <a:t>- ยกเลิก</a:t>
          </a:r>
        </a:p>
      </xdr:txBody>
    </xdr:sp>
    <xdr:clientData/>
  </xdr:oneCellAnchor>
  <xdr:twoCellAnchor>
    <xdr:from>
      <xdr:col>9</xdr:col>
      <xdr:colOff>150571</xdr:colOff>
      <xdr:row>26</xdr:row>
      <xdr:rowOff>109232</xdr:rowOff>
    </xdr:from>
    <xdr:to>
      <xdr:col>10</xdr:col>
      <xdr:colOff>275896</xdr:colOff>
      <xdr:row>27</xdr:row>
      <xdr:rowOff>177362</xdr:rowOff>
    </xdr:to>
    <xdr:cxnSp macro="">
      <xdr:nvCxnSpPr>
        <xdr:cNvPr id="9" name="ลูกศรเชื่อมต่อแบบตรง 8">
          <a:extLst>
            <a:ext uri="{FF2B5EF4-FFF2-40B4-BE49-F238E27FC236}">
              <a16:creationId xmlns:a16="http://schemas.microsoft.com/office/drawing/2014/main" id="{FD73EFB9-DD09-4B6D-9FB7-31F225559DB6}"/>
            </a:ext>
          </a:extLst>
        </xdr:cNvPr>
        <xdr:cNvCxnSpPr/>
      </xdr:nvCxnSpPr>
      <xdr:spPr>
        <a:xfrm flipH="1" flipV="1">
          <a:off x="5267795" y="7026353"/>
          <a:ext cx="545739" cy="252061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56461</xdr:colOff>
      <xdr:row>0</xdr:row>
      <xdr:rowOff>3936</xdr:rowOff>
    </xdr:from>
    <xdr:to>
      <xdr:col>13</xdr:col>
      <xdr:colOff>290627</xdr:colOff>
      <xdr:row>3</xdr:row>
      <xdr:rowOff>164509</xdr:rowOff>
    </xdr:to>
    <xdr:pic>
      <xdr:nvPicPr>
        <xdr:cNvPr id="12" name="รูปภาพ 11">
          <a:extLst>
            <a:ext uri="{FF2B5EF4-FFF2-40B4-BE49-F238E27FC236}">
              <a16:creationId xmlns:a16="http://schemas.microsoft.com/office/drawing/2014/main" id="{AFF96F95-D64B-4264-9423-2AFDF7B6E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461" y="3936"/>
          <a:ext cx="919965" cy="960673"/>
        </a:xfrm>
        <a:prstGeom prst="rect">
          <a:avLst/>
        </a:prstGeom>
      </xdr:spPr>
    </xdr:pic>
    <xdr:clientData/>
  </xdr:twoCellAnchor>
  <xdr:oneCellAnchor>
    <xdr:from>
      <xdr:col>12</xdr:col>
      <xdr:colOff>56461</xdr:colOff>
      <xdr:row>48</xdr:row>
      <xdr:rowOff>111610</xdr:rowOff>
    </xdr:from>
    <xdr:ext cx="916302" cy="958779"/>
    <xdr:pic>
      <xdr:nvPicPr>
        <xdr:cNvPr id="13" name="รูปภาพ 12">
          <a:extLst>
            <a:ext uri="{FF2B5EF4-FFF2-40B4-BE49-F238E27FC236}">
              <a16:creationId xmlns:a16="http://schemas.microsoft.com/office/drawing/2014/main" id="{521461E8-9A5A-4CC1-A242-85447EE3F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6983" y="12916523"/>
          <a:ext cx="916302" cy="958779"/>
        </a:xfrm>
        <a:prstGeom prst="rect">
          <a:avLst/>
        </a:prstGeom>
      </xdr:spPr>
    </xdr:pic>
    <xdr:clientData/>
  </xdr:oneCellAnchor>
  <xdr:oneCellAnchor>
    <xdr:from>
      <xdr:col>22</xdr:col>
      <xdr:colOff>397139</xdr:colOff>
      <xdr:row>89</xdr:row>
      <xdr:rowOff>103840</xdr:rowOff>
    </xdr:from>
    <xdr:ext cx="818250" cy="444779"/>
    <xdr:pic>
      <xdr:nvPicPr>
        <xdr:cNvPr id="15" name="Picture 3">
          <a:extLst>
            <a:ext uri="{FF2B5EF4-FFF2-40B4-BE49-F238E27FC236}">
              <a16:creationId xmlns:a16="http://schemas.microsoft.com/office/drawing/2014/main" id="{9BD4ECFA-79A8-4EC4-941A-CBCC132A6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483661" y="24181383"/>
          <a:ext cx="818250" cy="444779"/>
        </a:xfrm>
        <a:prstGeom prst="rect">
          <a:avLst/>
        </a:prstGeom>
      </xdr:spPr>
    </xdr:pic>
    <xdr:clientData/>
  </xdr:oneCellAnchor>
  <xdr:oneCellAnchor>
    <xdr:from>
      <xdr:col>18</xdr:col>
      <xdr:colOff>405962</xdr:colOff>
      <xdr:row>89</xdr:row>
      <xdr:rowOff>83754</xdr:rowOff>
    </xdr:from>
    <xdr:ext cx="1336515" cy="761808"/>
    <xdr:pic>
      <xdr:nvPicPr>
        <xdr:cNvPr id="16" name="รูปภาพ 15">
          <a:extLst>
            <a:ext uri="{FF2B5EF4-FFF2-40B4-BE49-F238E27FC236}">
              <a16:creationId xmlns:a16="http://schemas.microsoft.com/office/drawing/2014/main" id="{710AA9D8-6CF1-4655-8F5A-1EDC98E5D4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7437" y="22534179"/>
          <a:ext cx="1336515" cy="761808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152399</xdr:rowOff>
    </xdr:from>
    <xdr:to>
      <xdr:col>7</xdr:col>
      <xdr:colOff>676275</xdr:colOff>
      <xdr:row>10</xdr:row>
      <xdr:rowOff>175845</xdr:rowOff>
    </xdr:to>
    <xdr:sp macro="" textlink="">
      <xdr:nvSpPr>
        <xdr:cNvPr id="7" name="สี่เหลี่ยมผืนผ้า 6">
          <a:extLst>
            <a:ext uri="{FF2B5EF4-FFF2-40B4-BE49-F238E27FC236}">
              <a16:creationId xmlns:a16="http://schemas.microsoft.com/office/drawing/2014/main" id="{DEAE8611-D3DC-4F9E-BBEB-0E766BCF0C1F}"/>
            </a:ext>
          </a:extLst>
        </xdr:cNvPr>
        <xdr:cNvSpPr/>
      </xdr:nvSpPr>
      <xdr:spPr>
        <a:xfrm>
          <a:off x="5482737" y="416168"/>
          <a:ext cx="6008076" cy="2397369"/>
        </a:xfrm>
        <a:prstGeom prst="rect">
          <a:avLst/>
        </a:prstGeom>
        <a:noFill/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0</xdr:col>
      <xdr:colOff>0</xdr:colOff>
      <xdr:row>19</xdr:row>
      <xdr:rowOff>15322</xdr:rowOff>
    </xdr:from>
    <xdr:to>
      <xdr:col>8</xdr:col>
      <xdr:colOff>64427</xdr:colOff>
      <xdr:row>26</xdr:row>
      <xdr:rowOff>71791</xdr:rowOff>
    </xdr:to>
    <xdr:grpSp>
      <xdr:nvGrpSpPr>
        <xdr:cNvPr id="9" name="กลุ่ม 8">
          <a:extLst>
            <a:ext uri="{FF2B5EF4-FFF2-40B4-BE49-F238E27FC236}">
              <a16:creationId xmlns:a16="http://schemas.microsoft.com/office/drawing/2014/main" id="{9D8A1B00-2F22-4076-AE39-815C4365D4BF}"/>
            </a:ext>
          </a:extLst>
        </xdr:cNvPr>
        <xdr:cNvGrpSpPr/>
      </xdr:nvGrpSpPr>
      <xdr:grpSpPr>
        <a:xfrm>
          <a:off x="0" y="5516010"/>
          <a:ext cx="4636427" cy="1890031"/>
          <a:chOff x="0" y="7062440"/>
          <a:chExt cx="5760310" cy="2835779"/>
        </a:xfrm>
      </xdr:grpSpPr>
      <xdr:pic>
        <xdr:nvPicPr>
          <xdr:cNvPr id="10" name="รูปภาพ 9">
            <a:extLst>
              <a:ext uri="{FF2B5EF4-FFF2-40B4-BE49-F238E27FC236}">
                <a16:creationId xmlns:a16="http://schemas.microsoft.com/office/drawing/2014/main" id="{3DC75E79-C0C6-F162-FD00-F2F71E65A8A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7081347"/>
            <a:ext cx="5760310" cy="2816872"/>
          </a:xfrm>
          <a:prstGeom prst="rect">
            <a:avLst/>
          </a:prstGeom>
        </xdr:spPr>
      </xdr:pic>
      <xdr:sp macro="" textlink="">
        <xdr:nvSpPr>
          <xdr:cNvPr id="11" name="กล่องข้อความ 10">
            <a:extLst>
              <a:ext uri="{FF2B5EF4-FFF2-40B4-BE49-F238E27FC236}">
                <a16:creationId xmlns:a16="http://schemas.microsoft.com/office/drawing/2014/main" id="{36100F2D-80C7-5BE6-3B87-0E3F33A7D649}"/>
              </a:ext>
            </a:extLst>
          </xdr:cNvPr>
          <xdr:cNvSpPr txBox="1"/>
        </xdr:nvSpPr>
        <xdr:spPr>
          <a:xfrm>
            <a:off x="3303547" y="7062440"/>
            <a:ext cx="2423420" cy="34009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th-TH" sz="900">
                <a:solidFill>
                  <a:srgbClr val="FF0000"/>
                </a:solidFill>
              </a:rPr>
              <a:t>กดบุ้ม จัดการรายละเอียดใบเสนอราคา</a:t>
            </a:r>
          </a:p>
        </xdr:txBody>
      </xdr:sp>
    </xdr:grpSp>
    <xdr:clientData/>
  </xdr:twoCellAnchor>
  <xdr:twoCellAnchor editAs="oneCell">
    <xdr:from>
      <xdr:col>0</xdr:col>
      <xdr:colOff>45229</xdr:colOff>
      <xdr:row>26</xdr:row>
      <xdr:rowOff>210552</xdr:rowOff>
    </xdr:from>
    <xdr:to>
      <xdr:col>4</xdr:col>
      <xdr:colOff>103679</xdr:colOff>
      <xdr:row>33</xdr:row>
      <xdr:rowOff>97826</xdr:rowOff>
    </xdr:to>
    <xdr:pic>
      <xdr:nvPicPr>
        <xdr:cNvPr id="12" name="รูปภาพ 11">
          <a:extLst>
            <a:ext uri="{FF2B5EF4-FFF2-40B4-BE49-F238E27FC236}">
              <a16:creationId xmlns:a16="http://schemas.microsoft.com/office/drawing/2014/main" id="{9B539395-1912-4682-B9F0-AF640E8A44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562" t="3434" r="2675" b="2588"/>
        <a:stretch>
          <a:fillRect/>
        </a:stretch>
      </xdr:blipFill>
      <xdr:spPr>
        <a:xfrm>
          <a:off x="45229" y="7289131"/>
          <a:ext cx="2148937" cy="1747157"/>
        </a:xfrm>
        <a:prstGeom prst="rect">
          <a:avLst/>
        </a:prstGeom>
      </xdr:spPr>
    </xdr:pic>
    <xdr:clientData/>
  </xdr:twoCellAnchor>
  <xdr:twoCellAnchor>
    <xdr:from>
      <xdr:col>0</xdr:col>
      <xdr:colOff>74544</xdr:colOff>
      <xdr:row>0</xdr:row>
      <xdr:rowOff>74544</xdr:rowOff>
    </xdr:from>
    <xdr:to>
      <xdr:col>3</xdr:col>
      <xdr:colOff>140804</xdr:colOff>
      <xdr:row>1</xdr:row>
      <xdr:rowOff>107675</xdr:rowOff>
    </xdr:to>
    <xdr:sp macro="" textlink="">
      <xdr:nvSpPr>
        <xdr:cNvPr id="16" name="สี่เหลี่ยมผืนผ้า: มุมมน 15">
          <a:extLst>
            <a:ext uri="{FF2B5EF4-FFF2-40B4-BE49-F238E27FC236}">
              <a16:creationId xmlns:a16="http://schemas.microsoft.com/office/drawing/2014/main" id="{DB11E483-9926-F354-DD89-672C2FFDDB43}"/>
            </a:ext>
          </a:extLst>
        </xdr:cNvPr>
        <xdr:cNvSpPr/>
      </xdr:nvSpPr>
      <xdr:spPr>
        <a:xfrm>
          <a:off x="74544" y="74544"/>
          <a:ext cx="1424608" cy="29817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100"/>
            <a:t>ได้การตอบรับทำงาน</a:t>
          </a:r>
        </a:p>
      </xdr:txBody>
    </xdr:sp>
    <xdr:clientData/>
  </xdr:twoCellAnchor>
  <xdr:twoCellAnchor>
    <xdr:from>
      <xdr:col>0</xdr:col>
      <xdr:colOff>211966</xdr:colOff>
      <xdr:row>21</xdr:row>
      <xdr:rowOff>182451</xdr:rowOff>
    </xdr:from>
    <xdr:to>
      <xdr:col>1</xdr:col>
      <xdr:colOff>187817</xdr:colOff>
      <xdr:row>21</xdr:row>
      <xdr:rowOff>262944</xdr:rowOff>
    </xdr:to>
    <xdr:sp macro="" textlink="">
      <xdr:nvSpPr>
        <xdr:cNvPr id="17" name="สี่เหลี่ยมผืนผ้า 16">
          <a:extLst>
            <a:ext uri="{FF2B5EF4-FFF2-40B4-BE49-F238E27FC236}">
              <a16:creationId xmlns:a16="http://schemas.microsoft.com/office/drawing/2014/main" id="{2D296957-C5BB-E655-3CDB-C80882A994FC}"/>
            </a:ext>
          </a:extLst>
        </xdr:cNvPr>
        <xdr:cNvSpPr/>
      </xdr:nvSpPr>
      <xdr:spPr>
        <a:xfrm>
          <a:off x="211966" y="5932331"/>
          <a:ext cx="453443" cy="80493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400">
              <a:solidFill>
                <a:srgbClr val="FF0000"/>
              </a:solidFill>
            </a:rPr>
            <a:t>วันที่</a:t>
          </a:r>
          <a:r>
            <a:rPr lang="th-TH" sz="400" baseline="0">
              <a:solidFill>
                <a:srgbClr val="FF0000"/>
              </a:solidFill>
            </a:rPr>
            <a:t>เริ่มงาน</a:t>
          </a:r>
          <a:endParaRPr lang="th-TH" sz="4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208746</xdr:colOff>
      <xdr:row>22</xdr:row>
      <xdr:rowOff>20929</xdr:rowOff>
    </xdr:from>
    <xdr:to>
      <xdr:col>1</xdr:col>
      <xdr:colOff>281725</xdr:colOff>
      <xdr:row>22</xdr:row>
      <xdr:rowOff>101422</xdr:rowOff>
    </xdr:to>
    <xdr:sp macro="" textlink="">
      <xdr:nvSpPr>
        <xdr:cNvPr id="18" name="สี่เหลี่ยมผืนผ้า 17">
          <a:extLst>
            <a:ext uri="{FF2B5EF4-FFF2-40B4-BE49-F238E27FC236}">
              <a16:creationId xmlns:a16="http://schemas.microsoft.com/office/drawing/2014/main" id="{15AB085A-C1F2-4B4E-AB28-4C63F2E28F59}"/>
            </a:ext>
          </a:extLst>
        </xdr:cNvPr>
        <xdr:cNvSpPr/>
      </xdr:nvSpPr>
      <xdr:spPr>
        <a:xfrm>
          <a:off x="208746" y="6036436"/>
          <a:ext cx="550571" cy="80493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400">
              <a:solidFill>
                <a:srgbClr val="FF0000"/>
              </a:solidFill>
            </a:rPr>
            <a:t>รับประกันผลงาน</a:t>
          </a:r>
        </a:p>
      </xdr:txBody>
    </xdr:sp>
    <xdr:clientData/>
  </xdr:twoCellAnchor>
  <xdr:twoCellAnchor>
    <xdr:from>
      <xdr:col>1</xdr:col>
      <xdr:colOff>232894</xdr:colOff>
      <xdr:row>21</xdr:row>
      <xdr:rowOff>179231</xdr:rowOff>
    </xdr:from>
    <xdr:to>
      <xdr:col>2</xdr:col>
      <xdr:colOff>144352</xdr:colOff>
      <xdr:row>21</xdr:row>
      <xdr:rowOff>259724</xdr:rowOff>
    </xdr:to>
    <xdr:sp macro="" textlink="">
      <xdr:nvSpPr>
        <xdr:cNvPr id="19" name="สี่เหลี่ยมผืนผ้า 18">
          <a:extLst>
            <a:ext uri="{FF2B5EF4-FFF2-40B4-BE49-F238E27FC236}">
              <a16:creationId xmlns:a16="http://schemas.microsoft.com/office/drawing/2014/main" id="{3AFDBDA4-2783-4A3D-8C9B-92F83F9DC25D}"/>
            </a:ext>
          </a:extLst>
        </xdr:cNvPr>
        <xdr:cNvSpPr/>
      </xdr:nvSpPr>
      <xdr:spPr>
        <a:xfrm>
          <a:off x="710486" y="5929111"/>
          <a:ext cx="453443" cy="80493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400">
              <a:solidFill>
                <a:srgbClr val="FF0000"/>
              </a:solidFill>
            </a:rPr>
            <a:t>14 มค 69</a:t>
          </a:r>
        </a:p>
      </xdr:txBody>
    </xdr:sp>
    <xdr:clientData/>
  </xdr:twoCellAnchor>
  <xdr:twoCellAnchor>
    <xdr:from>
      <xdr:col>2</xdr:col>
      <xdr:colOff>192113</xdr:colOff>
      <xdr:row>21</xdr:row>
      <xdr:rowOff>178694</xdr:rowOff>
    </xdr:from>
    <xdr:to>
      <xdr:col>3</xdr:col>
      <xdr:colOff>197478</xdr:colOff>
      <xdr:row>21</xdr:row>
      <xdr:rowOff>259187</xdr:rowOff>
    </xdr:to>
    <xdr:sp macro="" textlink="">
      <xdr:nvSpPr>
        <xdr:cNvPr id="21" name="สี่เหลี่ยมผืนผ้า 20">
          <a:extLst>
            <a:ext uri="{FF2B5EF4-FFF2-40B4-BE49-F238E27FC236}">
              <a16:creationId xmlns:a16="http://schemas.microsoft.com/office/drawing/2014/main" id="{B83188E0-13E4-4323-BB55-FA474E5D40B3}"/>
            </a:ext>
          </a:extLst>
        </xdr:cNvPr>
        <xdr:cNvSpPr/>
      </xdr:nvSpPr>
      <xdr:spPr>
        <a:xfrm>
          <a:off x="1211690" y="5928574"/>
          <a:ext cx="453443" cy="80493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400">
              <a:solidFill>
                <a:srgbClr val="FF0000"/>
              </a:solidFill>
            </a:rPr>
            <a:t>วันที่ครบ</a:t>
          </a:r>
        </a:p>
      </xdr:txBody>
    </xdr:sp>
    <xdr:clientData/>
  </xdr:twoCellAnchor>
  <xdr:twoCellAnchor>
    <xdr:from>
      <xdr:col>3</xdr:col>
      <xdr:colOff>250604</xdr:colOff>
      <xdr:row>21</xdr:row>
      <xdr:rowOff>180841</xdr:rowOff>
    </xdr:from>
    <xdr:to>
      <xdr:col>4</xdr:col>
      <xdr:colOff>76202</xdr:colOff>
      <xdr:row>21</xdr:row>
      <xdr:rowOff>261334</xdr:rowOff>
    </xdr:to>
    <xdr:sp macro="" textlink="">
      <xdr:nvSpPr>
        <xdr:cNvPr id="23" name="สี่เหลี่ยมผืนผ้า 22">
          <a:extLst>
            <a:ext uri="{FF2B5EF4-FFF2-40B4-BE49-F238E27FC236}">
              <a16:creationId xmlns:a16="http://schemas.microsoft.com/office/drawing/2014/main" id="{E0DE0440-81CD-421F-A103-92CB0524EC34}"/>
            </a:ext>
          </a:extLst>
        </xdr:cNvPr>
        <xdr:cNvSpPr/>
      </xdr:nvSpPr>
      <xdr:spPr>
        <a:xfrm>
          <a:off x="1718259" y="5930721"/>
          <a:ext cx="453443" cy="80493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400" baseline="0">
              <a:solidFill>
                <a:srgbClr val="FF0000"/>
              </a:solidFill>
            </a:rPr>
            <a:t>30</a:t>
          </a:r>
          <a:r>
            <a:rPr lang="th-TH" sz="400" baseline="0">
              <a:solidFill>
                <a:srgbClr val="FF0000"/>
              </a:solidFill>
            </a:rPr>
            <a:t> มค 69</a:t>
          </a:r>
          <a:endParaRPr lang="th-TH" sz="4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321436</xdr:colOff>
      <xdr:row>22</xdr:row>
      <xdr:rowOff>20929</xdr:rowOff>
    </xdr:from>
    <xdr:to>
      <xdr:col>2</xdr:col>
      <xdr:colOff>232894</xdr:colOff>
      <xdr:row>22</xdr:row>
      <xdr:rowOff>101422</xdr:rowOff>
    </xdr:to>
    <xdr:sp macro="" textlink="">
      <xdr:nvSpPr>
        <xdr:cNvPr id="24" name="สี่เหลี่ยมผืนผ้า 23">
          <a:extLst>
            <a:ext uri="{FF2B5EF4-FFF2-40B4-BE49-F238E27FC236}">
              <a16:creationId xmlns:a16="http://schemas.microsoft.com/office/drawing/2014/main" id="{3EB59D72-9334-4276-9E72-19BFF69DFE49}"/>
            </a:ext>
          </a:extLst>
        </xdr:cNvPr>
        <xdr:cNvSpPr/>
      </xdr:nvSpPr>
      <xdr:spPr>
        <a:xfrm>
          <a:off x="799028" y="6036436"/>
          <a:ext cx="453443" cy="80493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400">
              <a:solidFill>
                <a:srgbClr val="FF0000"/>
              </a:solidFill>
            </a:rPr>
            <a:t>วันที่</a:t>
          </a:r>
          <a:r>
            <a:rPr lang="th-TH" sz="400" baseline="0">
              <a:solidFill>
                <a:srgbClr val="FF0000"/>
              </a:solidFill>
            </a:rPr>
            <a:t>เริ่มงาน</a:t>
          </a:r>
          <a:endParaRPr lang="th-TH" sz="4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277971</xdr:colOff>
      <xdr:row>22</xdr:row>
      <xdr:rowOff>17709</xdr:rowOff>
    </xdr:from>
    <xdr:to>
      <xdr:col>3</xdr:col>
      <xdr:colOff>283336</xdr:colOff>
      <xdr:row>22</xdr:row>
      <xdr:rowOff>98202</xdr:rowOff>
    </xdr:to>
    <xdr:sp macro="" textlink="">
      <xdr:nvSpPr>
        <xdr:cNvPr id="25" name="สี่เหลี่ยมผืนผ้า 24">
          <a:extLst>
            <a:ext uri="{FF2B5EF4-FFF2-40B4-BE49-F238E27FC236}">
              <a16:creationId xmlns:a16="http://schemas.microsoft.com/office/drawing/2014/main" id="{7E18F573-E901-478D-A64E-1A00C7E274CA}"/>
            </a:ext>
          </a:extLst>
        </xdr:cNvPr>
        <xdr:cNvSpPr/>
      </xdr:nvSpPr>
      <xdr:spPr>
        <a:xfrm>
          <a:off x="1297548" y="6033216"/>
          <a:ext cx="453443" cy="80493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400">
              <a:solidFill>
                <a:srgbClr val="FF0000"/>
              </a:solidFill>
            </a:rPr>
            <a:t>14 มค 69</a:t>
          </a:r>
        </a:p>
      </xdr:txBody>
    </xdr:sp>
    <xdr:clientData/>
  </xdr:twoCellAnchor>
  <xdr:twoCellAnchor>
    <xdr:from>
      <xdr:col>3</xdr:col>
      <xdr:colOff>331097</xdr:colOff>
      <xdr:row>22</xdr:row>
      <xdr:rowOff>17172</xdr:rowOff>
    </xdr:from>
    <xdr:to>
      <xdr:col>4</xdr:col>
      <xdr:colOff>156695</xdr:colOff>
      <xdr:row>22</xdr:row>
      <xdr:rowOff>97665</xdr:rowOff>
    </xdr:to>
    <xdr:sp macro="" textlink="">
      <xdr:nvSpPr>
        <xdr:cNvPr id="26" name="สี่เหลี่ยมผืนผ้า 25">
          <a:extLst>
            <a:ext uri="{FF2B5EF4-FFF2-40B4-BE49-F238E27FC236}">
              <a16:creationId xmlns:a16="http://schemas.microsoft.com/office/drawing/2014/main" id="{024AE0A9-7F47-4E20-9CFF-7BA0BFECF39D}"/>
            </a:ext>
          </a:extLst>
        </xdr:cNvPr>
        <xdr:cNvSpPr/>
      </xdr:nvSpPr>
      <xdr:spPr>
        <a:xfrm>
          <a:off x="1798752" y="6032679"/>
          <a:ext cx="453443" cy="80493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400">
              <a:solidFill>
                <a:srgbClr val="FF0000"/>
              </a:solidFill>
            </a:rPr>
            <a:t>วันที่ครบ</a:t>
          </a:r>
        </a:p>
      </xdr:txBody>
    </xdr:sp>
    <xdr:clientData/>
  </xdr:twoCellAnchor>
  <xdr:twoCellAnchor>
    <xdr:from>
      <xdr:col>4</xdr:col>
      <xdr:colOff>209821</xdr:colOff>
      <xdr:row>22</xdr:row>
      <xdr:rowOff>19319</xdr:rowOff>
    </xdr:from>
    <xdr:to>
      <xdr:col>4</xdr:col>
      <xdr:colOff>663264</xdr:colOff>
      <xdr:row>22</xdr:row>
      <xdr:rowOff>99812</xdr:rowOff>
    </xdr:to>
    <xdr:sp macro="" textlink="">
      <xdr:nvSpPr>
        <xdr:cNvPr id="27" name="สี่เหลี่ยมผืนผ้า 26">
          <a:extLst>
            <a:ext uri="{FF2B5EF4-FFF2-40B4-BE49-F238E27FC236}">
              <a16:creationId xmlns:a16="http://schemas.microsoft.com/office/drawing/2014/main" id="{3A86B699-477C-44FD-BB52-15E7473F2DA3}"/>
            </a:ext>
          </a:extLst>
        </xdr:cNvPr>
        <xdr:cNvSpPr/>
      </xdr:nvSpPr>
      <xdr:spPr>
        <a:xfrm>
          <a:off x="2305321" y="6034826"/>
          <a:ext cx="453443" cy="80493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400">
              <a:solidFill>
                <a:srgbClr val="FF0000"/>
              </a:solidFill>
            </a:rPr>
            <a:t>14</a:t>
          </a:r>
          <a:r>
            <a:rPr lang="th-TH" sz="400" baseline="0">
              <a:solidFill>
                <a:srgbClr val="FF0000"/>
              </a:solidFill>
            </a:rPr>
            <a:t> มค 69</a:t>
          </a:r>
          <a:endParaRPr lang="th-TH" sz="400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106170</xdr:colOff>
      <xdr:row>26</xdr:row>
      <xdr:rowOff>227716</xdr:rowOff>
    </xdr:from>
    <xdr:to>
      <xdr:col>12</xdr:col>
      <xdr:colOff>321160</xdr:colOff>
      <xdr:row>32</xdr:row>
      <xdr:rowOff>122479</xdr:rowOff>
    </xdr:to>
    <xdr:pic>
      <xdr:nvPicPr>
        <xdr:cNvPr id="34" name="Picture 19">
          <a:extLst>
            <a:ext uri="{FF2B5EF4-FFF2-40B4-BE49-F238E27FC236}">
              <a16:creationId xmlns:a16="http://schemas.microsoft.com/office/drawing/2014/main" id="{5A098500-48E4-6FD9-4C3A-DFF22190C0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3088" t="8845" r="3326" b="6417"/>
        <a:stretch/>
      </xdr:blipFill>
      <xdr:spPr>
        <a:xfrm>
          <a:off x="2913538" y="7306295"/>
          <a:ext cx="3293069" cy="1488947"/>
        </a:xfrm>
        <a:prstGeom prst="rect">
          <a:avLst/>
        </a:prstGeom>
      </xdr:spPr>
    </xdr:pic>
    <xdr:clientData/>
  </xdr:twoCellAnchor>
  <xdr:twoCellAnchor>
    <xdr:from>
      <xdr:col>5</xdr:col>
      <xdr:colOff>267713</xdr:colOff>
      <xdr:row>31</xdr:row>
      <xdr:rowOff>67795</xdr:rowOff>
    </xdr:from>
    <xdr:to>
      <xdr:col>12</xdr:col>
      <xdr:colOff>371707</xdr:colOff>
      <xdr:row>32</xdr:row>
      <xdr:rowOff>103575</xdr:rowOff>
    </xdr:to>
    <xdr:sp macro="" textlink="">
      <xdr:nvSpPr>
        <xdr:cNvPr id="32" name="TextBox 33">
          <a:extLst>
            <a:ext uri="{FF2B5EF4-FFF2-40B4-BE49-F238E27FC236}">
              <a16:creationId xmlns:a16="http://schemas.microsoft.com/office/drawing/2014/main" id="{74EC0F18-D3C4-A58A-4665-2E33E00DCDEA}"/>
            </a:ext>
          </a:extLst>
        </xdr:cNvPr>
        <xdr:cNvSpPr txBox="1"/>
      </xdr:nvSpPr>
      <xdr:spPr>
        <a:xfrm>
          <a:off x="3078750" y="8449795"/>
          <a:ext cx="3179872" cy="3006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th-TH" sz="700"/>
            <a:t>กรณีมีส่วนส่วนให้เพิ่มใช่องรายการ</a:t>
          </a:r>
          <a:r>
            <a:rPr lang="th-TH" sz="700">
              <a:solidFill>
                <a:srgbClr val="FF0000"/>
              </a:solidFill>
            </a:rPr>
            <a:t> </a:t>
          </a:r>
          <a:r>
            <a:rPr lang="en-US" sz="700">
              <a:solidFill>
                <a:srgbClr val="FF0000"/>
              </a:solidFill>
            </a:rPr>
            <a:t>Discount</a:t>
          </a:r>
          <a:r>
            <a:rPr lang="th-TH" sz="700" baseline="0">
              <a:solidFill>
                <a:srgbClr val="FF0000"/>
              </a:solidFill>
            </a:rPr>
            <a:t> ต้องใส่เลขจำนวนที่ลดราคา</a:t>
          </a:r>
          <a:endParaRPr lang="en-US" sz="700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425387</xdr:colOff>
      <xdr:row>29</xdr:row>
      <xdr:rowOff>110290</xdr:rowOff>
    </xdr:from>
    <xdr:to>
      <xdr:col>6</xdr:col>
      <xdr:colOff>202053</xdr:colOff>
      <xdr:row>30</xdr:row>
      <xdr:rowOff>29346</xdr:rowOff>
    </xdr:to>
    <xdr:sp macro="" textlink="">
      <xdr:nvSpPr>
        <xdr:cNvPr id="38" name="สี่เหลี่ยมผืนผ้า 37">
          <a:extLst>
            <a:ext uri="{FF2B5EF4-FFF2-40B4-BE49-F238E27FC236}">
              <a16:creationId xmlns:a16="http://schemas.microsoft.com/office/drawing/2014/main" id="{D5B2030D-FF45-40BA-AF9B-D0809AB869B0}"/>
            </a:ext>
          </a:extLst>
        </xdr:cNvPr>
        <xdr:cNvSpPr/>
      </xdr:nvSpPr>
      <xdr:spPr>
        <a:xfrm>
          <a:off x="3232755" y="7985961"/>
          <a:ext cx="453443" cy="18475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800">
              <a:solidFill>
                <a:srgbClr val="FF0000"/>
              </a:solidFill>
            </a:rPr>
            <a:t>40000</a:t>
          </a:r>
          <a:endParaRPr lang="th-TH" sz="8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8</xdr:col>
      <xdr:colOff>206828</xdr:colOff>
      <xdr:row>17</xdr:row>
      <xdr:rowOff>103415</xdr:rowOff>
    </xdr:from>
    <xdr:to>
      <xdr:col>13</xdr:col>
      <xdr:colOff>317045</xdr:colOff>
      <xdr:row>24</xdr:row>
      <xdr:rowOff>238774</xdr:rowOff>
    </xdr:to>
    <xdr:pic>
      <xdr:nvPicPr>
        <xdr:cNvPr id="39" name="รูปภาพ 38">
          <a:extLst>
            <a:ext uri="{FF2B5EF4-FFF2-40B4-BE49-F238E27FC236}">
              <a16:creationId xmlns:a16="http://schemas.microsoft.com/office/drawing/2014/main" id="{C0FEA007-C668-4C36-858E-A8B6028324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7307"/>
        <a:stretch>
          <a:fillRect/>
        </a:stretch>
      </xdr:blipFill>
      <xdr:spPr>
        <a:xfrm>
          <a:off x="4795157" y="4811486"/>
          <a:ext cx="3332388" cy="2002258"/>
        </a:xfrm>
        <a:prstGeom prst="rect">
          <a:avLst/>
        </a:prstGeom>
      </xdr:spPr>
    </xdr:pic>
    <xdr:clientData/>
  </xdr:twoCellAnchor>
  <xdr:twoCellAnchor>
    <xdr:from>
      <xdr:col>6</xdr:col>
      <xdr:colOff>130098</xdr:colOff>
      <xdr:row>19</xdr:row>
      <xdr:rowOff>88281</xdr:rowOff>
    </xdr:from>
    <xdr:to>
      <xdr:col>8</xdr:col>
      <xdr:colOff>278780</xdr:colOff>
      <xdr:row>22</xdr:row>
      <xdr:rowOff>250902</xdr:rowOff>
    </xdr:to>
    <xdr:cxnSp macro="">
      <xdr:nvCxnSpPr>
        <xdr:cNvPr id="41" name="ลูกศรเชื่อมต่อแบบตรง 40">
          <a:extLst>
            <a:ext uri="{FF2B5EF4-FFF2-40B4-BE49-F238E27FC236}">
              <a16:creationId xmlns:a16="http://schemas.microsoft.com/office/drawing/2014/main" id="{A0A07EBE-3FBC-3ED9-4B6C-C71F60BF641D}"/>
            </a:ext>
          </a:extLst>
        </xdr:cNvPr>
        <xdr:cNvCxnSpPr/>
      </xdr:nvCxnSpPr>
      <xdr:spPr>
        <a:xfrm flipV="1">
          <a:off x="3619500" y="5292183"/>
          <a:ext cx="1240573" cy="957146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520391</xdr:colOff>
      <xdr:row>23</xdr:row>
      <xdr:rowOff>13939</xdr:rowOff>
    </xdr:from>
    <xdr:to>
      <xdr:col>8</xdr:col>
      <xdr:colOff>427463</xdr:colOff>
      <xdr:row>26</xdr:row>
      <xdr:rowOff>260195</xdr:rowOff>
    </xdr:to>
    <xdr:cxnSp macro="">
      <xdr:nvCxnSpPr>
        <xdr:cNvPr id="43" name="ลูกศรเชื่อมต่อแบบตรง 42">
          <a:extLst>
            <a:ext uri="{FF2B5EF4-FFF2-40B4-BE49-F238E27FC236}">
              <a16:creationId xmlns:a16="http://schemas.microsoft.com/office/drawing/2014/main" id="{15AF0629-3E60-6AEE-E697-E9504C378893}"/>
            </a:ext>
          </a:extLst>
        </xdr:cNvPr>
        <xdr:cNvCxnSpPr/>
      </xdr:nvCxnSpPr>
      <xdr:spPr>
        <a:xfrm>
          <a:off x="4009793" y="6277207"/>
          <a:ext cx="998963" cy="1040781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385646</xdr:colOff>
      <xdr:row>23</xdr:row>
      <xdr:rowOff>32525</xdr:rowOff>
    </xdr:from>
    <xdr:to>
      <xdr:col>5</xdr:col>
      <xdr:colOff>297365</xdr:colOff>
      <xdr:row>26</xdr:row>
      <xdr:rowOff>218378</xdr:rowOff>
    </xdr:to>
    <xdr:cxnSp macro="">
      <xdr:nvCxnSpPr>
        <xdr:cNvPr id="45" name="ลูกศรเชื่อมต่อแบบตรง 44">
          <a:extLst>
            <a:ext uri="{FF2B5EF4-FFF2-40B4-BE49-F238E27FC236}">
              <a16:creationId xmlns:a16="http://schemas.microsoft.com/office/drawing/2014/main" id="{053EE7B0-90AC-098A-9B0D-FEE507DBA34C}"/>
            </a:ext>
          </a:extLst>
        </xdr:cNvPr>
        <xdr:cNvCxnSpPr/>
      </xdr:nvCxnSpPr>
      <xdr:spPr>
        <a:xfrm flipH="1">
          <a:off x="1407841" y="6295793"/>
          <a:ext cx="1700561" cy="980378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56461</xdr:colOff>
      <xdr:row>0</xdr:row>
      <xdr:rowOff>3936</xdr:rowOff>
    </xdr:from>
    <xdr:to>
      <xdr:col>16</xdr:col>
      <xdr:colOff>11906</xdr:colOff>
      <xdr:row>3</xdr:row>
      <xdr:rowOff>297859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7C3D92E9-99BA-4D0D-ACCF-AA1932849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2274" y="3936"/>
          <a:ext cx="860320" cy="1228564"/>
        </a:xfrm>
        <a:prstGeom prst="rect">
          <a:avLst/>
        </a:prstGeom>
      </xdr:spPr>
    </xdr:pic>
    <xdr:clientData/>
  </xdr:twoCellAnchor>
  <xdr:oneCellAnchor>
    <xdr:from>
      <xdr:col>14</xdr:col>
      <xdr:colOff>56461</xdr:colOff>
      <xdr:row>48</xdr:row>
      <xdr:rowOff>111610</xdr:rowOff>
    </xdr:from>
    <xdr:ext cx="916302" cy="958779"/>
    <xdr:pic>
      <xdr:nvPicPr>
        <xdr:cNvPr id="3" name="รูปภาพ 2">
          <a:extLst>
            <a:ext uri="{FF2B5EF4-FFF2-40B4-BE49-F238E27FC236}">
              <a16:creationId xmlns:a16="http://schemas.microsoft.com/office/drawing/2014/main" id="{E30B06C2-C054-43CA-9BBF-68377EB99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38286" y="12979885"/>
          <a:ext cx="916302" cy="958779"/>
        </a:xfrm>
        <a:prstGeom prst="rect">
          <a:avLst/>
        </a:prstGeom>
      </xdr:spPr>
    </xdr:pic>
    <xdr:clientData/>
  </xdr:oneCellAnchor>
  <xdr:oneCellAnchor>
    <xdr:from>
      <xdr:col>24</xdr:col>
      <xdr:colOff>397139</xdr:colOff>
      <xdr:row>89</xdr:row>
      <xdr:rowOff>103840</xdr:rowOff>
    </xdr:from>
    <xdr:ext cx="818250" cy="444779"/>
    <xdr:pic>
      <xdr:nvPicPr>
        <xdr:cNvPr id="4" name="Picture 3">
          <a:extLst>
            <a:ext uri="{FF2B5EF4-FFF2-40B4-BE49-F238E27FC236}">
              <a16:creationId xmlns:a16="http://schemas.microsoft.com/office/drawing/2014/main" id="{C28D1362-DC63-49A6-9CBF-C68357BDF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474964" y="24040165"/>
          <a:ext cx="818250" cy="444779"/>
        </a:xfrm>
        <a:prstGeom prst="rect">
          <a:avLst/>
        </a:prstGeom>
      </xdr:spPr>
    </xdr:pic>
    <xdr:clientData/>
  </xdr:oneCellAnchor>
  <xdr:oneCellAnchor>
    <xdr:from>
      <xdr:col>20</xdr:col>
      <xdr:colOff>405962</xdr:colOff>
      <xdr:row>89</xdr:row>
      <xdr:rowOff>83754</xdr:rowOff>
    </xdr:from>
    <xdr:ext cx="1336515" cy="761808"/>
    <xdr:pic>
      <xdr:nvPicPr>
        <xdr:cNvPr id="5" name="รูปภาพ 4">
          <a:extLst>
            <a:ext uri="{FF2B5EF4-FFF2-40B4-BE49-F238E27FC236}">
              <a16:creationId xmlns:a16="http://schemas.microsoft.com/office/drawing/2014/main" id="{C4145799-1C92-4183-8490-210D2A6C2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8762" y="24020079"/>
          <a:ext cx="1336515" cy="761808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56460</xdr:colOff>
      <xdr:row>0</xdr:row>
      <xdr:rowOff>3936</xdr:rowOff>
    </xdr:from>
    <xdr:to>
      <xdr:col>2</xdr:col>
      <xdr:colOff>85724</xdr:colOff>
      <xdr:row>4</xdr:row>
      <xdr:rowOff>139039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27B2CAAB-1A15-48F5-9DED-2FE1CDF01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60" y="3936"/>
          <a:ext cx="934139" cy="1382878"/>
        </a:xfrm>
        <a:prstGeom prst="rect">
          <a:avLst/>
        </a:prstGeom>
      </xdr:spPr>
    </xdr:pic>
    <xdr:clientData/>
  </xdr:twoCellAnchor>
  <xdr:oneCellAnchor>
    <xdr:from>
      <xdr:col>0</xdr:col>
      <xdr:colOff>104086</xdr:colOff>
      <xdr:row>46</xdr:row>
      <xdr:rowOff>137286</xdr:rowOff>
    </xdr:from>
    <xdr:ext cx="916302" cy="958779"/>
    <xdr:pic>
      <xdr:nvPicPr>
        <xdr:cNvPr id="3" name="รูปภาพ 2">
          <a:extLst>
            <a:ext uri="{FF2B5EF4-FFF2-40B4-BE49-F238E27FC236}">
              <a16:creationId xmlns:a16="http://schemas.microsoft.com/office/drawing/2014/main" id="{158EBFC3-7581-4706-A5F4-95ED409BF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086" y="10605261"/>
          <a:ext cx="916302" cy="958779"/>
        </a:xfrm>
        <a:prstGeom prst="rect">
          <a:avLst/>
        </a:prstGeom>
      </xdr:spPr>
    </xdr:pic>
    <xdr:clientData/>
  </xdr:oneCellAnchor>
  <xdr:oneCellAnchor>
    <xdr:from>
      <xdr:col>10</xdr:col>
      <xdr:colOff>397139</xdr:colOff>
      <xdr:row>87</xdr:row>
      <xdr:rowOff>22257</xdr:rowOff>
    </xdr:from>
    <xdr:ext cx="755386" cy="410608"/>
    <xdr:pic>
      <xdr:nvPicPr>
        <xdr:cNvPr id="4" name="Picture 3">
          <a:extLst>
            <a:ext uri="{FF2B5EF4-FFF2-40B4-BE49-F238E27FC236}">
              <a16:creationId xmlns:a16="http://schemas.microsoft.com/office/drawing/2014/main" id="{364096DD-171B-4E61-878E-612C60987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69289" y="19253232"/>
          <a:ext cx="755386" cy="410608"/>
        </a:xfrm>
        <a:prstGeom prst="rect">
          <a:avLst/>
        </a:prstGeom>
      </xdr:spPr>
    </xdr:pic>
    <xdr:clientData/>
  </xdr:oneCellAnchor>
  <xdr:oneCellAnchor>
    <xdr:from>
      <xdr:col>6</xdr:col>
      <xdr:colOff>405962</xdr:colOff>
      <xdr:row>87</xdr:row>
      <xdr:rowOff>83754</xdr:rowOff>
    </xdr:from>
    <xdr:ext cx="1336515" cy="761808"/>
    <xdr:pic>
      <xdr:nvPicPr>
        <xdr:cNvPr id="5" name="รูปภาพ 4">
          <a:extLst>
            <a:ext uri="{FF2B5EF4-FFF2-40B4-BE49-F238E27FC236}">
              <a16:creationId xmlns:a16="http://schemas.microsoft.com/office/drawing/2014/main" id="{7CA607B5-D642-4794-8DE0-FFD54B376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7437" y="21534054"/>
          <a:ext cx="1336515" cy="761808"/>
        </a:xfrm>
        <a:prstGeom prst="rect">
          <a:avLst/>
        </a:prstGeom>
      </xdr:spPr>
    </xdr:pic>
    <xdr:clientData/>
  </xdr:oneCellAnchor>
  <xdr:twoCellAnchor>
    <xdr:from>
      <xdr:col>14</xdr:col>
      <xdr:colOff>0</xdr:colOff>
      <xdr:row>1</xdr:row>
      <xdr:rowOff>152399</xdr:rowOff>
    </xdr:from>
    <xdr:to>
      <xdr:col>21</xdr:col>
      <xdr:colOff>676275</xdr:colOff>
      <xdr:row>10</xdr:row>
      <xdr:rowOff>175845</xdr:rowOff>
    </xdr:to>
    <xdr:sp macro="" textlink="">
      <xdr:nvSpPr>
        <xdr:cNvPr id="6" name="สี่เหลี่ยมผืนผ้า 5">
          <a:extLst>
            <a:ext uri="{FF2B5EF4-FFF2-40B4-BE49-F238E27FC236}">
              <a16:creationId xmlns:a16="http://schemas.microsoft.com/office/drawing/2014/main" id="{2AB3AC8B-8D9B-45A0-89A2-E0BF4EE22908}"/>
            </a:ext>
          </a:extLst>
        </xdr:cNvPr>
        <xdr:cNvSpPr/>
      </xdr:nvSpPr>
      <xdr:spPr>
        <a:xfrm>
          <a:off x="0" y="523874"/>
          <a:ext cx="4581525" cy="2671396"/>
        </a:xfrm>
        <a:prstGeom prst="rect">
          <a:avLst/>
        </a:prstGeom>
        <a:noFill/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81113</xdr:colOff>
      <xdr:row>0</xdr:row>
      <xdr:rowOff>74544</xdr:rowOff>
    </xdr:from>
    <xdr:to>
      <xdr:col>17</xdr:col>
      <xdr:colOff>147373</xdr:colOff>
      <xdr:row>1</xdr:row>
      <xdr:rowOff>107675</xdr:rowOff>
    </xdr:to>
    <xdr:sp macro="" textlink="">
      <xdr:nvSpPr>
        <xdr:cNvPr id="7" name="สี่เหลี่ยมผืนผ้า: มุมมน 6">
          <a:extLst>
            <a:ext uri="{FF2B5EF4-FFF2-40B4-BE49-F238E27FC236}">
              <a16:creationId xmlns:a16="http://schemas.microsoft.com/office/drawing/2014/main" id="{2C358587-5041-49E9-9369-463B50230F6B}"/>
            </a:ext>
          </a:extLst>
        </xdr:cNvPr>
        <xdr:cNvSpPr/>
      </xdr:nvSpPr>
      <xdr:spPr>
        <a:xfrm>
          <a:off x="9586406" y="74544"/>
          <a:ext cx="2115777" cy="40756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100"/>
            <a:t>ออกใบสั่งซื้อให้ช่าง / ต้นทุน</a:t>
          </a:r>
        </a:p>
        <a:p>
          <a:pPr algn="l"/>
          <a:endParaRPr lang="th-TH" sz="1100"/>
        </a:p>
      </xdr:txBody>
    </xdr:sp>
    <xdr:clientData/>
  </xdr:twoCellAnchor>
  <xdr:oneCellAnchor>
    <xdr:from>
      <xdr:col>13</xdr:col>
      <xdr:colOff>118241</xdr:colOff>
      <xdr:row>82</xdr:row>
      <xdr:rowOff>124810</xdr:rowOff>
    </xdr:from>
    <xdr:ext cx="184731" cy="262572"/>
    <xdr:sp macro="" textlink="">
      <xdr:nvSpPr>
        <xdr:cNvPr id="15" name="กล่องข้อความ 14">
          <a:extLst>
            <a:ext uri="{FF2B5EF4-FFF2-40B4-BE49-F238E27FC236}">
              <a16:creationId xmlns:a16="http://schemas.microsoft.com/office/drawing/2014/main" id="{F1026BED-9527-C25B-6607-39A050089635}"/>
            </a:ext>
          </a:extLst>
        </xdr:cNvPr>
        <xdr:cNvSpPr txBox="1"/>
      </xdr:nvSpPr>
      <xdr:spPr>
        <a:xfrm>
          <a:off x="8940362" y="20790776"/>
          <a:ext cx="184731" cy="2625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h-TH" sz="1100"/>
        </a:p>
      </xdr:txBody>
    </xdr:sp>
    <xdr:clientData/>
  </xdr:oneCellAnchor>
  <xdr:twoCellAnchor editAs="oneCell">
    <xdr:from>
      <xdr:col>14</xdr:col>
      <xdr:colOff>353067</xdr:colOff>
      <xdr:row>22</xdr:row>
      <xdr:rowOff>27776</xdr:rowOff>
    </xdr:from>
    <xdr:to>
      <xdr:col>19</xdr:col>
      <xdr:colOff>362643</xdr:colOff>
      <xdr:row>35</xdr:row>
      <xdr:rowOff>33655</xdr:rowOff>
    </xdr:to>
    <xdr:pic>
      <xdr:nvPicPr>
        <xdr:cNvPr id="22" name="รูปภาพ 21">
          <a:extLst>
            <a:ext uri="{FF2B5EF4-FFF2-40B4-BE49-F238E27FC236}">
              <a16:creationId xmlns:a16="http://schemas.microsoft.com/office/drawing/2014/main" id="{AE4C82AC-5925-FBD3-4CC6-70D70ED62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860749" y="5747106"/>
          <a:ext cx="3429917" cy="2876367"/>
        </a:xfrm>
        <a:prstGeom prst="rect">
          <a:avLst/>
        </a:prstGeom>
      </xdr:spPr>
    </xdr:pic>
    <xdr:clientData/>
  </xdr:twoCellAnchor>
  <xdr:twoCellAnchor>
    <xdr:from>
      <xdr:col>16</xdr:col>
      <xdr:colOff>219808</xdr:colOff>
      <xdr:row>6</xdr:row>
      <xdr:rowOff>58616</xdr:rowOff>
    </xdr:from>
    <xdr:to>
      <xdr:col>16</xdr:col>
      <xdr:colOff>549520</xdr:colOff>
      <xdr:row>8</xdr:row>
      <xdr:rowOff>36635</xdr:rowOff>
    </xdr:to>
    <xdr:sp macro="" textlink="">
      <xdr:nvSpPr>
        <xdr:cNvPr id="8" name="สี่เหลี่ยมผืนผ้า: มุมมน 7">
          <a:extLst>
            <a:ext uri="{FF2B5EF4-FFF2-40B4-BE49-F238E27FC236}">
              <a16:creationId xmlns:a16="http://schemas.microsoft.com/office/drawing/2014/main" id="{056F8BE1-DF92-476E-E67E-604E91AB34D8}"/>
            </a:ext>
          </a:extLst>
        </xdr:cNvPr>
        <xdr:cNvSpPr/>
      </xdr:nvSpPr>
      <xdr:spPr>
        <a:xfrm>
          <a:off x="11129596" y="1831731"/>
          <a:ext cx="329712" cy="564173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16</xdr:col>
      <xdr:colOff>505558</xdr:colOff>
      <xdr:row>8</xdr:row>
      <xdr:rowOff>7327</xdr:rowOff>
    </xdr:from>
    <xdr:to>
      <xdr:col>17</xdr:col>
      <xdr:colOff>388327</xdr:colOff>
      <xdr:row>9</xdr:row>
      <xdr:rowOff>102577</xdr:rowOff>
    </xdr:to>
    <xdr:cxnSp macro="">
      <xdr:nvCxnSpPr>
        <xdr:cNvPr id="10" name="ลูกศรเชื่อมต่อแบบตรง 9">
          <a:extLst>
            <a:ext uri="{FF2B5EF4-FFF2-40B4-BE49-F238E27FC236}">
              <a16:creationId xmlns:a16="http://schemas.microsoft.com/office/drawing/2014/main" id="{84CD6BB3-82C3-9068-80B2-35E922842F30}"/>
            </a:ext>
          </a:extLst>
        </xdr:cNvPr>
        <xdr:cNvCxnSpPr/>
      </xdr:nvCxnSpPr>
      <xdr:spPr>
        <a:xfrm>
          <a:off x="11415346" y="2366596"/>
          <a:ext cx="571500" cy="388327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322385</xdr:colOff>
      <xdr:row>8</xdr:row>
      <xdr:rowOff>256442</xdr:rowOff>
    </xdr:from>
    <xdr:ext cx="1791388" cy="271356"/>
    <xdr:sp macro="" textlink="">
      <xdr:nvSpPr>
        <xdr:cNvPr id="14" name="กล่องข้อความ 13">
          <a:extLst>
            <a:ext uri="{FF2B5EF4-FFF2-40B4-BE49-F238E27FC236}">
              <a16:creationId xmlns:a16="http://schemas.microsoft.com/office/drawing/2014/main" id="{6213032B-37C6-AFA6-D01A-E438D7F05EA3}"/>
            </a:ext>
          </a:extLst>
        </xdr:cNvPr>
        <xdr:cNvSpPr txBox="1"/>
      </xdr:nvSpPr>
      <xdr:spPr>
        <a:xfrm>
          <a:off x="11920904" y="2615711"/>
          <a:ext cx="1791388" cy="271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FF0000"/>
              </a:solidFill>
            </a:rPr>
            <a:t>Key</a:t>
          </a:r>
          <a:r>
            <a:rPr lang="en-US" sz="1100" baseline="0">
              <a:solidFill>
                <a:srgbClr val="FF0000"/>
              </a:solidFill>
            </a:rPr>
            <a:t> </a:t>
          </a:r>
          <a:r>
            <a:rPr lang="th-TH" sz="1100" baseline="0">
              <a:solidFill>
                <a:srgbClr val="FF0000"/>
              </a:solidFill>
            </a:rPr>
            <a:t>กำหนดเอง แล้วคำณวณ</a:t>
          </a:r>
          <a:endParaRPr lang="th-TH" sz="1100">
            <a:solidFill>
              <a:srgbClr val="FF0000"/>
            </a:solidFill>
          </a:endParaRPr>
        </a:p>
      </xdr:txBody>
    </xdr:sp>
    <xdr:clientData/>
  </xdr:oneCellAnchor>
  <xdr:twoCellAnchor>
    <xdr:from>
      <xdr:col>13</xdr:col>
      <xdr:colOff>566269</xdr:colOff>
      <xdr:row>11</xdr:row>
      <xdr:rowOff>158125</xdr:rowOff>
    </xdr:from>
    <xdr:to>
      <xdr:col>20</xdr:col>
      <xdr:colOff>407109</xdr:colOff>
      <xdr:row>21</xdr:row>
      <xdr:rowOff>3238</xdr:rowOff>
    </xdr:to>
    <xdr:grpSp>
      <xdr:nvGrpSpPr>
        <xdr:cNvPr id="24" name="กลุ่ม 23">
          <a:extLst>
            <a:ext uri="{FF2B5EF4-FFF2-40B4-BE49-F238E27FC236}">
              <a16:creationId xmlns:a16="http://schemas.microsoft.com/office/drawing/2014/main" id="{BDD60D31-E936-DEAA-8451-09478146EE46}"/>
            </a:ext>
          </a:extLst>
        </xdr:cNvPr>
        <xdr:cNvGrpSpPr/>
      </xdr:nvGrpSpPr>
      <xdr:grpSpPr>
        <a:xfrm>
          <a:off x="8067207" y="3349000"/>
          <a:ext cx="4674777" cy="1988238"/>
          <a:chOff x="9766554" y="3431262"/>
          <a:chExt cx="4629317" cy="2053181"/>
        </a:xfrm>
      </xdr:grpSpPr>
      <xdr:grpSp>
        <xdr:nvGrpSpPr>
          <xdr:cNvPr id="11" name="กลุ่ม 10">
            <a:extLst>
              <a:ext uri="{FF2B5EF4-FFF2-40B4-BE49-F238E27FC236}">
                <a16:creationId xmlns:a16="http://schemas.microsoft.com/office/drawing/2014/main" id="{5EF03EE9-812B-4604-A7BC-2A5DDEB7BE2F}"/>
              </a:ext>
            </a:extLst>
          </xdr:cNvPr>
          <xdr:cNvGrpSpPr/>
        </xdr:nvGrpSpPr>
        <xdr:grpSpPr>
          <a:xfrm>
            <a:off x="9766554" y="3431262"/>
            <a:ext cx="4629317" cy="1832088"/>
            <a:chOff x="0" y="7062440"/>
            <a:chExt cx="5760310" cy="2835779"/>
          </a:xfrm>
        </xdr:grpSpPr>
        <xdr:pic>
          <xdr:nvPicPr>
            <xdr:cNvPr id="12" name="รูปภาพ 11">
              <a:extLst>
                <a:ext uri="{FF2B5EF4-FFF2-40B4-BE49-F238E27FC236}">
                  <a16:creationId xmlns:a16="http://schemas.microsoft.com/office/drawing/2014/main" id="{8426B98C-829B-4EC9-88EB-A2C5AE5051B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0" y="7081347"/>
              <a:ext cx="5760310" cy="2816872"/>
            </a:xfrm>
            <a:prstGeom prst="rect">
              <a:avLst/>
            </a:prstGeom>
          </xdr:spPr>
        </xdr:pic>
        <xdr:sp macro="" textlink="">
          <xdr:nvSpPr>
            <xdr:cNvPr id="13" name="กล่องข้อความ 12">
              <a:extLst>
                <a:ext uri="{FF2B5EF4-FFF2-40B4-BE49-F238E27FC236}">
                  <a16:creationId xmlns:a16="http://schemas.microsoft.com/office/drawing/2014/main" id="{C7561B62-66AF-2E0B-AE1E-41318276000C}"/>
                </a:ext>
              </a:extLst>
            </xdr:cNvPr>
            <xdr:cNvSpPr txBox="1"/>
          </xdr:nvSpPr>
          <xdr:spPr>
            <a:xfrm>
              <a:off x="3303547" y="7062440"/>
              <a:ext cx="2423420" cy="3400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th-TH" sz="900">
                  <a:solidFill>
                    <a:srgbClr val="FF0000"/>
                  </a:solidFill>
                </a:rPr>
                <a:t>กดบุ้ม จัดการรายละเอียดใบเสนอราคา</a:t>
              </a:r>
            </a:p>
          </xdr:txBody>
        </xdr:sp>
      </xdr:grpSp>
      <xdr:sp macro="" textlink="">
        <xdr:nvSpPr>
          <xdr:cNvPr id="19" name="กล่องข้อความ 18">
            <a:extLst>
              <a:ext uri="{FF2B5EF4-FFF2-40B4-BE49-F238E27FC236}">
                <a16:creationId xmlns:a16="http://schemas.microsoft.com/office/drawing/2014/main" id="{8A17564A-90FD-8605-C2F6-2AF7C253A6A9}"/>
              </a:ext>
            </a:extLst>
          </xdr:cNvPr>
          <xdr:cNvSpPr txBox="1"/>
        </xdr:nvSpPr>
        <xdr:spPr>
          <a:xfrm>
            <a:off x="11348581" y="4741932"/>
            <a:ext cx="1479862" cy="742511"/>
          </a:xfrm>
          <a:prstGeom prst="rect">
            <a:avLst/>
          </a:prstGeom>
          <a:solidFill>
            <a:srgbClr val="FF0000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th-TH" sz="700">
                <a:solidFill>
                  <a:schemeClr val="tx1"/>
                </a:solidFill>
              </a:rPr>
              <a:t>รวมค่าของ</a:t>
            </a:r>
          </a:p>
          <a:p>
            <a:r>
              <a:rPr lang="th-TH" sz="700">
                <a:solidFill>
                  <a:schemeClr val="tx1"/>
                </a:solidFill>
              </a:rPr>
              <a:t>รวมค่าแรง</a:t>
            </a:r>
          </a:p>
          <a:p>
            <a:r>
              <a:rPr lang="th-TH" sz="700">
                <a:solidFill>
                  <a:schemeClr val="tx1"/>
                </a:solidFill>
              </a:rPr>
              <a:t>รวมต้นทุน</a:t>
            </a:r>
          </a:p>
          <a:p>
            <a:r>
              <a:rPr lang="th-TH" sz="700">
                <a:solidFill>
                  <a:schemeClr val="tx1"/>
                </a:solidFill>
              </a:rPr>
              <a:t>หัก</a:t>
            </a:r>
            <a:r>
              <a:rPr lang="th-TH" sz="700" baseline="0">
                <a:solidFill>
                  <a:schemeClr val="tx1"/>
                </a:solidFill>
              </a:rPr>
              <a:t> ภาษี ณ ที่จ่าย</a:t>
            </a:r>
          </a:p>
          <a:p>
            <a:r>
              <a:rPr lang="th-TH" sz="700" baseline="0">
                <a:solidFill>
                  <a:schemeClr val="tx1"/>
                </a:solidFill>
              </a:rPr>
              <a:t>บวก ภาษีมูลค่าเพิ่ม</a:t>
            </a:r>
          </a:p>
          <a:p>
            <a:r>
              <a:rPr lang="th-TH" sz="700" baseline="0">
                <a:solidFill>
                  <a:schemeClr val="tx1"/>
                </a:solidFill>
              </a:rPr>
              <a:t>รวมต้นทุนท้งสิ้น</a:t>
            </a:r>
          </a:p>
        </xdr:txBody>
      </xdr:sp>
    </xdr:grpSp>
    <xdr:clientData/>
  </xdr:twoCellAnchor>
  <xdr:twoCellAnchor>
    <xdr:from>
      <xdr:col>18</xdr:col>
      <xdr:colOff>225136</xdr:colOff>
      <xdr:row>16</xdr:row>
      <xdr:rowOff>107100</xdr:rowOff>
    </xdr:from>
    <xdr:to>
      <xdr:col>18</xdr:col>
      <xdr:colOff>355933</xdr:colOff>
      <xdr:row>22</xdr:row>
      <xdr:rowOff>25977</xdr:rowOff>
    </xdr:to>
    <xdr:cxnSp macro="">
      <xdr:nvCxnSpPr>
        <xdr:cNvPr id="17" name="ลูกศรเชื่อมต่อแบบตรง 16">
          <a:extLst>
            <a:ext uri="{FF2B5EF4-FFF2-40B4-BE49-F238E27FC236}">
              <a16:creationId xmlns:a16="http://schemas.microsoft.com/office/drawing/2014/main" id="{2504B6FF-6F40-485E-AA4A-2484FB86E668}"/>
            </a:ext>
          </a:extLst>
        </xdr:cNvPr>
        <xdr:cNvCxnSpPr/>
      </xdr:nvCxnSpPr>
      <xdr:spPr>
        <a:xfrm flipH="1">
          <a:off x="12469091" y="4501589"/>
          <a:ext cx="130797" cy="1243718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523875</xdr:colOff>
      <xdr:row>0</xdr:row>
      <xdr:rowOff>354724</xdr:rowOff>
    </xdr:from>
    <xdr:to>
      <xdr:col>15</xdr:col>
      <xdr:colOff>321879</xdr:colOff>
      <xdr:row>11</xdr:row>
      <xdr:rowOff>216477</xdr:rowOff>
    </xdr:to>
    <xdr:cxnSp macro="">
      <xdr:nvCxnSpPr>
        <xdr:cNvPr id="18" name="ลูกศรเชื่อมต่อแบบตรง 17">
          <a:extLst>
            <a:ext uri="{FF2B5EF4-FFF2-40B4-BE49-F238E27FC236}">
              <a16:creationId xmlns:a16="http://schemas.microsoft.com/office/drawing/2014/main" id="{C5340922-23C4-D2D8-05DA-67C8EA40E889}"/>
            </a:ext>
          </a:extLst>
        </xdr:cNvPr>
        <xdr:cNvCxnSpPr/>
      </xdr:nvCxnSpPr>
      <xdr:spPr>
        <a:xfrm flipH="1">
          <a:off x="10031557" y="354724"/>
          <a:ext cx="482072" cy="3152208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118241</xdr:colOff>
      <xdr:row>74</xdr:row>
      <xdr:rowOff>124810</xdr:rowOff>
    </xdr:from>
    <xdr:ext cx="184731" cy="262572"/>
    <xdr:sp macro="" textlink="">
      <xdr:nvSpPr>
        <xdr:cNvPr id="4" name="กล่องข้อความ 3">
          <a:extLst>
            <a:ext uri="{FF2B5EF4-FFF2-40B4-BE49-F238E27FC236}">
              <a16:creationId xmlns:a16="http://schemas.microsoft.com/office/drawing/2014/main" id="{9CAAC023-46D8-436D-80A8-133CD8304D18}"/>
            </a:ext>
          </a:extLst>
        </xdr:cNvPr>
        <xdr:cNvSpPr txBox="1"/>
      </xdr:nvSpPr>
      <xdr:spPr>
        <a:xfrm>
          <a:off x="118241" y="16631635"/>
          <a:ext cx="184731" cy="2625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h-TH" sz="1100"/>
        </a:p>
      </xdr:txBody>
    </xdr:sp>
    <xdr:clientData/>
  </xdr:oneCellAnchor>
  <xdr:twoCellAnchor editAs="oneCell">
    <xdr:from>
      <xdr:col>0</xdr:col>
      <xdr:colOff>50731</xdr:colOff>
      <xdr:row>13</xdr:row>
      <xdr:rowOff>124446</xdr:rowOff>
    </xdr:from>
    <xdr:to>
      <xdr:col>5</xdr:col>
      <xdr:colOff>115956</xdr:colOff>
      <xdr:row>39</xdr:row>
      <xdr:rowOff>2147</xdr:rowOff>
    </xdr:to>
    <xdr:pic>
      <xdr:nvPicPr>
        <xdr:cNvPr id="15" name="รูปภาพ 14">
          <a:extLst>
            <a:ext uri="{FF2B5EF4-FFF2-40B4-BE49-F238E27FC236}">
              <a16:creationId xmlns:a16="http://schemas.microsoft.com/office/drawing/2014/main" id="{CA72D6D9-33F2-4DF4-9E61-6FA0E1080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31" y="4149794"/>
          <a:ext cx="3502508" cy="469817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152399</xdr:rowOff>
    </xdr:from>
    <xdr:to>
      <xdr:col>5</xdr:col>
      <xdr:colOff>666750</xdr:colOff>
      <xdr:row>11</xdr:row>
      <xdr:rowOff>175845</xdr:rowOff>
    </xdr:to>
    <xdr:sp macro="" textlink="">
      <xdr:nvSpPr>
        <xdr:cNvPr id="21" name="สี่เหลี่ยมผืนผ้า 20">
          <a:extLst>
            <a:ext uri="{FF2B5EF4-FFF2-40B4-BE49-F238E27FC236}">
              <a16:creationId xmlns:a16="http://schemas.microsoft.com/office/drawing/2014/main" id="{D2901AA3-A06B-4174-B455-139C68050713}"/>
            </a:ext>
          </a:extLst>
        </xdr:cNvPr>
        <xdr:cNvSpPr/>
      </xdr:nvSpPr>
      <xdr:spPr>
        <a:xfrm>
          <a:off x="0" y="1295399"/>
          <a:ext cx="4089797" cy="2482087"/>
        </a:xfrm>
        <a:prstGeom prst="rect">
          <a:avLst/>
        </a:prstGeom>
        <a:noFill/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0</xdr:col>
      <xdr:colOff>47625</xdr:colOff>
      <xdr:row>1</xdr:row>
      <xdr:rowOff>663903</xdr:rowOff>
    </xdr:from>
    <xdr:to>
      <xdr:col>4</xdr:col>
      <xdr:colOff>279796</xdr:colOff>
      <xdr:row>2</xdr:row>
      <xdr:rowOff>89816</xdr:rowOff>
    </xdr:to>
    <xdr:sp macro="" textlink="">
      <xdr:nvSpPr>
        <xdr:cNvPr id="22" name="สี่เหลี่ยมผืนผ้า: มุมมน 21">
          <a:extLst>
            <a:ext uri="{FF2B5EF4-FFF2-40B4-BE49-F238E27FC236}">
              <a16:creationId xmlns:a16="http://schemas.microsoft.com/office/drawing/2014/main" id="{9F6E0498-CCA0-43BE-84BC-58AE8CC3875B}"/>
            </a:ext>
          </a:extLst>
        </xdr:cNvPr>
        <xdr:cNvSpPr/>
      </xdr:nvSpPr>
      <xdr:spPr>
        <a:xfrm>
          <a:off x="47625" y="931794"/>
          <a:ext cx="2970609" cy="30102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th-TH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งานเสร็จแล้วทั้งหมด</a:t>
          </a:r>
          <a:r>
            <a:rPr lang="th-TH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จากวันที่ออกใบสำคัญจ่าย</a:t>
          </a:r>
          <a:endParaRPr lang="th-TH">
            <a:effectLst/>
          </a:endParaRPr>
        </a:p>
      </xdr:txBody>
    </xdr:sp>
    <xdr:clientData/>
  </xdr:twoCellAnchor>
  <xdr:twoCellAnchor editAs="oneCell">
    <xdr:from>
      <xdr:col>11</xdr:col>
      <xdr:colOff>47625</xdr:colOff>
      <xdr:row>4</xdr:row>
      <xdr:rowOff>133880</xdr:rowOff>
    </xdr:from>
    <xdr:to>
      <xdr:col>22</xdr:col>
      <xdr:colOff>516535</xdr:colOff>
      <xdr:row>8</xdr:row>
      <xdr:rowOff>183818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85A70765-9076-9DFF-E020-3FA2168F4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78328" y="1812661"/>
          <a:ext cx="5523113" cy="1169126"/>
        </a:xfrm>
        <a:prstGeom prst="rect">
          <a:avLst/>
        </a:prstGeom>
      </xdr:spPr>
    </xdr:pic>
    <xdr:clientData/>
  </xdr:twoCellAnchor>
  <xdr:oneCellAnchor>
    <xdr:from>
      <xdr:col>11</xdr:col>
      <xdr:colOff>103414</xdr:colOff>
      <xdr:row>4</xdr:row>
      <xdr:rowOff>163286</xdr:rowOff>
    </xdr:from>
    <xdr:ext cx="1243536" cy="170239"/>
    <xdr:sp macro="" textlink="">
      <xdr:nvSpPr>
        <xdr:cNvPr id="5" name="กล่องข้อความ 4">
          <a:extLst>
            <a:ext uri="{FF2B5EF4-FFF2-40B4-BE49-F238E27FC236}">
              <a16:creationId xmlns:a16="http://schemas.microsoft.com/office/drawing/2014/main" id="{D6F8BE8B-FF73-50F9-85B0-154736D25916}"/>
            </a:ext>
          </a:extLst>
        </xdr:cNvPr>
        <xdr:cNvSpPr txBox="1"/>
      </xdr:nvSpPr>
      <xdr:spPr>
        <a:xfrm>
          <a:off x="7647214" y="1839686"/>
          <a:ext cx="1243536" cy="170239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lang="th-TH" sz="1100"/>
            <a:t>งานเสร็จแล้วทั้งหมด</a:t>
          </a:r>
        </a:p>
      </xdr:txBody>
    </xdr:sp>
    <xdr:clientData/>
  </xdr:oneCellAnchor>
  <xdr:oneCellAnchor>
    <xdr:from>
      <xdr:col>13</xdr:col>
      <xdr:colOff>32657</xdr:colOff>
      <xdr:row>5</xdr:row>
      <xdr:rowOff>21772</xdr:rowOff>
    </xdr:from>
    <xdr:ext cx="367656" cy="179023"/>
    <xdr:sp macro="" textlink="">
      <xdr:nvSpPr>
        <xdr:cNvPr id="6" name="กล่องข้อความ 5">
          <a:extLst>
            <a:ext uri="{FF2B5EF4-FFF2-40B4-BE49-F238E27FC236}">
              <a16:creationId xmlns:a16="http://schemas.microsoft.com/office/drawing/2014/main" id="{7BB4EE42-BF53-4276-BF3D-1C5350611145}"/>
            </a:ext>
          </a:extLst>
        </xdr:cNvPr>
        <xdr:cNvSpPr txBox="1"/>
      </xdr:nvSpPr>
      <xdr:spPr>
        <a:xfrm>
          <a:off x="8109857" y="2013858"/>
          <a:ext cx="367656" cy="17902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lang="th-TH" sz="1100"/>
            <a:t>มี</a:t>
          </a:r>
          <a:r>
            <a:rPr lang="th-TH" sz="1100" baseline="0"/>
            <a:t> </a:t>
          </a:r>
          <a:r>
            <a:rPr lang="en-US" sz="1100" baseline="0"/>
            <a:t>PO</a:t>
          </a:r>
          <a:endParaRPr lang="th-TH" sz="1100"/>
        </a:p>
      </xdr:txBody>
    </xdr:sp>
    <xdr:clientData/>
  </xdr:oneCellAnchor>
  <xdr:oneCellAnchor>
    <xdr:from>
      <xdr:col>14</xdr:col>
      <xdr:colOff>43543</xdr:colOff>
      <xdr:row>5</xdr:row>
      <xdr:rowOff>27215</xdr:rowOff>
    </xdr:from>
    <xdr:ext cx="524302" cy="179023"/>
    <xdr:sp macro="" textlink="">
      <xdr:nvSpPr>
        <xdr:cNvPr id="7" name="กล่องข้อความ 6">
          <a:extLst>
            <a:ext uri="{FF2B5EF4-FFF2-40B4-BE49-F238E27FC236}">
              <a16:creationId xmlns:a16="http://schemas.microsoft.com/office/drawing/2014/main" id="{BABA9ED8-287F-4622-B009-7B07F8DB6BC8}"/>
            </a:ext>
          </a:extLst>
        </xdr:cNvPr>
        <xdr:cNvSpPr txBox="1"/>
      </xdr:nvSpPr>
      <xdr:spPr>
        <a:xfrm>
          <a:off x="8539843" y="2019301"/>
          <a:ext cx="524302" cy="17902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lang="th-TH" sz="1100"/>
            <a:t>ไม่มี</a:t>
          </a:r>
          <a:r>
            <a:rPr lang="th-TH" sz="1100" baseline="0"/>
            <a:t> </a:t>
          </a:r>
          <a:r>
            <a:rPr lang="en-US" sz="1100" baseline="0"/>
            <a:t>PO</a:t>
          </a:r>
          <a:endParaRPr lang="th-TH" sz="1100"/>
        </a:p>
      </xdr:txBody>
    </xdr:sp>
    <xdr:clientData/>
  </xdr:oneCellAnchor>
  <xdr:twoCellAnchor>
    <xdr:from>
      <xdr:col>22</xdr:col>
      <xdr:colOff>70757</xdr:colOff>
      <xdr:row>5</xdr:row>
      <xdr:rowOff>261257</xdr:rowOff>
    </xdr:from>
    <xdr:to>
      <xdr:col>22</xdr:col>
      <xdr:colOff>457200</xdr:colOff>
      <xdr:row>6</xdr:row>
      <xdr:rowOff>179614</xdr:rowOff>
    </xdr:to>
    <xdr:sp macro="" textlink="">
      <xdr:nvSpPr>
        <xdr:cNvPr id="8" name="สี่เหลี่ยมผืนผ้า 7">
          <a:extLst>
            <a:ext uri="{FF2B5EF4-FFF2-40B4-BE49-F238E27FC236}">
              <a16:creationId xmlns:a16="http://schemas.microsoft.com/office/drawing/2014/main" id="{DBC61258-8114-D716-F79B-78A2D86B64D1}"/>
            </a:ext>
          </a:extLst>
        </xdr:cNvPr>
        <xdr:cNvSpPr/>
      </xdr:nvSpPr>
      <xdr:spPr>
        <a:xfrm>
          <a:off x="12681857" y="2253343"/>
          <a:ext cx="386443" cy="185057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 editAs="oneCell">
    <xdr:from>
      <xdr:col>5</xdr:col>
      <xdr:colOff>432767</xdr:colOff>
      <xdr:row>13</xdr:row>
      <xdr:rowOff>119061</xdr:rowOff>
    </xdr:from>
    <xdr:to>
      <xdr:col>10</xdr:col>
      <xdr:colOff>430696</xdr:colOff>
      <xdr:row>40</xdr:row>
      <xdr:rowOff>105864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66DF9FA9-3FB8-3412-F6B0-399B46E1C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70050" y="4144409"/>
          <a:ext cx="3435211" cy="498949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118241</xdr:colOff>
      <xdr:row>65</xdr:row>
      <xdr:rowOff>124810</xdr:rowOff>
    </xdr:from>
    <xdr:ext cx="184731" cy="262572"/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D96E5EE0-E188-44B0-AA80-AA205662C0B3}"/>
            </a:ext>
          </a:extLst>
        </xdr:cNvPr>
        <xdr:cNvSpPr txBox="1"/>
      </xdr:nvSpPr>
      <xdr:spPr>
        <a:xfrm>
          <a:off x="118241" y="15460060"/>
          <a:ext cx="184731" cy="2625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h-TH" sz="1100"/>
        </a:p>
      </xdr:txBody>
    </xdr:sp>
    <xdr:clientData/>
  </xdr:oneCellAnchor>
  <xdr:twoCellAnchor editAs="oneCell">
    <xdr:from>
      <xdr:col>0</xdr:col>
      <xdr:colOff>0</xdr:colOff>
      <xdr:row>4</xdr:row>
      <xdr:rowOff>220007</xdr:rowOff>
    </xdr:from>
    <xdr:to>
      <xdr:col>11</xdr:col>
      <xdr:colOff>83587</xdr:colOff>
      <xdr:row>13</xdr:row>
      <xdr:rowOff>156114</xdr:rowOff>
    </xdr:to>
    <xdr:pic>
      <xdr:nvPicPr>
        <xdr:cNvPr id="14" name="Picture 1">
          <a:extLst>
            <a:ext uri="{FF2B5EF4-FFF2-40B4-BE49-F238E27FC236}">
              <a16:creationId xmlns:a16="http://schemas.microsoft.com/office/drawing/2014/main" id="{5D016F6A-AECC-4E3F-A39A-20B81F6B5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22203"/>
          <a:ext cx="6358180" cy="1684994"/>
        </a:xfrm>
        <a:prstGeom prst="rect">
          <a:avLst/>
        </a:prstGeom>
      </xdr:spPr>
    </xdr:pic>
    <xdr:clientData/>
  </xdr:twoCellAnchor>
  <xdr:twoCellAnchor editAs="oneCell">
    <xdr:from>
      <xdr:col>0</xdr:col>
      <xdr:colOff>79722</xdr:colOff>
      <xdr:row>12</xdr:row>
      <xdr:rowOff>178594</xdr:rowOff>
    </xdr:from>
    <xdr:to>
      <xdr:col>5</xdr:col>
      <xdr:colOff>474601</xdr:colOff>
      <xdr:row>21</xdr:row>
      <xdr:rowOff>205229</xdr:rowOff>
    </xdr:to>
    <xdr:pic>
      <xdr:nvPicPr>
        <xdr:cNvPr id="16" name="Picture 3">
          <a:extLst>
            <a:ext uri="{FF2B5EF4-FFF2-40B4-BE49-F238E27FC236}">
              <a16:creationId xmlns:a16="http://schemas.microsoft.com/office/drawing/2014/main" id="{29EDEB96-C112-4D95-B6F9-C18AC531B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722" y="3327797"/>
          <a:ext cx="3038067" cy="2485276"/>
        </a:xfrm>
        <a:prstGeom prst="rect">
          <a:avLst/>
        </a:prstGeom>
      </xdr:spPr>
    </xdr:pic>
    <xdr:clientData/>
  </xdr:twoCellAnchor>
  <xdr:twoCellAnchor editAs="oneCell">
    <xdr:from>
      <xdr:col>0</xdr:col>
      <xdr:colOff>22941</xdr:colOff>
      <xdr:row>50</xdr:row>
      <xdr:rowOff>27761</xdr:rowOff>
    </xdr:from>
    <xdr:to>
      <xdr:col>11</xdr:col>
      <xdr:colOff>630115</xdr:colOff>
      <xdr:row>109</xdr:row>
      <xdr:rowOff>87922</xdr:rowOff>
    </xdr:to>
    <xdr:pic>
      <xdr:nvPicPr>
        <xdr:cNvPr id="23" name="Picture 10">
          <a:extLst>
            <a:ext uri="{FF2B5EF4-FFF2-40B4-BE49-F238E27FC236}">
              <a16:creationId xmlns:a16="http://schemas.microsoft.com/office/drawing/2014/main" id="{9DE56F4F-91FF-4E03-9038-C56B9E0D2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941" y="10974184"/>
          <a:ext cx="6893674" cy="10867373"/>
        </a:xfrm>
        <a:prstGeom prst="rect">
          <a:avLst/>
        </a:prstGeom>
      </xdr:spPr>
    </xdr:pic>
    <xdr:clientData/>
  </xdr:twoCellAnchor>
  <xdr:oneCellAnchor>
    <xdr:from>
      <xdr:col>9</xdr:col>
      <xdr:colOff>105103</xdr:colOff>
      <xdr:row>51</xdr:row>
      <xdr:rowOff>31299</xdr:rowOff>
    </xdr:from>
    <xdr:ext cx="1524000" cy="775277"/>
    <xdr:sp macro="" textlink="">
      <xdr:nvSpPr>
        <xdr:cNvPr id="27" name="TextBox 17">
          <a:extLst>
            <a:ext uri="{FF2B5EF4-FFF2-40B4-BE49-F238E27FC236}">
              <a16:creationId xmlns:a16="http://schemas.microsoft.com/office/drawing/2014/main" id="{6DE7639C-D20F-41DB-AC86-1B6CE283F8C1}"/>
            </a:ext>
          </a:extLst>
        </xdr:cNvPr>
        <xdr:cNvSpPr txBox="1"/>
      </xdr:nvSpPr>
      <xdr:spPr>
        <a:xfrm>
          <a:off x="5301155" y="11270799"/>
          <a:ext cx="1524000" cy="7752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th-TH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ต้นฉบับ</a:t>
          </a:r>
          <a:r>
            <a:rPr lang="th-TH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1 ใบ</a:t>
          </a:r>
          <a:endParaRPr lang="th-TH">
            <a:solidFill>
              <a:srgbClr val="FF0000"/>
            </a:solidFill>
            <a:effectLst/>
          </a:endParaRPr>
        </a:p>
        <a:p>
          <a:r>
            <a:rPr lang="th-TH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สำเนา 3 ใบ</a:t>
          </a:r>
          <a:endParaRPr lang="th-TH">
            <a:solidFill>
              <a:srgbClr val="FF0000"/>
            </a:solidFill>
            <a:effectLst/>
          </a:endParaRPr>
        </a:p>
        <a:p>
          <a:r>
            <a:rPr lang="th-TH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(ลูกค้า , บัญชี , บริษัท)</a:t>
          </a:r>
          <a:endParaRPr lang="th-TH">
            <a:solidFill>
              <a:srgbClr val="FF0000"/>
            </a:solidFill>
            <a:effectLst/>
          </a:endParaRPr>
        </a:p>
        <a:p>
          <a:endParaRPr lang="en-US" sz="1100">
            <a:solidFill>
              <a:srgbClr val="FF0000"/>
            </a:solidFill>
          </a:endParaRPr>
        </a:p>
      </xdr:txBody>
    </xdr:sp>
    <xdr:clientData/>
  </xdr:oneCellAnchor>
  <xdr:twoCellAnchor>
    <xdr:from>
      <xdr:col>0</xdr:col>
      <xdr:colOff>87923</xdr:colOff>
      <xdr:row>22</xdr:row>
      <xdr:rowOff>150848</xdr:rowOff>
    </xdr:from>
    <xdr:to>
      <xdr:col>6</xdr:col>
      <xdr:colOff>674077</xdr:colOff>
      <xdr:row>35</xdr:row>
      <xdr:rowOff>168519</xdr:rowOff>
    </xdr:to>
    <xdr:grpSp>
      <xdr:nvGrpSpPr>
        <xdr:cNvPr id="5" name="กลุ่ม 4">
          <a:extLst>
            <a:ext uri="{FF2B5EF4-FFF2-40B4-BE49-F238E27FC236}">
              <a16:creationId xmlns:a16="http://schemas.microsoft.com/office/drawing/2014/main" id="{FF4F8673-3F0A-8927-7B10-A8AAAE287372}"/>
            </a:ext>
          </a:extLst>
        </xdr:cNvPr>
        <xdr:cNvGrpSpPr/>
      </xdr:nvGrpSpPr>
      <xdr:grpSpPr>
        <a:xfrm>
          <a:off x="87923" y="5373176"/>
          <a:ext cx="3910051" cy="2408774"/>
          <a:chOff x="7146977" y="11507578"/>
          <a:chExt cx="5232017" cy="2866086"/>
        </a:xfrm>
      </xdr:grpSpPr>
      <xdr:pic>
        <xdr:nvPicPr>
          <xdr:cNvPr id="18" name="Picture 5">
            <a:extLst>
              <a:ext uri="{FF2B5EF4-FFF2-40B4-BE49-F238E27FC236}">
                <a16:creationId xmlns:a16="http://schemas.microsoft.com/office/drawing/2014/main" id="{2DD7CBF3-3950-4419-A461-AD41CEAEFB3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7146977" y="11507578"/>
            <a:ext cx="5232017" cy="2866086"/>
          </a:xfrm>
          <a:prstGeom prst="rect">
            <a:avLst/>
          </a:prstGeom>
        </xdr:spPr>
      </xdr:pic>
      <xdr:sp macro="" textlink="">
        <xdr:nvSpPr>
          <xdr:cNvPr id="35" name="Rectangle 22">
            <a:extLst>
              <a:ext uri="{FF2B5EF4-FFF2-40B4-BE49-F238E27FC236}">
                <a16:creationId xmlns:a16="http://schemas.microsoft.com/office/drawing/2014/main" id="{3DD002F9-0820-4745-8D57-61A661F77ACF}"/>
              </a:ext>
            </a:extLst>
          </xdr:cNvPr>
          <xdr:cNvSpPr/>
        </xdr:nvSpPr>
        <xdr:spPr>
          <a:xfrm>
            <a:off x="8450266" y="12627505"/>
            <a:ext cx="1181243" cy="243576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th-TH" sz="900"/>
              <a:t>ค้นหาขึ้นอัตโนมัตื</a:t>
            </a:r>
            <a:endParaRPr lang="en-US" sz="900"/>
          </a:p>
        </xdr:txBody>
      </xdr:sp>
      <xdr:sp macro="" textlink="">
        <xdr:nvSpPr>
          <xdr:cNvPr id="36" name="Rectangle 23">
            <a:extLst>
              <a:ext uri="{FF2B5EF4-FFF2-40B4-BE49-F238E27FC236}">
                <a16:creationId xmlns:a16="http://schemas.microsoft.com/office/drawing/2014/main" id="{EE823113-D981-400F-AE96-20F32FD715A5}"/>
              </a:ext>
            </a:extLst>
          </xdr:cNvPr>
          <xdr:cNvSpPr/>
        </xdr:nvSpPr>
        <xdr:spPr>
          <a:xfrm>
            <a:off x="10337896" y="12635869"/>
            <a:ext cx="1261303" cy="243576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th-TH" sz="800"/>
              <a:t>ขึ้นอัตโนมัติตาม </a:t>
            </a:r>
            <a:r>
              <a:rPr lang="en-US" sz="800"/>
              <a:t>WO</a:t>
            </a:r>
          </a:p>
        </xdr:txBody>
      </xdr:sp>
      <xdr:sp macro="" textlink="">
        <xdr:nvSpPr>
          <xdr:cNvPr id="37" name="Rectangle 24">
            <a:extLst>
              <a:ext uri="{FF2B5EF4-FFF2-40B4-BE49-F238E27FC236}">
                <a16:creationId xmlns:a16="http://schemas.microsoft.com/office/drawing/2014/main" id="{54B7E63E-6033-49A9-AFB5-9A9765B79386}"/>
              </a:ext>
            </a:extLst>
          </xdr:cNvPr>
          <xdr:cNvSpPr/>
        </xdr:nvSpPr>
        <xdr:spPr>
          <a:xfrm>
            <a:off x="8429822" y="12978054"/>
            <a:ext cx="1181243" cy="243576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r>
              <a:rPr lang="th-TH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ขึ้นอัตโนมัติตาม </a:t>
            </a:r>
            <a:r>
              <a:rPr lang="en-US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WO</a:t>
            </a:r>
            <a:endParaRPr lang="th-TH" sz="800">
              <a:effectLst/>
            </a:endParaRPr>
          </a:p>
        </xdr:txBody>
      </xdr:sp>
      <xdr:sp macro="" textlink="">
        <xdr:nvSpPr>
          <xdr:cNvPr id="38" name="Rectangle 25">
            <a:extLst>
              <a:ext uri="{FF2B5EF4-FFF2-40B4-BE49-F238E27FC236}">
                <a16:creationId xmlns:a16="http://schemas.microsoft.com/office/drawing/2014/main" id="{C10DBBD8-D75B-4597-814B-49010D9C82C9}"/>
              </a:ext>
            </a:extLst>
          </xdr:cNvPr>
          <xdr:cNvSpPr/>
        </xdr:nvSpPr>
        <xdr:spPr>
          <a:xfrm>
            <a:off x="10336037" y="12981771"/>
            <a:ext cx="1261303" cy="243576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r>
              <a:rPr lang="th-TH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ขึ้นอัตโนมัติตาม </a:t>
            </a:r>
            <a:r>
              <a:rPr lang="en-US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WO</a:t>
            </a:r>
            <a:endParaRPr lang="th-TH" sz="800">
              <a:effectLst/>
            </a:endParaRPr>
          </a:p>
        </xdr:txBody>
      </xdr:sp>
      <xdr:sp macro="" textlink="">
        <xdr:nvSpPr>
          <xdr:cNvPr id="39" name="Rectangle 26">
            <a:extLst>
              <a:ext uri="{FF2B5EF4-FFF2-40B4-BE49-F238E27FC236}">
                <a16:creationId xmlns:a16="http://schemas.microsoft.com/office/drawing/2014/main" id="{3F339E18-CAB8-4D46-8A4C-10CAA2BD7B70}"/>
              </a:ext>
            </a:extLst>
          </xdr:cNvPr>
          <xdr:cNvSpPr/>
        </xdr:nvSpPr>
        <xdr:spPr>
          <a:xfrm>
            <a:off x="8517173" y="13313627"/>
            <a:ext cx="1261303" cy="236249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r>
              <a:rPr lang="th-TH" sz="10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ขึ้นอัตโนมัติตาม </a:t>
            </a:r>
            <a:r>
              <a:rPr lang="en-US" sz="10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Wo</a:t>
            </a:r>
            <a:endParaRPr lang="th-TH" sz="600">
              <a:effectLst/>
            </a:endParaRPr>
          </a:p>
        </xdr:txBody>
      </xdr:sp>
      <xdr:sp macro="" textlink="">
        <xdr:nvSpPr>
          <xdr:cNvPr id="40" name="Rectangle 27">
            <a:extLst>
              <a:ext uri="{FF2B5EF4-FFF2-40B4-BE49-F238E27FC236}">
                <a16:creationId xmlns:a16="http://schemas.microsoft.com/office/drawing/2014/main" id="{52108461-0C47-4F3E-A5FC-365FEB7C3DBB}"/>
              </a:ext>
            </a:extLst>
          </xdr:cNvPr>
          <xdr:cNvSpPr/>
        </xdr:nvSpPr>
        <xdr:spPr>
          <a:xfrm>
            <a:off x="8262411" y="12274168"/>
            <a:ext cx="2175059" cy="243576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th-TH" sz="900"/>
              <a:t>ขึ้นชื่อเรื่อง</a:t>
            </a:r>
            <a:r>
              <a:rPr lang="th-TH" sz="900" baseline="0"/>
              <a:t> สามารถแก้ไขได้</a:t>
            </a:r>
            <a:endParaRPr lang="en-US" sz="900"/>
          </a:p>
        </xdr:txBody>
      </xdr:sp>
    </xdr:grpSp>
    <xdr:clientData/>
  </xdr:twoCellAnchor>
  <xdr:twoCellAnchor>
    <xdr:from>
      <xdr:col>6</xdr:col>
      <xdr:colOff>0</xdr:colOff>
      <xdr:row>13</xdr:row>
      <xdr:rowOff>200024</xdr:rowOff>
    </xdr:from>
    <xdr:to>
      <xdr:col>11</xdr:col>
      <xdr:colOff>666750</xdr:colOff>
      <xdr:row>20</xdr:row>
      <xdr:rowOff>232172</xdr:rowOff>
    </xdr:to>
    <xdr:sp macro="" textlink="">
      <xdr:nvSpPr>
        <xdr:cNvPr id="3" name="สี่เหลี่ยมผืนผ้า 2">
          <a:extLst>
            <a:ext uri="{FF2B5EF4-FFF2-40B4-BE49-F238E27FC236}">
              <a16:creationId xmlns:a16="http://schemas.microsoft.com/office/drawing/2014/main" id="{357719F8-CDB1-4F68-B290-103178F052BF}"/>
            </a:ext>
          </a:extLst>
        </xdr:cNvPr>
        <xdr:cNvSpPr/>
      </xdr:nvSpPr>
      <xdr:spPr>
        <a:xfrm>
          <a:off x="3327797" y="3617118"/>
          <a:ext cx="3595687" cy="2222898"/>
        </a:xfrm>
        <a:prstGeom prst="rect">
          <a:avLst/>
        </a:prstGeom>
        <a:noFill/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6</xdr:col>
      <xdr:colOff>36494</xdr:colOff>
      <xdr:row>12</xdr:row>
      <xdr:rowOff>129001</xdr:rowOff>
    </xdr:from>
    <xdr:to>
      <xdr:col>10</xdr:col>
      <xdr:colOff>135109</xdr:colOff>
      <xdr:row>13</xdr:row>
      <xdr:rowOff>146758</xdr:rowOff>
    </xdr:to>
    <xdr:sp macro="" textlink="">
      <xdr:nvSpPr>
        <xdr:cNvPr id="4" name="สี่เหลี่ยมผืนผ้า: มุมมน 3">
          <a:extLst>
            <a:ext uri="{FF2B5EF4-FFF2-40B4-BE49-F238E27FC236}">
              <a16:creationId xmlns:a16="http://schemas.microsoft.com/office/drawing/2014/main" id="{7EE85E94-D345-416A-8B07-469CDFFCF468}"/>
            </a:ext>
          </a:extLst>
        </xdr:cNvPr>
        <xdr:cNvSpPr/>
      </xdr:nvSpPr>
      <xdr:spPr>
        <a:xfrm>
          <a:off x="3364291" y="3278204"/>
          <a:ext cx="2658459" cy="28564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th-TH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ออกใบแจ้งหนี้</a:t>
          </a:r>
          <a:r>
            <a:rPr lang="th-TH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จากวันที่ออกใบแจ้งหนี้</a:t>
          </a:r>
          <a:endParaRPr lang="th-TH">
            <a:effectLst/>
          </a:endParaRPr>
        </a:p>
      </xdr:txBody>
    </xdr:sp>
    <xdr:clientData/>
  </xdr:twoCellAnchor>
  <xdr:twoCellAnchor>
    <xdr:from>
      <xdr:col>10</xdr:col>
      <xdr:colOff>232171</xdr:colOff>
      <xdr:row>6</xdr:row>
      <xdr:rowOff>178594</xdr:rowOff>
    </xdr:from>
    <xdr:to>
      <xdr:col>10</xdr:col>
      <xdr:colOff>261937</xdr:colOff>
      <xdr:row>13</xdr:row>
      <xdr:rowOff>190500</xdr:rowOff>
    </xdr:to>
    <xdr:cxnSp macro="">
      <xdr:nvCxnSpPr>
        <xdr:cNvPr id="6" name="ลูกศรเชื่อมต่อแบบตรง 5">
          <a:extLst>
            <a:ext uri="{FF2B5EF4-FFF2-40B4-BE49-F238E27FC236}">
              <a16:creationId xmlns:a16="http://schemas.microsoft.com/office/drawing/2014/main" id="{74FAEFCA-E2DB-FC03-E739-FB7C935C7FCC}"/>
            </a:ext>
          </a:extLst>
        </xdr:cNvPr>
        <xdr:cNvCxnSpPr/>
      </xdr:nvCxnSpPr>
      <xdr:spPr>
        <a:xfrm>
          <a:off x="6119812" y="1720453"/>
          <a:ext cx="29766" cy="1887141"/>
        </a:xfrm>
        <a:prstGeom prst="straightConnector1">
          <a:avLst/>
        </a:prstGeom>
        <a:ln w="28575"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146538</xdr:colOff>
      <xdr:row>89</xdr:row>
      <xdr:rowOff>73269</xdr:rowOff>
    </xdr:from>
    <xdr:ext cx="3525581" cy="370999"/>
    <xdr:sp macro="" textlink="">
      <xdr:nvSpPr>
        <xdr:cNvPr id="8" name="กล่องข้อความ 7">
          <a:extLst>
            <a:ext uri="{FF2B5EF4-FFF2-40B4-BE49-F238E27FC236}">
              <a16:creationId xmlns:a16="http://schemas.microsoft.com/office/drawing/2014/main" id="{22D383E5-878F-5C38-87B9-000F6B15B880}"/>
            </a:ext>
          </a:extLst>
        </xdr:cNvPr>
        <xdr:cNvSpPr txBox="1"/>
      </xdr:nvSpPr>
      <xdr:spPr>
        <a:xfrm>
          <a:off x="146538" y="18163442"/>
          <a:ext cx="3525581" cy="3709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1800">
              <a:solidFill>
                <a:srgbClr val="FF0000"/>
              </a:solidFill>
            </a:rPr>
            <a:t>แบบฟอร์มเดิม</a:t>
          </a:r>
          <a:r>
            <a:rPr lang="th-TH" sz="1800" baseline="0">
              <a:solidFill>
                <a:srgbClr val="FF0000"/>
              </a:solidFill>
            </a:rPr>
            <a:t> แต่ตัดช่องสาขาออก </a:t>
          </a:r>
          <a:endParaRPr lang="th-TH" sz="1800">
            <a:solidFill>
              <a:srgbClr val="FF0000"/>
            </a:solidFill>
          </a:endParaRPr>
        </a:p>
      </xdr:txBody>
    </xdr:sp>
    <xdr:clientData/>
  </xdr:oneCellAnchor>
  <xdr:twoCellAnchor>
    <xdr:from>
      <xdr:col>6</xdr:col>
      <xdr:colOff>227135</xdr:colOff>
      <xdr:row>75</xdr:row>
      <xdr:rowOff>139212</xdr:rowOff>
    </xdr:from>
    <xdr:to>
      <xdr:col>7</xdr:col>
      <xdr:colOff>131884</xdr:colOff>
      <xdr:row>94</xdr:row>
      <xdr:rowOff>95250</xdr:rowOff>
    </xdr:to>
    <xdr:sp macro="" textlink="">
      <xdr:nvSpPr>
        <xdr:cNvPr id="9" name="สี่เหลี่ยมผืนผ้า 8">
          <a:extLst>
            <a:ext uri="{FF2B5EF4-FFF2-40B4-BE49-F238E27FC236}">
              <a16:creationId xmlns:a16="http://schemas.microsoft.com/office/drawing/2014/main" id="{3FFEF2E5-BEE7-6D7F-6DF8-939BAFFD81DA}"/>
            </a:ext>
          </a:extLst>
        </xdr:cNvPr>
        <xdr:cNvSpPr/>
      </xdr:nvSpPr>
      <xdr:spPr>
        <a:xfrm>
          <a:off x="3568212" y="15664962"/>
          <a:ext cx="593480" cy="343632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oneCellAnchor>
    <xdr:from>
      <xdr:col>6</xdr:col>
      <xdr:colOff>354265</xdr:colOff>
      <xdr:row>78</xdr:row>
      <xdr:rowOff>56320</xdr:rowOff>
    </xdr:from>
    <xdr:ext cx="525785" cy="2867123"/>
    <xdr:sp macro="" textlink="">
      <xdr:nvSpPr>
        <xdr:cNvPr id="10" name="กล่องข้อความ 9">
          <a:extLst>
            <a:ext uri="{FF2B5EF4-FFF2-40B4-BE49-F238E27FC236}">
              <a16:creationId xmlns:a16="http://schemas.microsoft.com/office/drawing/2014/main" id="{26C822F4-D118-D71B-EF43-BD47E0AC62FB}"/>
            </a:ext>
          </a:extLst>
        </xdr:cNvPr>
        <xdr:cNvSpPr txBox="1"/>
      </xdr:nvSpPr>
      <xdr:spPr>
        <a:xfrm rot="5400000">
          <a:off x="2524673" y="17302258"/>
          <a:ext cx="2867123" cy="5257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th-TH" sz="28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ตัดช่องสาขาออก </a:t>
          </a:r>
          <a:endParaRPr lang="th-TH" sz="2800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13139</xdr:colOff>
      <xdr:row>96</xdr:row>
      <xdr:rowOff>98535</xdr:rowOff>
    </xdr:from>
    <xdr:ext cx="4120487" cy="370999"/>
    <xdr:sp macro="" textlink="">
      <xdr:nvSpPr>
        <xdr:cNvPr id="7" name="กล่องข้อความ 6">
          <a:extLst>
            <a:ext uri="{FF2B5EF4-FFF2-40B4-BE49-F238E27FC236}">
              <a16:creationId xmlns:a16="http://schemas.microsoft.com/office/drawing/2014/main" id="{49C63AB9-2B98-D8C2-DCBE-8B3F4ADADFDA}"/>
            </a:ext>
          </a:extLst>
        </xdr:cNvPr>
        <xdr:cNvSpPr txBox="1"/>
      </xdr:nvSpPr>
      <xdr:spPr>
        <a:xfrm>
          <a:off x="13139" y="18931759"/>
          <a:ext cx="4120487" cy="3709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900" b="1">
              <a:solidFill>
                <a:srgbClr val="FF0000"/>
              </a:solidFill>
            </a:rPr>
            <a:t>ชำระเงิน : ธนาคารกสิกรไทย ซื่อบัญชี บจก.เอ็นพีเค เซอร์วิส แอนด์ ซัพพลาย</a:t>
          </a:r>
        </a:p>
        <a:p>
          <a:r>
            <a:rPr lang="th-TH" sz="900" b="1">
              <a:solidFill>
                <a:srgbClr val="FF0000"/>
              </a:solidFill>
            </a:rPr>
            <a:t>              หมายเลขบัญชี 040-1-24503-0 สาขาลาดหลุมแก้ว</a:t>
          </a: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118241</xdr:colOff>
      <xdr:row>65</xdr:row>
      <xdr:rowOff>124810</xdr:rowOff>
    </xdr:from>
    <xdr:ext cx="184731" cy="262572"/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7CC3028F-267A-4AE9-B53B-A1E2FE304032}"/>
            </a:ext>
          </a:extLst>
        </xdr:cNvPr>
        <xdr:cNvSpPr txBox="1"/>
      </xdr:nvSpPr>
      <xdr:spPr>
        <a:xfrm>
          <a:off x="118241" y="13764610"/>
          <a:ext cx="184731" cy="2625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h-TH" sz="1100"/>
        </a:p>
      </xdr:txBody>
    </xdr:sp>
    <xdr:clientData/>
  </xdr:oneCellAnchor>
  <xdr:twoCellAnchor>
    <xdr:from>
      <xdr:col>5</xdr:col>
      <xdr:colOff>0</xdr:colOff>
      <xdr:row>13</xdr:row>
      <xdr:rowOff>200023</xdr:rowOff>
    </xdr:from>
    <xdr:to>
      <xdr:col>11</xdr:col>
      <xdr:colOff>866</xdr:colOff>
      <xdr:row>20</xdr:row>
      <xdr:rowOff>203488</xdr:rowOff>
    </xdr:to>
    <xdr:sp macro="" textlink="">
      <xdr:nvSpPr>
        <xdr:cNvPr id="16" name="สี่เหลี่ยมผืนผ้า 15">
          <a:extLst>
            <a:ext uri="{FF2B5EF4-FFF2-40B4-BE49-F238E27FC236}">
              <a16:creationId xmlns:a16="http://schemas.microsoft.com/office/drawing/2014/main" id="{6FCB101E-1ACA-4B36-9F28-C1079860B8AD}"/>
            </a:ext>
          </a:extLst>
        </xdr:cNvPr>
        <xdr:cNvSpPr/>
      </xdr:nvSpPr>
      <xdr:spPr>
        <a:xfrm>
          <a:off x="2389909" y="2931966"/>
          <a:ext cx="3455843" cy="1930113"/>
        </a:xfrm>
        <a:prstGeom prst="rect">
          <a:avLst/>
        </a:prstGeom>
        <a:noFill/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 editAs="oneCell">
    <xdr:from>
      <xdr:col>13</xdr:col>
      <xdr:colOff>90668</xdr:colOff>
      <xdr:row>0</xdr:row>
      <xdr:rowOff>136922</xdr:rowOff>
    </xdr:from>
    <xdr:to>
      <xdr:col>21</xdr:col>
      <xdr:colOff>177314</xdr:colOff>
      <xdr:row>5</xdr:row>
      <xdr:rowOff>121541</xdr:rowOff>
    </xdr:to>
    <xdr:pic>
      <xdr:nvPicPr>
        <xdr:cNvPr id="22" name="รูปภาพ 21">
          <a:extLst>
            <a:ext uri="{FF2B5EF4-FFF2-40B4-BE49-F238E27FC236}">
              <a16:creationId xmlns:a16="http://schemas.microsoft.com/office/drawing/2014/main" id="{099E0E52-468E-B7FE-0F0F-9488C51306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09402" y="136922"/>
          <a:ext cx="5563521" cy="116929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203488</xdr:rowOff>
    </xdr:from>
    <xdr:to>
      <xdr:col>4</xdr:col>
      <xdr:colOff>373653</xdr:colOff>
      <xdr:row>22</xdr:row>
      <xdr:rowOff>117103</xdr:rowOff>
    </xdr:to>
    <xdr:pic>
      <xdr:nvPicPr>
        <xdr:cNvPr id="23" name="รูปภาพ 22">
          <a:extLst>
            <a:ext uri="{FF2B5EF4-FFF2-40B4-BE49-F238E27FC236}">
              <a16:creationId xmlns:a16="http://schemas.microsoft.com/office/drawing/2014/main" id="{CFD3F2D8-EDDC-7B7D-E338-31998442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35431"/>
          <a:ext cx="2239687" cy="2377127"/>
        </a:xfrm>
        <a:prstGeom prst="rect">
          <a:avLst/>
        </a:prstGeom>
      </xdr:spPr>
    </xdr:pic>
    <xdr:clientData/>
  </xdr:twoCellAnchor>
  <xdr:twoCellAnchor editAs="oneCell">
    <xdr:from>
      <xdr:col>13</xdr:col>
      <xdr:colOff>313409</xdr:colOff>
      <xdr:row>6</xdr:row>
      <xdr:rowOff>142874</xdr:rowOff>
    </xdr:from>
    <xdr:to>
      <xdr:col>16</xdr:col>
      <xdr:colOff>431601</xdr:colOff>
      <xdr:row>14</xdr:row>
      <xdr:rowOff>241362</xdr:rowOff>
    </xdr:to>
    <xdr:pic>
      <xdr:nvPicPr>
        <xdr:cNvPr id="27" name="รูปภาพ 26">
          <a:extLst>
            <a:ext uri="{FF2B5EF4-FFF2-40B4-BE49-F238E27FC236}">
              <a16:creationId xmlns:a16="http://schemas.microsoft.com/office/drawing/2014/main" id="{EF3115B4-8B0A-3850-4D23-E566254C6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32143" y="1506140"/>
          <a:ext cx="2172021" cy="1705831"/>
        </a:xfrm>
        <a:prstGeom prst="rect">
          <a:avLst/>
        </a:prstGeom>
      </xdr:spPr>
    </xdr:pic>
    <xdr:clientData/>
  </xdr:twoCellAnchor>
  <xdr:twoCellAnchor editAs="oneCell">
    <xdr:from>
      <xdr:col>16</xdr:col>
      <xdr:colOff>672705</xdr:colOff>
      <xdr:row>6</xdr:row>
      <xdr:rowOff>154780</xdr:rowOff>
    </xdr:from>
    <xdr:to>
      <xdr:col>20</xdr:col>
      <xdr:colOff>118668</xdr:colOff>
      <xdr:row>13</xdr:row>
      <xdr:rowOff>192655</xdr:rowOff>
    </xdr:to>
    <xdr:pic>
      <xdr:nvPicPr>
        <xdr:cNvPr id="28" name="รูปภาพ 27">
          <a:extLst>
            <a:ext uri="{FF2B5EF4-FFF2-40B4-BE49-F238E27FC236}">
              <a16:creationId xmlns:a16="http://schemas.microsoft.com/office/drawing/2014/main" id="{FEE4132B-E70E-B8AA-4A08-2099E2092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745268" y="1518046"/>
          <a:ext cx="2184400" cy="1377328"/>
        </a:xfrm>
        <a:prstGeom prst="rect">
          <a:avLst/>
        </a:prstGeom>
      </xdr:spPr>
    </xdr:pic>
    <xdr:clientData/>
  </xdr:twoCellAnchor>
  <xdr:twoCellAnchor>
    <xdr:from>
      <xdr:col>13</xdr:col>
      <xdr:colOff>151910</xdr:colOff>
      <xdr:row>15</xdr:row>
      <xdr:rowOff>77180</xdr:rowOff>
    </xdr:from>
    <xdr:to>
      <xdr:col>21</xdr:col>
      <xdr:colOff>297999</xdr:colOff>
      <xdr:row>52</xdr:row>
      <xdr:rowOff>157370</xdr:rowOff>
    </xdr:to>
    <xdr:grpSp>
      <xdr:nvGrpSpPr>
        <xdr:cNvPr id="29" name="กลุ่ม 28">
          <a:extLst>
            <a:ext uri="{FF2B5EF4-FFF2-40B4-BE49-F238E27FC236}">
              <a16:creationId xmlns:a16="http://schemas.microsoft.com/office/drawing/2014/main" id="{B6D16432-F0DE-876E-4BF7-F22001B1F335}"/>
            </a:ext>
          </a:extLst>
        </xdr:cNvPr>
        <xdr:cNvGrpSpPr/>
      </xdr:nvGrpSpPr>
      <xdr:grpSpPr>
        <a:xfrm>
          <a:off x="7175562" y="3332245"/>
          <a:ext cx="5645741" cy="7451712"/>
          <a:chOff x="5845969" y="4089797"/>
          <a:chExt cx="5625669" cy="7863640"/>
        </a:xfrm>
      </xdr:grpSpPr>
      <xdr:pic>
        <xdr:nvPicPr>
          <xdr:cNvPr id="24" name="รูปภาพ 23">
            <a:extLst>
              <a:ext uri="{FF2B5EF4-FFF2-40B4-BE49-F238E27FC236}">
                <a16:creationId xmlns:a16="http://schemas.microsoft.com/office/drawing/2014/main" id="{7EAA3F94-E9A8-FDA5-63C6-F115B2D6A7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5845969" y="4089797"/>
            <a:ext cx="5625669" cy="7863640"/>
          </a:xfrm>
          <a:prstGeom prst="rect">
            <a:avLst/>
          </a:prstGeom>
        </xdr:spPr>
      </xdr:pic>
      <xdr:sp macro="" textlink="">
        <xdr:nvSpPr>
          <xdr:cNvPr id="7" name="TextBox 17">
            <a:extLst>
              <a:ext uri="{FF2B5EF4-FFF2-40B4-BE49-F238E27FC236}">
                <a16:creationId xmlns:a16="http://schemas.microsoft.com/office/drawing/2014/main" id="{F9335623-C499-43FC-89DB-A692952BA31E}"/>
              </a:ext>
            </a:extLst>
          </xdr:cNvPr>
          <xdr:cNvSpPr txBox="1"/>
        </xdr:nvSpPr>
        <xdr:spPr>
          <a:xfrm>
            <a:off x="10042921" y="5213090"/>
            <a:ext cx="1339453" cy="53168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th-TH" sz="90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ต้นฉบับ</a:t>
            </a:r>
            <a:r>
              <a:rPr lang="th-TH" sz="900" baseline="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 1 ใบ</a:t>
            </a:r>
            <a:endParaRPr lang="en-US" sz="900">
              <a:solidFill>
                <a:srgbClr val="FF0000"/>
              </a:solidFill>
              <a:effectLst/>
            </a:endParaRPr>
          </a:p>
          <a:p>
            <a:r>
              <a:rPr lang="th-TH" sz="900" baseline="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สำเนา 3 ใบ</a:t>
            </a:r>
            <a:endParaRPr lang="en-US" sz="900">
              <a:solidFill>
                <a:srgbClr val="FF0000"/>
              </a:solidFill>
              <a:effectLst/>
            </a:endParaRPr>
          </a:p>
          <a:p>
            <a:r>
              <a:rPr lang="th-TH" sz="900">
                <a:solidFill>
                  <a:srgbClr val="FF0000"/>
                </a:solidFill>
              </a:rPr>
              <a:t>(ลูกค้า , บัญชี , บริษัท)</a:t>
            </a:r>
            <a:endParaRPr lang="en-US" sz="900">
              <a:solidFill>
                <a:srgbClr val="FF0000"/>
              </a:solidFill>
            </a:endParaRPr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118241</xdr:colOff>
      <xdr:row>54</xdr:row>
      <xdr:rowOff>124810</xdr:rowOff>
    </xdr:from>
    <xdr:ext cx="184731" cy="262572"/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65881D8F-0032-4F4D-B53F-617ADC82AFF8}"/>
            </a:ext>
          </a:extLst>
        </xdr:cNvPr>
        <xdr:cNvSpPr txBox="1"/>
      </xdr:nvSpPr>
      <xdr:spPr>
        <a:xfrm>
          <a:off x="118241" y="13078810"/>
          <a:ext cx="184731" cy="2625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h-TH" sz="1100"/>
        </a:p>
      </xdr:txBody>
    </xdr:sp>
    <xdr:clientData/>
  </xdr:oneCellAnchor>
  <xdr:twoCellAnchor editAs="oneCell">
    <xdr:from>
      <xdr:col>0</xdr:col>
      <xdr:colOff>0</xdr:colOff>
      <xdr:row>16</xdr:row>
      <xdr:rowOff>72537</xdr:rowOff>
    </xdr:from>
    <xdr:to>
      <xdr:col>8</xdr:col>
      <xdr:colOff>98449</xdr:colOff>
      <xdr:row>39</xdr:row>
      <xdr:rowOff>163695</xdr:rowOff>
    </xdr:to>
    <xdr:pic>
      <xdr:nvPicPr>
        <xdr:cNvPr id="9" name="รูปภาพ 8">
          <a:extLst>
            <a:ext uri="{FF2B5EF4-FFF2-40B4-BE49-F238E27FC236}">
              <a16:creationId xmlns:a16="http://schemas.microsoft.com/office/drawing/2014/main" id="{9FBD9532-C043-4007-BF42-B27DE7819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80557"/>
          <a:ext cx="4377079" cy="4297398"/>
        </a:xfrm>
        <a:prstGeom prst="rect">
          <a:avLst/>
        </a:prstGeom>
      </xdr:spPr>
    </xdr:pic>
    <xdr:clientData/>
  </xdr:twoCellAnchor>
  <xdr:twoCellAnchor editAs="oneCell">
    <xdr:from>
      <xdr:col>8</xdr:col>
      <xdr:colOff>302045</xdr:colOff>
      <xdr:row>15</xdr:row>
      <xdr:rowOff>48840</xdr:rowOff>
    </xdr:from>
    <xdr:to>
      <xdr:col>12</xdr:col>
      <xdr:colOff>500291</xdr:colOff>
      <xdr:row>22</xdr:row>
      <xdr:rowOff>158639</xdr:rowOff>
    </xdr:to>
    <xdr:pic>
      <xdr:nvPicPr>
        <xdr:cNvPr id="10" name="รูปภาพ 9">
          <a:extLst>
            <a:ext uri="{FF2B5EF4-FFF2-40B4-BE49-F238E27FC236}">
              <a16:creationId xmlns:a16="http://schemas.microsoft.com/office/drawing/2014/main" id="{A5139A90-D625-4222-A185-45CB6C9C8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2033" y="3050377"/>
          <a:ext cx="2270514" cy="1378250"/>
        </a:xfrm>
        <a:prstGeom prst="rect">
          <a:avLst/>
        </a:prstGeom>
      </xdr:spPr>
    </xdr:pic>
    <xdr:clientData/>
  </xdr:twoCellAnchor>
  <xdr:twoCellAnchor>
    <xdr:from>
      <xdr:col>13</xdr:col>
      <xdr:colOff>53037</xdr:colOff>
      <xdr:row>0</xdr:row>
      <xdr:rowOff>0</xdr:rowOff>
    </xdr:from>
    <xdr:to>
      <xdr:col>21</xdr:col>
      <xdr:colOff>199126</xdr:colOff>
      <xdr:row>35</xdr:row>
      <xdr:rowOff>142979</xdr:rowOff>
    </xdr:to>
    <xdr:grpSp>
      <xdr:nvGrpSpPr>
        <xdr:cNvPr id="13" name="กลุ่ม 12">
          <a:extLst>
            <a:ext uri="{FF2B5EF4-FFF2-40B4-BE49-F238E27FC236}">
              <a16:creationId xmlns:a16="http://schemas.microsoft.com/office/drawing/2014/main" id="{F268DD9C-F39E-4A5A-9140-10267103CAED}"/>
            </a:ext>
          </a:extLst>
        </xdr:cNvPr>
        <xdr:cNvGrpSpPr/>
      </xdr:nvGrpSpPr>
      <xdr:grpSpPr>
        <a:xfrm>
          <a:off x="7068880" y="0"/>
          <a:ext cx="5632489" cy="6723393"/>
          <a:chOff x="5845969" y="4089797"/>
          <a:chExt cx="5625669" cy="7863640"/>
        </a:xfrm>
      </xdr:grpSpPr>
      <xdr:pic>
        <xdr:nvPicPr>
          <xdr:cNvPr id="14" name="รูปภาพ 13">
            <a:extLst>
              <a:ext uri="{FF2B5EF4-FFF2-40B4-BE49-F238E27FC236}">
                <a16:creationId xmlns:a16="http://schemas.microsoft.com/office/drawing/2014/main" id="{ED459EDE-989F-922F-160A-B6D18F35E99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5845969" y="4089797"/>
            <a:ext cx="5625669" cy="7863640"/>
          </a:xfrm>
          <a:prstGeom prst="rect">
            <a:avLst/>
          </a:prstGeom>
        </xdr:spPr>
      </xdr:pic>
      <xdr:sp macro="" textlink="">
        <xdr:nvSpPr>
          <xdr:cNvPr id="15" name="TextBox 17">
            <a:extLst>
              <a:ext uri="{FF2B5EF4-FFF2-40B4-BE49-F238E27FC236}">
                <a16:creationId xmlns:a16="http://schemas.microsoft.com/office/drawing/2014/main" id="{617ABAA1-2F34-5616-ED52-5C6B5EBD3757}"/>
              </a:ext>
            </a:extLst>
          </xdr:cNvPr>
          <xdr:cNvSpPr txBox="1"/>
        </xdr:nvSpPr>
        <xdr:spPr>
          <a:xfrm>
            <a:off x="10042921" y="5213090"/>
            <a:ext cx="1339453" cy="53168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th-TH" sz="90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ต้นฉบับ</a:t>
            </a:r>
            <a:r>
              <a:rPr lang="th-TH" sz="900" baseline="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 1 ใบ</a:t>
            </a:r>
            <a:endParaRPr lang="en-US" sz="900">
              <a:solidFill>
                <a:srgbClr val="FF0000"/>
              </a:solidFill>
              <a:effectLst/>
            </a:endParaRPr>
          </a:p>
          <a:p>
            <a:r>
              <a:rPr lang="th-TH" sz="900" baseline="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สำเนา 3 ใบ</a:t>
            </a:r>
            <a:endParaRPr lang="en-US" sz="900">
              <a:solidFill>
                <a:srgbClr val="FF0000"/>
              </a:solidFill>
              <a:effectLst/>
            </a:endParaRPr>
          </a:p>
          <a:p>
            <a:r>
              <a:rPr lang="th-TH" sz="900">
                <a:solidFill>
                  <a:srgbClr val="FF0000"/>
                </a:solidFill>
              </a:rPr>
              <a:t>(ลูกค้า , บัญชี , บริษัท)</a:t>
            </a:r>
            <a:endParaRPr lang="en-US" sz="900">
              <a:solidFill>
                <a:srgbClr val="FF0000"/>
              </a:solidFill>
            </a:endParaRPr>
          </a:p>
        </xdr:txBody>
      </xdr:sp>
    </xdr:grpSp>
    <xdr:clientData/>
  </xdr:twoCellAnchor>
  <xdr:twoCellAnchor editAs="oneCell">
    <xdr:from>
      <xdr:col>0</xdr:col>
      <xdr:colOff>0</xdr:colOff>
      <xdr:row>4</xdr:row>
      <xdr:rowOff>178593</xdr:rowOff>
    </xdr:from>
    <xdr:to>
      <xdr:col>6</xdr:col>
      <xdr:colOff>527425</xdr:colOff>
      <xdr:row>14</xdr:row>
      <xdr:rowOff>166549</xdr:rowOff>
    </xdr:to>
    <xdr:pic>
      <xdr:nvPicPr>
        <xdr:cNvPr id="16" name="รูปภาพ 15">
          <a:extLst>
            <a:ext uri="{FF2B5EF4-FFF2-40B4-BE49-F238E27FC236}">
              <a16:creationId xmlns:a16="http://schemas.microsoft.com/office/drawing/2014/main" id="{F78F0685-D11F-39C2-658E-71B4FFA8C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184671"/>
          <a:ext cx="3599238" cy="1773894"/>
        </a:xfrm>
        <a:prstGeom prst="rect">
          <a:avLst/>
        </a:prstGeom>
      </xdr:spPr>
    </xdr:pic>
    <xdr:clientData/>
  </xdr:twoCellAnchor>
  <xdr:twoCellAnchor>
    <xdr:from>
      <xdr:col>1</xdr:col>
      <xdr:colOff>327381</xdr:colOff>
      <xdr:row>27</xdr:row>
      <xdr:rowOff>64213</xdr:rowOff>
    </xdr:from>
    <xdr:to>
      <xdr:col>2</xdr:col>
      <xdr:colOff>517881</xdr:colOff>
      <xdr:row>32</xdr:row>
      <xdr:rowOff>180371</xdr:rowOff>
    </xdr:to>
    <xdr:sp macro="" textlink="">
      <xdr:nvSpPr>
        <xdr:cNvPr id="17" name="สี่เหลี่ยมผืนผ้า 16">
          <a:extLst>
            <a:ext uri="{FF2B5EF4-FFF2-40B4-BE49-F238E27FC236}">
              <a16:creationId xmlns:a16="http://schemas.microsoft.com/office/drawing/2014/main" id="{1F01A988-1DE1-B10A-A26B-31EA34F8B791}"/>
            </a:ext>
          </a:extLst>
        </xdr:cNvPr>
        <xdr:cNvSpPr/>
      </xdr:nvSpPr>
      <xdr:spPr>
        <a:xfrm>
          <a:off x="586461" y="5283913"/>
          <a:ext cx="659130" cy="103055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404232</xdr:colOff>
      <xdr:row>25</xdr:row>
      <xdr:rowOff>77314</xdr:rowOff>
    </xdr:from>
    <xdr:to>
      <xdr:col>8</xdr:col>
      <xdr:colOff>0</xdr:colOff>
      <xdr:row>26</xdr:row>
      <xdr:rowOff>63376</xdr:rowOff>
    </xdr:to>
    <xdr:sp macro="" textlink="">
      <xdr:nvSpPr>
        <xdr:cNvPr id="18" name="สี่เหลี่ยมผืนผ้า 17">
          <a:extLst>
            <a:ext uri="{FF2B5EF4-FFF2-40B4-BE49-F238E27FC236}">
              <a16:creationId xmlns:a16="http://schemas.microsoft.com/office/drawing/2014/main" id="{B2C6E265-4CE8-BFAF-7035-CE813961C6A2}"/>
            </a:ext>
          </a:extLst>
        </xdr:cNvPr>
        <xdr:cNvSpPr/>
      </xdr:nvSpPr>
      <xdr:spPr>
        <a:xfrm>
          <a:off x="2804532" y="4931254"/>
          <a:ext cx="1474098" cy="16894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oneCellAnchor>
    <xdr:from>
      <xdr:col>1</xdr:col>
      <xdr:colOff>362414</xdr:colOff>
      <xdr:row>27</xdr:row>
      <xdr:rowOff>74342</xdr:rowOff>
    </xdr:from>
    <xdr:ext cx="574846" cy="139472"/>
    <xdr:sp macro="" textlink="">
      <xdr:nvSpPr>
        <xdr:cNvPr id="19" name="กล่องข้อความ 18">
          <a:extLst>
            <a:ext uri="{FF2B5EF4-FFF2-40B4-BE49-F238E27FC236}">
              <a16:creationId xmlns:a16="http://schemas.microsoft.com/office/drawing/2014/main" id="{33E5E34B-FC26-4887-8AA5-1511EB761F68}"/>
            </a:ext>
          </a:extLst>
        </xdr:cNvPr>
        <xdr:cNvSpPr txBox="1"/>
      </xdr:nvSpPr>
      <xdr:spPr>
        <a:xfrm>
          <a:off x="621494" y="5294042"/>
          <a:ext cx="574846" cy="139472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th-TH" sz="600"/>
            <a:t>เลขใบกำกับภาษี</a:t>
          </a:r>
        </a:p>
      </xdr:txBody>
    </xdr:sp>
    <xdr:clientData/>
  </xdr:oneCellAnchor>
  <xdr:oneCellAnchor>
    <xdr:from>
      <xdr:col>3</xdr:col>
      <xdr:colOff>26670</xdr:colOff>
      <xdr:row>28</xdr:row>
      <xdr:rowOff>53340</xdr:rowOff>
    </xdr:from>
    <xdr:ext cx="575310" cy="139472"/>
    <xdr:sp macro="" textlink="">
      <xdr:nvSpPr>
        <xdr:cNvPr id="20" name="กล่องข้อความ 19">
          <a:extLst>
            <a:ext uri="{FF2B5EF4-FFF2-40B4-BE49-F238E27FC236}">
              <a16:creationId xmlns:a16="http://schemas.microsoft.com/office/drawing/2014/main" id="{7E6714E9-8595-41ED-8BFE-4DC698A80F86}"/>
            </a:ext>
          </a:extLst>
        </xdr:cNvPr>
        <xdr:cNvSpPr txBox="1"/>
      </xdr:nvSpPr>
      <xdr:spPr>
        <a:xfrm>
          <a:off x="1337310" y="5455920"/>
          <a:ext cx="575310" cy="139472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th-TH" sz="600"/>
            <a:t>รายได้ค่าบริการ</a:t>
          </a:r>
        </a:p>
      </xdr:txBody>
    </xdr:sp>
    <xdr:clientData/>
  </xdr:oneCellAnchor>
  <xdr:oneCellAnchor>
    <xdr:from>
      <xdr:col>6</xdr:col>
      <xdr:colOff>605790</xdr:colOff>
      <xdr:row>28</xdr:row>
      <xdr:rowOff>64770</xdr:rowOff>
    </xdr:from>
    <xdr:ext cx="575310" cy="139472"/>
    <xdr:sp macro="" textlink="">
      <xdr:nvSpPr>
        <xdr:cNvPr id="21" name="กล่องข้อความ 20">
          <a:extLst>
            <a:ext uri="{FF2B5EF4-FFF2-40B4-BE49-F238E27FC236}">
              <a16:creationId xmlns:a16="http://schemas.microsoft.com/office/drawing/2014/main" id="{D3F956E7-1E35-4A6D-8A3F-830ADFA5648F}"/>
            </a:ext>
          </a:extLst>
        </xdr:cNvPr>
        <xdr:cNvSpPr txBox="1"/>
      </xdr:nvSpPr>
      <xdr:spPr>
        <a:xfrm>
          <a:off x="3691890" y="5467350"/>
          <a:ext cx="575310" cy="139472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th-TH" sz="600"/>
            <a:t>ขึ้นตัวเลขอัตโนมัติ</a:t>
          </a:r>
        </a:p>
      </xdr:txBody>
    </xdr:sp>
    <xdr:clientData/>
  </xdr:oneCellAnchor>
  <xdr:oneCellAnchor>
    <xdr:from>
      <xdr:col>1</xdr:col>
      <xdr:colOff>385054</xdr:colOff>
      <xdr:row>33</xdr:row>
      <xdr:rowOff>28371</xdr:rowOff>
    </xdr:from>
    <xdr:ext cx="802532" cy="139472"/>
    <xdr:sp macro="" textlink="">
      <xdr:nvSpPr>
        <xdr:cNvPr id="22" name="กล่องข้อความ 21">
          <a:extLst>
            <a:ext uri="{FF2B5EF4-FFF2-40B4-BE49-F238E27FC236}">
              <a16:creationId xmlns:a16="http://schemas.microsoft.com/office/drawing/2014/main" id="{FBD46439-7B01-46E2-A0DD-0AD36EF02E92}"/>
            </a:ext>
          </a:extLst>
        </xdr:cNvPr>
        <xdr:cNvSpPr txBox="1"/>
      </xdr:nvSpPr>
      <xdr:spPr>
        <a:xfrm>
          <a:off x="640405" y="6331084"/>
          <a:ext cx="802532" cy="139472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th-TH" sz="600"/>
            <a:t>ให้เลือกเลขบัญชีได้</a:t>
          </a:r>
        </a:p>
      </xdr:txBody>
    </xdr:sp>
    <xdr:clientData/>
  </xdr:oneCellAnchor>
  <xdr:twoCellAnchor editAs="oneCell">
    <xdr:from>
      <xdr:col>1</xdr:col>
      <xdr:colOff>24848</xdr:colOff>
      <xdr:row>40</xdr:row>
      <xdr:rowOff>98250</xdr:rowOff>
    </xdr:from>
    <xdr:to>
      <xdr:col>9</xdr:col>
      <xdr:colOff>339587</xdr:colOff>
      <xdr:row>56</xdr:row>
      <xdr:rowOff>35622</xdr:rowOff>
    </xdr:to>
    <xdr:pic>
      <xdr:nvPicPr>
        <xdr:cNvPr id="23" name="รูปภาพ 22">
          <a:extLst>
            <a:ext uri="{FF2B5EF4-FFF2-40B4-BE49-F238E27FC236}">
              <a16:creationId xmlns:a16="http://schemas.microsoft.com/office/drawing/2014/main" id="{0B82CE06-DEBC-6819-8242-9DA4177D0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1609" y="7660272"/>
          <a:ext cx="4895021" cy="2852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52</xdr:row>
      <xdr:rowOff>124810</xdr:rowOff>
    </xdr:from>
    <xdr:ext cx="184731" cy="262572"/>
    <xdr:sp macro="" textlink="">
      <xdr:nvSpPr>
        <xdr:cNvPr id="8" name="กล่องข้อความ 7">
          <a:extLst>
            <a:ext uri="{FF2B5EF4-FFF2-40B4-BE49-F238E27FC236}">
              <a16:creationId xmlns:a16="http://schemas.microsoft.com/office/drawing/2014/main" id="{570FDBDD-377D-4C33-90F2-84FC68549991}"/>
            </a:ext>
          </a:extLst>
        </xdr:cNvPr>
        <xdr:cNvSpPr txBox="1"/>
      </xdr:nvSpPr>
      <xdr:spPr>
        <a:xfrm>
          <a:off x="7633466" y="19136710"/>
          <a:ext cx="184731" cy="2625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h-TH" sz="1100"/>
        </a:p>
      </xdr:txBody>
    </xdr:sp>
    <xdr:clientData/>
  </xdr:oneCellAnchor>
  <xdr:twoCellAnchor>
    <xdr:from>
      <xdr:col>0</xdr:col>
      <xdr:colOff>124558</xdr:colOff>
      <xdr:row>6</xdr:row>
      <xdr:rowOff>305442</xdr:rowOff>
    </xdr:from>
    <xdr:to>
      <xdr:col>11</xdr:col>
      <xdr:colOff>276819</xdr:colOff>
      <xdr:row>20</xdr:row>
      <xdr:rowOff>52019</xdr:rowOff>
    </xdr:to>
    <xdr:grpSp>
      <xdr:nvGrpSpPr>
        <xdr:cNvPr id="21" name="กลุ่ม 20">
          <a:extLst>
            <a:ext uri="{FF2B5EF4-FFF2-40B4-BE49-F238E27FC236}">
              <a16:creationId xmlns:a16="http://schemas.microsoft.com/office/drawing/2014/main" id="{4C445BBE-7491-34DC-5C48-DA90AEC6461D}"/>
            </a:ext>
          </a:extLst>
        </xdr:cNvPr>
        <xdr:cNvGrpSpPr/>
      </xdr:nvGrpSpPr>
      <xdr:grpSpPr>
        <a:xfrm>
          <a:off x="124558" y="2415596"/>
          <a:ext cx="5625473" cy="2787250"/>
          <a:chOff x="7828360" y="2303860"/>
          <a:chExt cx="5845738" cy="2768016"/>
        </a:xfrm>
      </xdr:grpSpPr>
      <xdr:pic>
        <xdr:nvPicPr>
          <xdr:cNvPr id="2" name="รูปภาพ 1">
            <a:extLst>
              <a:ext uri="{FF2B5EF4-FFF2-40B4-BE49-F238E27FC236}">
                <a16:creationId xmlns:a16="http://schemas.microsoft.com/office/drawing/2014/main" id="{F853B61D-655C-0A3D-5735-69A4BB81EB4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828360" y="2347293"/>
            <a:ext cx="5845738" cy="2724583"/>
          </a:xfrm>
          <a:prstGeom prst="rect">
            <a:avLst/>
          </a:prstGeom>
        </xdr:spPr>
      </xdr:pic>
      <xdr:sp macro="" textlink="">
        <xdr:nvSpPr>
          <xdr:cNvPr id="5" name="กล่องข้อความ 4">
            <a:extLst>
              <a:ext uri="{FF2B5EF4-FFF2-40B4-BE49-F238E27FC236}">
                <a16:creationId xmlns:a16="http://schemas.microsoft.com/office/drawing/2014/main" id="{7B928C5B-694D-FE98-2A8F-1792AA20FC0C}"/>
              </a:ext>
            </a:extLst>
          </xdr:cNvPr>
          <xdr:cNvSpPr txBox="1"/>
        </xdr:nvSpPr>
        <xdr:spPr>
          <a:xfrm>
            <a:off x="8882062" y="2613423"/>
            <a:ext cx="928688" cy="216149"/>
          </a:xfrm>
          <a:prstGeom prst="rect">
            <a:avLst/>
          </a:prstGeom>
          <a:solidFill>
            <a:schemeClr val="accent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th-TH" sz="800">
                <a:solidFill>
                  <a:srgbClr val="FF0000"/>
                </a:solidFill>
              </a:rPr>
              <a:t>กลุ่มใบเสนอราคา</a:t>
            </a:r>
          </a:p>
        </xdr:txBody>
      </xdr:sp>
      <xdr:sp macro="" textlink="">
        <xdr:nvSpPr>
          <xdr:cNvPr id="9" name="กล่องข้อความ 8">
            <a:extLst>
              <a:ext uri="{FF2B5EF4-FFF2-40B4-BE49-F238E27FC236}">
                <a16:creationId xmlns:a16="http://schemas.microsoft.com/office/drawing/2014/main" id="{17AA46B1-DF3B-7A9B-C6FF-BA5394CF9457}"/>
              </a:ext>
            </a:extLst>
          </xdr:cNvPr>
          <xdr:cNvSpPr txBox="1"/>
        </xdr:nvSpPr>
        <xdr:spPr>
          <a:xfrm>
            <a:off x="7834312" y="2303860"/>
            <a:ext cx="2707408" cy="271356"/>
          </a:xfrm>
          <a:prstGeom prst="rect">
            <a:avLst/>
          </a:prstGeom>
          <a:solidFill>
            <a:schemeClr val="accent4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th-TH" sz="1100">
                <a:solidFill>
                  <a:srgbClr val="FF0000"/>
                </a:solidFill>
              </a:rPr>
              <a:t>รายงานงานเสร็จรอจ่ายช่าง จากวันที่ออก </a:t>
            </a:r>
            <a:r>
              <a:rPr lang="en-US" sz="1100">
                <a:solidFill>
                  <a:srgbClr val="FF0000"/>
                </a:solidFill>
              </a:rPr>
              <a:t>PO</a:t>
            </a:r>
            <a:endParaRPr lang="th-TH" sz="1100">
              <a:solidFill>
                <a:srgbClr val="FF0000"/>
              </a:solidFill>
            </a:endParaRPr>
          </a:p>
        </xdr:txBody>
      </xdr:sp>
      <xdr:sp macro="" textlink="">
        <xdr:nvSpPr>
          <xdr:cNvPr id="10" name="กล่องข้อความ 9">
            <a:extLst>
              <a:ext uri="{FF2B5EF4-FFF2-40B4-BE49-F238E27FC236}">
                <a16:creationId xmlns:a16="http://schemas.microsoft.com/office/drawing/2014/main" id="{48DD59CC-C997-345F-193B-D02A63CC5662}"/>
              </a:ext>
            </a:extLst>
          </xdr:cNvPr>
          <xdr:cNvSpPr txBox="1"/>
        </xdr:nvSpPr>
        <xdr:spPr>
          <a:xfrm>
            <a:off x="11400234" y="2738437"/>
            <a:ext cx="805798" cy="262572"/>
          </a:xfrm>
          <a:prstGeom prst="rect">
            <a:avLst/>
          </a:prstGeom>
          <a:solidFill>
            <a:schemeClr val="accent4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th-TH" sz="1100">
                <a:solidFill>
                  <a:srgbClr val="FF0000"/>
                </a:solidFill>
              </a:rPr>
              <a:t>ยอดค่าแรง</a:t>
            </a:r>
          </a:p>
        </xdr:txBody>
      </xdr:sp>
      <xdr:sp macro="" textlink="">
        <xdr:nvSpPr>
          <xdr:cNvPr id="12" name="กล่องข้อความ 11">
            <a:extLst>
              <a:ext uri="{FF2B5EF4-FFF2-40B4-BE49-F238E27FC236}">
                <a16:creationId xmlns:a16="http://schemas.microsoft.com/office/drawing/2014/main" id="{2D397718-7D6C-4C50-B0E2-0979D3D91A7F}"/>
              </a:ext>
            </a:extLst>
          </xdr:cNvPr>
          <xdr:cNvSpPr txBox="1"/>
        </xdr:nvSpPr>
        <xdr:spPr>
          <a:xfrm>
            <a:off x="12278915" y="2736056"/>
            <a:ext cx="665695" cy="262572"/>
          </a:xfrm>
          <a:prstGeom prst="rect">
            <a:avLst/>
          </a:prstGeom>
          <a:solidFill>
            <a:schemeClr val="accent4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th-TH" sz="1100">
                <a:solidFill>
                  <a:srgbClr val="FF0000"/>
                </a:solidFill>
              </a:rPr>
              <a:t>ยอดจ่าย</a:t>
            </a:r>
          </a:p>
        </xdr:txBody>
      </xdr:sp>
      <xdr:sp macro="" textlink="">
        <xdr:nvSpPr>
          <xdr:cNvPr id="19" name="กล่องข้อความ 18">
            <a:extLst>
              <a:ext uri="{FF2B5EF4-FFF2-40B4-BE49-F238E27FC236}">
                <a16:creationId xmlns:a16="http://schemas.microsoft.com/office/drawing/2014/main" id="{FDA0265E-1BA0-4701-BCCB-617F89ADF056}"/>
              </a:ext>
            </a:extLst>
          </xdr:cNvPr>
          <xdr:cNvSpPr txBox="1"/>
        </xdr:nvSpPr>
        <xdr:spPr>
          <a:xfrm>
            <a:off x="12984956" y="2733674"/>
            <a:ext cx="637932" cy="262572"/>
          </a:xfrm>
          <a:prstGeom prst="rect">
            <a:avLst/>
          </a:prstGeom>
          <a:solidFill>
            <a:schemeClr val="accent4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th-TH" sz="1100">
                <a:solidFill>
                  <a:srgbClr val="FF0000"/>
                </a:solidFill>
              </a:rPr>
              <a:t>ค้างจ่าย</a:t>
            </a:r>
          </a:p>
        </xdr:txBody>
      </xdr: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118241</xdr:colOff>
      <xdr:row>74</xdr:row>
      <xdr:rowOff>124810</xdr:rowOff>
    </xdr:from>
    <xdr:ext cx="184731" cy="262572"/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6E3C1126-B6EB-467D-B075-7D72E9C0632B}"/>
            </a:ext>
          </a:extLst>
        </xdr:cNvPr>
        <xdr:cNvSpPr txBox="1"/>
      </xdr:nvSpPr>
      <xdr:spPr>
        <a:xfrm>
          <a:off x="118241" y="15136210"/>
          <a:ext cx="184731" cy="2625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h-TH" sz="1100"/>
        </a:p>
      </xdr:txBody>
    </xdr:sp>
    <xdr:clientData/>
  </xdr:oneCellAnchor>
  <xdr:twoCellAnchor>
    <xdr:from>
      <xdr:col>11</xdr:col>
      <xdr:colOff>124558</xdr:colOff>
      <xdr:row>6</xdr:row>
      <xdr:rowOff>305442</xdr:rowOff>
    </xdr:from>
    <xdr:to>
      <xdr:col>22</xdr:col>
      <xdr:colOff>276819</xdr:colOff>
      <xdr:row>20</xdr:row>
      <xdr:rowOff>52019</xdr:rowOff>
    </xdr:to>
    <xdr:grpSp>
      <xdr:nvGrpSpPr>
        <xdr:cNvPr id="3" name="กลุ่ม 2">
          <a:extLst>
            <a:ext uri="{FF2B5EF4-FFF2-40B4-BE49-F238E27FC236}">
              <a16:creationId xmlns:a16="http://schemas.microsoft.com/office/drawing/2014/main" id="{CB26E203-1BC7-4667-8249-5F0F8A853E5C}"/>
            </a:ext>
          </a:extLst>
        </xdr:cNvPr>
        <xdr:cNvGrpSpPr/>
      </xdr:nvGrpSpPr>
      <xdr:grpSpPr>
        <a:xfrm>
          <a:off x="7700596" y="2503519"/>
          <a:ext cx="5625473" cy="2787250"/>
          <a:chOff x="7828360" y="2303860"/>
          <a:chExt cx="5845738" cy="2768016"/>
        </a:xfrm>
      </xdr:grpSpPr>
      <xdr:pic>
        <xdr:nvPicPr>
          <xdr:cNvPr id="4" name="รูปภาพ 3">
            <a:extLst>
              <a:ext uri="{FF2B5EF4-FFF2-40B4-BE49-F238E27FC236}">
                <a16:creationId xmlns:a16="http://schemas.microsoft.com/office/drawing/2014/main" id="{037BE0EE-E54F-6965-AE2D-51F3A18A660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828360" y="2347293"/>
            <a:ext cx="5845738" cy="2724583"/>
          </a:xfrm>
          <a:prstGeom prst="rect">
            <a:avLst/>
          </a:prstGeom>
        </xdr:spPr>
      </xdr:pic>
      <xdr:sp macro="" textlink="">
        <xdr:nvSpPr>
          <xdr:cNvPr id="5" name="กล่องข้อความ 4">
            <a:extLst>
              <a:ext uri="{FF2B5EF4-FFF2-40B4-BE49-F238E27FC236}">
                <a16:creationId xmlns:a16="http://schemas.microsoft.com/office/drawing/2014/main" id="{8BB7D3D0-0906-A2FE-4648-2563CC85661A}"/>
              </a:ext>
            </a:extLst>
          </xdr:cNvPr>
          <xdr:cNvSpPr txBox="1"/>
        </xdr:nvSpPr>
        <xdr:spPr>
          <a:xfrm>
            <a:off x="8882062" y="2613423"/>
            <a:ext cx="928688" cy="216149"/>
          </a:xfrm>
          <a:prstGeom prst="rect">
            <a:avLst/>
          </a:prstGeom>
          <a:solidFill>
            <a:schemeClr val="accent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th-TH" sz="800">
                <a:solidFill>
                  <a:srgbClr val="FF0000"/>
                </a:solidFill>
              </a:rPr>
              <a:t>กลุ่มใบเสนอราคา</a:t>
            </a:r>
          </a:p>
        </xdr:txBody>
      </xdr:sp>
      <xdr:sp macro="" textlink="">
        <xdr:nvSpPr>
          <xdr:cNvPr id="6" name="กล่องข้อความ 5">
            <a:extLst>
              <a:ext uri="{FF2B5EF4-FFF2-40B4-BE49-F238E27FC236}">
                <a16:creationId xmlns:a16="http://schemas.microsoft.com/office/drawing/2014/main" id="{0B716640-AC6E-4C50-2ADC-7354A801CC73}"/>
              </a:ext>
            </a:extLst>
          </xdr:cNvPr>
          <xdr:cNvSpPr txBox="1"/>
        </xdr:nvSpPr>
        <xdr:spPr>
          <a:xfrm>
            <a:off x="7834312" y="2303860"/>
            <a:ext cx="2707408" cy="271356"/>
          </a:xfrm>
          <a:prstGeom prst="rect">
            <a:avLst/>
          </a:prstGeom>
          <a:solidFill>
            <a:schemeClr val="accent4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th-TH" sz="1100">
                <a:solidFill>
                  <a:srgbClr val="FF0000"/>
                </a:solidFill>
              </a:rPr>
              <a:t>รายงานงานเสร็จรอจ่ายช่าง จากวันที่ออก </a:t>
            </a:r>
            <a:r>
              <a:rPr lang="en-US" sz="1100">
                <a:solidFill>
                  <a:srgbClr val="FF0000"/>
                </a:solidFill>
              </a:rPr>
              <a:t>PO</a:t>
            </a:r>
            <a:endParaRPr lang="th-TH" sz="1100">
              <a:solidFill>
                <a:srgbClr val="FF0000"/>
              </a:solidFill>
            </a:endParaRPr>
          </a:p>
        </xdr:txBody>
      </xdr:sp>
      <xdr:sp macro="" textlink="">
        <xdr:nvSpPr>
          <xdr:cNvPr id="7" name="กล่องข้อความ 6">
            <a:extLst>
              <a:ext uri="{FF2B5EF4-FFF2-40B4-BE49-F238E27FC236}">
                <a16:creationId xmlns:a16="http://schemas.microsoft.com/office/drawing/2014/main" id="{1BD2B31C-858E-4472-F35C-C6D9B171C9FA}"/>
              </a:ext>
            </a:extLst>
          </xdr:cNvPr>
          <xdr:cNvSpPr txBox="1"/>
        </xdr:nvSpPr>
        <xdr:spPr>
          <a:xfrm>
            <a:off x="11400234" y="2738437"/>
            <a:ext cx="805798" cy="262572"/>
          </a:xfrm>
          <a:prstGeom prst="rect">
            <a:avLst/>
          </a:prstGeom>
          <a:solidFill>
            <a:schemeClr val="accent4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th-TH" sz="1100">
                <a:solidFill>
                  <a:srgbClr val="FF0000"/>
                </a:solidFill>
              </a:rPr>
              <a:t>ยอดค่าแรง</a:t>
            </a:r>
          </a:p>
        </xdr:txBody>
      </xdr:sp>
      <xdr:sp macro="" textlink="">
        <xdr:nvSpPr>
          <xdr:cNvPr id="8" name="กล่องข้อความ 7">
            <a:extLst>
              <a:ext uri="{FF2B5EF4-FFF2-40B4-BE49-F238E27FC236}">
                <a16:creationId xmlns:a16="http://schemas.microsoft.com/office/drawing/2014/main" id="{0B5883AB-B1A9-BFB7-F650-E2E1759C534F}"/>
              </a:ext>
            </a:extLst>
          </xdr:cNvPr>
          <xdr:cNvSpPr txBox="1"/>
        </xdr:nvSpPr>
        <xdr:spPr>
          <a:xfrm>
            <a:off x="12278915" y="2736056"/>
            <a:ext cx="665695" cy="262572"/>
          </a:xfrm>
          <a:prstGeom prst="rect">
            <a:avLst/>
          </a:prstGeom>
          <a:solidFill>
            <a:schemeClr val="accent4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th-TH" sz="1100">
                <a:solidFill>
                  <a:srgbClr val="FF0000"/>
                </a:solidFill>
              </a:rPr>
              <a:t>ยอดจ่าย</a:t>
            </a:r>
          </a:p>
        </xdr:txBody>
      </xdr:sp>
      <xdr:sp macro="" textlink="">
        <xdr:nvSpPr>
          <xdr:cNvPr id="9" name="กล่องข้อความ 8">
            <a:extLst>
              <a:ext uri="{FF2B5EF4-FFF2-40B4-BE49-F238E27FC236}">
                <a16:creationId xmlns:a16="http://schemas.microsoft.com/office/drawing/2014/main" id="{CCEE0196-0497-A7A2-7BA0-217C4F07D4BE}"/>
              </a:ext>
            </a:extLst>
          </xdr:cNvPr>
          <xdr:cNvSpPr txBox="1"/>
        </xdr:nvSpPr>
        <xdr:spPr>
          <a:xfrm>
            <a:off x="12984956" y="2733674"/>
            <a:ext cx="637932" cy="262572"/>
          </a:xfrm>
          <a:prstGeom prst="rect">
            <a:avLst/>
          </a:prstGeom>
          <a:solidFill>
            <a:schemeClr val="accent4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th-TH" sz="1100">
                <a:solidFill>
                  <a:srgbClr val="FF0000"/>
                </a:solidFill>
              </a:rPr>
              <a:t>ค้างจ่าย</a:t>
            </a:r>
          </a:p>
        </xdr:txBody>
      </xdr:sp>
    </xdr:grpSp>
    <xdr:clientData/>
  </xdr:twoCellAnchor>
  <xdr:twoCellAnchor editAs="oneCell">
    <xdr:from>
      <xdr:col>0</xdr:col>
      <xdr:colOff>40059</xdr:colOff>
      <xdr:row>51</xdr:row>
      <xdr:rowOff>25219</xdr:rowOff>
    </xdr:from>
    <xdr:to>
      <xdr:col>5</xdr:col>
      <xdr:colOff>678581</xdr:colOff>
      <xdr:row>72</xdr:row>
      <xdr:rowOff>141317</xdr:rowOff>
    </xdr:to>
    <xdr:pic>
      <xdr:nvPicPr>
        <xdr:cNvPr id="10" name="Picture 3">
          <a:extLst>
            <a:ext uri="{FF2B5EF4-FFF2-40B4-BE49-F238E27FC236}">
              <a16:creationId xmlns:a16="http://schemas.microsoft.com/office/drawing/2014/main" id="{8353F8CB-E24E-4AE6-BDB6-3BC0A0406E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19374"/>
        <a:stretch>
          <a:fillRect/>
        </a:stretch>
      </xdr:blipFill>
      <xdr:spPr>
        <a:xfrm>
          <a:off x="40059" y="10952299"/>
          <a:ext cx="4067522" cy="3956578"/>
        </a:xfrm>
        <a:prstGeom prst="rect">
          <a:avLst/>
        </a:prstGeom>
      </xdr:spPr>
    </xdr:pic>
    <xdr:clientData/>
  </xdr:twoCellAnchor>
  <xdr:twoCellAnchor>
    <xdr:from>
      <xdr:col>5</xdr:col>
      <xdr:colOff>461988</xdr:colOff>
      <xdr:row>84</xdr:row>
      <xdr:rowOff>88589</xdr:rowOff>
    </xdr:from>
    <xdr:to>
      <xdr:col>10</xdr:col>
      <xdr:colOff>113460</xdr:colOff>
      <xdr:row>95</xdr:row>
      <xdr:rowOff>26120</xdr:rowOff>
    </xdr:to>
    <xdr:pic>
      <xdr:nvPicPr>
        <xdr:cNvPr id="11" name="Picture 5">
          <a:extLst>
            <a:ext uri="{FF2B5EF4-FFF2-40B4-BE49-F238E27FC236}">
              <a16:creationId xmlns:a16="http://schemas.microsoft.com/office/drawing/2014/main" id="{9166B702-5072-4A94-B2D9-AE24534D7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642" y="17050416"/>
          <a:ext cx="3095126" cy="195243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85</xdr:row>
      <xdr:rowOff>57096</xdr:rowOff>
    </xdr:from>
    <xdr:to>
      <xdr:col>4</xdr:col>
      <xdr:colOff>386777</xdr:colOff>
      <xdr:row>94</xdr:row>
      <xdr:rowOff>126369</xdr:rowOff>
    </xdr:to>
    <xdr:pic>
      <xdr:nvPicPr>
        <xdr:cNvPr id="13" name="Picture 15">
          <a:extLst>
            <a:ext uri="{FF2B5EF4-FFF2-40B4-BE49-F238E27FC236}">
              <a16:creationId xmlns:a16="http://schemas.microsoft.com/office/drawing/2014/main" id="{6C570A7B-9361-4A75-8611-C7E88B1826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30440" r="71359" b="45966"/>
        <a:stretch>
          <a:fillRect/>
        </a:stretch>
      </xdr:blipFill>
      <xdr:spPr>
        <a:xfrm>
          <a:off x="0" y="17202096"/>
          <a:ext cx="3141700" cy="1717831"/>
        </a:xfrm>
        <a:prstGeom prst="rect">
          <a:avLst/>
        </a:prstGeom>
      </xdr:spPr>
    </xdr:pic>
    <xdr:clientData/>
  </xdr:twoCellAnchor>
  <xdr:twoCellAnchor>
    <xdr:from>
      <xdr:col>6</xdr:col>
      <xdr:colOff>332362</xdr:colOff>
      <xdr:row>56</xdr:row>
      <xdr:rowOff>178340</xdr:rowOff>
    </xdr:from>
    <xdr:to>
      <xdr:col>10</xdr:col>
      <xdr:colOff>267510</xdr:colOff>
      <xdr:row>59</xdr:row>
      <xdr:rowOff>133755</xdr:rowOff>
    </xdr:to>
    <xdr:sp macro="" textlink="">
      <xdr:nvSpPr>
        <xdr:cNvPr id="14" name="สี่เหลี่ยมผืนผ้า 13">
          <a:extLst>
            <a:ext uri="{FF2B5EF4-FFF2-40B4-BE49-F238E27FC236}">
              <a16:creationId xmlns:a16="http://schemas.microsoft.com/office/drawing/2014/main" id="{644BB628-30C1-45F0-B3DA-AA12CE878407}"/>
            </a:ext>
          </a:extLst>
        </xdr:cNvPr>
        <xdr:cNvSpPr/>
      </xdr:nvSpPr>
      <xdr:spPr>
        <a:xfrm>
          <a:off x="4447162" y="11932190"/>
          <a:ext cx="2678348" cy="49834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oneCellAnchor>
    <xdr:from>
      <xdr:col>9</xdr:col>
      <xdr:colOff>602303</xdr:colOff>
      <xdr:row>56</xdr:row>
      <xdr:rowOff>38911</xdr:rowOff>
    </xdr:from>
    <xdr:ext cx="269882" cy="92911"/>
    <xdr:sp macro="" textlink="">
      <xdr:nvSpPr>
        <xdr:cNvPr id="16" name="กล่องข้อความ 15">
          <a:extLst>
            <a:ext uri="{FF2B5EF4-FFF2-40B4-BE49-F238E27FC236}">
              <a16:creationId xmlns:a16="http://schemas.microsoft.com/office/drawing/2014/main" id="{FD7C7387-91A8-4689-A1E6-FE8DF325CF3A}"/>
            </a:ext>
          </a:extLst>
        </xdr:cNvPr>
        <xdr:cNvSpPr txBox="1">
          <a:spLocks/>
        </xdr:cNvSpPr>
      </xdr:nvSpPr>
      <xdr:spPr>
        <a:xfrm>
          <a:off x="6774503" y="11792761"/>
          <a:ext cx="269882" cy="92911"/>
        </a:xfrm>
        <a:prstGeom prst="rect">
          <a:avLst/>
        </a:prstGeom>
        <a:solidFill>
          <a:schemeClr val="accent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th-TH" sz="600">
              <a:solidFill>
                <a:srgbClr val="FF0000"/>
              </a:solidFill>
            </a:rPr>
            <a:t>ค้นหาได้</a:t>
          </a:r>
        </a:p>
      </xdr:txBody>
    </xdr:sp>
    <xdr:clientData/>
  </xdr:oneCellAnchor>
  <xdr:oneCellAnchor>
    <xdr:from>
      <xdr:col>8</xdr:col>
      <xdr:colOff>3241</xdr:colOff>
      <xdr:row>61</xdr:row>
      <xdr:rowOff>96467</xdr:rowOff>
    </xdr:from>
    <xdr:ext cx="269882" cy="92911"/>
    <xdr:sp macro="" textlink="">
      <xdr:nvSpPr>
        <xdr:cNvPr id="18" name="กล่องข้อความ 17">
          <a:extLst>
            <a:ext uri="{FF2B5EF4-FFF2-40B4-BE49-F238E27FC236}">
              <a16:creationId xmlns:a16="http://schemas.microsoft.com/office/drawing/2014/main" id="{78471D69-A7D4-4E1B-8C6B-1496F1C2B116}"/>
            </a:ext>
          </a:extLst>
        </xdr:cNvPr>
        <xdr:cNvSpPr txBox="1">
          <a:spLocks/>
        </xdr:cNvSpPr>
      </xdr:nvSpPr>
      <xdr:spPr>
        <a:xfrm>
          <a:off x="5489641" y="12755192"/>
          <a:ext cx="269882" cy="92911"/>
        </a:xfrm>
        <a:prstGeom prst="rect">
          <a:avLst/>
        </a:prstGeom>
        <a:solidFill>
          <a:schemeClr val="accent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th-TH" sz="600">
              <a:solidFill>
                <a:srgbClr val="FF0000"/>
              </a:solidFill>
            </a:rPr>
            <a:t>ค้นหาได้</a:t>
          </a:r>
        </a:p>
      </xdr:txBody>
    </xdr:sp>
    <xdr:clientData/>
  </xdr:oneCellAnchor>
  <xdr:oneCellAnchor>
    <xdr:from>
      <xdr:col>6</xdr:col>
      <xdr:colOff>459631</xdr:colOff>
      <xdr:row>52</xdr:row>
      <xdr:rowOff>167804</xdr:rowOff>
    </xdr:from>
    <xdr:ext cx="598112" cy="92911"/>
    <xdr:sp macro="" textlink="">
      <xdr:nvSpPr>
        <xdr:cNvPr id="19" name="กล่องข้อความ 18">
          <a:extLst>
            <a:ext uri="{FF2B5EF4-FFF2-40B4-BE49-F238E27FC236}">
              <a16:creationId xmlns:a16="http://schemas.microsoft.com/office/drawing/2014/main" id="{8DF026E5-F6FB-40CB-84AD-1B0A33A414DE}"/>
            </a:ext>
          </a:extLst>
        </xdr:cNvPr>
        <xdr:cNvSpPr txBox="1">
          <a:spLocks/>
        </xdr:cNvSpPr>
      </xdr:nvSpPr>
      <xdr:spPr>
        <a:xfrm>
          <a:off x="4574431" y="11197754"/>
          <a:ext cx="598112" cy="92911"/>
        </a:xfrm>
        <a:prstGeom prst="rect">
          <a:avLst/>
        </a:prstGeom>
        <a:solidFill>
          <a:schemeClr val="accent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th-TH" sz="600">
              <a:solidFill>
                <a:srgbClr val="FF0000"/>
              </a:solidFill>
            </a:rPr>
            <a:t>บัญชีธนาคารบริษัท</a:t>
          </a:r>
        </a:p>
      </xdr:txBody>
    </xdr:sp>
    <xdr:clientData/>
  </xdr:oneCellAnchor>
  <xdr:oneCellAnchor>
    <xdr:from>
      <xdr:col>7</xdr:col>
      <xdr:colOff>175907</xdr:colOff>
      <xdr:row>56</xdr:row>
      <xdr:rowOff>70526</xdr:rowOff>
    </xdr:from>
    <xdr:ext cx="989373" cy="92911"/>
    <xdr:sp macro="" textlink="">
      <xdr:nvSpPr>
        <xdr:cNvPr id="20" name="กล่องข้อความ 19">
          <a:extLst>
            <a:ext uri="{FF2B5EF4-FFF2-40B4-BE49-F238E27FC236}">
              <a16:creationId xmlns:a16="http://schemas.microsoft.com/office/drawing/2014/main" id="{2B9520E2-7F87-4D46-83E7-3FA07A93502E}"/>
            </a:ext>
          </a:extLst>
        </xdr:cNvPr>
        <xdr:cNvSpPr txBox="1">
          <a:spLocks/>
        </xdr:cNvSpPr>
      </xdr:nvSpPr>
      <xdr:spPr>
        <a:xfrm>
          <a:off x="4976507" y="11824376"/>
          <a:ext cx="989373" cy="92911"/>
        </a:xfrm>
        <a:prstGeom prst="rect">
          <a:avLst/>
        </a:prstGeom>
        <a:solidFill>
          <a:schemeClr val="accent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th-TH" sz="600">
              <a:solidFill>
                <a:srgbClr val="FF0000"/>
              </a:solidFill>
            </a:rPr>
            <a:t>ขึ้นอัตโนมัติ เมื่อเลือกลูกทีมช่าง</a:t>
          </a:r>
        </a:p>
      </xdr:txBody>
    </xdr:sp>
    <xdr:clientData/>
  </xdr:oneCellAnchor>
  <xdr:twoCellAnchor editAs="oneCell">
    <xdr:from>
      <xdr:col>0</xdr:col>
      <xdr:colOff>146152</xdr:colOff>
      <xdr:row>0</xdr:row>
      <xdr:rowOff>198213</xdr:rowOff>
    </xdr:from>
    <xdr:to>
      <xdr:col>10</xdr:col>
      <xdr:colOff>527002</xdr:colOff>
      <xdr:row>4</xdr:row>
      <xdr:rowOff>7076</xdr:rowOff>
    </xdr:to>
    <xdr:pic>
      <xdr:nvPicPr>
        <xdr:cNvPr id="22" name="รูปภาพ 21">
          <a:extLst>
            <a:ext uri="{FF2B5EF4-FFF2-40B4-BE49-F238E27FC236}">
              <a16:creationId xmlns:a16="http://schemas.microsoft.com/office/drawing/2014/main" id="{E199F786-E5D8-442F-B91C-E5B8AD1CA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152" y="198213"/>
          <a:ext cx="7252457" cy="1482542"/>
        </a:xfrm>
        <a:prstGeom prst="rect">
          <a:avLst/>
        </a:prstGeom>
      </xdr:spPr>
    </xdr:pic>
    <xdr:clientData/>
  </xdr:twoCellAnchor>
  <xdr:twoCellAnchor>
    <xdr:from>
      <xdr:col>4</xdr:col>
      <xdr:colOff>382750</xdr:colOff>
      <xdr:row>3</xdr:row>
      <xdr:rowOff>136191</xdr:rowOff>
    </xdr:from>
    <xdr:to>
      <xdr:col>6</xdr:col>
      <xdr:colOff>94093</xdr:colOff>
      <xdr:row>6</xdr:row>
      <xdr:rowOff>41647</xdr:rowOff>
    </xdr:to>
    <xdr:sp macro="" textlink="">
      <xdr:nvSpPr>
        <xdr:cNvPr id="23" name="กล่องข้อความ 22">
          <a:extLst>
            <a:ext uri="{FF2B5EF4-FFF2-40B4-BE49-F238E27FC236}">
              <a16:creationId xmlns:a16="http://schemas.microsoft.com/office/drawing/2014/main" id="{615ED32D-6790-4EA5-8976-459961AC5FE0}"/>
            </a:ext>
          </a:extLst>
        </xdr:cNvPr>
        <xdr:cNvSpPr txBox="1"/>
      </xdr:nvSpPr>
      <xdr:spPr>
        <a:xfrm>
          <a:off x="3125950" y="1545891"/>
          <a:ext cx="1082943" cy="705556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h-TH" sz="700">
              <a:solidFill>
                <a:schemeClr val="tx1"/>
              </a:solidFill>
            </a:rPr>
            <a:t>รวมค่าของ</a:t>
          </a:r>
        </a:p>
        <a:p>
          <a:r>
            <a:rPr lang="th-TH" sz="700">
              <a:solidFill>
                <a:schemeClr val="tx1"/>
              </a:solidFill>
            </a:rPr>
            <a:t>รวมค่าแรง</a:t>
          </a:r>
        </a:p>
        <a:p>
          <a:r>
            <a:rPr lang="th-TH" sz="700">
              <a:solidFill>
                <a:schemeClr val="tx1"/>
              </a:solidFill>
            </a:rPr>
            <a:t>รวมต้นทุน</a:t>
          </a:r>
        </a:p>
        <a:p>
          <a:r>
            <a:rPr lang="th-TH" sz="700">
              <a:solidFill>
                <a:schemeClr val="tx1"/>
              </a:solidFill>
            </a:rPr>
            <a:t>หัก</a:t>
          </a:r>
          <a:r>
            <a:rPr lang="th-TH" sz="700" baseline="0">
              <a:solidFill>
                <a:schemeClr val="tx1"/>
              </a:solidFill>
            </a:rPr>
            <a:t> สำรองจ่าย</a:t>
          </a:r>
        </a:p>
        <a:p>
          <a:r>
            <a:rPr lang="th-TH" sz="700" baseline="0">
              <a:solidFill>
                <a:schemeClr val="tx1"/>
              </a:solidFill>
            </a:rPr>
            <a:t>คงเหลือจ่าย</a:t>
          </a:r>
          <a:endParaRPr lang="th-TH" sz="7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6</xdr:col>
      <xdr:colOff>229529</xdr:colOff>
      <xdr:row>69</xdr:row>
      <xdr:rowOff>58866</xdr:rowOff>
    </xdr:from>
    <xdr:to>
      <xdr:col>10</xdr:col>
      <xdr:colOff>275167</xdr:colOff>
      <xdr:row>81</xdr:row>
      <xdr:rowOff>175558</xdr:rowOff>
    </xdr:to>
    <xdr:pic>
      <xdr:nvPicPr>
        <xdr:cNvPr id="24" name="รูปภาพ 23">
          <a:extLst>
            <a:ext uri="{FF2B5EF4-FFF2-40B4-BE49-F238E27FC236}">
              <a16:creationId xmlns:a16="http://schemas.microsoft.com/office/drawing/2014/main" id="{0EDF93A0-E268-4A22-974E-1C342F0FB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352493" y="14118446"/>
          <a:ext cx="2794281" cy="2280228"/>
        </a:xfrm>
        <a:prstGeom prst="rect">
          <a:avLst/>
        </a:prstGeom>
      </xdr:spPr>
    </xdr:pic>
    <xdr:clientData/>
  </xdr:twoCellAnchor>
  <xdr:oneCellAnchor>
    <xdr:from>
      <xdr:col>8</xdr:col>
      <xdr:colOff>71436</xdr:colOff>
      <xdr:row>51</xdr:row>
      <xdr:rowOff>57830</xdr:rowOff>
    </xdr:from>
    <xdr:ext cx="1421736" cy="262572"/>
    <xdr:sp macro="" textlink="">
      <xdr:nvSpPr>
        <xdr:cNvPr id="26" name="กล่องข้อความ 25">
          <a:extLst>
            <a:ext uri="{FF2B5EF4-FFF2-40B4-BE49-F238E27FC236}">
              <a16:creationId xmlns:a16="http://schemas.microsoft.com/office/drawing/2014/main" id="{B45A1CE9-9A0A-8342-4975-E5EA9AC4D3E9}"/>
            </a:ext>
          </a:extLst>
        </xdr:cNvPr>
        <xdr:cNvSpPr txBox="1"/>
      </xdr:nvSpPr>
      <xdr:spPr>
        <a:xfrm>
          <a:off x="5568722" y="10872107"/>
          <a:ext cx="1421736" cy="2625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1100"/>
            <a:t>กดสร้าง</a:t>
          </a:r>
          <a:r>
            <a:rPr lang="th-TH" sz="1100" baseline="0"/>
            <a:t> ใบสำคัญจ่าย</a:t>
          </a:r>
          <a:endParaRPr lang="th-TH" sz="1100"/>
        </a:p>
      </xdr:txBody>
    </xdr:sp>
    <xdr:clientData/>
  </xdr:oneCellAnchor>
  <xdr:twoCellAnchor>
    <xdr:from>
      <xdr:col>6</xdr:col>
      <xdr:colOff>328449</xdr:colOff>
      <xdr:row>51</xdr:row>
      <xdr:rowOff>98535</xdr:rowOff>
    </xdr:from>
    <xdr:to>
      <xdr:col>10</xdr:col>
      <xdr:colOff>332222</xdr:colOff>
      <xdr:row>67</xdr:row>
      <xdr:rowOff>87232</xdr:rowOff>
    </xdr:to>
    <xdr:grpSp>
      <xdr:nvGrpSpPr>
        <xdr:cNvPr id="30" name="กลุ่ม 29">
          <a:extLst>
            <a:ext uri="{FF2B5EF4-FFF2-40B4-BE49-F238E27FC236}">
              <a16:creationId xmlns:a16="http://schemas.microsoft.com/office/drawing/2014/main" id="{35345AFB-3258-DB20-1AB9-23719D6F1C23}"/>
            </a:ext>
          </a:extLst>
        </xdr:cNvPr>
        <xdr:cNvGrpSpPr/>
      </xdr:nvGrpSpPr>
      <xdr:grpSpPr>
        <a:xfrm>
          <a:off x="4460834" y="11015650"/>
          <a:ext cx="2758696" cy="2919467"/>
          <a:chOff x="4451413" y="10912812"/>
          <a:chExt cx="2752416" cy="2873411"/>
        </a:xfrm>
      </xdr:grpSpPr>
      <xdr:grpSp>
        <xdr:nvGrpSpPr>
          <xdr:cNvPr id="28" name="กลุ่ม 27">
            <a:extLst>
              <a:ext uri="{FF2B5EF4-FFF2-40B4-BE49-F238E27FC236}">
                <a16:creationId xmlns:a16="http://schemas.microsoft.com/office/drawing/2014/main" id="{39C3BAB4-1323-0987-1B30-1C363298C186}"/>
              </a:ext>
            </a:extLst>
          </xdr:cNvPr>
          <xdr:cNvGrpSpPr/>
        </xdr:nvGrpSpPr>
        <xdr:grpSpPr>
          <a:xfrm>
            <a:off x="4451413" y="10912812"/>
            <a:ext cx="2752416" cy="2873411"/>
            <a:chOff x="4451413" y="10912812"/>
            <a:chExt cx="2752416" cy="2873411"/>
          </a:xfrm>
        </xdr:grpSpPr>
        <xdr:pic>
          <xdr:nvPicPr>
            <xdr:cNvPr id="12" name="Picture 7">
              <a:extLst>
                <a:ext uri="{FF2B5EF4-FFF2-40B4-BE49-F238E27FC236}">
                  <a16:creationId xmlns:a16="http://schemas.microsoft.com/office/drawing/2014/main" id="{71CA9F71-5125-41B0-AB09-335EEC38DC9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4451413" y="10912812"/>
              <a:ext cx="2752416" cy="2873411"/>
            </a:xfrm>
            <a:prstGeom prst="rect">
              <a:avLst/>
            </a:prstGeom>
          </xdr:spPr>
        </xdr:pic>
        <xdr:pic>
          <xdr:nvPicPr>
            <xdr:cNvPr id="27" name="รูปภาพ 26">
              <a:extLst>
                <a:ext uri="{FF2B5EF4-FFF2-40B4-BE49-F238E27FC236}">
                  <a16:creationId xmlns:a16="http://schemas.microsoft.com/office/drawing/2014/main" id="{F8DDA578-E65A-10CD-4B2B-60E3794DE6F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6036585" y="11106830"/>
              <a:ext cx="729978" cy="1364117"/>
            </a:xfrm>
            <a:prstGeom prst="rect">
              <a:avLst/>
            </a:prstGeom>
          </xdr:spPr>
        </xdr:pic>
      </xdr:grpSp>
      <xdr:sp macro="" textlink="">
        <xdr:nvSpPr>
          <xdr:cNvPr id="29" name="กล่องข้อความ 28">
            <a:extLst>
              <a:ext uri="{FF2B5EF4-FFF2-40B4-BE49-F238E27FC236}">
                <a16:creationId xmlns:a16="http://schemas.microsoft.com/office/drawing/2014/main" id="{F432F80C-F2ED-C6A9-2B57-D4C317B44959}"/>
              </a:ext>
            </a:extLst>
          </xdr:cNvPr>
          <xdr:cNvSpPr txBox="1"/>
        </xdr:nvSpPr>
        <xdr:spPr>
          <a:xfrm rot="16200000">
            <a:off x="6021162" y="11773581"/>
            <a:ext cx="1158907" cy="23166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th-TH" sz="900">
                <a:solidFill>
                  <a:srgbClr val="FF0000"/>
                </a:solidFill>
              </a:rPr>
              <a:t>ต้องให้เลือกกลุ่มด้วย</a:t>
            </a:r>
          </a:p>
        </xdr:txBody>
      </xdr:sp>
    </xdr:grpSp>
    <xdr:clientData/>
  </xdr:twoCellAnchor>
  <xdr:oneCellAnchor>
    <xdr:from>
      <xdr:col>8</xdr:col>
      <xdr:colOff>649740</xdr:colOff>
      <xdr:row>69</xdr:row>
      <xdr:rowOff>23813</xdr:rowOff>
    </xdr:from>
    <xdr:ext cx="892296" cy="262572"/>
    <xdr:sp macro="" textlink="">
      <xdr:nvSpPr>
        <xdr:cNvPr id="31" name="กล่องข้อความ 30">
          <a:extLst>
            <a:ext uri="{FF2B5EF4-FFF2-40B4-BE49-F238E27FC236}">
              <a16:creationId xmlns:a16="http://schemas.microsoft.com/office/drawing/2014/main" id="{04666CD0-9928-9ADF-EB75-2198DB7E5165}"/>
            </a:ext>
          </a:extLst>
        </xdr:cNvPr>
        <xdr:cNvSpPr txBox="1"/>
      </xdr:nvSpPr>
      <xdr:spPr>
        <a:xfrm>
          <a:off x="6147026" y="14083393"/>
          <a:ext cx="892296" cy="2625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1100"/>
            <a:t>สร้างรายการ</a:t>
          </a:r>
        </a:p>
      </xdr:txBody>
    </xdr:sp>
    <xdr:clientData/>
  </xdr:oneCellAnchor>
  <xdr:oneCellAnchor>
    <xdr:from>
      <xdr:col>6</xdr:col>
      <xdr:colOff>288471</xdr:colOff>
      <xdr:row>70</xdr:row>
      <xdr:rowOff>152400</xdr:rowOff>
    </xdr:from>
    <xdr:ext cx="1124667" cy="123816"/>
    <xdr:sp macro="" textlink="">
      <xdr:nvSpPr>
        <xdr:cNvPr id="34" name="กล่องข้อความ 33">
          <a:extLst>
            <a:ext uri="{FF2B5EF4-FFF2-40B4-BE49-F238E27FC236}">
              <a16:creationId xmlns:a16="http://schemas.microsoft.com/office/drawing/2014/main" id="{E4137E16-27A3-4832-AB06-F8E46D13B7A2}"/>
            </a:ext>
          </a:extLst>
        </xdr:cNvPr>
        <xdr:cNvSpPr txBox="1"/>
      </xdr:nvSpPr>
      <xdr:spPr>
        <a:xfrm>
          <a:off x="4411435" y="14392275"/>
          <a:ext cx="1124667" cy="123816"/>
        </a:xfrm>
        <a:prstGeom prst="rect">
          <a:avLst/>
        </a:prstGeom>
        <a:solidFill>
          <a:srgbClr val="92D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th-TH" sz="800">
              <a:solidFill>
                <a:schemeClr val="tx1"/>
              </a:solidFill>
            </a:rPr>
            <a:t>เลือกเอกสาร  ตามใบสั่งซื้อ</a:t>
          </a:r>
        </a:p>
      </xdr:txBody>
    </xdr:sp>
    <xdr:clientData/>
  </xdr:oneCellAnchor>
  <xdr:oneCellAnchor>
    <xdr:from>
      <xdr:col>6</xdr:col>
      <xdr:colOff>206149</xdr:colOff>
      <xdr:row>74</xdr:row>
      <xdr:rowOff>144916</xdr:rowOff>
    </xdr:from>
    <xdr:ext cx="2870658" cy="625492"/>
    <xdr:sp macro="" textlink="">
      <xdr:nvSpPr>
        <xdr:cNvPr id="35" name="กล่องข้อความ 34">
          <a:extLst>
            <a:ext uri="{FF2B5EF4-FFF2-40B4-BE49-F238E27FC236}">
              <a16:creationId xmlns:a16="http://schemas.microsoft.com/office/drawing/2014/main" id="{659BF56C-1E32-4F77-BD9E-AD1AD012E5B7}"/>
            </a:ext>
          </a:extLst>
        </xdr:cNvPr>
        <xdr:cNvSpPr txBox="1"/>
      </xdr:nvSpPr>
      <xdr:spPr>
        <a:xfrm>
          <a:off x="4329113" y="15105970"/>
          <a:ext cx="2870658" cy="625492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th-TH" sz="800">
              <a:solidFill>
                <a:schemeClr val="tx1"/>
              </a:solidFill>
            </a:rPr>
            <a:t>ให้ขึ้นเอกสารทั้งหมดของกลุ่มช่างตามที่กำหนด(เลือกได้หลายรายการ</a:t>
          </a:r>
        </a:p>
        <a:p>
          <a:r>
            <a:rPr lang="th-TH" sz="800" baseline="0">
              <a:solidFill>
                <a:schemeClr val="tx1"/>
              </a:solidFill>
            </a:rPr>
            <a:t>และกดเลือกรายการ </a:t>
          </a:r>
        </a:p>
        <a:p>
          <a:r>
            <a:rPr lang="th-TH" sz="800" baseline="0">
              <a:solidFill>
                <a:schemeClr val="tx1"/>
              </a:solidFill>
            </a:rPr>
            <a:t>โดยที่รายการจะยึดตามเลขใบสั่งซื้อ เป็นตารางแสดง</a:t>
          </a:r>
        </a:p>
        <a:p>
          <a:r>
            <a:rPr lang="th-TH" sz="800" baseline="0">
              <a:solidFill>
                <a:schemeClr val="tx1"/>
              </a:solidFill>
            </a:rPr>
            <a:t>เลขใบเสนอราคา, เลข </a:t>
          </a:r>
          <a:r>
            <a:rPr lang="en-US" sz="800" baseline="0">
              <a:solidFill>
                <a:schemeClr val="tx1"/>
              </a:solidFill>
            </a:rPr>
            <a:t>wo, </a:t>
          </a:r>
          <a:r>
            <a:rPr lang="th-TH" sz="800" baseline="0">
              <a:solidFill>
                <a:schemeClr val="tx1"/>
              </a:solidFill>
            </a:rPr>
            <a:t>เลข </a:t>
          </a:r>
          <a:r>
            <a:rPr lang="en-US" sz="800" baseline="0">
              <a:solidFill>
                <a:schemeClr val="tx1"/>
              </a:solidFill>
            </a:rPr>
            <a:t>po,</a:t>
          </a:r>
          <a:r>
            <a:rPr lang="th-TH" sz="800" baseline="0">
              <a:solidFill>
                <a:schemeClr val="tx1"/>
              </a:solidFill>
            </a:rPr>
            <a:t> ยอดเงินในใบสั่งซื้อ </a:t>
          </a:r>
        </a:p>
        <a:p>
          <a:endParaRPr lang="th-TH" sz="800">
            <a:solidFill>
              <a:schemeClr val="tx1"/>
            </a:solidFill>
          </a:endParaRPr>
        </a:p>
      </xdr:txBody>
    </xdr:sp>
    <xdr:clientData/>
  </xdr:oneCellAnchor>
  <xdr:twoCellAnchor>
    <xdr:from>
      <xdr:col>5</xdr:col>
      <xdr:colOff>639535</xdr:colOff>
      <xdr:row>59</xdr:row>
      <xdr:rowOff>119062</xdr:rowOff>
    </xdr:from>
    <xdr:to>
      <xdr:col>6</xdr:col>
      <xdr:colOff>312965</xdr:colOff>
      <xdr:row>66</xdr:row>
      <xdr:rowOff>91849</xdr:rowOff>
    </xdr:to>
    <xdr:sp macro="" textlink="">
      <xdr:nvSpPr>
        <xdr:cNvPr id="36" name="สี่เหลี่ยมผืนผ้า 35">
          <a:extLst>
            <a:ext uri="{FF2B5EF4-FFF2-40B4-BE49-F238E27FC236}">
              <a16:creationId xmlns:a16="http://schemas.microsoft.com/office/drawing/2014/main" id="{B0CDFEEF-229A-9937-8178-6A24CA1EFD22}"/>
            </a:ext>
          </a:extLst>
        </xdr:cNvPr>
        <xdr:cNvSpPr/>
      </xdr:nvSpPr>
      <xdr:spPr>
        <a:xfrm>
          <a:off x="4075339" y="12375696"/>
          <a:ext cx="360590" cy="1234849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oneCellAnchor>
    <xdr:from>
      <xdr:col>5</xdr:col>
      <xdr:colOff>656544</xdr:colOff>
      <xdr:row>59</xdr:row>
      <xdr:rowOff>139473</xdr:rowOff>
    </xdr:from>
    <xdr:ext cx="325410" cy="92911"/>
    <xdr:sp macro="" textlink="">
      <xdr:nvSpPr>
        <xdr:cNvPr id="37" name="กล่องข้อความ 36">
          <a:extLst>
            <a:ext uri="{FF2B5EF4-FFF2-40B4-BE49-F238E27FC236}">
              <a16:creationId xmlns:a16="http://schemas.microsoft.com/office/drawing/2014/main" id="{FC1E7105-FCB6-8CAD-8045-E89B14D3D32C}"/>
            </a:ext>
          </a:extLst>
        </xdr:cNvPr>
        <xdr:cNvSpPr txBox="1"/>
      </xdr:nvSpPr>
      <xdr:spPr>
        <a:xfrm>
          <a:off x="4092348" y="12396107"/>
          <a:ext cx="325410" cy="929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th-TH" sz="600"/>
            <a:t>สำรองจ่าย</a:t>
          </a:r>
        </a:p>
      </xdr:txBody>
    </xdr:sp>
    <xdr:clientData/>
  </xdr:oneCellAnchor>
  <xdr:twoCellAnchor>
    <xdr:from>
      <xdr:col>3</xdr:col>
      <xdr:colOff>537482</xdr:colOff>
      <xdr:row>67</xdr:row>
      <xdr:rowOff>129268</xdr:rowOff>
    </xdr:from>
    <xdr:to>
      <xdr:col>5</xdr:col>
      <xdr:colOff>629330</xdr:colOff>
      <xdr:row>68</xdr:row>
      <xdr:rowOff>136071</xdr:rowOff>
    </xdr:to>
    <xdr:sp macro="" textlink="">
      <xdr:nvSpPr>
        <xdr:cNvPr id="38" name="สี่เหลี่ยมผืนผ้า 37">
          <a:extLst>
            <a:ext uri="{FF2B5EF4-FFF2-40B4-BE49-F238E27FC236}">
              <a16:creationId xmlns:a16="http://schemas.microsoft.com/office/drawing/2014/main" id="{865C51A9-0774-2134-D070-7D52B62E2C6E}"/>
            </a:ext>
          </a:extLst>
        </xdr:cNvPr>
        <xdr:cNvSpPr/>
      </xdr:nvSpPr>
      <xdr:spPr>
        <a:xfrm>
          <a:off x="2598964" y="13828259"/>
          <a:ext cx="1466170" cy="187098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oneCellAnchor>
    <xdr:from>
      <xdr:col>7</xdr:col>
      <xdr:colOff>251052</xdr:colOff>
      <xdr:row>1</xdr:row>
      <xdr:rowOff>781731</xdr:rowOff>
    </xdr:from>
    <xdr:ext cx="325410" cy="92911"/>
    <xdr:sp macro="" textlink="">
      <xdr:nvSpPr>
        <xdr:cNvPr id="39" name="กล่องข้อความ 38">
          <a:extLst>
            <a:ext uri="{FF2B5EF4-FFF2-40B4-BE49-F238E27FC236}">
              <a16:creationId xmlns:a16="http://schemas.microsoft.com/office/drawing/2014/main" id="{18082B1A-ED74-4B5A-BCB4-145BAFA455A3}"/>
            </a:ext>
          </a:extLst>
        </xdr:cNvPr>
        <xdr:cNvSpPr txBox="1"/>
      </xdr:nvSpPr>
      <xdr:spPr>
        <a:xfrm>
          <a:off x="5061177" y="1047070"/>
          <a:ext cx="325410" cy="92911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th-TH" sz="600"/>
            <a:t>สำรองจ่าย</a:t>
          </a:r>
        </a:p>
      </xdr:txBody>
    </xdr:sp>
    <xdr:clientData/>
  </xdr:oneCellAnchor>
  <xdr:oneCellAnchor>
    <xdr:from>
      <xdr:col>0</xdr:col>
      <xdr:colOff>597353</xdr:colOff>
      <xdr:row>2</xdr:row>
      <xdr:rowOff>83683</xdr:rowOff>
    </xdr:from>
    <xdr:ext cx="3378041" cy="92911"/>
    <xdr:sp macro="" textlink="">
      <xdr:nvSpPr>
        <xdr:cNvPr id="40" name="กล่องข้อความ 39">
          <a:extLst>
            <a:ext uri="{FF2B5EF4-FFF2-40B4-BE49-F238E27FC236}">
              <a16:creationId xmlns:a16="http://schemas.microsoft.com/office/drawing/2014/main" id="{7972B371-5EFC-4940-81C2-C929D014E663}"/>
            </a:ext>
          </a:extLst>
        </xdr:cNvPr>
        <xdr:cNvSpPr txBox="1"/>
      </xdr:nvSpPr>
      <xdr:spPr>
        <a:xfrm>
          <a:off x="597353" y="1226683"/>
          <a:ext cx="3378041" cy="92911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th-TH" sz="600"/>
            <a:t>รายงานต่าง ๆ</a:t>
          </a:r>
          <a:r>
            <a:rPr lang="th-TH" sz="600" baseline="0"/>
            <a:t> ในหน้านี้ให้ยึดตัวเลขตามยอดเงินในใบสั่งซื้อ และ ใบสำคัญจ่าย ให้ ลิงค์มาอัตโนมัติ  ห้ามแก้ไข</a:t>
          </a:r>
          <a:endParaRPr lang="th-TH" sz="600"/>
        </a:p>
      </xdr:txBody>
    </xdr:sp>
    <xdr:clientData/>
  </xdr:oneCellAnchor>
  <xdr:oneCellAnchor>
    <xdr:from>
      <xdr:col>7</xdr:col>
      <xdr:colOff>302759</xdr:colOff>
      <xdr:row>1</xdr:row>
      <xdr:rowOff>527278</xdr:rowOff>
    </xdr:from>
    <xdr:ext cx="446513" cy="139472"/>
    <xdr:sp macro="" textlink="">
      <xdr:nvSpPr>
        <xdr:cNvPr id="41" name="กล่องข้อความ 40">
          <a:extLst>
            <a:ext uri="{FF2B5EF4-FFF2-40B4-BE49-F238E27FC236}">
              <a16:creationId xmlns:a16="http://schemas.microsoft.com/office/drawing/2014/main" id="{D7799501-D333-4BE2-8E4F-5C0293DDFCCB}"/>
            </a:ext>
          </a:extLst>
        </xdr:cNvPr>
        <xdr:cNvSpPr txBox="1"/>
      </xdr:nvSpPr>
      <xdr:spPr>
        <a:xfrm>
          <a:off x="5112884" y="792617"/>
          <a:ext cx="446513" cy="139472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th-TH" sz="600"/>
            <a:t>จำนวนต้นทุน</a:t>
          </a:r>
        </a:p>
      </xdr:txBody>
    </xdr:sp>
    <xdr:clientData/>
  </xdr:oneCellAnchor>
  <xdr:oneCellAnchor>
    <xdr:from>
      <xdr:col>6</xdr:col>
      <xdr:colOff>458561</xdr:colOff>
      <xdr:row>1</xdr:row>
      <xdr:rowOff>526598</xdr:rowOff>
    </xdr:from>
    <xdr:ext cx="446513" cy="139472"/>
    <xdr:sp macro="" textlink="">
      <xdr:nvSpPr>
        <xdr:cNvPr id="42" name="กล่องข้อความ 41">
          <a:extLst>
            <a:ext uri="{FF2B5EF4-FFF2-40B4-BE49-F238E27FC236}">
              <a16:creationId xmlns:a16="http://schemas.microsoft.com/office/drawing/2014/main" id="{6FF62BB0-A88E-4AF1-8B34-D5E06E1B3D40}"/>
            </a:ext>
          </a:extLst>
        </xdr:cNvPr>
        <xdr:cNvSpPr txBox="1"/>
      </xdr:nvSpPr>
      <xdr:spPr>
        <a:xfrm>
          <a:off x="4581525" y="791937"/>
          <a:ext cx="446513" cy="139472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th-TH" sz="600"/>
            <a:t>เลขที่ใบสั่งซื้อ</a:t>
          </a:r>
        </a:p>
      </xdr:txBody>
    </xdr:sp>
    <xdr:clientData/>
  </xdr:oneCellAnchor>
  <xdr:twoCellAnchor editAs="oneCell">
    <xdr:from>
      <xdr:col>0</xdr:col>
      <xdr:colOff>276225</xdr:colOff>
      <xdr:row>7</xdr:row>
      <xdr:rowOff>47624</xdr:rowOff>
    </xdr:from>
    <xdr:to>
      <xdr:col>9</xdr:col>
      <xdr:colOff>190500</xdr:colOff>
      <xdr:row>24</xdr:row>
      <xdr:rowOff>131265</xdr:rowOff>
    </xdr:to>
    <xdr:pic>
      <xdr:nvPicPr>
        <xdr:cNvPr id="43" name="รูปภาพ 42">
          <a:extLst>
            <a:ext uri="{FF2B5EF4-FFF2-40B4-BE49-F238E27FC236}">
              <a16:creationId xmlns:a16="http://schemas.microsoft.com/office/drawing/2014/main" id="{C41DF180-79C7-4DA8-83F7-F2666DD78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76225" y="2600324"/>
          <a:ext cx="6086475" cy="3493591"/>
        </a:xfrm>
        <a:prstGeom prst="rect">
          <a:avLst/>
        </a:prstGeom>
      </xdr:spPr>
    </xdr:pic>
    <xdr:clientData/>
  </xdr:twoCellAnchor>
  <xdr:oneCellAnchor>
    <xdr:from>
      <xdr:col>4</xdr:col>
      <xdr:colOff>64215</xdr:colOff>
      <xdr:row>8</xdr:row>
      <xdr:rowOff>65942</xdr:rowOff>
    </xdr:from>
    <xdr:ext cx="1027497" cy="185756"/>
    <xdr:sp macro="" textlink="">
      <xdr:nvSpPr>
        <xdr:cNvPr id="44" name="กล่องข้อความ 43">
          <a:extLst>
            <a:ext uri="{FF2B5EF4-FFF2-40B4-BE49-F238E27FC236}">
              <a16:creationId xmlns:a16="http://schemas.microsoft.com/office/drawing/2014/main" id="{93E8ABE2-5C1B-4C08-B11D-FC397B48B142}"/>
            </a:ext>
          </a:extLst>
        </xdr:cNvPr>
        <xdr:cNvSpPr txBox="1"/>
      </xdr:nvSpPr>
      <xdr:spPr>
        <a:xfrm>
          <a:off x="2819138" y="2872154"/>
          <a:ext cx="1027497" cy="185756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th-TH" sz="1200"/>
            <a:t>ใบสำคัญจ่าย</a:t>
          </a:r>
        </a:p>
      </xdr:txBody>
    </xdr:sp>
    <xdr:clientData/>
  </xdr:oneCellAnchor>
  <xdr:oneCellAnchor>
    <xdr:from>
      <xdr:col>4</xdr:col>
      <xdr:colOff>175847</xdr:colOff>
      <xdr:row>10</xdr:row>
      <xdr:rowOff>175847</xdr:rowOff>
    </xdr:from>
    <xdr:ext cx="861903" cy="185756"/>
    <xdr:sp macro="" textlink="">
      <xdr:nvSpPr>
        <xdr:cNvPr id="45" name="กล่องข้อความ 44">
          <a:extLst>
            <a:ext uri="{FF2B5EF4-FFF2-40B4-BE49-F238E27FC236}">
              <a16:creationId xmlns:a16="http://schemas.microsoft.com/office/drawing/2014/main" id="{63467307-7546-443E-A0F5-8C3E363D9230}"/>
            </a:ext>
          </a:extLst>
        </xdr:cNvPr>
        <xdr:cNvSpPr txBox="1"/>
      </xdr:nvSpPr>
      <xdr:spPr>
        <a:xfrm>
          <a:off x="2930770" y="3502270"/>
          <a:ext cx="861903" cy="185756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th-TH" sz="1200"/>
            <a:t>กลุ่มค่าใช้จ่าย</a:t>
          </a:r>
        </a:p>
      </xdr:txBody>
    </xdr:sp>
    <xdr:clientData/>
  </xdr:oneCellAnchor>
  <xdr:twoCellAnchor>
    <xdr:from>
      <xdr:col>6</xdr:col>
      <xdr:colOff>322385</xdr:colOff>
      <xdr:row>10</xdr:row>
      <xdr:rowOff>102577</xdr:rowOff>
    </xdr:from>
    <xdr:to>
      <xdr:col>7</xdr:col>
      <xdr:colOff>542193</xdr:colOff>
      <xdr:row>24</xdr:row>
      <xdr:rowOff>139212</xdr:rowOff>
    </xdr:to>
    <xdr:sp macro="" textlink="">
      <xdr:nvSpPr>
        <xdr:cNvPr id="46" name="สี่เหลี่ยมผืนผ้า 45">
          <a:extLst>
            <a:ext uri="{FF2B5EF4-FFF2-40B4-BE49-F238E27FC236}">
              <a16:creationId xmlns:a16="http://schemas.microsoft.com/office/drawing/2014/main" id="{E6FA191A-1A30-2175-B7D4-C2D4DFD3E695}"/>
            </a:ext>
          </a:extLst>
        </xdr:cNvPr>
        <xdr:cNvSpPr/>
      </xdr:nvSpPr>
      <xdr:spPr>
        <a:xfrm>
          <a:off x="4454770" y="3429000"/>
          <a:ext cx="908538" cy="2681654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7</xdr:col>
      <xdr:colOff>474785</xdr:colOff>
      <xdr:row>10</xdr:row>
      <xdr:rowOff>86457</xdr:rowOff>
    </xdr:from>
    <xdr:to>
      <xdr:col>9</xdr:col>
      <xdr:colOff>5861</xdr:colOff>
      <xdr:row>24</xdr:row>
      <xdr:rowOff>123092</xdr:rowOff>
    </xdr:to>
    <xdr:sp macro="" textlink="">
      <xdr:nvSpPr>
        <xdr:cNvPr id="47" name="สี่เหลี่ยมผืนผ้า 46">
          <a:extLst>
            <a:ext uri="{FF2B5EF4-FFF2-40B4-BE49-F238E27FC236}">
              <a16:creationId xmlns:a16="http://schemas.microsoft.com/office/drawing/2014/main" id="{169AEAAA-025D-4CCD-927C-8581CE562779}"/>
            </a:ext>
          </a:extLst>
        </xdr:cNvPr>
        <xdr:cNvSpPr/>
      </xdr:nvSpPr>
      <xdr:spPr>
        <a:xfrm>
          <a:off x="5295900" y="3412880"/>
          <a:ext cx="908538" cy="2681654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oneCellAnchor>
    <xdr:from>
      <xdr:col>7</xdr:col>
      <xdr:colOff>511421</xdr:colOff>
      <xdr:row>10</xdr:row>
      <xdr:rowOff>115766</xdr:rowOff>
    </xdr:from>
    <xdr:ext cx="782650" cy="185756"/>
    <xdr:sp macro="" textlink="">
      <xdr:nvSpPr>
        <xdr:cNvPr id="48" name="กล่องข้อความ 47">
          <a:extLst>
            <a:ext uri="{FF2B5EF4-FFF2-40B4-BE49-F238E27FC236}">
              <a16:creationId xmlns:a16="http://schemas.microsoft.com/office/drawing/2014/main" id="{B1A0180C-2536-453C-9CF3-D774C610A6BD}"/>
            </a:ext>
          </a:extLst>
        </xdr:cNvPr>
        <xdr:cNvSpPr txBox="1"/>
      </xdr:nvSpPr>
      <xdr:spPr>
        <a:xfrm>
          <a:off x="5332536" y="3442189"/>
          <a:ext cx="782650" cy="185756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th-TH" sz="1200"/>
            <a:t>จำนวนที่จ่าย</a:t>
          </a:r>
        </a:p>
      </xdr:txBody>
    </xdr:sp>
    <xdr:clientData/>
  </xdr:oneCellAnchor>
  <xdr:oneCellAnchor>
    <xdr:from>
      <xdr:col>6</xdr:col>
      <xdr:colOff>502627</xdr:colOff>
      <xdr:row>10</xdr:row>
      <xdr:rowOff>165590</xdr:rowOff>
    </xdr:from>
    <xdr:ext cx="420500" cy="185756"/>
    <xdr:sp macro="" textlink="">
      <xdr:nvSpPr>
        <xdr:cNvPr id="49" name="กล่องข้อความ 48">
          <a:extLst>
            <a:ext uri="{FF2B5EF4-FFF2-40B4-BE49-F238E27FC236}">
              <a16:creationId xmlns:a16="http://schemas.microsoft.com/office/drawing/2014/main" id="{22B98FE3-A40D-4C65-AE81-7814D85F2372}"/>
            </a:ext>
          </a:extLst>
        </xdr:cNvPr>
        <xdr:cNvSpPr txBox="1"/>
      </xdr:nvSpPr>
      <xdr:spPr>
        <a:xfrm>
          <a:off x="4635012" y="3492013"/>
          <a:ext cx="420500" cy="185756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th-TH" sz="1200"/>
            <a:t>จ่ายให้</a:t>
          </a:r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351875</xdr:colOff>
      <xdr:row>32</xdr:row>
      <xdr:rowOff>116939</xdr:rowOff>
    </xdr:to>
    <xdr:pic>
      <xdr:nvPicPr>
        <xdr:cNvPr id="3" name="Picture 10">
          <a:extLst>
            <a:ext uri="{FF2B5EF4-FFF2-40B4-BE49-F238E27FC236}">
              <a16:creationId xmlns:a16="http://schemas.microsoft.com/office/drawing/2014/main" id="{DC357971-4F42-79F3-0095-75CFFD3C7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209875" cy="5908139"/>
        </a:xfrm>
        <a:prstGeom prst="rect">
          <a:avLst/>
        </a:prstGeom>
      </xdr:spPr>
    </xdr:pic>
    <xdr:clientData/>
  </xdr:twoCellAnchor>
  <xdr:twoCellAnchor>
    <xdr:from>
      <xdr:col>3</xdr:col>
      <xdr:colOff>461330</xdr:colOff>
      <xdr:row>4</xdr:row>
      <xdr:rowOff>23952</xdr:rowOff>
    </xdr:from>
    <xdr:to>
      <xdr:col>10</xdr:col>
      <xdr:colOff>386953</xdr:colOff>
      <xdr:row>5</xdr:row>
      <xdr:rowOff>125016</xdr:rowOff>
    </xdr:to>
    <xdr:sp macro="" textlink="">
      <xdr:nvSpPr>
        <xdr:cNvPr id="4" name="TextBox 11">
          <a:extLst>
            <a:ext uri="{FF2B5EF4-FFF2-40B4-BE49-F238E27FC236}">
              <a16:creationId xmlns:a16="http://schemas.microsoft.com/office/drawing/2014/main" id="{E5B2DF20-2C73-C4A7-C78E-C46780C4BD8C}"/>
            </a:ext>
          </a:extLst>
        </xdr:cNvPr>
        <xdr:cNvSpPr txBox="1"/>
      </xdr:nvSpPr>
      <xdr:spPr>
        <a:xfrm>
          <a:off x="2515158" y="738327"/>
          <a:ext cx="4717889" cy="279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th-TH" sz="1100">
              <a:solidFill>
                <a:srgbClr val="FF0000"/>
              </a:solidFill>
            </a:rPr>
            <a:t>ฉบับที่ 1   (สำหรับผู้ถูกหักภาษี ณ ที่จ่าย ใช้แนบพร้อมกับแบบแสดงรายการภาษี )</a:t>
          </a:r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458425</xdr:colOff>
      <xdr:row>5</xdr:row>
      <xdr:rowOff>17341</xdr:rowOff>
    </xdr:from>
    <xdr:to>
      <xdr:col>9</xdr:col>
      <xdr:colOff>682013</xdr:colOff>
      <xdr:row>6</xdr:row>
      <xdr:rowOff>80747</xdr:rowOff>
    </xdr:to>
    <xdr:sp macro="" textlink="">
      <xdr:nvSpPr>
        <xdr:cNvPr id="5" name="TextBox 12">
          <a:extLst>
            <a:ext uri="{FF2B5EF4-FFF2-40B4-BE49-F238E27FC236}">
              <a16:creationId xmlns:a16="http://schemas.microsoft.com/office/drawing/2014/main" id="{4FA35695-AB6F-04FA-DD7B-7DB46ED06578}"/>
            </a:ext>
          </a:extLst>
        </xdr:cNvPr>
        <xdr:cNvSpPr txBox="1"/>
      </xdr:nvSpPr>
      <xdr:spPr>
        <a:xfrm>
          <a:off x="2512253" y="910310"/>
          <a:ext cx="4331244" cy="242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th-TH" sz="1100">
              <a:solidFill>
                <a:srgbClr val="FF0000"/>
              </a:solidFill>
            </a:rPr>
            <a:t>ฉบับที่ 2   ( สำหรับผู้ถูกหักภาษี ณ ที่จ่าย เก็บไว้เป็นหลักฐาน)</a:t>
          </a:r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475367</xdr:colOff>
      <xdr:row>6</xdr:row>
      <xdr:rowOff>32074</xdr:rowOff>
    </xdr:from>
    <xdr:to>
      <xdr:col>10</xdr:col>
      <xdr:colOff>285750</xdr:colOff>
      <xdr:row>7</xdr:row>
      <xdr:rowOff>97863</xdr:rowOff>
    </xdr:to>
    <xdr:sp macro="" textlink="">
      <xdr:nvSpPr>
        <xdr:cNvPr id="6" name="TextBox 13">
          <a:extLst>
            <a:ext uri="{FF2B5EF4-FFF2-40B4-BE49-F238E27FC236}">
              <a16:creationId xmlns:a16="http://schemas.microsoft.com/office/drawing/2014/main" id="{16CE4594-3C43-5F94-DA01-C13A30C24EC8}"/>
            </a:ext>
          </a:extLst>
        </xdr:cNvPr>
        <xdr:cNvSpPr txBox="1"/>
      </xdr:nvSpPr>
      <xdr:spPr>
        <a:xfrm>
          <a:off x="2529195" y="1103637"/>
          <a:ext cx="4602649" cy="2443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th-TH" sz="1100">
              <a:solidFill>
                <a:srgbClr val="FF0000"/>
              </a:solidFill>
            </a:rPr>
            <a:t>ฉบับที่ 3   ( สำหรับผู้หักภาษี ณ ที่จ่าย ใช้แนบพร้อมกับแบบแสดงรายการภาษี )</a:t>
          </a:r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464232</xdr:colOff>
      <xdr:row>7</xdr:row>
      <xdr:rowOff>21445</xdr:rowOff>
    </xdr:from>
    <xdr:to>
      <xdr:col>9</xdr:col>
      <xdr:colOff>494438</xdr:colOff>
      <xdr:row>8</xdr:row>
      <xdr:rowOff>84852</xdr:rowOff>
    </xdr:to>
    <xdr:sp macro="" textlink="">
      <xdr:nvSpPr>
        <xdr:cNvPr id="7" name="TextBox 14">
          <a:extLst>
            <a:ext uri="{FF2B5EF4-FFF2-40B4-BE49-F238E27FC236}">
              <a16:creationId xmlns:a16="http://schemas.microsoft.com/office/drawing/2014/main" id="{D449F60F-67E2-96C9-AC08-5049DA5380C8}"/>
            </a:ext>
          </a:extLst>
        </xdr:cNvPr>
        <xdr:cNvSpPr txBox="1"/>
      </xdr:nvSpPr>
      <xdr:spPr>
        <a:xfrm>
          <a:off x="2518060" y="1271601"/>
          <a:ext cx="4137862" cy="2420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th-TH" sz="1100">
              <a:solidFill>
                <a:srgbClr val="FF0000"/>
              </a:solidFill>
            </a:rPr>
            <a:t>ฉบับที่ 4   ( สำหรับผู้หักภาษี ณ ที่จ่าย เก็บไว้เป็นหลักฐาน)</a:t>
          </a:r>
          <a:endParaRPr lang="en-US" sz="1100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A33F7-745C-42D1-843C-E1278B997911}">
  <dimension ref="A1:H24"/>
  <sheetViews>
    <sheetView view="pageBreakPreview" zoomScale="130" zoomScaleNormal="145" zoomScaleSheetLayoutView="130" workbookViewId="0">
      <selection activeCell="I1" sqref="I1:I2"/>
    </sheetView>
  </sheetViews>
  <sheetFormatPr defaultRowHeight="14.25" x14ac:dyDescent="0.2"/>
  <cols>
    <col min="2" max="2" width="11.25" customWidth="1"/>
    <col min="7" max="7" width="4.125" customWidth="1"/>
    <col min="8" max="8" width="18.625" customWidth="1"/>
  </cols>
  <sheetData>
    <row r="1" spans="1:8" ht="17.25" x14ac:dyDescent="0.2">
      <c r="A1" s="19" t="s">
        <v>49</v>
      </c>
      <c r="B1" s="19" t="s">
        <v>49</v>
      </c>
      <c r="C1" s="19" t="s">
        <v>49</v>
      </c>
      <c r="G1">
        <v>1</v>
      </c>
      <c r="H1" t="s">
        <v>220</v>
      </c>
    </row>
    <row r="2" spans="1:8" x14ac:dyDescent="0.2">
      <c r="G2">
        <v>2</v>
      </c>
      <c r="H2" t="s">
        <v>221</v>
      </c>
    </row>
    <row r="3" spans="1:8" x14ac:dyDescent="0.2">
      <c r="A3" t="s">
        <v>204</v>
      </c>
      <c r="G3">
        <v>3</v>
      </c>
      <c r="H3" t="s">
        <v>222</v>
      </c>
    </row>
    <row r="4" spans="1:8" x14ac:dyDescent="0.2">
      <c r="B4" t="s">
        <v>216</v>
      </c>
      <c r="C4" t="s">
        <v>218</v>
      </c>
      <c r="G4">
        <v>4</v>
      </c>
      <c r="H4" t="s">
        <v>223</v>
      </c>
    </row>
    <row r="5" spans="1:8" x14ac:dyDescent="0.2">
      <c r="B5" t="s">
        <v>217</v>
      </c>
      <c r="C5" t="s">
        <v>219</v>
      </c>
      <c r="G5">
        <v>5</v>
      </c>
      <c r="H5" t="s">
        <v>224</v>
      </c>
    </row>
    <row r="6" spans="1:8" x14ac:dyDescent="0.2">
      <c r="B6" t="s">
        <v>238</v>
      </c>
      <c r="G6">
        <v>6</v>
      </c>
      <c r="H6" t="s">
        <v>226</v>
      </c>
    </row>
    <row r="7" spans="1:8" x14ac:dyDescent="0.2">
      <c r="B7" t="s">
        <v>239</v>
      </c>
      <c r="G7">
        <v>7</v>
      </c>
      <c r="H7" t="s">
        <v>225</v>
      </c>
    </row>
    <row r="8" spans="1:8" x14ac:dyDescent="0.2">
      <c r="G8">
        <v>8</v>
      </c>
      <c r="H8" t="s">
        <v>227</v>
      </c>
    </row>
    <row r="9" spans="1:8" x14ac:dyDescent="0.2">
      <c r="G9">
        <v>9</v>
      </c>
      <c r="H9" t="s">
        <v>228</v>
      </c>
    </row>
    <row r="10" spans="1:8" x14ac:dyDescent="0.2">
      <c r="G10">
        <v>10</v>
      </c>
      <c r="H10" t="s">
        <v>229</v>
      </c>
    </row>
    <row r="11" spans="1:8" x14ac:dyDescent="0.2">
      <c r="A11" t="s">
        <v>234</v>
      </c>
      <c r="G11">
        <v>11</v>
      </c>
      <c r="H11" t="s">
        <v>230</v>
      </c>
    </row>
    <row r="12" spans="1:8" x14ac:dyDescent="0.2">
      <c r="B12" t="s">
        <v>235</v>
      </c>
      <c r="G12">
        <v>12</v>
      </c>
      <c r="H12" t="s">
        <v>231</v>
      </c>
    </row>
    <row r="13" spans="1:8" x14ac:dyDescent="0.2">
      <c r="B13" t="s">
        <v>236</v>
      </c>
      <c r="G13">
        <v>13</v>
      </c>
      <c r="H13" t="s">
        <v>232</v>
      </c>
    </row>
    <row r="14" spans="1:8" x14ac:dyDescent="0.2">
      <c r="B14" t="s">
        <v>237</v>
      </c>
      <c r="G14">
        <v>14</v>
      </c>
      <c r="H14" t="s">
        <v>233</v>
      </c>
    </row>
    <row r="15" spans="1:8" x14ac:dyDescent="0.2">
      <c r="G15">
        <v>15</v>
      </c>
      <c r="H15" t="s">
        <v>276</v>
      </c>
    </row>
    <row r="17" spans="1:4" x14ac:dyDescent="0.2">
      <c r="A17" t="s">
        <v>255</v>
      </c>
    </row>
    <row r="18" spans="1:4" x14ac:dyDescent="0.2">
      <c r="B18" t="s">
        <v>256</v>
      </c>
    </row>
    <row r="19" spans="1:4" x14ac:dyDescent="0.2">
      <c r="B19" t="s">
        <v>257</v>
      </c>
      <c r="D19" s="2" t="s">
        <v>258</v>
      </c>
    </row>
    <row r="22" spans="1:4" x14ac:dyDescent="0.2">
      <c r="A22" t="s">
        <v>274</v>
      </c>
    </row>
    <row r="23" spans="1:4" x14ac:dyDescent="0.2">
      <c r="B23" t="s">
        <v>9</v>
      </c>
    </row>
    <row r="24" spans="1:4" x14ac:dyDescent="0.2">
      <c r="B24" t="s">
        <v>275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&amp;L&amp;A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B0B2A-A698-4202-AADF-D8FF26713607}">
  <dimension ref="A1:K56"/>
  <sheetViews>
    <sheetView view="pageBreakPreview" zoomScaleNormal="130" zoomScaleSheetLayoutView="100" workbookViewId="0">
      <selection activeCell="P3" sqref="P3"/>
    </sheetView>
  </sheetViews>
  <sheetFormatPr defaultRowHeight="14.25" x14ac:dyDescent="0.2"/>
  <cols>
    <col min="1" max="1" width="2.125" customWidth="1"/>
    <col min="2" max="2" width="4.25" bestFit="1" customWidth="1"/>
    <col min="3" max="3" width="9.125" customWidth="1"/>
    <col min="7" max="7" width="7.625" customWidth="1"/>
    <col min="9" max="9" width="4.125" bestFit="1" customWidth="1"/>
    <col min="10" max="10" width="5" bestFit="1" customWidth="1"/>
  </cols>
  <sheetData>
    <row r="1" spans="8:8" ht="15.75" x14ac:dyDescent="0.3">
      <c r="H1" s="14"/>
    </row>
    <row r="17" spans="1:11" x14ac:dyDescent="0.2">
      <c r="A17" s="3" t="s">
        <v>0</v>
      </c>
      <c r="B17" s="3"/>
      <c r="C17" s="3"/>
      <c r="D17" s="3"/>
    </row>
    <row r="19" spans="1:11" x14ac:dyDescent="0.2">
      <c r="A19" s="1" t="s">
        <v>2</v>
      </c>
      <c r="B19" s="1" t="s">
        <v>1</v>
      </c>
      <c r="C19" s="1" t="s">
        <v>3</v>
      </c>
      <c r="D19" s="1" t="s">
        <v>4</v>
      </c>
      <c r="E19" s="1" t="s">
        <v>5</v>
      </c>
      <c r="F19" s="1" t="s">
        <v>6</v>
      </c>
      <c r="G19" s="1" t="s">
        <v>8</v>
      </c>
      <c r="H19" s="1" t="s">
        <v>7</v>
      </c>
      <c r="I19" s="1" t="s">
        <v>9</v>
      </c>
      <c r="J19" s="1" t="s">
        <v>11</v>
      </c>
      <c r="K19" s="1" t="s">
        <v>10</v>
      </c>
    </row>
    <row r="40" spans="2:11" x14ac:dyDescent="0.2">
      <c r="D40" s="5" t="s">
        <v>22</v>
      </c>
    </row>
    <row r="42" spans="2:11" x14ac:dyDescent="0.2">
      <c r="B42" s="6" t="s">
        <v>23</v>
      </c>
    </row>
    <row r="43" spans="2:11" x14ac:dyDescent="0.2">
      <c r="B43" s="7" t="s">
        <v>24</v>
      </c>
      <c r="C43" s="7"/>
      <c r="D43" s="7"/>
      <c r="E43" s="7"/>
      <c r="K43" s="7"/>
    </row>
    <row r="44" spans="2:11" x14ac:dyDescent="0.2">
      <c r="B44" s="7" t="s">
        <v>25</v>
      </c>
      <c r="C44" s="7"/>
      <c r="D44" s="10" t="s">
        <v>26</v>
      </c>
      <c r="E44" s="7" t="s">
        <v>27</v>
      </c>
      <c r="K44" s="7"/>
    </row>
    <row r="45" spans="2:11" x14ac:dyDescent="0.2">
      <c r="B45" s="7" t="s">
        <v>1</v>
      </c>
      <c r="C45" s="7"/>
      <c r="D45" s="10" t="s">
        <v>26</v>
      </c>
      <c r="E45" s="7" t="s">
        <v>28</v>
      </c>
      <c r="K45" s="7"/>
    </row>
    <row r="46" spans="2:11" x14ac:dyDescent="0.2">
      <c r="B46" s="7" t="s">
        <v>29</v>
      </c>
      <c r="C46" s="7"/>
      <c r="D46" s="10" t="s">
        <v>26</v>
      </c>
      <c r="E46" s="7" t="s">
        <v>30</v>
      </c>
      <c r="K46" s="7"/>
    </row>
    <row r="47" spans="2:11" x14ac:dyDescent="0.2">
      <c r="B47" s="7" t="s">
        <v>20</v>
      </c>
      <c r="C47" s="7"/>
      <c r="D47" s="10" t="s">
        <v>26</v>
      </c>
      <c r="E47" s="7" t="s">
        <v>31</v>
      </c>
      <c r="K47" s="7"/>
    </row>
    <row r="48" spans="2:11" x14ac:dyDescent="0.2">
      <c r="B48" s="7" t="s">
        <v>5</v>
      </c>
      <c r="C48" s="7"/>
      <c r="D48" s="10" t="s">
        <v>26</v>
      </c>
      <c r="E48" s="7" t="s">
        <v>31</v>
      </c>
      <c r="K48" s="7"/>
    </row>
    <row r="49" spans="2:11" x14ac:dyDescent="0.2">
      <c r="B49" s="7" t="s">
        <v>8</v>
      </c>
      <c r="C49" s="7"/>
      <c r="D49" s="10" t="s">
        <v>26</v>
      </c>
      <c r="E49" s="7" t="s">
        <v>31</v>
      </c>
      <c r="K49" s="7"/>
    </row>
    <row r="50" spans="2:11" x14ac:dyDescent="0.2">
      <c r="B50" s="7" t="s">
        <v>7</v>
      </c>
      <c r="C50" s="7"/>
      <c r="D50" s="10" t="s">
        <v>26</v>
      </c>
      <c r="E50" s="7" t="s">
        <v>31</v>
      </c>
      <c r="K50" s="7"/>
    </row>
    <row r="51" spans="2:11" x14ac:dyDescent="0.2">
      <c r="B51" s="7" t="s">
        <v>33</v>
      </c>
      <c r="C51" s="7"/>
      <c r="D51" s="10" t="s">
        <v>34</v>
      </c>
      <c r="E51" s="7" t="s">
        <v>35</v>
      </c>
      <c r="F51" s="7" t="s">
        <v>36</v>
      </c>
      <c r="K51" s="7"/>
    </row>
    <row r="52" spans="2:11" x14ac:dyDescent="0.2">
      <c r="B52" s="7"/>
      <c r="C52" s="7"/>
      <c r="D52" s="10"/>
      <c r="E52" s="9" t="s">
        <v>37</v>
      </c>
      <c r="F52" s="9" t="s">
        <v>38</v>
      </c>
      <c r="K52" s="7"/>
    </row>
    <row r="53" spans="2:11" x14ac:dyDescent="0.2">
      <c r="B53" s="8" t="s">
        <v>39</v>
      </c>
      <c r="C53" s="7"/>
      <c r="D53" s="10" t="s">
        <v>26</v>
      </c>
      <c r="E53" s="7" t="s">
        <v>30</v>
      </c>
      <c r="K53" s="7"/>
    </row>
    <row r="54" spans="2:11" x14ac:dyDescent="0.2">
      <c r="B54" s="7" t="s">
        <v>40</v>
      </c>
      <c r="C54" s="7"/>
      <c r="D54" s="10" t="s">
        <v>26</v>
      </c>
      <c r="E54" s="7" t="s">
        <v>30</v>
      </c>
      <c r="K54" s="7"/>
    </row>
    <row r="55" spans="2:11" x14ac:dyDescent="0.2">
      <c r="B55" s="7"/>
      <c r="C55" s="7"/>
      <c r="D55" s="7"/>
      <c r="E55" s="7"/>
      <c r="K55" s="7"/>
    </row>
    <row r="56" spans="2:11" x14ac:dyDescent="0.2">
      <c r="B56" s="7"/>
      <c r="C56" s="7"/>
      <c r="D56" s="7"/>
      <c r="E56" s="7"/>
      <c r="K56" s="7"/>
    </row>
  </sheetData>
  <pageMargins left="0.23622047244094491" right="0.23622047244094491" top="0.74803149606299213" bottom="0.74803149606299213" header="0.31496062992125984" footer="0.31496062992125984"/>
  <pageSetup paperSize="9" scale="93" orientation="portrait" r:id="rId1"/>
  <headerFooter>
    <oddFooter>&amp;L&amp;A</oddFooter>
  </headerFooter>
  <rowBreaks count="1" manualBreakCount="1">
    <brk id="54" max="12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04AA6-0552-4B8B-AEB9-A4F06EE65CFA}">
  <dimension ref="A2:H28"/>
  <sheetViews>
    <sheetView view="pageBreakPreview" topLeftCell="A13" zoomScale="145" zoomScaleNormal="70" zoomScaleSheetLayoutView="145" workbookViewId="0">
      <selection activeCell="K26" sqref="K26"/>
    </sheetView>
  </sheetViews>
  <sheetFormatPr defaultRowHeight="14.25" x14ac:dyDescent="0.2"/>
  <cols>
    <col min="1" max="1" width="3.25" customWidth="1"/>
    <col min="2" max="2" width="10.25" customWidth="1"/>
    <col min="3" max="3" width="12.625" customWidth="1"/>
    <col min="4" max="4" width="9.75" customWidth="1"/>
    <col min="7" max="7" width="2.5" customWidth="1"/>
    <col min="9" max="9" width="4.25" customWidth="1"/>
    <col min="10" max="10" width="13.125" customWidth="1"/>
  </cols>
  <sheetData>
    <row r="2" spans="4:8" ht="27" customHeight="1" x14ac:dyDescent="0.2">
      <c r="D2" s="99" t="s">
        <v>19</v>
      </c>
      <c r="E2" s="99"/>
      <c r="F2" s="99"/>
      <c r="G2" s="99"/>
      <c r="H2" s="99"/>
    </row>
    <row r="3" spans="4:8" x14ac:dyDescent="0.2">
      <c r="D3" s="2" t="s">
        <v>12</v>
      </c>
    </row>
    <row r="5" spans="4:8" x14ac:dyDescent="0.2">
      <c r="D5" t="s">
        <v>18</v>
      </c>
    </row>
    <row r="6" spans="4:8" x14ac:dyDescent="0.2">
      <c r="D6" t="s">
        <v>13</v>
      </c>
    </row>
    <row r="7" spans="4:8" x14ac:dyDescent="0.2">
      <c r="D7" t="s">
        <v>61</v>
      </c>
    </row>
    <row r="8" spans="4:8" x14ac:dyDescent="0.2">
      <c r="D8" t="s">
        <v>62</v>
      </c>
    </row>
    <row r="9" spans="4:8" x14ac:dyDescent="0.2">
      <c r="D9" s="4" t="s">
        <v>16</v>
      </c>
      <c r="F9" t="s">
        <v>13</v>
      </c>
    </row>
    <row r="10" spans="4:8" x14ac:dyDescent="0.2">
      <c r="D10" s="4"/>
      <c r="F10" t="s">
        <v>20</v>
      </c>
      <c r="H10" t="s">
        <v>5</v>
      </c>
    </row>
    <row r="11" spans="4:8" x14ac:dyDescent="0.2">
      <c r="D11" s="4"/>
    </row>
    <row r="12" spans="4:8" x14ac:dyDescent="0.2">
      <c r="D12" t="s">
        <v>14</v>
      </c>
    </row>
    <row r="13" spans="4:8" x14ac:dyDescent="0.2">
      <c r="D13" s="4" t="s">
        <v>16</v>
      </c>
      <c r="F13" t="s">
        <v>13</v>
      </c>
    </row>
    <row r="14" spans="4:8" x14ac:dyDescent="0.2">
      <c r="D14" s="4"/>
      <c r="F14" t="s">
        <v>5</v>
      </c>
    </row>
    <row r="15" spans="4:8" x14ac:dyDescent="0.2">
      <c r="D15" t="s">
        <v>32</v>
      </c>
    </row>
    <row r="16" spans="4:8" x14ac:dyDescent="0.2">
      <c r="D16" t="s">
        <v>15</v>
      </c>
    </row>
    <row r="17" spans="1:8" x14ac:dyDescent="0.2">
      <c r="D17" t="s">
        <v>21</v>
      </c>
    </row>
    <row r="27" spans="1:8" x14ac:dyDescent="0.2">
      <c r="A27" t="s">
        <v>17</v>
      </c>
    </row>
    <row r="28" spans="1:8" x14ac:dyDescent="0.2">
      <c r="A28" s="1" t="s">
        <v>2</v>
      </c>
      <c r="B28" s="1" t="s">
        <v>18</v>
      </c>
      <c r="C28" s="1" t="s">
        <v>13</v>
      </c>
      <c r="D28" s="1" t="s">
        <v>5</v>
      </c>
      <c r="E28" s="1" t="s">
        <v>8</v>
      </c>
      <c r="F28" s="1" t="s">
        <v>7</v>
      </c>
      <c r="G28" s="100" t="s">
        <v>10</v>
      </c>
      <c r="H28" s="100"/>
    </row>
  </sheetData>
  <mergeCells count="1">
    <mergeCell ref="G28:H28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&amp;L&amp;A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56CAB-6496-4488-BA2E-D6940274EDCF}">
  <dimension ref="A2:H63"/>
  <sheetViews>
    <sheetView view="pageBreakPreview" topLeftCell="A49" zoomScale="160" zoomScaleNormal="145" zoomScaleSheetLayoutView="160" workbookViewId="0">
      <selection activeCell="G62" sqref="G62"/>
    </sheetView>
  </sheetViews>
  <sheetFormatPr defaultRowHeight="14.25" x14ac:dyDescent="0.2"/>
  <cols>
    <col min="5" max="5" width="11" customWidth="1"/>
    <col min="7" max="7" width="6.875" customWidth="1"/>
    <col min="14" max="14" width="9.625" customWidth="1"/>
    <col min="15" max="15" width="12.75" customWidth="1"/>
    <col min="16" max="16" width="10.875" bestFit="1" customWidth="1"/>
    <col min="17" max="17" width="10.125" customWidth="1"/>
  </cols>
  <sheetData>
    <row r="2" spans="1:1" x14ac:dyDescent="0.2">
      <c r="A2" t="s">
        <v>42</v>
      </c>
    </row>
    <row r="40" spans="2:6" x14ac:dyDescent="0.2">
      <c r="B40" s="3" t="s">
        <v>54</v>
      </c>
      <c r="C40" s="3"/>
      <c r="D40" s="3"/>
      <c r="E40" s="3"/>
      <c r="F40" s="3"/>
    </row>
    <row r="42" spans="2:6" x14ac:dyDescent="0.2">
      <c r="B42" t="s">
        <v>43</v>
      </c>
      <c r="D42" t="s">
        <v>26</v>
      </c>
      <c r="E42" t="s">
        <v>44</v>
      </c>
    </row>
    <row r="43" spans="2:6" x14ac:dyDescent="0.2">
      <c r="B43" t="s">
        <v>184</v>
      </c>
    </row>
    <row r="44" spans="2:6" x14ac:dyDescent="0.2">
      <c r="C44" t="s">
        <v>41</v>
      </c>
      <c r="D44" t="s">
        <v>26</v>
      </c>
      <c r="E44" t="s">
        <v>45</v>
      </c>
    </row>
    <row r="45" spans="2:6" x14ac:dyDescent="0.2">
      <c r="C45" t="s">
        <v>50</v>
      </c>
      <c r="D45" t="s">
        <v>26</v>
      </c>
    </row>
    <row r="46" spans="2:6" x14ac:dyDescent="0.2">
      <c r="C46" t="s">
        <v>51</v>
      </c>
      <c r="D46" t="s">
        <v>26</v>
      </c>
    </row>
    <row r="47" spans="2:6" x14ac:dyDescent="0.2">
      <c r="C47" t="s">
        <v>52</v>
      </c>
      <c r="D47" t="s">
        <v>26</v>
      </c>
    </row>
    <row r="48" spans="2:6" x14ac:dyDescent="0.2">
      <c r="C48" t="s">
        <v>46</v>
      </c>
      <c r="D48" t="s">
        <v>26</v>
      </c>
      <c r="E48" t="s">
        <v>53</v>
      </c>
    </row>
    <row r="54" spans="1:8" x14ac:dyDescent="0.2">
      <c r="A54" s="3" t="s">
        <v>0</v>
      </c>
    </row>
    <row r="55" spans="1:8" x14ac:dyDescent="0.2">
      <c r="A55" s="1" t="s">
        <v>2</v>
      </c>
      <c r="B55" s="3"/>
    </row>
    <row r="56" spans="1:8" x14ac:dyDescent="0.2">
      <c r="A56">
        <v>1</v>
      </c>
      <c r="B56" s="6" t="s">
        <v>47</v>
      </c>
      <c r="C56" s="6" t="s">
        <v>48</v>
      </c>
      <c r="D56" s="6"/>
      <c r="E56" s="6" t="s">
        <v>51</v>
      </c>
      <c r="F56" s="6" t="s">
        <v>52</v>
      </c>
      <c r="G56" s="6" t="s">
        <v>46</v>
      </c>
      <c r="H56" s="6" t="s">
        <v>10</v>
      </c>
    </row>
    <row r="57" spans="1:8" x14ac:dyDescent="0.2">
      <c r="B57" t="s">
        <v>57</v>
      </c>
      <c r="G57" s="11" t="s">
        <v>49</v>
      </c>
    </row>
    <row r="58" spans="1:8" x14ac:dyDescent="0.2">
      <c r="C58" t="s">
        <v>90</v>
      </c>
      <c r="E58">
        <v>1234567890</v>
      </c>
      <c r="F58" t="s">
        <v>58</v>
      </c>
      <c r="G58" s="11" t="s">
        <v>49</v>
      </c>
    </row>
    <row r="59" spans="1:8" x14ac:dyDescent="0.2">
      <c r="C59" t="s">
        <v>91</v>
      </c>
      <c r="E59">
        <v>987654321</v>
      </c>
      <c r="F59" t="s">
        <v>59</v>
      </c>
      <c r="G59" s="11" t="s">
        <v>49</v>
      </c>
    </row>
    <row r="60" spans="1:8" x14ac:dyDescent="0.2">
      <c r="A60">
        <v>2</v>
      </c>
    </row>
    <row r="61" spans="1:8" x14ac:dyDescent="0.2">
      <c r="B61" t="s">
        <v>60</v>
      </c>
    </row>
    <row r="62" spans="1:8" x14ac:dyDescent="0.2">
      <c r="C62" t="s">
        <v>92</v>
      </c>
    </row>
    <row r="63" spans="1:8" x14ac:dyDescent="0.2">
      <c r="C63" t="s">
        <v>93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&amp;L&amp;A</oddFooter>
  </headerFooter>
  <rowBreaks count="1" manualBreakCount="1">
    <brk id="38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9315E-880E-4F3A-855A-CFA2B76724C3}">
  <dimension ref="A1:Y95"/>
  <sheetViews>
    <sheetView showGridLines="0" view="pageBreakPreview" topLeftCell="A79" zoomScale="115" zoomScaleNormal="130" zoomScaleSheetLayoutView="115" workbookViewId="0">
      <selection activeCell="A31" sqref="A31"/>
    </sheetView>
  </sheetViews>
  <sheetFormatPr defaultRowHeight="21" x14ac:dyDescent="0.45"/>
  <cols>
    <col min="1" max="1" width="9.125" style="12" customWidth="1"/>
    <col min="2" max="2" width="8.25" style="12" customWidth="1"/>
    <col min="3" max="3" width="6.125" style="12" customWidth="1"/>
    <col min="4" max="4" width="9" style="12"/>
    <col min="5" max="5" width="4.875" style="12" customWidth="1"/>
    <col min="6" max="6" width="10.125" style="12" customWidth="1"/>
    <col min="7" max="8" width="9" style="12"/>
    <col min="9" max="9" width="4.875" style="12" customWidth="1"/>
    <col min="10" max="10" width="5.5" style="12" customWidth="1"/>
    <col min="11" max="11" width="6.75" style="12" customWidth="1"/>
    <col min="12" max="12" width="9" style="12"/>
    <col min="13" max="13" width="5.125" style="26" customWidth="1"/>
    <col min="14" max="14" width="6.75" style="26" customWidth="1"/>
    <col min="15" max="15" width="2.25" style="26" customWidth="1"/>
    <col min="16" max="16" width="10.375" style="26" customWidth="1"/>
    <col min="17" max="17" width="22.125" style="26" customWidth="1"/>
    <col min="18" max="18" width="5.75" style="26" customWidth="1"/>
    <col min="19" max="19" width="5.625" style="26" customWidth="1"/>
    <col min="20" max="21" width="7.75" style="26" customWidth="1"/>
    <col min="22" max="22" width="6.5" style="26" customWidth="1"/>
    <col min="23" max="23" width="8.25" style="26" customWidth="1"/>
    <col min="24" max="24" width="9.5" style="26" customWidth="1"/>
    <col min="25" max="25" width="9" style="26"/>
    <col min="26" max="16384" width="9" style="12"/>
  </cols>
  <sheetData>
    <row r="1" spans="1:24" ht="29.25" x14ac:dyDescent="0.45">
      <c r="P1" s="27" t="s">
        <v>94</v>
      </c>
    </row>
    <row r="2" spans="1:24" ht="23.25" x14ac:dyDescent="0.45">
      <c r="P2" s="28" t="s">
        <v>95</v>
      </c>
    </row>
    <row r="3" spans="1:24" x14ac:dyDescent="0.45">
      <c r="A3" s="125" t="s">
        <v>63</v>
      </c>
      <c r="B3" s="125"/>
      <c r="C3" s="125"/>
      <c r="D3" s="125"/>
      <c r="E3" s="125"/>
      <c r="F3" s="125"/>
      <c r="G3" s="125"/>
      <c r="H3" s="125"/>
      <c r="P3" s="29" t="s">
        <v>96</v>
      </c>
    </row>
    <row r="4" spans="1:24" x14ac:dyDescent="0.45">
      <c r="A4" s="24"/>
      <c r="B4" s="24"/>
      <c r="C4" s="24"/>
      <c r="D4" s="24"/>
      <c r="E4" s="24"/>
      <c r="F4" s="24"/>
      <c r="G4" s="25" t="s">
        <v>3</v>
      </c>
      <c r="H4" s="25" t="s">
        <v>88</v>
      </c>
      <c r="P4" s="29" t="s">
        <v>97</v>
      </c>
      <c r="Q4" s="30"/>
      <c r="R4" s="30"/>
      <c r="S4" s="30"/>
      <c r="T4" s="30"/>
      <c r="U4" s="30"/>
      <c r="V4" s="30"/>
    </row>
    <row r="5" spans="1:24" x14ac:dyDescent="0.45">
      <c r="A5" s="16" t="s">
        <v>25</v>
      </c>
      <c r="B5" s="12" t="s">
        <v>64</v>
      </c>
      <c r="E5" s="16" t="s">
        <v>1</v>
      </c>
      <c r="F5" s="12" t="s">
        <v>65</v>
      </c>
      <c r="P5" s="29" t="s">
        <v>98</v>
      </c>
    </row>
    <row r="6" spans="1:24" ht="23.25" x14ac:dyDescent="0.45">
      <c r="A6" s="16" t="s">
        <v>29</v>
      </c>
      <c r="B6" s="12" t="s">
        <v>66</v>
      </c>
      <c r="M6" s="126" t="s">
        <v>99</v>
      </c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</row>
    <row r="7" spans="1:24" ht="23.25" x14ac:dyDescent="0.45">
      <c r="A7" s="16" t="s">
        <v>20</v>
      </c>
      <c r="B7" s="12" t="s">
        <v>68</v>
      </c>
      <c r="C7" s="17" t="s">
        <v>5</v>
      </c>
      <c r="D7" s="12" t="s">
        <v>67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2" t="s">
        <v>3</v>
      </c>
      <c r="X7" s="33" t="s">
        <v>88</v>
      </c>
    </row>
    <row r="8" spans="1:24" ht="23.25" x14ac:dyDescent="0.45">
      <c r="A8" s="16" t="s">
        <v>8</v>
      </c>
      <c r="B8" s="12" t="s">
        <v>69</v>
      </c>
      <c r="C8" s="17" t="s">
        <v>7</v>
      </c>
      <c r="D8" s="12" t="s">
        <v>70</v>
      </c>
      <c r="M8" s="31"/>
      <c r="N8" s="31"/>
      <c r="O8" s="31"/>
      <c r="P8" s="31"/>
      <c r="Q8" s="31"/>
      <c r="R8" s="31"/>
      <c r="S8" s="31"/>
      <c r="T8" s="31"/>
      <c r="U8" s="31"/>
      <c r="V8" s="31"/>
      <c r="W8" s="32" t="s">
        <v>1</v>
      </c>
      <c r="X8" s="67">
        <v>244363</v>
      </c>
    </row>
    <row r="9" spans="1:24" ht="27.75" x14ac:dyDescent="0.45">
      <c r="A9" s="16" t="s">
        <v>71</v>
      </c>
      <c r="B9" s="13" t="s">
        <v>73</v>
      </c>
      <c r="C9" s="16" t="s">
        <v>37</v>
      </c>
      <c r="D9" s="12" t="s">
        <v>65</v>
      </c>
      <c r="F9" s="16" t="s">
        <v>38</v>
      </c>
      <c r="G9" s="12" t="s">
        <v>65</v>
      </c>
      <c r="M9" s="29" t="s">
        <v>101</v>
      </c>
      <c r="P9" s="49" t="s">
        <v>94</v>
      </c>
      <c r="Q9" s="49"/>
      <c r="S9" s="35"/>
      <c r="W9" s="32" t="s">
        <v>102</v>
      </c>
      <c r="X9" s="68" t="s">
        <v>69</v>
      </c>
    </row>
    <row r="10" spans="1:24" x14ac:dyDescent="0.45">
      <c r="B10" s="13" t="s">
        <v>72</v>
      </c>
      <c r="M10" s="29" t="s">
        <v>104</v>
      </c>
      <c r="P10" s="49" t="s">
        <v>173</v>
      </c>
      <c r="Q10" s="49"/>
      <c r="W10" s="32" t="s">
        <v>106</v>
      </c>
      <c r="X10" s="49" t="str">
        <f>D8</f>
        <v xml:space="preserve"> 098-9429891</v>
      </c>
    </row>
    <row r="11" spans="1:24" x14ac:dyDescent="0.45">
      <c r="A11" s="16" t="s">
        <v>39</v>
      </c>
      <c r="C11" s="15">
        <v>1</v>
      </c>
      <c r="M11" s="29" t="s">
        <v>175</v>
      </c>
      <c r="P11" s="49" t="s">
        <v>177</v>
      </c>
      <c r="Q11" s="49" t="s">
        <v>67</v>
      </c>
      <c r="W11" s="32" t="s">
        <v>108</v>
      </c>
    </row>
    <row r="12" spans="1:24" x14ac:dyDescent="0.45">
      <c r="A12" s="12" t="s">
        <v>174</v>
      </c>
      <c r="C12" s="15">
        <v>2</v>
      </c>
      <c r="M12" s="29" t="s">
        <v>109</v>
      </c>
      <c r="N12" s="36"/>
      <c r="O12" s="37" t="s">
        <v>110</v>
      </c>
      <c r="W12" s="32" t="s">
        <v>111</v>
      </c>
    </row>
    <row r="13" spans="1:24" x14ac:dyDescent="0.45">
      <c r="C13" s="15">
        <v>3</v>
      </c>
      <c r="N13" s="26" t="s">
        <v>112</v>
      </c>
    </row>
    <row r="14" spans="1:24" x14ac:dyDescent="0.45">
      <c r="A14" s="16" t="s">
        <v>40</v>
      </c>
      <c r="C14" s="15">
        <v>1</v>
      </c>
      <c r="M14" s="116" t="s">
        <v>113</v>
      </c>
      <c r="N14" s="116" t="s">
        <v>114</v>
      </c>
      <c r="O14" s="118"/>
      <c r="P14" s="118"/>
      <c r="Q14" s="119"/>
      <c r="R14" s="107" t="s">
        <v>115</v>
      </c>
      <c r="S14" s="107" t="s">
        <v>116</v>
      </c>
      <c r="T14" s="109" t="s">
        <v>117</v>
      </c>
      <c r="U14" s="109"/>
      <c r="V14" s="109" t="s">
        <v>118</v>
      </c>
      <c r="W14" s="109"/>
      <c r="X14" s="107" t="s">
        <v>119</v>
      </c>
    </row>
    <row r="15" spans="1:24" x14ac:dyDescent="0.45">
      <c r="C15" s="15">
        <v>2</v>
      </c>
      <c r="M15" s="117"/>
      <c r="N15" s="117"/>
      <c r="O15" s="120"/>
      <c r="P15" s="120"/>
      <c r="Q15" s="121"/>
      <c r="R15" s="108"/>
      <c r="S15" s="108"/>
      <c r="T15" s="38" t="s">
        <v>120</v>
      </c>
      <c r="U15" s="38" t="s">
        <v>121</v>
      </c>
      <c r="V15" s="38" t="s">
        <v>120</v>
      </c>
      <c r="W15" s="38" t="s">
        <v>121</v>
      </c>
      <c r="X15" s="108"/>
    </row>
    <row r="16" spans="1:24" x14ac:dyDescent="0.45">
      <c r="C16" s="15">
        <v>3</v>
      </c>
      <c r="M16" s="61" t="s">
        <v>172</v>
      </c>
      <c r="N16" s="64" t="str">
        <f>B6</f>
        <v>เสนอราคาทาสีผนัง</v>
      </c>
      <c r="O16" s="62"/>
      <c r="P16" s="62"/>
      <c r="Q16" s="62"/>
      <c r="R16" s="62"/>
      <c r="S16" s="62"/>
      <c r="T16" s="62"/>
      <c r="U16" s="62"/>
      <c r="V16" s="62"/>
      <c r="W16" s="62"/>
      <c r="X16" s="63"/>
    </row>
    <row r="17" spans="1:25" x14ac:dyDescent="0.45">
      <c r="B17" s="13"/>
      <c r="M17" s="39" t="s">
        <v>123</v>
      </c>
      <c r="N17" s="101" t="s">
        <v>124</v>
      </c>
      <c r="O17" s="102"/>
      <c r="P17" s="102"/>
      <c r="Q17" s="103"/>
      <c r="R17" s="43"/>
      <c r="S17" s="43"/>
      <c r="T17" s="44"/>
      <c r="U17" s="44"/>
      <c r="V17" s="44"/>
      <c r="W17" s="44"/>
      <c r="X17" s="44"/>
    </row>
    <row r="18" spans="1:25" x14ac:dyDescent="0.45">
      <c r="B18" s="13"/>
      <c r="M18" s="45"/>
      <c r="N18" s="101" t="s">
        <v>125</v>
      </c>
      <c r="O18" s="102"/>
      <c r="P18" s="102"/>
      <c r="Q18" s="103"/>
      <c r="R18" s="43">
        <v>1</v>
      </c>
      <c r="S18" s="43" t="s">
        <v>126</v>
      </c>
      <c r="T18" s="44"/>
      <c r="U18" s="44">
        <v>3000</v>
      </c>
      <c r="V18" s="44"/>
      <c r="W18" s="44">
        <f>+U18*R18</f>
        <v>3000</v>
      </c>
      <c r="X18" s="44">
        <f>+V18+W18</f>
        <v>3000</v>
      </c>
    </row>
    <row r="19" spans="1:25" x14ac:dyDescent="0.45">
      <c r="B19" s="13"/>
      <c r="M19" s="45"/>
      <c r="N19" s="122" t="s">
        <v>127</v>
      </c>
      <c r="O19" s="123"/>
      <c r="P19" s="123"/>
      <c r="Q19" s="124"/>
      <c r="R19" s="45">
        <v>1</v>
      </c>
      <c r="S19" s="45" t="s">
        <v>126</v>
      </c>
      <c r="T19" s="44">
        <v>12950</v>
      </c>
      <c r="U19" s="44">
        <v>18000</v>
      </c>
      <c r="V19" s="44">
        <f t="shared" ref="V19:V37" si="0">+R19*T19</f>
        <v>12950</v>
      </c>
      <c r="W19" s="44">
        <f t="shared" ref="W19:W37" si="1">+U19*R19</f>
        <v>18000</v>
      </c>
      <c r="X19" s="44">
        <f t="shared" ref="X19:X37" si="2">+V19+W19</f>
        <v>30950</v>
      </c>
    </row>
    <row r="20" spans="1:25" x14ac:dyDescent="0.45">
      <c r="B20" s="13"/>
      <c r="M20" s="39" t="s">
        <v>128</v>
      </c>
      <c r="N20" s="101" t="s">
        <v>129</v>
      </c>
      <c r="O20" s="102"/>
      <c r="P20" s="102"/>
      <c r="Q20" s="103"/>
      <c r="R20" s="43"/>
      <c r="S20" s="43"/>
      <c r="T20" s="44"/>
      <c r="U20" s="44"/>
      <c r="V20" s="44"/>
      <c r="W20" s="44"/>
      <c r="X20" s="44"/>
    </row>
    <row r="21" spans="1:25" x14ac:dyDescent="0.45">
      <c r="B21" s="13"/>
      <c r="M21" s="45"/>
      <c r="N21" s="101" t="s">
        <v>130</v>
      </c>
      <c r="O21" s="102"/>
      <c r="P21" s="102"/>
      <c r="Q21" s="103"/>
      <c r="R21" s="43">
        <v>1</v>
      </c>
      <c r="S21" s="43" t="s">
        <v>126</v>
      </c>
      <c r="T21" s="44"/>
      <c r="U21" s="44">
        <v>5000</v>
      </c>
      <c r="V21" s="44"/>
      <c r="W21" s="44">
        <f t="shared" si="1"/>
        <v>5000</v>
      </c>
      <c r="X21" s="44">
        <f t="shared" si="2"/>
        <v>5000</v>
      </c>
    </row>
    <row r="22" spans="1:25" x14ac:dyDescent="0.45">
      <c r="B22" s="13"/>
      <c r="M22" s="45"/>
      <c r="N22" s="122" t="s">
        <v>131</v>
      </c>
      <c r="O22" s="123"/>
      <c r="P22" s="123"/>
      <c r="Q22" s="124"/>
      <c r="R22" s="45">
        <v>1</v>
      </c>
      <c r="S22" s="45" t="s">
        <v>126</v>
      </c>
      <c r="T22" s="44">
        <v>12950</v>
      </c>
      <c r="U22" s="44">
        <v>18000</v>
      </c>
      <c r="V22" s="44">
        <f t="shared" si="0"/>
        <v>12950</v>
      </c>
      <c r="W22" s="44">
        <f t="shared" si="1"/>
        <v>18000</v>
      </c>
      <c r="X22" s="44">
        <f t="shared" si="2"/>
        <v>30950</v>
      </c>
    </row>
    <row r="23" spans="1:25" x14ac:dyDescent="0.45">
      <c r="M23" s="45"/>
      <c r="N23" s="101" t="s">
        <v>132</v>
      </c>
      <c r="O23" s="102"/>
      <c r="P23" s="102"/>
      <c r="Q23" s="103"/>
      <c r="R23" s="43">
        <v>1</v>
      </c>
      <c r="S23" s="43" t="s">
        <v>126</v>
      </c>
      <c r="T23" s="44">
        <v>5980</v>
      </c>
      <c r="U23" s="44">
        <v>4000</v>
      </c>
      <c r="V23" s="44">
        <f t="shared" si="0"/>
        <v>5980</v>
      </c>
      <c r="W23" s="44">
        <f t="shared" si="1"/>
        <v>4000</v>
      </c>
      <c r="X23" s="44">
        <f t="shared" si="2"/>
        <v>9980</v>
      </c>
    </row>
    <row r="24" spans="1:25" x14ac:dyDescent="0.45">
      <c r="M24" s="45">
        <v>3</v>
      </c>
      <c r="N24" s="101" t="s">
        <v>133</v>
      </c>
      <c r="O24" s="102"/>
      <c r="P24" s="102"/>
      <c r="Q24" s="103"/>
      <c r="R24" s="43"/>
      <c r="S24" s="43"/>
      <c r="T24" s="44"/>
      <c r="U24" s="44"/>
      <c r="V24" s="44"/>
      <c r="W24" s="44"/>
      <c r="X24" s="44"/>
    </row>
    <row r="25" spans="1:25" x14ac:dyDescent="0.45">
      <c r="M25" s="45"/>
      <c r="N25" s="101" t="s">
        <v>134</v>
      </c>
      <c r="O25" s="102"/>
      <c r="P25" s="102"/>
      <c r="Q25" s="103"/>
      <c r="R25" s="43">
        <v>1</v>
      </c>
      <c r="S25" s="43" t="s">
        <v>126</v>
      </c>
      <c r="T25" s="44"/>
      <c r="U25" s="44">
        <v>17000</v>
      </c>
      <c r="V25" s="44"/>
      <c r="W25" s="44">
        <f t="shared" si="1"/>
        <v>17000</v>
      </c>
      <c r="X25" s="44">
        <f t="shared" si="2"/>
        <v>17000</v>
      </c>
    </row>
    <row r="26" spans="1:25" customFormat="1" ht="17.25" x14ac:dyDescent="0.4">
      <c r="M26" s="45"/>
      <c r="N26" s="101" t="s">
        <v>135</v>
      </c>
      <c r="O26" s="102"/>
      <c r="P26" s="102"/>
      <c r="Q26" s="103"/>
      <c r="R26" s="43">
        <v>1</v>
      </c>
      <c r="S26" s="43" t="s">
        <v>126</v>
      </c>
      <c r="T26" s="44">
        <v>8500</v>
      </c>
      <c r="U26" s="44">
        <v>15000</v>
      </c>
      <c r="V26" s="44">
        <f t="shared" si="0"/>
        <v>8500</v>
      </c>
      <c r="W26" s="44">
        <f t="shared" si="1"/>
        <v>15000</v>
      </c>
      <c r="X26" s="44">
        <f t="shared" si="2"/>
        <v>23500</v>
      </c>
      <c r="Y26" s="26"/>
    </row>
    <row r="27" spans="1:25" customFormat="1" ht="17.25" x14ac:dyDescent="0.2">
      <c r="A27" s="3" t="s">
        <v>0</v>
      </c>
      <c r="B27" s="3"/>
      <c r="C27" s="3"/>
      <c r="D27" s="3"/>
      <c r="M27" s="45"/>
      <c r="N27" s="122" t="s">
        <v>136</v>
      </c>
      <c r="O27" s="123"/>
      <c r="P27" s="123"/>
      <c r="Q27" s="124"/>
      <c r="R27" s="45">
        <v>1</v>
      </c>
      <c r="S27" s="45" t="s">
        <v>126</v>
      </c>
      <c r="T27" s="44">
        <v>12950</v>
      </c>
      <c r="U27" s="44">
        <v>18000</v>
      </c>
      <c r="V27" s="44">
        <f t="shared" si="0"/>
        <v>12950</v>
      </c>
      <c r="W27" s="44">
        <f t="shared" si="1"/>
        <v>18000</v>
      </c>
      <c r="X27" s="44">
        <f t="shared" si="2"/>
        <v>30950</v>
      </c>
      <c r="Y27" s="26"/>
    </row>
    <row r="28" spans="1:25" customFormat="1" ht="17.25" x14ac:dyDescent="0.2">
      <c r="M28" s="45"/>
      <c r="N28" s="122" t="s">
        <v>137</v>
      </c>
      <c r="O28" s="123"/>
      <c r="P28" s="123"/>
      <c r="Q28" s="124"/>
      <c r="R28" s="45">
        <v>1</v>
      </c>
      <c r="S28" s="45" t="s">
        <v>126</v>
      </c>
      <c r="T28" s="44">
        <v>12000</v>
      </c>
      <c r="U28" s="44">
        <v>7500</v>
      </c>
      <c r="V28" s="44">
        <f t="shared" si="0"/>
        <v>12000</v>
      </c>
      <c r="W28" s="44">
        <f t="shared" si="1"/>
        <v>7500</v>
      </c>
      <c r="X28" s="44">
        <f t="shared" si="2"/>
        <v>19500</v>
      </c>
      <c r="Y28" s="26"/>
    </row>
    <row r="29" spans="1:25" customFormat="1" ht="17.25" x14ac:dyDescent="0.4">
      <c r="A29" s="1" t="s">
        <v>2</v>
      </c>
      <c r="B29" s="1" t="s">
        <v>1</v>
      </c>
      <c r="C29" s="1" t="s">
        <v>3</v>
      </c>
      <c r="D29" s="1" t="s">
        <v>4</v>
      </c>
      <c r="E29" s="1" t="s">
        <v>5</v>
      </c>
      <c r="F29" s="1" t="s">
        <v>6</v>
      </c>
      <c r="G29" s="1" t="s">
        <v>8</v>
      </c>
      <c r="H29" s="1" t="s">
        <v>7</v>
      </c>
      <c r="I29" s="1" t="s">
        <v>9</v>
      </c>
      <c r="J29" s="1" t="s">
        <v>11</v>
      </c>
      <c r="K29" s="1" t="s">
        <v>10</v>
      </c>
      <c r="M29" s="45">
        <v>4</v>
      </c>
      <c r="N29" s="101" t="s">
        <v>138</v>
      </c>
      <c r="O29" s="102"/>
      <c r="P29" s="102"/>
      <c r="Q29" s="103"/>
      <c r="R29" s="43"/>
      <c r="S29" s="43"/>
      <c r="T29" s="44"/>
      <c r="U29" s="44"/>
      <c r="V29" s="44"/>
      <c r="W29" s="44"/>
      <c r="X29" s="44"/>
      <c r="Y29" s="26"/>
    </row>
    <row r="30" spans="1:25" customFormat="1" ht="17.25" x14ac:dyDescent="0.4">
      <c r="M30" s="45"/>
      <c r="N30" s="101" t="s">
        <v>139</v>
      </c>
      <c r="O30" s="102"/>
      <c r="P30" s="102"/>
      <c r="Q30" s="103"/>
      <c r="R30" s="43">
        <v>1</v>
      </c>
      <c r="S30" s="43" t="s">
        <v>126</v>
      </c>
      <c r="T30" s="44"/>
      <c r="U30" s="44">
        <v>5000</v>
      </c>
      <c r="V30" s="44"/>
      <c r="W30" s="44">
        <f t="shared" si="1"/>
        <v>5000</v>
      </c>
      <c r="X30" s="44">
        <f t="shared" si="2"/>
        <v>5000</v>
      </c>
      <c r="Y30" s="26"/>
    </row>
    <row r="31" spans="1:25" x14ac:dyDescent="0.45">
      <c r="M31" s="45"/>
      <c r="N31" s="110" t="s">
        <v>140</v>
      </c>
      <c r="O31" s="111"/>
      <c r="P31" s="111"/>
      <c r="Q31" s="112"/>
      <c r="R31" s="45">
        <v>1</v>
      </c>
      <c r="S31" s="45" t="s">
        <v>126</v>
      </c>
      <c r="T31" s="44">
        <v>12950</v>
      </c>
      <c r="U31" s="44">
        <v>18000</v>
      </c>
      <c r="V31" s="44">
        <f t="shared" si="0"/>
        <v>12950</v>
      </c>
      <c r="W31" s="44">
        <f t="shared" si="1"/>
        <v>18000</v>
      </c>
      <c r="X31" s="44">
        <f t="shared" si="2"/>
        <v>30950</v>
      </c>
    </row>
    <row r="32" spans="1:25" x14ac:dyDescent="0.45">
      <c r="M32" s="45">
        <v>5</v>
      </c>
      <c r="N32" s="101" t="s">
        <v>141</v>
      </c>
      <c r="O32" s="102"/>
      <c r="P32" s="102"/>
      <c r="Q32" s="103"/>
      <c r="R32" s="43"/>
      <c r="S32" s="43"/>
      <c r="T32" s="44"/>
      <c r="U32" s="44"/>
      <c r="V32" s="44"/>
      <c r="W32" s="44"/>
      <c r="X32" s="44"/>
    </row>
    <row r="33" spans="13:24" x14ac:dyDescent="0.45">
      <c r="M33" s="45"/>
      <c r="N33" s="122" t="s">
        <v>142</v>
      </c>
      <c r="O33" s="123"/>
      <c r="P33" s="123"/>
      <c r="Q33" s="124"/>
      <c r="R33" s="45">
        <v>1</v>
      </c>
      <c r="S33" s="45" t="s">
        <v>126</v>
      </c>
      <c r="T33" s="44">
        <v>12950</v>
      </c>
      <c r="U33" s="44">
        <v>18000</v>
      </c>
      <c r="V33" s="44">
        <f t="shared" si="0"/>
        <v>12950</v>
      </c>
      <c r="W33" s="44">
        <f t="shared" si="1"/>
        <v>18000</v>
      </c>
      <c r="X33" s="44">
        <f t="shared" si="2"/>
        <v>30950</v>
      </c>
    </row>
    <row r="34" spans="13:24" x14ac:dyDescent="0.45">
      <c r="M34" s="45">
        <v>6</v>
      </c>
      <c r="N34" s="101" t="s">
        <v>143</v>
      </c>
      <c r="O34" s="102"/>
      <c r="P34" s="102"/>
      <c r="Q34" s="103"/>
      <c r="R34" s="43"/>
      <c r="S34" s="43"/>
      <c r="T34" s="44"/>
      <c r="U34" s="44"/>
      <c r="V34" s="44"/>
      <c r="W34" s="44"/>
      <c r="X34" s="44"/>
    </row>
    <row r="35" spans="13:24" x14ac:dyDescent="0.45">
      <c r="M35" s="45"/>
      <c r="N35" s="101" t="s">
        <v>144</v>
      </c>
      <c r="O35" s="102"/>
      <c r="P35" s="102"/>
      <c r="Q35" s="103"/>
      <c r="R35" s="43">
        <v>1</v>
      </c>
      <c r="S35" s="43" t="s">
        <v>126</v>
      </c>
      <c r="T35" s="44"/>
      <c r="U35" s="44">
        <v>8500</v>
      </c>
      <c r="V35" s="44"/>
      <c r="W35" s="44">
        <f t="shared" si="1"/>
        <v>8500</v>
      </c>
      <c r="X35" s="44">
        <f t="shared" si="2"/>
        <v>8500</v>
      </c>
    </row>
    <row r="36" spans="13:24" x14ac:dyDescent="0.45">
      <c r="M36" s="45"/>
      <c r="N36" s="101" t="s">
        <v>145</v>
      </c>
      <c r="O36" s="102"/>
      <c r="P36" s="102"/>
      <c r="Q36" s="103"/>
      <c r="R36" s="43">
        <v>1</v>
      </c>
      <c r="S36" s="43" t="s">
        <v>126</v>
      </c>
      <c r="T36" s="44"/>
      <c r="U36" s="44">
        <v>700</v>
      </c>
      <c r="V36" s="44"/>
      <c r="W36" s="44">
        <f t="shared" si="1"/>
        <v>700</v>
      </c>
      <c r="X36" s="44">
        <f t="shared" si="2"/>
        <v>700</v>
      </c>
    </row>
    <row r="37" spans="13:24" x14ac:dyDescent="0.45">
      <c r="M37" s="45"/>
      <c r="N37" s="110" t="s">
        <v>146</v>
      </c>
      <c r="O37" s="111"/>
      <c r="P37" s="111"/>
      <c r="Q37" s="112"/>
      <c r="R37" s="45">
        <v>1</v>
      </c>
      <c r="S37" s="45" t="s">
        <v>126</v>
      </c>
      <c r="T37" s="44">
        <v>12950</v>
      </c>
      <c r="U37" s="44">
        <v>18000</v>
      </c>
      <c r="V37" s="44">
        <f t="shared" si="0"/>
        <v>12950</v>
      </c>
      <c r="W37" s="44">
        <f t="shared" si="1"/>
        <v>18000</v>
      </c>
      <c r="X37" s="44">
        <f t="shared" si="2"/>
        <v>30950</v>
      </c>
    </row>
    <row r="38" spans="13:24" x14ac:dyDescent="0.45">
      <c r="M38" s="45">
        <v>7</v>
      </c>
      <c r="N38" s="40" t="s">
        <v>147</v>
      </c>
      <c r="O38" s="41"/>
      <c r="P38" s="41"/>
      <c r="Q38" s="42"/>
      <c r="R38" s="43"/>
      <c r="S38" s="43"/>
      <c r="T38" s="44"/>
      <c r="U38" s="44"/>
      <c r="V38" s="44"/>
      <c r="W38" s="44"/>
      <c r="X38" s="44"/>
    </row>
    <row r="39" spans="13:24" x14ac:dyDescent="0.45">
      <c r="M39" s="45"/>
      <c r="N39" s="40" t="s">
        <v>148</v>
      </c>
      <c r="O39" s="41"/>
      <c r="P39" s="41"/>
      <c r="Q39" s="42"/>
      <c r="R39" s="43">
        <v>1</v>
      </c>
      <c r="S39" s="43" t="s">
        <v>126</v>
      </c>
      <c r="T39" s="44"/>
      <c r="U39" s="44">
        <v>20000</v>
      </c>
      <c r="V39" s="44">
        <f t="shared" ref="V39:V40" si="3">+R39*T39</f>
        <v>0</v>
      </c>
      <c r="W39" s="44">
        <f t="shared" ref="W39:W40" si="4">+U39*R39</f>
        <v>20000</v>
      </c>
      <c r="X39" s="44">
        <f t="shared" ref="X39:X40" si="5">+V39+W39</f>
        <v>20000</v>
      </c>
    </row>
    <row r="40" spans="13:24" x14ac:dyDescent="0.45">
      <c r="M40" s="45"/>
      <c r="N40" s="110" t="s">
        <v>149</v>
      </c>
      <c r="O40" s="111"/>
      <c r="P40" s="111"/>
      <c r="Q40" s="112"/>
      <c r="R40" s="45">
        <v>1</v>
      </c>
      <c r="S40" s="45" t="s">
        <v>126</v>
      </c>
      <c r="T40" s="44">
        <v>12950</v>
      </c>
      <c r="U40" s="44">
        <v>18000</v>
      </c>
      <c r="V40" s="44">
        <f t="shared" si="3"/>
        <v>12950</v>
      </c>
      <c r="W40" s="44">
        <f t="shared" si="4"/>
        <v>18000</v>
      </c>
      <c r="X40" s="44">
        <f t="shared" si="5"/>
        <v>30950</v>
      </c>
    </row>
    <row r="41" spans="13:24" x14ac:dyDescent="0.45">
      <c r="M41" s="46"/>
      <c r="N41" s="113"/>
      <c r="O41" s="114"/>
      <c r="P41" s="114"/>
      <c r="Q41" s="115"/>
      <c r="R41" s="47"/>
      <c r="S41" s="47"/>
      <c r="T41" s="48"/>
      <c r="U41" s="48"/>
      <c r="V41" s="48"/>
      <c r="W41" s="48"/>
      <c r="X41" s="48"/>
    </row>
    <row r="42" spans="13:24" x14ac:dyDescent="0.45">
      <c r="X42" s="36"/>
    </row>
    <row r="43" spans="13:24" x14ac:dyDescent="0.45">
      <c r="X43" s="36"/>
    </row>
    <row r="44" spans="13:24" x14ac:dyDescent="0.45">
      <c r="N44" s="49"/>
    </row>
    <row r="46" spans="13:24" x14ac:dyDescent="0.45">
      <c r="X46" s="36"/>
    </row>
    <row r="47" spans="13:24" x14ac:dyDescent="0.45">
      <c r="X47" s="36" t="s">
        <v>150</v>
      </c>
    </row>
    <row r="48" spans="13:24" x14ac:dyDescent="0.45">
      <c r="N48" s="50"/>
      <c r="X48" s="36"/>
    </row>
    <row r="49" spans="13:24" ht="29.25" x14ac:dyDescent="0.45">
      <c r="P49" s="27" t="s">
        <v>94</v>
      </c>
    </row>
    <row r="50" spans="13:24" ht="23.25" x14ac:dyDescent="0.45">
      <c r="P50" s="28" t="s">
        <v>95</v>
      </c>
    </row>
    <row r="51" spans="13:24" x14ac:dyDescent="0.45">
      <c r="P51" s="29" t="s">
        <v>96</v>
      </c>
    </row>
    <row r="52" spans="13:24" x14ac:dyDescent="0.45">
      <c r="P52" s="29" t="s">
        <v>97</v>
      </c>
      <c r="Q52" s="30"/>
      <c r="R52" s="30"/>
      <c r="S52" s="30"/>
      <c r="T52" s="30"/>
      <c r="U52" s="30"/>
      <c r="V52" s="30"/>
    </row>
    <row r="53" spans="13:24" x14ac:dyDescent="0.45">
      <c r="P53" s="29" t="s">
        <v>98</v>
      </c>
    </row>
    <row r="55" spans="13:24" x14ac:dyDescent="0.45">
      <c r="M55" s="116" t="s">
        <v>113</v>
      </c>
      <c r="N55" s="116" t="s">
        <v>114</v>
      </c>
      <c r="O55" s="118"/>
      <c r="P55" s="118"/>
      <c r="Q55" s="119"/>
      <c r="R55" s="107" t="s">
        <v>115</v>
      </c>
      <c r="S55" s="107" t="s">
        <v>116</v>
      </c>
      <c r="T55" s="109" t="s">
        <v>117</v>
      </c>
      <c r="U55" s="109"/>
      <c r="V55" s="109" t="s">
        <v>118</v>
      </c>
      <c r="W55" s="109"/>
      <c r="X55" s="107" t="s">
        <v>119</v>
      </c>
    </row>
    <row r="56" spans="13:24" x14ac:dyDescent="0.45">
      <c r="M56" s="117"/>
      <c r="N56" s="117"/>
      <c r="O56" s="120"/>
      <c r="P56" s="120"/>
      <c r="Q56" s="121"/>
      <c r="R56" s="108"/>
      <c r="S56" s="108"/>
      <c r="T56" s="38" t="s">
        <v>120</v>
      </c>
      <c r="U56" s="38" t="s">
        <v>121</v>
      </c>
      <c r="V56" s="38" t="s">
        <v>120</v>
      </c>
      <c r="W56" s="38" t="s">
        <v>121</v>
      </c>
      <c r="X56" s="108"/>
    </row>
    <row r="57" spans="13:24" x14ac:dyDescent="0.45">
      <c r="M57" s="104" t="s">
        <v>122</v>
      </c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6"/>
    </row>
    <row r="58" spans="13:24" x14ac:dyDescent="0.45">
      <c r="M58" s="39">
        <v>8</v>
      </c>
      <c r="N58" s="101" t="s">
        <v>151</v>
      </c>
      <c r="O58" s="102"/>
      <c r="P58" s="102"/>
      <c r="Q58" s="103"/>
      <c r="R58" s="43">
        <v>7</v>
      </c>
      <c r="S58" s="43" t="s">
        <v>152</v>
      </c>
      <c r="T58" s="44">
        <v>3500</v>
      </c>
      <c r="U58" s="44">
        <v>5000</v>
      </c>
      <c r="V58" s="44">
        <f t="shared" ref="V58" si="6">+R58*T58</f>
        <v>24500</v>
      </c>
      <c r="W58" s="44">
        <f t="shared" ref="W58:W59" si="7">+U58*R58</f>
        <v>35000</v>
      </c>
      <c r="X58" s="44">
        <f t="shared" ref="X58:X59" si="8">+V58+W58</f>
        <v>59500</v>
      </c>
    </row>
    <row r="59" spans="13:24" x14ac:dyDescent="0.45">
      <c r="M59" s="45">
        <v>9</v>
      </c>
      <c r="N59" s="101" t="s">
        <v>153</v>
      </c>
      <c r="O59" s="102"/>
      <c r="P59" s="102"/>
      <c r="Q59" s="103"/>
      <c r="R59" s="43">
        <v>1</v>
      </c>
      <c r="S59" s="43" t="s">
        <v>126</v>
      </c>
      <c r="T59" s="44">
        <v>5500</v>
      </c>
      <c r="U59" s="44">
        <v>5000</v>
      </c>
      <c r="V59" s="44"/>
      <c r="W59" s="44">
        <f t="shared" si="7"/>
        <v>5000</v>
      </c>
      <c r="X59" s="44">
        <f t="shared" si="8"/>
        <v>5000</v>
      </c>
    </row>
    <row r="60" spans="13:24" x14ac:dyDescent="0.45">
      <c r="M60" s="45"/>
      <c r="N60" s="101"/>
      <c r="O60" s="102"/>
      <c r="P60" s="102"/>
      <c r="Q60" s="103"/>
      <c r="R60" s="43"/>
      <c r="S60" s="43"/>
      <c r="T60" s="44"/>
      <c r="U60" s="44"/>
      <c r="V60" s="44"/>
      <c r="W60" s="44"/>
      <c r="X60" s="44"/>
    </row>
    <row r="61" spans="13:24" x14ac:dyDescent="0.45">
      <c r="M61" s="39"/>
      <c r="N61" s="101"/>
      <c r="O61" s="102"/>
      <c r="P61" s="102"/>
      <c r="Q61" s="103"/>
      <c r="R61" s="43"/>
      <c r="S61" s="43"/>
      <c r="T61" s="44"/>
      <c r="U61" s="44"/>
      <c r="V61" s="44"/>
      <c r="W61" s="44"/>
      <c r="X61" s="44"/>
    </row>
    <row r="62" spans="13:24" x14ac:dyDescent="0.45">
      <c r="M62" s="45"/>
      <c r="N62" s="101"/>
      <c r="O62" s="102"/>
      <c r="P62" s="102"/>
      <c r="Q62" s="103"/>
      <c r="R62" s="43"/>
      <c r="S62" s="43"/>
      <c r="T62" s="44"/>
      <c r="U62" s="44"/>
      <c r="V62" s="44"/>
      <c r="W62" s="44"/>
      <c r="X62" s="44"/>
    </row>
    <row r="63" spans="13:24" x14ac:dyDescent="0.45">
      <c r="M63" s="45"/>
      <c r="N63" s="101"/>
      <c r="O63" s="102"/>
      <c r="P63" s="102"/>
      <c r="Q63" s="103"/>
      <c r="R63" s="43"/>
      <c r="S63" s="43"/>
      <c r="T63" s="44"/>
      <c r="U63" s="44"/>
      <c r="V63" s="44"/>
      <c r="W63" s="44"/>
      <c r="X63" s="44"/>
    </row>
    <row r="64" spans="13:24" x14ac:dyDescent="0.45">
      <c r="M64" s="45"/>
      <c r="N64" s="101"/>
      <c r="O64" s="102"/>
      <c r="P64" s="102"/>
      <c r="Q64" s="103"/>
      <c r="R64" s="43"/>
      <c r="S64" s="43"/>
      <c r="T64" s="44"/>
      <c r="U64" s="44"/>
      <c r="V64" s="44"/>
      <c r="W64" s="44"/>
      <c r="X64" s="44"/>
    </row>
    <row r="65" spans="13:24" x14ac:dyDescent="0.45">
      <c r="M65" s="45"/>
      <c r="N65" s="101"/>
      <c r="O65" s="102"/>
      <c r="P65" s="102"/>
      <c r="Q65" s="103"/>
      <c r="R65" s="43"/>
      <c r="S65" s="43"/>
      <c r="T65" s="44"/>
      <c r="U65" s="44"/>
      <c r="V65" s="44"/>
      <c r="W65" s="44"/>
      <c r="X65" s="44"/>
    </row>
    <row r="66" spans="13:24" x14ac:dyDescent="0.45">
      <c r="M66" s="45"/>
      <c r="N66" s="101"/>
      <c r="O66" s="102"/>
      <c r="P66" s="102"/>
      <c r="Q66" s="103"/>
      <c r="R66" s="43"/>
      <c r="S66" s="43"/>
      <c r="T66" s="44"/>
      <c r="U66" s="44"/>
      <c r="V66" s="44"/>
      <c r="W66" s="44"/>
      <c r="X66" s="44"/>
    </row>
    <row r="67" spans="13:24" x14ac:dyDescent="0.45">
      <c r="M67" s="45"/>
      <c r="N67" s="101"/>
      <c r="O67" s="102"/>
      <c r="P67" s="102"/>
      <c r="Q67" s="103"/>
      <c r="R67" s="43"/>
      <c r="S67" s="43"/>
      <c r="T67" s="44"/>
      <c r="U67" s="44"/>
      <c r="V67" s="44"/>
      <c r="W67" s="44"/>
      <c r="X67" s="44"/>
    </row>
    <row r="68" spans="13:24" x14ac:dyDescent="0.45">
      <c r="M68" s="45"/>
      <c r="N68" s="101"/>
      <c r="O68" s="102"/>
      <c r="P68" s="102"/>
      <c r="Q68" s="103"/>
      <c r="R68" s="43"/>
      <c r="S68" s="43"/>
      <c r="T68" s="44"/>
      <c r="U68" s="44"/>
      <c r="V68" s="44"/>
      <c r="W68" s="44"/>
      <c r="X68" s="44"/>
    </row>
    <row r="69" spans="13:24" x14ac:dyDescent="0.45">
      <c r="M69" s="45"/>
      <c r="N69" s="101"/>
      <c r="O69" s="102"/>
      <c r="P69" s="102"/>
      <c r="Q69" s="103"/>
      <c r="R69" s="43"/>
      <c r="S69" s="43"/>
      <c r="T69" s="44"/>
      <c r="U69" s="44"/>
      <c r="V69" s="44"/>
      <c r="W69" s="44"/>
      <c r="X69" s="44"/>
    </row>
    <row r="70" spans="13:24" x14ac:dyDescent="0.45">
      <c r="M70" s="45"/>
      <c r="N70" s="101"/>
      <c r="O70" s="102"/>
      <c r="P70" s="102"/>
      <c r="Q70" s="103"/>
      <c r="R70" s="43"/>
      <c r="S70" s="43"/>
      <c r="T70" s="44"/>
      <c r="U70" s="44"/>
      <c r="V70" s="44"/>
      <c r="W70" s="44"/>
      <c r="X70" s="44"/>
    </row>
    <row r="71" spans="13:24" x14ac:dyDescent="0.45">
      <c r="M71" s="45"/>
      <c r="N71" s="101"/>
      <c r="O71" s="102"/>
      <c r="P71" s="102"/>
      <c r="Q71" s="103"/>
      <c r="R71" s="43"/>
      <c r="S71" s="43"/>
      <c r="T71" s="44"/>
      <c r="U71" s="44"/>
      <c r="V71" s="44"/>
      <c r="W71" s="44"/>
      <c r="X71" s="44"/>
    </row>
    <row r="72" spans="13:24" x14ac:dyDescent="0.45">
      <c r="M72" s="45"/>
      <c r="N72" s="101"/>
      <c r="O72" s="102"/>
      <c r="P72" s="102"/>
      <c r="Q72" s="103"/>
      <c r="R72" s="43"/>
      <c r="S72" s="43"/>
      <c r="T72" s="44"/>
      <c r="U72" s="44"/>
      <c r="V72" s="44"/>
      <c r="W72" s="44"/>
      <c r="X72" s="44"/>
    </row>
    <row r="73" spans="13:24" x14ac:dyDescent="0.45">
      <c r="M73" s="45"/>
      <c r="N73" s="101"/>
      <c r="O73" s="102"/>
      <c r="P73" s="102"/>
      <c r="Q73" s="103"/>
      <c r="R73" s="43"/>
      <c r="S73" s="43"/>
      <c r="T73" s="44"/>
      <c r="U73" s="44"/>
      <c r="V73" s="44"/>
      <c r="W73" s="44"/>
      <c r="X73" s="44"/>
    </row>
    <row r="74" spans="13:24" x14ac:dyDescent="0.45">
      <c r="M74" s="45"/>
      <c r="N74" s="40"/>
      <c r="O74" s="41"/>
      <c r="P74" s="41"/>
      <c r="Q74" s="42"/>
      <c r="R74" s="43"/>
      <c r="S74" s="43"/>
      <c r="T74" s="44"/>
      <c r="U74" s="44"/>
      <c r="V74" s="44"/>
      <c r="W74" s="44"/>
      <c r="X74" s="44"/>
    </row>
    <row r="75" spans="13:24" x14ac:dyDescent="0.45">
      <c r="M75" s="45"/>
      <c r="N75" s="40"/>
      <c r="O75" s="41"/>
      <c r="P75" s="41"/>
      <c r="Q75" s="42"/>
      <c r="R75" s="43"/>
      <c r="S75" s="43"/>
      <c r="T75" s="44"/>
      <c r="U75" s="44"/>
      <c r="V75" s="44"/>
      <c r="W75" s="44"/>
      <c r="X75" s="44"/>
    </row>
    <row r="76" spans="13:24" x14ac:dyDescent="0.45">
      <c r="M76" s="45"/>
      <c r="N76" s="40"/>
      <c r="O76" s="41"/>
      <c r="P76" s="41"/>
      <c r="Q76" s="42"/>
      <c r="R76" s="43"/>
      <c r="S76" s="43"/>
      <c r="T76" s="44"/>
      <c r="U76" s="44"/>
      <c r="V76" s="44"/>
      <c r="W76" s="44"/>
      <c r="X76" s="44"/>
    </row>
    <row r="77" spans="13:24" x14ac:dyDescent="0.45">
      <c r="M77" s="45"/>
      <c r="N77" s="40"/>
      <c r="O77" s="41"/>
      <c r="P77" s="41"/>
      <c r="Q77" s="42"/>
      <c r="R77" s="43"/>
      <c r="S77" s="43"/>
      <c r="T77" s="44"/>
      <c r="U77" s="44"/>
      <c r="V77" s="44"/>
      <c r="W77" s="44"/>
      <c r="X77" s="44"/>
    </row>
    <row r="78" spans="13:24" x14ac:dyDescent="0.45">
      <c r="M78" s="45"/>
      <c r="N78" s="101"/>
      <c r="O78" s="102"/>
      <c r="P78" s="102"/>
      <c r="Q78" s="103"/>
      <c r="R78" s="43"/>
      <c r="S78" s="43"/>
      <c r="T78" s="44"/>
      <c r="U78" s="44"/>
      <c r="V78" s="44"/>
      <c r="W78" s="44"/>
      <c r="X78" s="44"/>
    </row>
    <row r="79" spans="13:24" x14ac:dyDescent="0.45">
      <c r="M79" s="45"/>
      <c r="N79" s="101"/>
      <c r="O79" s="102"/>
      <c r="P79" s="102"/>
      <c r="Q79" s="103"/>
      <c r="R79" s="43"/>
      <c r="S79" s="43"/>
      <c r="T79" s="44"/>
      <c r="U79" s="44"/>
      <c r="V79" s="44"/>
      <c r="W79" s="44"/>
      <c r="X79" s="44"/>
    </row>
    <row r="80" spans="13:24" x14ac:dyDescent="0.45">
      <c r="M80" s="45"/>
      <c r="N80" s="101"/>
      <c r="O80" s="102"/>
      <c r="P80" s="102"/>
      <c r="Q80" s="103"/>
      <c r="R80" s="43"/>
      <c r="S80" s="43"/>
      <c r="T80" s="44"/>
      <c r="U80" s="44"/>
      <c r="V80" s="44"/>
      <c r="W80" s="44"/>
      <c r="X80" s="44"/>
    </row>
    <row r="81" spans="13:24" x14ac:dyDescent="0.45">
      <c r="M81" s="46"/>
      <c r="N81" s="101"/>
      <c r="O81" s="102"/>
      <c r="P81" s="102"/>
      <c r="Q81" s="103"/>
      <c r="R81" s="47"/>
      <c r="S81" s="47"/>
      <c r="T81" s="48"/>
      <c r="U81" s="48"/>
      <c r="V81" s="48"/>
      <c r="W81" s="48"/>
      <c r="X81" s="48"/>
    </row>
    <row r="82" spans="13:24" x14ac:dyDescent="0.45">
      <c r="M82" s="51" t="s">
        <v>154</v>
      </c>
      <c r="N82" s="52"/>
      <c r="O82" s="52"/>
      <c r="P82" s="52"/>
      <c r="Q82" s="52"/>
      <c r="R82" s="52"/>
      <c r="S82" s="52"/>
      <c r="T82" s="52"/>
      <c r="U82" s="52"/>
      <c r="V82" s="52"/>
      <c r="W82" s="53" t="s">
        <v>155</v>
      </c>
      <c r="X82" s="54">
        <f>SUM(X17:X81)</f>
        <v>393330</v>
      </c>
    </row>
    <row r="83" spans="13:24" x14ac:dyDescent="0.45">
      <c r="M83" s="55"/>
      <c r="W83" s="53" t="s">
        <v>56</v>
      </c>
      <c r="X83" s="54"/>
    </row>
    <row r="84" spans="13:24" x14ac:dyDescent="0.45">
      <c r="M84" s="56"/>
      <c r="W84" s="53" t="s">
        <v>156</v>
      </c>
      <c r="X84" s="54">
        <f>SUM(X82-X83)</f>
        <v>393330</v>
      </c>
    </row>
    <row r="85" spans="13:24" x14ac:dyDescent="0.45">
      <c r="M85" s="55" t="s">
        <v>157</v>
      </c>
      <c r="W85" s="53" t="s">
        <v>158</v>
      </c>
      <c r="X85" s="57">
        <f>SUM(X84*0.07)</f>
        <v>27533.100000000002</v>
      </c>
    </row>
    <row r="86" spans="13:24" x14ac:dyDescent="0.45">
      <c r="M86" s="56"/>
      <c r="W86" s="53" t="s">
        <v>159</v>
      </c>
      <c r="X86" s="57">
        <f>SUM(X84:X85)</f>
        <v>420863.1</v>
      </c>
    </row>
    <row r="87" spans="13:24" x14ac:dyDescent="0.45">
      <c r="M87" s="58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65" t="str">
        <f>BAHTTEXT(X86)</f>
        <v>สี่แสนสองหมื่นแปดร้อยหกสิบสามบาทสิบสตางค์</v>
      </c>
    </row>
    <row r="88" spans="13:24" x14ac:dyDescent="0.45">
      <c r="N88" s="26" t="s">
        <v>160</v>
      </c>
    </row>
    <row r="89" spans="13:24" x14ac:dyDescent="0.45">
      <c r="M89" s="26" t="s">
        <v>161</v>
      </c>
      <c r="X89" s="36" t="s">
        <v>162</v>
      </c>
    </row>
    <row r="90" spans="13:24" x14ac:dyDescent="0.45">
      <c r="M90" s="26" t="s">
        <v>163</v>
      </c>
      <c r="N90" s="49" t="str">
        <f>P9</f>
        <v>บริษัท เอ็นพีเค เซอร์วิส แอนด์ ซัพพลาย จำกัด</v>
      </c>
    </row>
    <row r="91" spans="13:24" x14ac:dyDescent="0.45">
      <c r="W91" s="26" t="s">
        <v>164</v>
      </c>
    </row>
    <row r="92" spans="13:24" x14ac:dyDescent="0.45">
      <c r="M92" s="26" t="s">
        <v>165</v>
      </c>
      <c r="X92" s="36" t="s">
        <v>166</v>
      </c>
    </row>
    <row r="93" spans="13:24" x14ac:dyDescent="0.45">
      <c r="N93" s="26" t="s">
        <v>167</v>
      </c>
      <c r="X93" s="50" t="s">
        <v>168</v>
      </c>
    </row>
    <row r="94" spans="13:24" x14ac:dyDescent="0.45">
      <c r="N94" s="50" t="s">
        <v>169</v>
      </c>
      <c r="X94" s="36">
        <f>X8</f>
        <v>244363</v>
      </c>
    </row>
    <row r="95" spans="13:24" x14ac:dyDescent="0.45">
      <c r="X95" s="36" t="s">
        <v>171</v>
      </c>
    </row>
  </sheetData>
  <mergeCells count="60">
    <mergeCell ref="N17:Q17"/>
    <mergeCell ref="N18:Q18"/>
    <mergeCell ref="N19:Q19"/>
    <mergeCell ref="N20:Q20"/>
    <mergeCell ref="A3:H3"/>
    <mergeCell ref="M6:X6"/>
    <mergeCell ref="M14:M15"/>
    <mergeCell ref="N14:Q15"/>
    <mergeCell ref="R14:R15"/>
    <mergeCell ref="S14:S15"/>
    <mergeCell ref="T14:U14"/>
    <mergeCell ref="V14:W14"/>
    <mergeCell ref="X14:X15"/>
    <mergeCell ref="N21:Q21"/>
    <mergeCell ref="N22:Q22"/>
    <mergeCell ref="N23:Q23"/>
    <mergeCell ref="N24:Q24"/>
    <mergeCell ref="N25:Q25"/>
    <mergeCell ref="N26:Q26"/>
    <mergeCell ref="N27:Q27"/>
    <mergeCell ref="N28:Q28"/>
    <mergeCell ref="N29:Q29"/>
    <mergeCell ref="N30:Q30"/>
    <mergeCell ref="N31:Q31"/>
    <mergeCell ref="N32:Q32"/>
    <mergeCell ref="N33:Q33"/>
    <mergeCell ref="N34:Q34"/>
    <mergeCell ref="N35:Q35"/>
    <mergeCell ref="N36:Q36"/>
    <mergeCell ref="N37:Q37"/>
    <mergeCell ref="N40:Q40"/>
    <mergeCell ref="N41:Q41"/>
    <mergeCell ref="M55:M56"/>
    <mergeCell ref="N55:Q56"/>
    <mergeCell ref="R55:R56"/>
    <mergeCell ref="S55:S56"/>
    <mergeCell ref="T55:U55"/>
    <mergeCell ref="V55:W55"/>
    <mergeCell ref="X55:X56"/>
    <mergeCell ref="M57:X57"/>
    <mergeCell ref="N58:Q58"/>
    <mergeCell ref="N59:Q59"/>
    <mergeCell ref="N60:Q60"/>
    <mergeCell ref="N61:Q61"/>
    <mergeCell ref="N62:Q62"/>
    <mergeCell ref="N63:Q63"/>
    <mergeCell ref="N64:Q64"/>
    <mergeCell ref="N65:Q65"/>
    <mergeCell ref="N66:Q66"/>
    <mergeCell ref="N67:Q67"/>
    <mergeCell ref="N68:Q68"/>
    <mergeCell ref="N69:Q69"/>
    <mergeCell ref="N70:Q70"/>
    <mergeCell ref="N71:Q71"/>
    <mergeCell ref="N81:Q81"/>
    <mergeCell ref="N72:Q72"/>
    <mergeCell ref="N73:Q73"/>
    <mergeCell ref="N78:Q78"/>
    <mergeCell ref="N79:Q79"/>
    <mergeCell ref="N80:Q80"/>
  </mergeCells>
  <pageMargins left="0.70866141732283472" right="0.70866141732283472" top="0.74803149606299213" bottom="0.74803149606299213" header="0.31496062992125984" footer="0.31496062992125984"/>
  <pageSetup paperSize="9" scale="71" orientation="portrait" r:id="rId1"/>
  <headerFooter>
    <oddFooter>&amp;L&amp;A</oddFooter>
  </headerFooter>
  <rowBreaks count="1" manualBreakCount="1">
    <brk id="48" max="16383" man="1"/>
  </rowBreaks>
  <colBreaks count="1" manualBreakCount="1">
    <brk id="12" max="9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00790-24D1-44B6-B701-E57794BAB5B0}">
  <dimension ref="A1:Z95"/>
  <sheetViews>
    <sheetView showGridLines="0" view="pageBreakPreview" topLeftCell="A40" zoomScale="40" zoomScaleNormal="130" zoomScaleSheetLayoutView="40" workbookViewId="0">
      <selection activeCell="L7" sqref="L7"/>
    </sheetView>
  </sheetViews>
  <sheetFormatPr defaultRowHeight="21" x14ac:dyDescent="0.45"/>
  <cols>
    <col min="1" max="1" width="6.25" style="12" customWidth="1"/>
    <col min="2" max="2" width="7.125" style="12" customWidth="1"/>
    <col min="3" max="3" width="5.875" style="12" customWidth="1"/>
    <col min="4" max="4" width="8.25" style="12" customWidth="1"/>
    <col min="5" max="5" width="9.375" style="12" customWidth="1"/>
    <col min="6" max="6" width="8.875" style="12" customWidth="1"/>
    <col min="7" max="7" width="8.25" style="12" customWidth="1"/>
    <col min="8" max="8" width="6.125" style="12" bestFit="1" customWidth="1"/>
    <col min="9" max="9" width="8.125" style="12" bestFit="1" customWidth="1"/>
    <col min="10" max="12" width="9" style="12"/>
    <col min="13" max="13" width="7.125" style="12" customWidth="1"/>
    <col min="14" max="14" width="8" style="12" customWidth="1"/>
    <col min="15" max="15" width="5.125" style="26" customWidth="1"/>
    <col min="16" max="16" width="6.75" style="26" customWidth="1"/>
    <col min="17" max="17" width="2.25" style="26" customWidth="1"/>
    <col min="18" max="18" width="10.375" style="26" customWidth="1"/>
    <col min="19" max="19" width="22.125" style="26" customWidth="1"/>
    <col min="20" max="20" width="5.75" style="26" customWidth="1"/>
    <col min="21" max="21" width="5.625" style="26" customWidth="1"/>
    <col min="22" max="23" width="7.75" style="26" customWidth="1"/>
    <col min="24" max="24" width="6.5" style="26" customWidth="1"/>
    <col min="25" max="25" width="8.25" style="26" customWidth="1"/>
    <col min="26" max="26" width="9.5" style="26" customWidth="1"/>
    <col min="27" max="16384" width="9" style="12"/>
  </cols>
  <sheetData>
    <row r="1" spans="1:26" ht="29.25" x14ac:dyDescent="0.45">
      <c r="R1" s="27" t="s">
        <v>94</v>
      </c>
    </row>
    <row r="2" spans="1:26" ht="23.25" x14ac:dyDescent="0.45">
      <c r="R2" s="28" t="s">
        <v>95</v>
      </c>
    </row>
    <row r="3" spans="1:26" x14ac:dyDescent="0.45">
      <c r="A3" s="125" t="s">
        <v>74</v>
      </c>
      <c r="B3" s="125"/>
      <c r="C3" s="125"/>
      <c r="D3" s="125"/>
      <c r="E3" s="125"/>
      <c r="F3" s="125"/>
      <c r="G3" s="125"/>
      <c r="H3" s="125"/>
      <c r="R3" s="29" t="s">
        <v>96</v>
      </c>
    </row>
    <row r="4" spans="1:26" ht="24.75" x14ac:dyDescent="0.5">
      <c r="A4" s="16" t="s">
        <v>75</v>
      </c>
      <c r="B4" s="66" t="s">
        <v>176</v>
      </c>
      <c r="E4" s="16" t="s">
        <v>1</v>
      </c>
      <c r="F4" s="12" t="s">
        <v>65</v>
      </c>
      <c r="R4" s="29" t="s">
        <v>97</v>
      </c>
      <c r="S4" s="30"/>
      <c r="T4" s="30"/>
      <c r="U4" s="30"/>
      <c r="V4" s="30"/>
      <c r="W4" s="30"/>
      <c r="X4" s="30"/>
    </row>
    <row r="5" spans="1:26" x14ac:dyDescent="0.45">
      <c r="A5" s="16" t="s">
        <v>76</v>
      </c>
      <c r="E5" s="16" t="s">
        <v>1</v>
      </c>
      <c r="F5" s="12" t="s">
        <v>65</v>
      </c>
      <c r="R5" s="29" t="s">
        <v>98</v>
      </c>
    </row>
    <row r="6" spans="1:26" ht="23.25" x14ac:dyDescent="0.45">
      <c r="A6" s="16" t="s">
        <v>77</v>
      </c>
      <c r="E6" s="16" t="s">
        <v>1</v>
      </c>
      <c r="F6" s="12" t="s">
        <v>65</v>
      </c>
      <c r="O6" s="126" t="s">
        <v>99</v>
      </c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</row>
    <row r="7" spans="1:26" ht="23.25" x14ac:dyDescent="0.45">
      <c r="A7" s="16" t="s">
        <v>55</v>
      </c>
      <c r="B7" s="13"/>
      <c r="C7" s="16" t="s">
        <v>78</v>
      </c>
      <c r="D7" s="12" t="s">
        <v>65</v>
      </c>
      <c r="F7" s="16" t="s">
        <v>79</v>
      </c>
      <c r="G7" s="12" t="s">
        <v>179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2" t="s">
        <v>3</v>
      </c>
      <c r="Z7" s="33" t="s">
        <v>88</v>
      </c>
    </row>
    <row r="8" spans="1:26" ht="23.25" x14ac:dyDescent="0.45">
      <c r="A8" s="16" t="s">
        <v>40</v>
      </c>
      <c r="B8" s="15">
        <v>1</v>
      </c>
      <c r="O8" s="31"/>
      <c r="P8" s="31"/>
      <c r="Q8" s="31"/>
      <c r="R8" s="31"/>
      <c r="S8" s="31"/>
      <c r="T8" s="31"/>
      <c r="U8" s="31"/>
      <c r="V8" s="31"/>
      <c r="W8" s="31"/>
      <c r="X8" s="31"/>
      <c r="Y8" s="32" t="s">
        <v>1</v>
      </c>
      <c r="Z8" s="67">
        <v>244363</v>
      </c>
    </row>
    <row r="9" spans="1:26" ht="27.75" x14ac:dyDescent="0.45">
      <c r="A9" s="18"/>
      <c r="B9" s="15">
        <v>2</v>
      </c>
      <c r="O9" s="29" t="s">
        <v>101</v>
      </c>
      <c r="R9" s="49" t="s">
        <v>94</v>
      </c>
      <c r="S9" s="49"/>
      <c r="U9" s="35"/>
      <c r="Y9" s="32" t="s">
        <v>102</v>
      </c>
      <c r="Z9" s="68" t="s">
        <v>69</v>
      </c>
    </row>
    <row r="10" spans="1:26" x14ac:dyDescent="0.45">
      <c r="B10" s="15">
        <v>3</v>
      </c>
      <c r="O10" s="29" t="s">
        <v>104</v>
      </c>
      <c r="R10" s="49" t="s">
        <v>173</v>
      </c>
      <c r="S10" s="49"/>
      <c r="Y10" s="32" t="s">
        <v>106</v>
      </c>
      <c r="Z10" s="49" t="s">
        <v>178</v>
      </c>
    </row>
    <row r="11" spans="1:26" x14ac:dyDescent="0.45">
      <c r="B11" s="15"/>
      <c r="O11" s="29" t="s">
        <v>175</v>
      </c>
      <c r="R11" s="49" t="s">
        <v>177</v>
      </c>
      <c r="S11" s="49" t="s">
        <v>67</v>
      </c>
      <c r="Y11" s="32" t="s">
        <v>108</v>
      </c>
      <c r="Z11" s="49" t="s">
        <v>176</v>
      </c>
    </row>
    <row r="12" spans="1:26" x14ac:dyDescent="0.45">
      <c r="B12" s="15"/>
      <c r="O12" s="29" t="s">
        <v>109</v>
      </c>
      <c r="P12" s="36"/>
      <c r="Q12" s="37" t="s">
        <v>110</v>
      </c>
      <c r="Y12" s="32" t="s">
        <v>111</v>
      </c>
    </row>
    <row r="13" spans="1:26" x14ac:dyDescent="0.45">
      <c r="B13" s="15"/>
      <c r="P13" s="26" t="s">
        <v>112</v>
      </c>
    </row>
    <row r="14" spans="1:26" x14ac:dyDescent="0.45">
      <c r="A14" s="127" t="s">
        <v>80</v>
      </c>
      <c r="B14" s="127"/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16" t="s">
        <v>113</v>
      </c>
      <c r="P14" s="116" t="s">
        <v>114</v>
      </c>
      <c r="Q14" s="118"/>
      <c r="R14" s="118"/>
      <c r="S14" s="119"/>
      <c r="T14" s="107" t="s">
        <v>115</v>
      </c>
      <c r="U14" s="107" t="s">
        <v>116</v>
      </c>
      <c r="V14" s="109" t="s">
        <v>117</v>
      </c>
      <c r="W14" s="109"/>
      <c r="X14" s="109" t="s">
        <v>118</v>
      </c>
      <c r="Y14" s="109"/>
      <c r="Z14" s="107" t="s">
        <v>119</v>
      </c>
    </row>
    <row r="15" spans="1:26" ht="34.5" x14ac:dyDescent="0.45">
      <c r="A15" s="19" t="s">
        <v>2</v>
      </c>
      <c r="B15" s="19" t="s">
        <v>1</v>
      </c>
      <c r="C15" s="20" t="s">
        <v>81</v>
      </c>
      <c r="D15" s="21" t="s">
        <v>82</v>
      </c>
      <c r="E15" s="19" t="s">
        <v>83</v>
      </c>
      <c r="F15" s="19" t="s">
        <v>5</v>
      </c>
      <c r="G15" s="19" t="s">
        <v>6</v>
      </c>
      <c r="H15" s="19" t="s">
        <v>84</v>
      </c>
      <c r="I15" s="19" t="s">
        <v>38</v>
      </c>
      <c r="J15" s="19" t="s">
        <v>85</v>
      </c>
      <c r="K15" s="19" t="s">
        <v>56</v>
      </c>
      <c r="L15" s="19" t="s">
        <v>89</v>
      </c>
      <c r="M15" s="19" t="s">
        <v>37</v>
      </c>
      <c r="N15" s="19" t="s">
        <v>86</v>
      </c>
      <c r="O15" s="117"/>
      <c r="P15" s="117"/>
      <c r="Q15" s="120"/>
      <c r="R15" s="120"/>
      <c r="S15" s="121"/>
      <c r="T15" s="108"/>
      <c r="U15" s="108"/>
      <c r="V15" s="38" t="s">
        <v>120</v>
      </c>
      <c r="W15" s="38" t="s">
        <v>121</v>
      </c>
      <c r="X15" s="38" t="s">
        <v>120</v>
      </c>
      <c r="Y15" s="38" t="s">
        <v>121</v>
      </c>
      <c r="Z15" s="108"/>
    </row>
    <row r="16" spans="1:26" x14ac:dyDescent="0.45">
      <c r="A16" s="22"/>
      <c r="B16" s="22"/>
      <c r="C16" s="23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61" t="s">
        <v>172</v>
      </c>
      <c r="P16" s="64">
        <f>D6</f>
        <v>0</v>
      </c>
      <c r="Q16" s="62"/>
      <c r="R16" s="62"/>
      <c r="S16" s="62"/>
      <c r="T16" s="62"/>
      <c r="U16" s="62"/>
      <c r="V16" s="62"/>
      <c r="W16" s="62"/>
      <c r="X16" s="62"/>
      <c r="Y16" s="62"/>
      <c r="Z16" s="63"/>
    </row>
    <row r="17" spans="2:26" x14ac:dyDescent="0.45">
      <c r="B17" s="13"/>
      <c r="O17" s="39" t="s">
        <v>123</v>
      </c>
      <c r="P17" s="101" t="s">
        <v>124</v>
      </c>
      <c r="Q17" s="102"/>
      <c r="R17" s="102"/>
      <c r="S17" s="103"/>
      <c r="T17" s="43"/>
      <c r="U17" s="43"/>
      <c r="V17" s="44"/>
      <c r="W17" s="44"/>
      <c r="X17" s="44"/>
      <c r="Y17" s="44"/>
      <c r="Z17" s="44"/>
    </row>
    <row r="18" spans="2:26" x14ac:dyDescent="0.45">
      <c r="B18" s="13"/>
      <c r="O18" s="45"/>
      <c r="P18" s="101" t="s">
        <v>125</v>
      </c>
      <c r="Q18" s="102"/>
      <c r="R18" s="102"/>
      <c r="S18" s="103"/>
      <c r="T18" s="43">
        <v>1</v>
      </c>
      <c r="U18" s="43" t="s">
        <v>126</v>
      </c>
      <c r="V18" s="44"/>
      <c r="W18" s="44">
        <v>3000</v>
      </c>
      <c r="X18" s="44"/>
      <c r="Y18" s="44">
        <f>+W18*T18</f>
        <v>3000</v>
      </c>
      <c r="Z18" s="44">
        <f>+X18+Y18</f>
        <v>3000</v>
      </c>
    </row>
    <row r="19" spans="2:26" x14ac:dyDescent="0.45">
      <c r="B19" s="13" t="s">
        <v>87</v>
      </c>
      <c r="O19" s="45"/>
      <c r="P19" s="122" t="s">
        <v>127</v>
      </c>
      <c r="Q19" s="123"/>
      <c r="R19" s="123"/>
      <c r="S19" s="124"/>
      <c r="T19" s="45">
        <v>1</v>
      </c>
      <c r="U19" s="45" t="s">
        <v>126</v>
      </c>
      <c r="V19" s="44">
        <v>12950</v>
      </c>
      <c r="W19" s="44">
        <v>18000</v>
      </c>
      <c r="X19" s="44">
        <f t="shared" ref="X19:X37" si="0">+T19*V19</f>
        <v>12950</v>
      </c>
      <c r="Y19" s="44">
        <f t="shared" ref="Y19:Y37" si="1">+W19*T19</f>
        <v>18000</v>
      </c>
      <c r="Z19" s="44">
        <f t="shared" ref="Z19:Z37" si="2">+X19+Y19</f>
        <v>30950</v>
      </c>
    </row>
    <row r="20" spans="2:26" x14ac:dyDescent="0.45">
      <c r="B20" s="13"/>
      <c r="O20" s="39" t="s">
        <v>128</v>
      </c>
      <c r="P20" s="101" t="s">
        <v>129</v>
      </c>
      <c r="Q20" s="102"/>
      <c r="R20" s="102"/>
      <c r="S20" s="103"/>
      <c r="T20" s="43"/>
      <c r="U20" s="43"/>
      <c r="V20" s="44"/>
      <c r="W20" s="44"/>
      <c r="X20" s="44"/>
      <c r="Y20" s="44"/>
      <c r="Z20" s="44"/>
    </row>
    <row r="21" spans="2:26" x14ac:dyDescent="0.45">
      <c r="B21" s="13"/>
      <c r="O21" s="45"/>
      <c r="P21" s="101" t="s">
        <v>130</v>
      </c>
      <c r="Q21" s="102"/>
      <c r="R21" s="102"/>
      <c r="S21" s="103"/>
      <c r="T21" s="43">
        <v>1</v>
      </c>
      <c r="U21" s="43" t="s">
        <v>126</v>
      </c>
      <c r="V21" s="44"/>
      <c r="W21" s="44">
        <v>5000</v>
      </c>
      <c r="X21" s="44"/>
      <c r="Y21" s="44">
        <f t="shared" si="1"/>
        <v>5000</v>
      </c>
      <c r="Z21" s="44">
        <f t="shared" si="2"/>
        <v>5000</v>
      </c>
    </row>
    <row r="22" spans="2:26" x14ac:dyDescent="0.45">
      <c r="B22" s="13"/>
      <c r="O22" s="45"/>
      <c r="P22" s="122" t="s">
        <v>131</v>
      </c>
      <c r="Q22" s="123"/>
      <c r="R22" s="123"/>
      <c r="S22" s="124"/>
      <c r="T22" s="45">
        <v>1</v>
      </c>
      <c r="U22" s="45" t="s">
        <v>126</v>
      </c>
      <c r="V22" s="44">
        <v>12950</v>
      </c>
      <c r="W22" s="44">
        <v>18000</v>
      </c>
      <c r="X22" s="44">
        <f t="shared" si="0"/>
        <v>12950</v>
      </c>
      <c r="Y22" s="44">
        <f t="shared" si="1"/>
        <v>18000</v>
      </c>
      <c r="Z22" s="44">
        <f t="shared" si="2"/>
        <v>30950</v>
      </c>
    </row>
    <row r="23" spans="2:26" x14ac:dyDescent="0.45">
      <c r="O23" s="45"/>
      <c r="P23" s="101" t="s">
        <v>132</v>
      </c>
      <c r="Q23" s="102"/>
      <c r="R23" s="102"/>
      <c r="S23" s="103"/>
      <c r="T23" s="43">
        <v>1</v>
      </c>
      <c r="U23" s="43" t="s">
        <v>126</v>
      </c>
      <c r="V23" s="44">
        <v>5980</v>
      </c>
      <c r="W23" s="44">
        <v>4000</v>
      </c>
      <c r="X23" s="44">
        <f t="shared" si="0"/>
        <v>5980</v>
      </c>
      <c r="Y23" s="44">
        <f t="shared" si="1"/>
        <v>4000</v>
      </c>
      <c r="Z23" s="44">
        <f t="shared" si="2"/>
        <v>9980</v>
      </c>
    </row>
    <row r="24" spans="2:26" x14ac:dyDescent="0.45">
      <c r="O24" s="45">
        <v>3</v>
      </c>
      <c r="P24" s="101" t="s">
        <v>133</v>
      </c>
      <c r="Q24" s="102"/>
      <c r="R24" s="102"/>
      <c r="S24" s="103"/>
      <c r="T24" s="43"/>
      <c r="U24" s="43"/>
      <c r="V24" s="44"/>
      <c r="W24" s="44"/>
      <c r="X24" s="44"/>
      <c r="Y24" s="44"/>
      <c r="Z24" s="44"/>
    </row>
    <row r="25" spans="2:26" x14ac:dyDescent="0.45">
      <c r="O25" s="45"/>
      <c r="P25" s="101" t="s">
        <v>134</v>
      </c>
      <c r="Q25" s="102"/>
      <c r="R25" s="102"/>
      <c r="S25" s="103"/>
      <c r="T25" s="43">
        <v>1</v>
      </c>
      <c r="U25" s="43" t="s">
        <v>126</v>
      </c>
      <c r="V25" s="44"/>
      <c r="W25" s="44">
        <v>17000</v>
      </c>
      <c r="X25" s="44"/>
      <c r="Y25" s="44">
        <f t="shared" si="1"/>
        <v>17000</v>
      </c>
      <c r="Z25" s="44">
        <f t="shared" si="2"/>
        <v>17000</v>
      </c>
    </row>
    <row r="26" spans="2:26" x14ac:dyDescent="0.45">
      <c r="O26" s="45"/>
      <c r="P26" s="101" t="s">
        <v>135</v>
      </c>
      <c r="Q26" s="102"/>
      <c r="R26" s="102"/>
      <c r="S26" s="103"/>
      <c r="T26" s="43">
        <v>1</v>
      </c>
      <c r="U26" s="43" t="s">
        <v>126</v>
      </c>
      <c r="V26" s="44">
        <v>8500</v>
      </c>
      <c r="W26" s="44">
        <v>15000</v>
      </c>
      <c r="X26" s="44">
        <f t="shared" si="0"/>
        <v>8500</v>
      </c>
      <c r="Y26" s="44">
        <f t="shared" si="1"/>
        <v>15000</v>
      </c>
      <c r="Z26" s="44">
        <f t="shared" si="2"/>
        <v>23500</v>
      </c>
    </row>
    <row r="27" spans="2:26" x14ac:dyDescent="0.45">
      <c r="O27" s="45"/>
      <c r="P27" s="122" t="s">
        <v>136</v>
      </c>
      <c r="Q27" s="123"/>
      <c r="R27" s="123"/>
      <c r="S27" s="124"/>
      <c r="T27" s="45">
        <v>1</v>
      </c>
      <c r="U27" s="45" t="s">
        <v>126</v>
      </c>
      <c r="V27" s="44">
        <v>12950</v>
      </c>
      <c r="W27" s="44">
        <v>18000</v>
      </c>
      <c r="X27" s="44">
        <f t="shared" si="0"/>
        <v>12950</v>
      </c>
      <c r="Y27" s="44">
        <f t="shared" si="1"/>
        <v>18000</v>
      </c>
      <c r="Z27" s="44">
        <f t="shared" si="2"/>
        <v>30950</v>
      </c>
    </row>
    <row r="28" spans="2:26" x14ac:dyDescent="0.45">
      <c r="O28" s="45"/>
      <c r="P28" s="122" t="s">
        <v>137</v>
      </c>
      <c r="Q28" s="123"/>
      <c r="R28" s="123"/>
      <c r="S28" s="124"/>
      <c r="T28" s="45">
        <v>1</v>
      </c>
      <c r="U28" s="45" t="s">
        <v>126</v>
      </c>
      <c r="V28" s="44">
        <v>12000</v>
      </c>
      <c r="W28" s="44">
        <v>7500</v>
      </c>
      <c r="X28" s="44">
        <f t="shared" si="0"/>
        <v>12000</v>
      </c>
      <c r="Y28" s="44">
        <f t="shared" si="1"/>
        <v>7500</v>
      </c>
      <c r="Z28" s="44">
        <f t="shared" si="2"/>
        <v>19500</v>
      </c>
    </row>
    <row r="29" spans="2:26" x14ac:dyDescent="0.45">
      <c r="O29" s="45">
        <v>4</v>
      </c>
      <c r="P29" s="101" t="s">
        <v>138</v>
      </c>
      <c r="Q29" s="102"/>
      <c r="R29" s="102"/>
      <c r="S29" s="103"/>
      <c r="T29" s="43"/>
      <c r="U29" s="43"/>
      <c r="V29" s="44"/>
      <c r="W29" s="44"/>
      <c r="X29" s="44"/>
      <c r="Y29" s="44"/>
      <c r="Z29" s="44"/>
    </row>
    <row r="30" spans="2:26" x14ac:dyDescent="0.45">
      <c r="O30" s="45"/>
      <c r="P30" s="101" t="s">
        <v>139</v>
      </c>
      <c r="Q30" s="102"/>
      <c r="R30" s="102"/>
      <c r="S30" s="103"/>
      <c r="T30" s="43">
        <v>1</v>
      </c>
      <c r="U30" s="43" t="s">
        <v>126</v>
      </c>
      <c r="V30" s="44"/>
      <c r="W30" s="44">
        <v>5000</v>
      </c>
      <c r="X30" s="44"/>
      <c r="Y30" s="44">
        <f t="shared" si="1"/>
        <v>5000</v>
      </c>
      <c r="Z30" s="44">
        <f t="shared" si="2"/>
        <v>5000</v>
      </c>
    </row>
    <row r="31" spans="2:26" x14ac:dyDescent="0.45">
      <c r="O31" s="45"/>
      <c r="P31" s="110" t="s">
        <v>140</v>
      </c>
      <c r="Q31" s="111"/>
      <c r="R31" s="111"/>
      <c r="S31" s="112"/>
      <c r="T31" s="45">
        <v>1</v>
      </c>
      <c r="U31" s="45" t="s">
        <v>126</v>
      </c>
      <c r="V31" s="44">
        <v>12950</v>
      </c>
      <c r="W31" s="44">
        <v>18000</v>
      </c>
      <c r="X31" s="44">
        <f t="shared" si="0"/>
        <v>12950</v>
      </c>
      <c r="Y31" s="44">
        <f t="shared" si="1"/>
        <v>18000</v>
      </c>
      <c r="Z31" s="44">
        <f t="shared" si="2"/>
        <v>30950</v>
      </c>
    </row>
    <row r="32" spans="2:26" x14ac:dyDescent="0.45">
      <c r="O32" s="45">
        <v>5</v>
      </c>
      <c r="P32" s="101" t="s">
        <v>141</v>
      </c>
      <c r="Q32" s="102"/>
      <c r="R32" s="102"/>
      <c r="S32" s="103"/>
      <c r="T32" s="43"/>
      <c r="U32" s="43"/>
      <c r="V32" s="44"/>
      <c r="W32" s="44"/>
      <c r="X32" s="44"/>
      <c r="Y32" s="44"/>
      <c r="Z32" s="44"/>
    </row>
    <row r="33" spans="15:26" x14ac:dyDescent="0.45">
      <c r="O33" s="45"/>
      <c r="P33" s="122" t="s">
        <v>142</v>
      </c>
      <c r="Q33" s="123"/>
      <c r="R33" s="123"/>
      <c r="S33" s="124"/>
      <c r="T33" s="45">
        <v>1</v>
      </c>
      <c r="U33" s="45" t="s">
        <v>126</v>
      </c>
      <c r="V33" s="44">
        <v>12950</v>
      </c>
      <c r="W33" s="44">
        <v>18000</v>
      </c>
      <c r="X33" s="44">
        <f t="shared" si="0"/>
        <v>12950</v>
      </c>
      <c r="Y33" s="44">
        <f t="shared" si="1"/>
        <v>18000</v>
      </c>
      <c r="Z33" s="44">
        <f t="shared" si="2"/>
        <v>30950</v>
      </c>
    </row>
    <row r="34" spans="15:26" x14ac:dyDescent="0.45">
      <c r="O34" s="45">
        <v>6</v>
      </c>
      <c r="P34" s="101" t="s">
        <v>143</v>
      </c>
      <c r="Q34" s="102"/>
      <c r="R34" s="102"/>
      <c r="S34" s="103"/>
      <c r="T34" s="43"/>
      <c r="U34" s="43"/>
      <c r="V34" s="44"/>
      <c r="W34" s="44"/>
      <c r="X34" s="44"/>
      <c r="Y34" s="44"/>
      <c r="Z34" s="44"/>
    </row>
    <row r="35" spans="15:26" x14ac:dyDescent="0.45">
      <c r="O35" s="45"/>
      <c r="P35" s="101" t="s">
        <v>144</v>
      </c>
      <c r="Q35" s="102"/>
      <c r="R35" s="102"/>
      <c r="S35" s="103"/>
      <c r="T35" s="43">
        <v>1</v>
      </c>
      <c r="U35" s="43" t="s">
        <v>126</v>
      </c>
      <c r="V35" s="44"/>
      <c r="W35" s="44">
        <v>8500</v>
      </c>
      <c r="X35" s="44"/>
      <c r="Y35" s="44">
        <f t="shared" si="1"/>
        <v>8500</v>
      </c>
      <c r="Z35" s="44">
        <f t="shared" si="2"/>
        <v>8500</v>
      </c>
    </row>
    <row r="36" spans="15:26" x14ac:dyDescent="0.45">
      <c r="O36" s="45"/>
      <c r="P36" s="101" t="s">
        <v>145</v>
      </c>
      <c r="Q36" s="102"/>
      <c r="R36" s="102"/>
      <c r="S36" s="103"/>
      <c r="T36" s="43">
        <v>1</v>
      </c>
      <c r="U36" s="43" t="s">
        <v>126</v>
      </c>
      <c r="V36" s="44"/>
      <c r="W36" s="44">
        <v>700</v>
      </c>
      <c r="X36" s="44"/>
      <c r="Y36" s="44">
        <f t="shared" si="1"/>
        <v>700</v>
      </c>
      <c r="Z36" s="44">
        <f t="shared" si="2"/>
        <v>700</v>
      </c>
    </row>
    <row r="37" spans="15:26" x14ac:dyDescent="0.45">
      <c r="O37" s="45"/>
      <c r="P37" s="110" t="s">
        <v>146</v>
      </c>
      <c r="Q37" s="111"/>
      <c r="R37" s="111"/>
      <c r="S37" s="112"/>
      <c r="T37" s="45">
        <v>1</v>
      </c>
      <c r="U37" s="45" t="s">
        <v>126</v>
      </c>
      <c r="V37" s="44">
        <v>12950</v>
      </c>
      <c r="W37" s="44">
        <v>18000</v>
      </c>
      <c r="X37" s="44">
        <f t="shared" si="0"/>
        <v>12950</v>
      </c>
      <c r="Y37" s="44">
        <f t="shared" si="1"/>
        <v>18000</v>
      </c>
      <c r="Z37" s="44">
        <f t="shared" si="2"/>
        <v>30950</v>
      </c>
    </row>
    <row r="38" spans="15:26" x14ac:dyDescent="0.45">
      <c r="O38" s="45">
        <v>7</v>
      </c>
      <c r="P38" s="40" t="s">
        <v>147</v>
      </c>
      <c r="Q38" s="41"/>
      <c r="R38" s="41"/>
      <c r="S38" s="42"/>
      <c r="T38" s="43"/>
      <c r="U38" s="43"/>
      <c r="V38" s="44"/>
      <c r="W38" s="44"/>
      <c r="X38" s="44"/>
      <c r="Y38" s="44"/>
      <c r="Z38" s="44"/>
    </row>
    <row r="39" spans="15:26" x14ac:dyDescent="0.45">
      <c r="O39" s="45"/>
      <c r="P39" s="40" t="s">
        <v>148</v>
      </c>
      <c r="Q39" s="41"/>
      <c r="R39" s="41"/>
      <c r="S39" s="42"/>
      <c r="T39" s="43">
        <v>1</v>
      </c>
      <c r="U39" s="43" t="s">
        <v>126</v>
      </c>
      <c r="V39" s="44"/>
      <c r="W39" s="44">
        <v>20000</v>
      </c>
      <c r="X39" s="44">
        <f t="shared" ref="X39:X40" si="3">+T39*V39</f>
        <v>0</v>
      </c>
      <c r="Y39" s="44">
        <f t="shared" ref="Y39:Y40" si="4">+W39*T39</f>
        <v>20000</v>
      </c>
      <c r="Z39" s="44">
        <f t="shared" ref="Z39:Z40" si="5">+X39+Y39</f>
        <v>20000</v>
      </c>
    </row>
    <row r="40" spans="15:26" x14ac:dyDescent="0.45">
      <c r="O40" s="45"/>
      <c r="P40" s="110" t="s">
        <v>149</v>
      </c>
      <c r="Q40" s="111"/>
      <c r="R40" s="111"/>
      <c r="S40" s="112"/>
      <c r="T40" s="45">
        <v>1</v>
      </c>
      <c r="U40" s="45" t="s">
        <v>126</v>
      </c>
      <c r="V40" s="44">
        <v>12950</v>
      </c>
      <c r="W40" s="44">
        <v>18000</v>
      </c>
      <c r="X40" s="44">
        <f t="shared" si="3"/>
        <v>12950</v>
      </c>
      <c r="Y40" s="44">
        <f t="shared" si="4"/>
        <v>18000</v>
      </c>
      <c r="Z40" s="44">
        <f t="shared" si="5"/>
        <v>30950</v>
      </c>
    </row>
    <row r="41" spans="15:26" x14ac:dyDescent="0.45">
      <c r="O41" s="46"/>
      <c r="P41" s="113"/>
      <c r="Q41" s="114"/>
      <c r="R41" s="114"/>
      <c r="S41" s="115"/>
      <c r="T41" s="47"/>
      <c r="U41" s="47"/>
      <c r="V41" s="48"/>
      <c r="W41" s="48"/>
      <c r="X41" s="48"/>
      <c r="Y41" s="48"/>
      <c r="Z41" s="48"/>
    </row>
    <row r="42" spans="15:26" x14ac:dyDescent="0.45">
      <c r="Z42" s="36"/>
    </row>
    <row r="43" spans="15:26" x14ac:dyDescent="0.45">
      <c r="Z43" s="36"/>
    </row>
    <row r="44" spans="15:26" x14ac:dyDescent="0.45">
      <c r="P44" s="49"/>
    </row>
    <row r="46" spans="15:26" x14ac:dyDescent="0.45">
      <c r="Z46" s="36"/>
    </row>
    <row r="47" spans="15:26" x14ac:dyDescent="0.45">
      <c r="Z47" s="36" t="s">
        <v>150</v>
      </c>
    </row>
    <row r="48" spans="15:26" x14ac:dyDescent="0.45">
      <c r="P48" s="50"/>
      <c r="Z48" s="36"/>
    </row>
    <row r="49" spans="15:26" ht="29.25" x14ac:dyDescent="0.45">
      <c r="R49" s="27" t="s">
        <v>94</v>
      </c>
    </row>
    <row r="50" spans="15:26" ht="23.25" x14ac:dyDescent="0.45">
      <c r="R50" s="28" t="s">
        <v>95</v>
      </c>
    </row>
    <row r="51" spans="15:26" x14ac:dyDescent="0.45">
      <c r="R51" s="29" t="s">
        <v>96</v>
      </c>
    </row>
    <row r="52" spans="15:26" x14ac:dyDescent="0.45">
      <c r="R52" s="29" t="s">
        <v>97</v>
      </c>
      <c r="S52" s="30"/>
      <c r="T52" s="30"/>
      <c r="U52" s="30"/>
      <c r="V52" s="30"/>
      <c r="W52" s="30"/>
      <c r="X52" s="30"/>
    </row>
    <row r="53" spans="15:26" x14ac:dyDescent="0.45">
      <c r="R53" s="29" t="s">
        <v>98</v>
      </c>
    </row>
    <row r="55" spans="15:26" x14ac:dyDescent="0.45">
      <c r="O55" s="116" t="s">
        <v>113</v>
      </c>
      <c r="P55" s="116" t="s">
        <v>114</v>
      </c>
      <c r="Q55" s="118"/>
      <c r="R55" s="118"/>
      <c r="S55" s="119"/>
      <c r="T55" s="107" t="s">
        <v>115</v>
      </c>
      <c r="U55" s="107" t="s">
        <v>116</v>
      </c>
      <c r="V55" s="109" t="s">
        <v>117</v>
      </c>
      <c r="W55" s="109"/>
      <c r="X55" s="109" t="s">
        <v>118</v>
      </c>
      <c r="Y55" s="109"/>
      <c r="Z55" s="107" t="s">
        <v>119</v>
      </c>
    </row>
    <row r="56" spans="15:26" x14ac:dyDescent="0.45">
      <c r="O56" s="117"/>
      <c r="P56" s="117"/>
      <c r="Q56" s="120"/>
      <c r="R56" s="120"/>
      <c r="S56" s="121"/>
      <c r="T56" s="108"/>
      <c r="U56" s="108"/>
      <c r="V56" s="38" t="s">
        <v>120</v>
      </c>
      <c r="W56" s="38" t="s">
        <v>121</v>
      </c>
      <c r="X56" s="38" t="s">
        <v>120</v>
      </c>
      <c r="Y56" s="38" t="s">
        <v>121</v>
      </c>
      <c r="Z56" s="108"/>
    </row>
    <row r="57" spans="15:26" x14ac:dyDescent="0.45">
      <c r="O57" s="104" t="s">
        <v>122</v>
      </c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6"/>
    </row>
    <row r="58" spans="15:26" x14ac:dyDescent="0.45">
      <c r="O58" s="39">
        <v>8</v>
      </c>
      <c r="P58" s="101" t="s">
        <v>151</v>
      </c>
      <c r="Q58" s="102"/>
      <c r="R58" s="102"/>
      <c r="S58" s="103"/>
      <c r="T58" s="43">
        <v>7</v>
      </c>
      <c r="U58" s="43" t="s">
        <v>152</v>
      </c>
      <c r="V58" s="44">
        <v>3500</v>
      </c>
      <c r="W58" s="44">
        <v>5000</v>
      </c>
      <c r="X58" s="44">
        <f t="shared" ref="X58" si="6">+T58*V58</f>
        <v>24500</v>
      </c>
      <c r="Y58" s="44">
        <f t="shared" ref="Y58:Y59" si="7">+W58*T58</f>
        <v>35000</v>
      </c>
      <c r="Z58" s="44">
        <f t="shared" ref="Z58:Z59" si="8">+X58+Y58</f>
        <v>59500</v>
      </c>
    </row>
    <row r="59" spans="15:26" x14ac:dyDescent="0.45">
      <c r="O59" s="45">
        <v>9</v>
      </c>
      <c r="P59" s="101" t="s">
        <v>153</v>
      </c>
      <c r="Q59" s="102"/>
      <c r="R59" s="102"/>
      <c r="S59" s="103"/>
      <c r="T59" s="43">
        <v>1</v>
      </c>
      <c r="U59" s="43" t="s">
        <v>126</v>
      </c>
      <c r="V59" s="44">
        <v>5500</v>
      </c>
      <c r="W59" s="44">
        <v>5000</v>
      </c>
      <c r="X59" s="44"/>
      <c r="Y59" s="44">
        <f t="shared" si="7"/>
        <v>5000</v>
      </c>
      <c r="Z59" s="44">
        <f t="shared" si="8"/>
        <v>5000</v>
      </c>
    </row>
    <row r="60" spans="15:26" x14ac:dyDescent="0.45">
      <c r="O60" s="45"/>
      <c r="P60" s="101"/>
      <c r="Q60" s="102"/>
      <c r="R60" s="102"/>
      <c r="S60" s="103"/>
      <c r="T60" s="43"/>
      <c r="U60" s="43"/>
      <c r="V60" s="44"/>
      <c r="W60" s="44"/>
      <c r="X60" s="44"/>
      <c r="Y60" s="44"/>
      <c r="Z60" s="44"/>
    </row>
    <row r="61" spans="15:26" x14ac:dyDescent="0.45">
      <c r="O61" s="39"/>
      <c r="P61" s="101"/>
      <c r="Q61" s="102"/>
      <c r="R61" s="102"/>
      <c r="S61" s="103"/>
      <c r="T61" s="43"/>
      <c r="U61" s="43"/>
      <c r="V61" s="44"/>
      <c r="W61" s="44"/>
      <c r="X61" s="44"/>
      <c r="Y61" s="44"/>
      <c r="Z61" s="44"/>
    </row>
    <row r="62" spans="15:26" x14ac:dyDescent="0.45">
      <c r="O62" s="45"/>
      <c r="P62" s="101"/>
      <c r="Q62" s="102"/>
      <c r="R62" s="102"/>
      <c r="S62" s="103"/>
      <c r="T62" s="43"/>
      <c r="U62" s="43"/>
      <c r="V62" s="44"/>
      <c r="W62" s="44"/>
      <c r="X62" s="44"/>
      <c r="Y62" s="44"/>
      <c r="Z62" s="44"/>
    </row>
    <row r="63" spans="15:26" x14ac:dyDescent="0.45">
      <c r="O63" s="45"/>
      <c r="P63" s="101"/>
      <c r="Q63" s="102"/>
      <c r="R63" s="102"/>
      <c r="S63" s="103"/>
      <c r="T63" s="43"/>
      <c r="U63" s="43"/>
      <c r="V63" s="44"/>
      <c r="W63" s="44"/>
      <c r="X63" s="44"/>
      <c r="Y63" s="44"/>
      <c r="Z63" s="44"/>
    </row>
    <row r="64" spans="15:26" x14ac:dyDescent="0.45">
      <c r="O64" s="45"/>
      <c r="P64" s="101"/>
      <c r="Q64" s="102"/>
      <c r="R64" s="102"/>
      <c r="S64" s="103"/>
      <c r="T64" s="43"/>
      <c r="U64" s="43"/>
      <c r="V64" s="44"/>
      <c r="W64" s="44"/>
      <c r="X64" s="44"/>
      <c r="Y64" s="44"/>
      <c r="Z64" s="44"/>
    </row>
    <row r="65" spans="15:26" x14ac:dyDescent="0.45">
      <c r="O65" s="45"/>
      <c r="P65" s="101"/>
      <c r="Q65" s="102"/>
      <c r="R65" s="102"/>
      <c r="S65" s="103"/>
      <c r="T65" s="43"/>
      <c r="U65" s="43"/>
      <c r="V65" s="44"/>
      <c r="W65" s="44"/>
      <c r="X65" s="44"/>
      <c r="Y65" s="44"/>
      <c r="Z65" s="44"/>
    </row>
    <row r="66" spans="15:26" x14ac:dyDescent="0.45">
      <c r="O66" s="45"/>
      <c r="P66" s="101"/>
      <c r="Q66" s="102"/>
      <c r="R66" s="102"/>
      <c r="S66" s="103"/>
      <c r="T66" s="43"/>
      <c r="U66" s="43"/>
      <c r="V66" s="44"/>
      <c r="W66" s="44"/>
      <c r="X66" s="44"/>
      <c r="Y66" s="44"/>
      <c r="Z66" s="44"/>
    </row>
    <row r="67" spans="15:26" x14ac:dyDescent="0.45">
      <c r="O67" s="45"/>
      <c r="P67" s="101"/>
      <c r="Q67" s="102"/>
      <c r="R67" s="102"/>
      <c r="S67" s="103"/>
      <c r="T67" s="43"/>
      <c r="U67" s="43"/>
      <c r="V67" s="44"/>
      <c r="W67" s="44"/>
      <c r="X67" s="44"/>
      <c r="Y67" s="44"/>
      <c r="Z67" s="44"/>
    </row>
    <row r="68" spans="15:26" x14ac:dyDescent="0.45">
      <c r="O68" s="45"/>
      <c r="P68" s="101"/>
      <c r="Q68" s="102"/>
      <c r="R68" s="102"/>
      <c r="S68" s="103"/>
      <c r="T68" s="43"/>
      <c r="U68" s="43"/>
      <c r="V68" s="44"/>
      <c r="W68" s="44"/>
      <c r="X68" s="44"/>
      <c r="Y68" s="44"/>
      <c r="Z68" s="44"/>
    </row>
    <row r="69" spans="15:26" x14ac:dyDescent="0.45">
      <c r="O69" s="45"/>
      <c r="P69" s="101"/>
      <c r="Q69" s="102"/>
      <c r="R69" s="102"/>
      <c r="S69" s="103"/>
      <c r="T69" s="43"/>
      <c r="U69" s="43"/>
      <c r="V69" s="44"/>
      <c r="W69" s="44"/>
      <c r="X69" s="44"/>
      <c r="Y69" s="44"/>
      <c r="Z69" s="44"/>
    </row>
    <row r="70" spans="15:26" x14ac:dyDescent="0.45">
      <c r="O70" s="45"/>
      <c r="P70" s="101"/>
      <c r="Q70" s="102"/>
      <c r="R70" s="102"/>
      <c r="S70" s="103"/>
      <c r="T70" s="43"/>
      <c r="U70" s="43"/>
      <c r="V70" s="44"/>
      <c r="W70" s="44"/>
      <c r="X70" s="44"/>
      <c r="Y70" s="44"/>
      <c r="Z70" s="44"/>
    </row>
    <row r="71" spans="15:26" x14ac:dyDescent="0.45">
      <c r="O71" s="45"/>
      <c r="P71" s="101"/>
      <c r="Q71" s="102"/>
      <c r="R71" s="102"/>
      <c r="S71" s="103"/>
      <c r="T71" s="43"/>
      <c r="U71" s="43"/>
      <c r="V71" s="44"/>
      <c r="W71" s="44"/>
      <c r="X71" s="44"/>
      <c r="Y71" s="44"/>
      <c r="Z71" s="44"/>
    </row>
    <row r="72" spans="15:26" x14ac:dyDescent="0.45">
      <c r="O72" s="45"/>
      <c r="P72" s="101"/>
      <c r="Q72" s="102"/>
      <c r="R72" s="102"/>
      <c r="S72" s="103"/>
      <c r="T72" s="43"/>
      <c r="U72" s="43"/>
      <c r="V72" s="44"/>
      <c r="W72" s="44"/>
      <c r="X72" s="44"/>
      <c r="Y72" s="44"/>
      <c r="Z72" s="44"/>
    </row>
    <row r="73" spans="15:26" x14ac:dyDescent="0.45">
      <c r="O73" s="45"/>
      <c r="P73" s="101"/>
      <c r="Q73" s="102"/>
      <c r="R73" s="102"/>
      <c r="S73" s="103"/>
      <c r="T73" s="43"/>
      <c r="U73" s="43"/>
      <c r="V73" s="44"/>
      <c r="W73" s="44"/>
      <c r="X73" s="44"/>
      <c r="Y73" s="44"/>
      <c r="Z73" s="44"/>
    </row>
    <row r="74" spans="15:26" x14ac:dyDescent="0.45">
      <c r="O74" s="45"/>
      <c r="P74" s="40"/>
      <c r="Q74" s="41"/>
      <c r="R74" s="41"/>
      <c r="S74" s="42"/>
      <c r="T74" s="43"/>
      <c r="U74" s="43"/>
      <c r="V74" s="44"/>
      <c r="W74" s="44"/>
      <c r="X74" s="44"/>
      <c r="Y74" s="44"/>
      <c r="Z74" s="44"/>
    </row>
    <row r="75" spans="15:26" x14ac:dyDescent="0.45">
      <c r="O75" s="45"/>
      <c r="P75" s="40"/>
      <c r="Q75" s="41"/>
      <c r="R75" s="41"/>
      <c r="S75" s="42"/>
      <c r="T75" s="43"/>
      <c r="U75" s="43"/>
      <c r="V75" s="44"/>
      <c r="W75" s="44"/>
      <c r="X75" s="44"/>
      <c r="Y75" s="44"/>
      <c r="Z75" s="44"/>
    </row>
    <row r="76" spans="15:26" x14ac:dyDescent="0.45">
      <c r="O76" s="45"/>
      <c r="P76" s="40"/>
      <c r="Q76" s="41"/>
      <c r="R76" s="41"/>
      <c r="S76" s="42"/>
      <c r="T76" s="43"/>
      <c r="U76" s="43"/>
      <c r="V76" s="44"/>
      <c r="W76" s="44"/>
      <c r="X76" s="44"/>
      <c r="Y76" s="44"/>
      <c r="Z76" s="44"/>
    </row>
    <row r="77" spans="15:26" x14ac:dyDescent="0.45">
      <c r="O77" s="45"/>
      <c r="P77" s="40"/>
      <c r="Q77" s="41"/>
      <c r="R77" s="41"/>
      <c r="S77" s="42"/>
      <c r="T77" s="43"/>
      <c r="U77" s="43"/>
      <c r="V77" s="44"/>
      <c r="W77" s="44"/>
      <c r="X77" s="44"/>
      <c r="Y77" s="44"/>
      <c r="Z77" s="44"/>
    </row>
    <row r="78" spans="15:26" x14ac:dyDescent="0.45">
      <c r="O78" s="45"/>
      <c r="P78" s="101"/>
      <c r="Q78" s="102"/>
      <c r="R78" s="102"/>
      <c r="S78" s="103"/>
      <c r="T78" s="43"/>
      <c r="U78" s="43"/>
      <c r="V78" s="44"/>
      <c r="W78" s="44"/>
      <c r="X78" s="44"/>
      <c r="Y78" s="44"/>
      <c r="Z78" s="44"/>
    </row>
    <row r="79" spans="15:26" x14ac:dyDescent="0.45">
      <c r="O79" s="45"/>
      <c r="P79" s="101"/>
      <c r="Q79" s="102"/>
      <c r="R79" s="102"/>
      <c r="S79" s="103"/>
      <c r="T79" s="43"/>
      <c r="U79" s="43"/>
      <c r="V79" s="44"/>
      <c r="W79" s="44"/>
      <c r="X79" s="44"/>
      <c r="Y79" s="44"/>
      <c r="Z79" s="44"/>
    </row>
    <row r="80" spans="15:26" x14ac:dyDescent="0.45">
      <c r="O80" s="45"/>
      <c r="P80" s="101"/>
      <c r="Q80" s="102"/>
      <c r="R80" s="102"/>
      <c r="S80" s="103"/>
      <c r="T80" s="43"/>
      <c r="U80" s="43"/>
      <c r="V80" s="44"/>
      <c r="W80" s="44"/>
      <c r="X80" s="44"/>
      <c r="Y80" s="44"/>
      <c r="Z80" s="44"/>
    </row>
    <row r="81" spans="15:26" x14ac:dyDescent="0.45">
      <c r="O81" s="46"/>
      <c r="P81" s="101"/>
      <c r="Q81" s="102"/>
      <c r="R81" s="102"/>
      <c r="S81" s="103"/>
      <c r="T81" s="47"/>
      <c r="U81" s="47"/>
      <c r="V81" s="48"/>
      <c r="W81" s="48"/>
      <c r="X81" s="48"/>
      <c r="Y81" s="48"/>
      <c r="Z81" s="48"/>
    </row>
    <row r="82" spans="15:26" x14ac:dyDescent="0.45">
      <c r="O82" s="51" t="s">
        <v>154</v>
      </c>
      <c r="P82" s="52"/>
      <c r="Q82" s="52"/>
      <c r="R82" s="52"/>
      <c r="S82" s="52"/>
      <c r="T82" s="52"/>
      <c r="U82" s="52"/>
      <c r="V82" s="52"/>
      <c r="W82" s="52"/>
      <c r="X82" s="52"/>
      <c r="Y82" s="53" t="s">
        <v>155</v>
      </c>
      <c r="Z82" s="54">
        <f>SUM(Z17:Z81)</f>
        <v>393330</v>
      </c>
    </row>
    <row r="83" spans="15:26" x14ac:dyDescent="0.45">
      <c r="O83" s="55"/>
      <c r="Y83" s="53" t="s">
        <v>56</v>
      </c>
      <c r="Z83" s="54">
        <v>40000</v>
      </c>
    </row>
    <row r="84" spans="15:26" x14ac:dyDescent="0.45">
      <c r="O84" s="56"/>
      <c r="Y84" s="53" t="s">
        <v>156</v>
      </c>
      <c r="Z84" s="54">
        <f>SUM(Z82-Z83)</f>
        <v>353330</v>
      </c>
    </row>
    <row r="85" spans="15:26" x14ac:dyDescent="0.45">
      <c r="O85" s="55" t="s">
        <v>157</v>
      </c>
      <c r="Y85" s="53" t="s">
        <v>158</v>
      </c>
      <c r="Z85" s="57">
        <f>SUM(Z84*0.07)</f>
        <v>24733.100000000002</v>
      </c>
    </row>
    <row r="86" spans="15:26" x14ac:dyDescent="0.45">
      <c r="O86" s="56"/>
      <c r="Y86" s="53" t="s">
        <v>159</v>
      </c>
      <c r="Z86" s="57">
        <f>SUM(Z84:Z85)</f>
        <v>378063.1</v>
      </c>
    </row>
    <row r="87" spans="15:26" x14ac:dyDescent="0.45">
      <c r="O87" s="58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65" t="str">
        <f>BAHTTEXT(Z86)</f>
        <v>สามแสนเจ็ดหมื่นแปดพันหกสิบสามบาทสิบสตางค์</v>
      </c>
    </row>
    <row r="88" spans="15:26" x14ac:dyDescent="0.45">
      <c r="P88" s="26" t="s">
        <v>160</v>
      </c>
    </row>
    <row r="89" spans="15:26" x14ac:dyDescent="0.45">
      <c r="O89" s="26" t="s">
        <v>161</v>
      </c>
      <c r="Z89" s="36" t="s">
        <v>162</v>
      </c>
    </row>
    <row r="90" spans="15:26" x14ac:dyDescent="0.45">
      <c r="O90" s="26" t="s">
        <v>163</v>
      </c>
      <c r="P90" s="49" t="str">
        <f>R9</f>
        <v>บริษัท เอ็นพีเค เซอร์วิส แอนด์ ซัพพลาย จำกัด</v>
      </c>
    </row>
    <row r="91" spans="15:26" x14ac:dyDescent="0.45">
      <c r="Y91" s="26" t="s">
        <v>164</v>
      </c>
    </row>
    <row r="92" spans="15:26" x14ac:dyDescent="0.45">
      <c r="O92" s="26" t="s">
        <v>165</v>
      </c>
      <c r="Z92" s="36" t="s">
        <v>166</v>
      </c>
    </row>
    <row r="93" spans="15:26" x14ac:dyDescent="0.45">
      <c r="P93" s="26" t="s">
        <v>167</v>
      </c>
      <c r="Z93" s="50" t="s">
        <v>168</v>
      </c>
    </row>
    <row r="94" spans="15:26" x14ac:dyDescent="0.45">
      <c r="P94" s="50" t="s">
        <v>169</v>
      </c>
      <c r="Z94" s="36">
        <f>Z8</f>
        <v>244363</v>
      </c>
    </row>
    <row r="95" spans="15:26" x14ac:dyDescent="0.45">
      <c r="Z95" s="36" t="s">
        <v>171</v>
      </c>
    </row>
  </sheetData>
  <mergeCells count="61">
    <mergeCell ref="A3:H3"/>
    <mergeCell ref="A14:N14"/>
    <mergeCell ref="O6:Z6"/>
    <mergeCell ref="O14:O15"/>
    <mergeCell ref="P14:S15"/>
    <mergeCell ref="T14:T15"/>
    <mergeCell ref="U14:U15"/>
    <mergeCell ref="V14:W14"/>
    <mergeCell ref="X14:Y14"/>
    <mergeCell ref="Z14:Z15"/>
    <mergeCell ref="P17:S17"/>
    <mergeCell ref="P18:S18"/>
    <mergeCell ref="P19:S19"/>
    <mergeCell ref="P20:S20"/>
    <mergeCell ref="P21:S21"/>
    <mergeCell ref="P22:S22"/>
    <mergeCell ref="P23:S23"/>
    <mergeCell ref="P24:S24"/>
    <mergeCell ref="P25:S25"/>
    <mergeCell ref="P26:S26"/>
    <mergeCell ref="P27:S27"/>
    <mergeCell ref="P28:S28"/>
    <mergeCell ref="P29:S29"/>
    <mergeCell ref="P30:S30"/>
    <mergeCell ref="P31:S31"/>
    <mergeCell ref="P32:S32"/>
    <mergeCell ref="P33:S33"/>
    <mergeCell ref="P34:S34"/>
    <mergeCell ref="P35:S35"/>
    <mergeCell ref="P36:S36"/>
    <mergeCell ref="P37:S37"/>
    <mergeCell ref="P40:S40"/>
    <mergeCell ref="P41:S41"/>
    <mergeCell ref="O55:O56"/>
    <mergeCell ref="P55:S56"/>
    <mergeCell ref="T55:T56"/>
    <mergeCell ref="U55:U56"/>
    <mergeCell ref="V55:W55"/>
    <mergeCell ref="X55:Y55"/>
    <mergeCell ref="Z55:Z56"/>
    <mergeCell ref="O57:Z57"/>
    <mergeCell ref="P58:S58"/>
    <mergeCell ref="P59:S59"/>
    <mergeCell ref="P60:S60"/>
    <mergeCell ref="P61:S61"/>
    <mergeCell ref="P62:S62"/>
    <mergeCell ref="P63:S63"/>
    <mergeCell ref="P64:S64"/>
    <mergeCell ref="P65:S65"/>
    <mergeCell ref="P66:S66"/>
    <mergeCell ref="P67:S67"/>
    <mergeCell ref="P68:S68"/>
    <mergeCell ref="P69:S69"/>
    <mergeCell ref="P70:S70"/>
    <mergeCell ref="P71:S71"/>
    <mergeCell ref="P81:S81"/>
    <mergeCell ref="P72:S72"/>
    <mergeCell ref="P73:S73"/>
    <mergeCell ref="P78:S78"/>
    <mergeCell ref="P79:S79"/>
    <mergeCell ref="P80:S80"/>
  </mergeCells>
  <pageMargins left="0.70866141732283472" right="0.70866141732283472" top="0.74803149606299213" bottom="0.74803149606299213" header="0.31496062992125984" footer="0.31496062992125984"/>
  <pageSetup paperSize="9" scale="71" orientation="portrait" r:id="rId1"/>
  <headerFooter>
    <oddFooter>&amp;L&amp;A</oddFooter>
  </headerFooter>
  <rowBreaks count="1" manualBreakCount="1">
    <brk id="47" max="16383" man="1"/>
  </rowBreaks>
  <colBreaks count="1" manualBreakCount="1">
    <brk id="14" max="94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FE761-6416-45C7-8908-93AD1F430090}">
  <dimension ref="A1:X97"/>
  <sheetViews>
    <sheetView showGridLines="0" view="pageBreakPreview" topLeftCell="A4" zoomScale="40" zoomScaleNormal="140" zoomScaleSheetLayoutView="40" workbookViewId="0">
      <selection activeCell="AC7" sqref="AC7"/>
    </sheetView>
  </sheetViews>
  <sheetFormatPr defaultRowHeight="17.25" x14ac:dyDescent="0.2"/>
  <cols>
    <col min="1" max="1" width="5.125" style="26" customWidth="1"/>
    <col min="2" max="2" width="6.75" style="26" customWidth="1"/>
    <col min="3" max="3" width="5.375" style="26" customWidth="1"/>
    <col min="4" max="4" width="10.375" style="26" customWidth="1"/>
    <col min="5" max="5" width="14.75" style="26" customWidth="1"/>
    <col min="6" max="6" width="5.75" style="26" customWidth="1"/>
    <col min="7" max="7" width="5.625" style="26" customWidth="1"/>
    <col min="8" max="9" width="7.75" style="26" customWidth="1"/>
    <col min="10" max="10" width="6.5" style="26" customWidth="1"/>
    <col min="11" max="11" width="8.25" style="26" customWidth="1"/>
    <col min="12" max="12" width="8.5" style="26" customWidth="1"/>
    <col min="13" max="13" width="6.125" style="26" customWidth="1"/>
  </cols>
  <sheetData>
    <row r="1" spans="1:24" ht="29.25" x14ac:dyDescent="0.45">
      <c r="D1" s="27" t="s">
        <v>94</v>
      </c>
      <c r="O1" s="12"/>
      <c r="P1" s="12"/>
      <c r="Q1" s="12"/>
      <c r="R1" s="12"/>
      <c r="S1" s="12"/>
      <c r="T1" s="12"/>
      <c r="U1" s="12"/>
      <c r="V1" s="12"/>
      <c r="W1" s="12"/>
      <c r="X1" s="12"/>
    </row>
    <row r="2" spans="1:24" ht="23.25" x14ac:dyDescent="0.45">
      <c r="D2" s="28" t="s">
        <v>95</v>
      </c>
      <c r="O2" s="12"/>
      <c r="P2" s="12"/>
      <c r="Q2" s="12"/>
      <c r="R2" s="12"/>
      <c r="S2" s="12"/>
      <c r="T2" s="12"/>
      <c r="U2" s="12"/>
      <c r="V2" s="12"/>
      <c r="W2" s="12"/>
      <c r="X2" s="12"/>
    </row>
    <row r="3" spans="1:24" ht="21" x14ac:dyDescent="0.45">
      <c r="D3" s="29" t="s">
        <v>96</v>
      </c>
      <c r="O3" s="125" t="s">
        <v>201</v>
      </c>
      <c r="P3" s="125"/>
      <c r="Q3" s="125"/>
      <c r="R3" s="125"/>
      <c r="S3" s="125"/>
      <c r="T3" s="125"/>
      <c r="U3" s="125"/>
      <c r="V3" s="125"/>
      <c r="W3" s="12"/>
      <c r="X3" s="12"/>
    </row>
    <row r="4" spans="1:24" ht="24.75" x14ac:dyDescent="0.5">
      <c r="D4" s="29" t="s">
        <v>97</v>
      </c>
      <c r="E4" s="30"/>
      <c r="F4" s="30"/>
      <c r="G4" s="30"/>
      <c r="H4" s="30"/>
      <c r="I4" s="30"/>
      <c r="J4" s="30"/>
      <c r="O4" s="16" t="s">
        <v>202</v>
      </c>
      <c r="P4" s="66" t="s">
        <v>203</v>
      </c>
      <c r="Q4" s="12"/>
      <c r="R4" s="12"/>
      <c r="S4" s="16" t="s">
        <v>1</v>
      </c>
      <c r="T4" s="12" t="s">
        <v>65</v>
      </c>
      <c r="U4" s="12"/>
      <c r="V4" s="12"/>
      <c r="W4" s="12"/>
      <c r="X4" s="12"/>
    </row>
    <row r="5" spans="1:24" ht="21" x14ac:dyDescent="0.45">
      <c r="D5" s="29" t="s">
        <v>98</v>
      </c>
      <c r="O5" s="16" t="s">
        <v>43</v>
      </c>
      <c r="P5" s="12"/>
      <c r="Q5" s="12"/>
      <c r="R5" s="12"/>
      <c r="S5" s="16" t="s">
        <v>1</v>
      </c>
      <c r="T5" s="12" t="s">
        <v>65</v>
      </c>
      <c r="U5" s="12"/>
      <c r="V5" s="12"/>
      <c r="W5" s="12"/>
      <c r="X5" s="12"/>
    </row>
    <row r="6" spans="1:24" ht="23.25" x14ac:dyDescent="0.45">
      <c r="A6" s="126" t="s">
        <v>180</v>
      </c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O6" s="16" t="s">
        <v>204</v>
      </c>
      <c r="P6" s="12"/>
      <c r="Q6" s="76" t="s">
        <v>205</v>
      </c>
      <c r="R6" s="12"/>
      <c r="S6" s="76" t="s">
        <v>209</v>
      </c>
      <c r="T6" s="12"/>
      <c r="U6" s="12"/>
      <c r="V6" s="12"/>
      <c r="W6" s="12"/>
      <c r="X6" s="12"/>
    </row>
    <row r="7" spans="1:24" ht="27" customHeight="1" x14ac:dyDescent="0.45">
      <c r="A7" s="31"/>
      <c r="B7" s="31"/>
      <c r="C7" s="31"/>
      <c r="D7" s="31"/>
      <c r="E7" s="31"/>
      <c r="F7" s="31"/>
      <c r="G7" s="31"/>
      <c r="H7" s="31"/>
      <c r="I7" s="32" t="s">
        <v>3</v>
      </c>
      <c r="K7" s="33" t="s">
        <v>181</v>
      </c>
      <c r="O7" s="74" t="s">
        <v>206</v>
      </c>
      <c r="P7" s="75"/>
      <c r="Q7" s="79">
        <v>3</v>
      </c>
      <c r="R7" s="12" t="s">
        <v>207</v>
      </c>
      <c r="S7" s="78" t="s">
        <v>210</v>
      </c>
      <c r="T7" s="12"/>
      <c r="U7" s="12"/>
      <c r="V7" s="12"/>
      <c r="W7" s="12"/>
      <c r="X7" s="12"/>
    </row>
    <row r="8" spans="1:24" ht="23.25" x14ac:dyDescent="0.45">
      <c r="A8" s="31"/>
      <c r="B8" s="31"/>
      <c r="C8" s="31"/>
      <c r="D8" s="31"/>
      <c r="E8" s="31"/>
      <c r="F8" s="31"/>
      <c r="G8" s="31"/>
      <c r="H8" s="31"/>
      <c r="I8" s="32" t="s">
        <v>1</v>
      </c>
      <c r="K8" s="34" t="s">
        <v>100</v>
      </c>
      <c r="O8" s="74" t="s">
        <v>211</v>
      </c>
      <c r="P8" s="75"/>
      <c r="Q8" s="79">
        <v>7</v>
      </c>
      <c r="R8" s="12" t="s">
        <v>207</v>
      </c>
      <c r="S8" s="78" t="s">
        <v>210</v>
      </c>
      <c r="T8" s="12"/>
      <c r="U8" s="12"/>
      <c r="V8" s="12"/>
      <c r="W8" s="12"/>
      <c r="X8" s="12"/>
    </row>
    <row r="9" spans="1:24" ht="20.25" customHeight="1" x14ac:dyDescent="0.45">
      <c r="A9" s="29" t="s">
        <v>182</v>
      </c>
      <c r="B9" s="26" t="s">
        <v>94</v>
      </c>
      <c r="G9" s="35"/>
      <c r="I9" s="29" t="s">
        <v>38</v>
      </c>
      <c r="O9" s="16" t="s">
        <v>40</v>
      </c>
      <c r="P9" s="15">
        <v>1</v>
      </c>
      <c r="Q9" s="12"/>
      <c r="R9" s="12"/>
      <c r="S9" s="12"/>
      <c r="T9" s="12"/>
      <c r="U9" s="12"/>
      <c r="V9" s="12"/>
      <c r="W9" s="12"/>
      <c r="X9" s="12"/>
    </row>
    <row r="10" spans="1:24" ht="21" x14ac:dyDescent="0.45">
      <c r="A10" s="29" t="s">
        <v>104</v>
      </c>
      <c r="B10" s="26" t="s">
        <v>105</v>
      </c>
      <c r="I10" s="32" t="s">
        <v>183</v>
      </c>
      <c r="K10" s="26" t="s">
        <v>103</v>
      </c>
      <c r="O10" s="12"/>
      <c r="P10" s="15">
        <v>2</v>
      </c>
      <c r="Q10" s="12"/>
      <c r="R10" s="12"/>
      <c r="S10" s="12"/>
      <c r="T10" s="12"/>
      <c r="U10" s="12"/>
      <c r="V10" s="12"/>
      <c r="W10" s="12"/>
      <c r="X10" s="12"/>
    </row>
    <row r="11" spans="1:24" ht="21" x14ac:dyDescent="0.45">
      <c r="A11" s="29"/>
      <c r="I11" s="29" t="s">
        <v>184</v>
      </c>
      <c r="O11" s="12"/>
      <c r="P11" s="15"/>
      <c r="Q11" s="12"/>
      <c r="R11" s="12"/>
      <c r="S11" s="12"/>
      <c r="T11" s="12"/>
      <c r="U11" s="12"/>
      <c r="V11" s="12"/>
      <c r="W11" s="12"/>
      <c r="X11" s="12"/>
    </row>
    <row r="12" spans="1:24" x14ac:dyDescent="0.2">
      <c r="A12" s="29" t="s">
        <v>185</v>
      </c>
      <c r="B12" s="36"/>
      <c r="C12" s="37" t="s">
        <v>186</v>
      </c>
      <c r="I12" s="32" t="s">
        <v>7</v>
      </c>
      <c r="K12" s="26" t="s">
        <v>107</v>
      </c>
    </row>
    <row r="13" spans="1:24" x14ac:dyDescent="0.2">
      <c r="A13" s="29" t="s">
        <v>187</v>
      </c>
    </row>
    <row r="14" spans="1:24" x14ac:dyDescent="0.2">
      <c r="A14" s="116" t="s">
        <v>113</v>
      </c>
      <c r="B14" s="116" t="s">
        <v>114</v>
      </c>
      <c r="C14" s="118"/>
      <c r="D14" s="118"/>
      <c r="E14" s="119"/>
      <c r="F14" s="107" t="s">
        <v>115</v>
      </c>
      <c r="G14" s="107" t="s">
        <v>116</v>
      </c>
      <c r="H14" s="109" t="s">
        <v>117</v>
      </c>
      <c r="I14" s="109"/>
      <c r="J14" s="109" t="s">
        <v>118</v>
      </c>
      <c r="K14" s="109"/>
      <c r="L14" s="107" t="s">
        <v>119</v>
      </c>
    </row>
    <row r="15" spans="1:24" x14ac:dyDescent="0.2">
      <c r="A15" s="117"/>
      <c r="B15" s="117"/>
      <c r="C15" s="120"/>
      <c r="D15" s="120"/>
      <c r="E15" s="121"/>
      <c r="F15" s="108"/>
      <c r="G15" s="108"/>
      <c r="H15" s="38" t="s">
        <v>120</v>
      </c>
      <c r="I15" s="38" t="s">
        <v>121</v>
      </c>
      <c r="J15" s="38" t="s">
        <v>120</v>
      </c>
      <c r="K15" s="38" t="s">
        <v>121</v>
      </c>
      <c r="L15" s="108"/>
    </row>
    <row r="16" spans="1:24" x14ac:dyDescent="0.2">
      <c r="A16" s="61" t="s">
        <v>188</v>
      </c>
      <c r="B16" s="62" t="s">
        <v>189</v>
      </c>
      <c r="C16" s="62"/>
      <c r="D16" s="62"/>
      <c r="E16" s="62"/>
      <c r="F16" s="62"/>
      <c r="G16" s="62"/>
      <c r="H16" s="62"/>
      <c r="I16" s="62"/>
      <c r="J16" s="62"/>
      <c r="K16" s="62"/>
      <c r="L16" s="69">
        <v>235558</v>
      </c>
    </row>
    <row r="17" spans="1:12" x14ac:dyDescent="0.4">
      <c r="A17" s="39" t="s">
        <v>123</v>
      </c>
      <c r="B17" s="101" t="s">
        <v>124</v>
      </c>
      <c r="C17" s="102"/>
      <c r="D17" s="102"/>
      <c r="E17" s="103"/>
      <c r="F17" s="43"/>
      <c r="G17" s="43"/>
      <c r="H17" s="44"/>
      <c r="I17" s="44"/>
      <c r="J17" s="44"/>
      <c r="K17" s="44"/>
      <c r="L17" s="44"/>
    </row>
    <row r="18" spans="1:12" x14ac:dyDescent="0.4">
      <c r="A18" s="45"/>
      <c r="B18" s="101" t="s">
        <v>125</v>
      </c>
      <c r="C18" s="102"/>
      <c r="D18" s="102"/>
      <c r="E18" s="103"/>
      <c r="F18" s="43">
        <v>1</v>
      </c>
      <c r="G18" s="43"/>
      <c r="H18" s="44"/>
      <c r="I18" s="44"/>
      <c r="J18" s="44"/>
      <c r="K18" s="44">
        <f>+I18*F18</f>
        <v>0</v>
      </c>
      <c r="L18" s="44">
        <f>+J18+K18</f>
        <v>0</v>
      </c>
    </row>
    <row r="19" spans="1:12" x14ac:dyDescent="0.2">
      <c r="A19" s="45"/>
      <c r="B19" s="122" t="s">
        <v>127</v>
      </c>
      <c r="C19" s="123"/>
      <c r="D19" s="123"/>
      <c r="E19" s="124"/>
      <c r="F19" s="45">
        <v>1</v>
      </c>
      <c r="G19" s="45"/>
      <c r="H19" s="44"/>
      <c r="I19" s="44"/>
      <c r="J19" s="44"/>
      <c r="K19" s="44">
        <f t="shared" ref="K19:K37" si="0">+I19*F19</f>
        <v>0</v>
      </c>
      <c r="L19" s="44">
        <f t="shared" ref="L19:L37" si="1">+J19+K19</f>
        <v>0</v>
      </c>
    </row>
    <row r="20" spans="1:12" x14ac:dyDescent="0.4">
      <c r="A20" s="39" t="s">
        <v>128</v>
      </c>
      <c r="B20" s="101" t="s">
        <v>129</v>
      </c>
      <c r="C20" s="102"/>
      <c r="D20" s="102"/>
      <c r="E20" s="103"/>
      <c r="F20" s="43"/>
      <c r="G20" s="43"/>
      <c r="H20" s="44"/>
      <c r="I20" s="44"/>
      <c r="J20" s="44"/>
      <c r="K20" s="44"/>
      <c r="L20" s="44"/>
    </row>
    <row r="21" spans="1:12" x14ac:dyDescent="0.4">
      <c r="A21" s="45"/>
      <c r="B21" s="101" t="s">
        <v>130</v>
      </c>
      <c r="C21" s="102"/>
      <c r="D21" s="102"/>
      <c r="E21" s="103"/>
      <c r="F21" s="43">
        <v>1</v>
      </c>
      <c r="G21" s="43"/>
      <c r="H21" s="44"/>
      <c r="I21" s="44"/>
      <c r="J21" s="44"/>
      <c r="K21" s="44">
        <f t="shared" si="0"/>
        <v>0</v>
      </c>
      <c r="L21" s="44">
        <f t="shared" si="1"/>
        <v>0</v>
      </c>
    </row>
    <row r="22" spans="1:12" x14ac:dyDescent="0.2">
      <c r="A22" s="45"/>
      <c r="B22" s="122" t="s">
        <v>131</v>
      </c>
      <c r="C22" s="123"/>
      <c r="D22" s="123"/>
      <c r="E22" s="124"/>
      <c r="F22" s="45">
        <v>1</v>
      </c>
      <c r="G22" s="45"/>
      <c r="H22" s="44"/>
      <c r="I22" s="44"/>
      <c r="J22" s="44"/>
      <c r="K22" s="44">
        <f t="shared" si="0"/>
        <v>0</v>
      </c>
      <c r="L22" s="44">
        <f t="shared" si="1"/>
        <v>0</v>
      </c>
    </row>
    <row r="23" spans="1:12" x14ac:dyDescent="0.4">
      <c r="A23" s="45"/>
      <c r="B23" s="101" t="s">
        <v>132</v>
      </c>
      <c r="C23" s="102"/>
      <c r="D23" s="102"/>
      <c r="E23" s="103"/>
      <c r="F23" s="43">
        <v>1</v>
      </c>
      <c r="G23" s="43"/>
      <c r="H23" s="44"/>
      <c r="I23" s="44"/>
      <c r="J23" s="44"/>
      <c r="K23" s="44">
        <f t="shared" si="0"/>
        <v>0</v>
      </c>
      <c r="L23" s="44">
        <f t="shared" si="1"/>
        <v>0</v>
      </c>
    </row>
    <row r="24" spans="1:12" x14ac:dyDescent="0.4">
      <c r="A24" s="45">
        <v>3</v>
      </c>
      <c r="B24" s="101" t="s">
        <v>133</v>
      </c>
      <c r="C24" s="102"/>
      <c r="D24" s="102"/>
      <c r="E24" s="103"/>
      <c r="F24" s="43"/>
      <c r="G24" s="43"/>
      <c r="H24" s="44"/>
      <c r="I24" s="44"/>
      <c r="J24" s="44"/>
      <c r="K24" s="44"/>
      <c r="L24" s="44"/>
    </row>
    <row r="25" spans="1:12" x14ac:dyDescent="0.4">
      <c r="A25" s="45"/>
      <c r="B25" s="101" t="s">
        <v>134</v>
      </c>
      <c r="C25" s="102"/>
      <c r="D25" s="102"/>
      <c r="E25" s="103"/>
      <c r="F25" s="43">
        <v>1</v>
      </c>
      <c r="G25" s="43"/>
      <c r="H25" s="44"/>
      <c r="I25" s="44"/>
      <c r="J25" s="44"/>
      <c r="K25" s="44">
        <f t="shared" si="0"/>
        <v>0</v>
      </c>
      <c r="L25" s="44">
        <f t="shared" si="1"/>
        <v>0</v>
      </c>
    </row>
    <row r="26" spans="1:12" x14ac:dyDescent="0.4">
      <c r="A26" s="45"/>
      <c r="B26" s="101" t="s">
        <v>135</v>
      </c>
      <c r="C26" s="102"/>
      <c r="D26" s="102"/>
      <c r="E26" s="103"/>
      <c r="F26" s="43">
        <v>1</v>
      </c>
      <c r="G26" s="43"/>
      <c r="H26" s="44"/>
      <c r="I26" s="44"/>
      <c r="J26" s="44"/>
      <c r="K26" s="44">
        <f t="shared" si="0"/>
        <v>0</v>
      </c>
      <c r="L26" s="44">
        <f t="shared" si="1"/>
        <v>0</v>
      </c>
    </row>
    <row r="27" spans="1:12" x14ac:dyDescent="0.2">
      <c r="A27" s="45"/>
      <c r="B27" s="122" t="s">
        <v>136</v>
      </c>
      <c r="C27" s="123"/>
      <c r="D27" s="123"/>
      <c r="E27" s="124"/>
      <c r="F27" s="45">
        <v>1</v>
      </c>
      <c r="G27" s="45"/>
      <c r="H27" s="44"/>
      <c r="I27" s="44"/>
      <c r="J27" s="44"/>
      <c r="K27" s="44">
        <f t="shared" si="0"/>
        <v>0</v>
      </c>
      <c r="L27" s="44">
        <f t="shared" si="1"/>
        <v>0</v>
      </c>
    </row>
    <row r="28" spans="1:12" x14ac:dyDescent="0.2">
      <c r="A28" s="45"/>
      <c r="B28" s="122" t="s">
        <v>137</v>
      </c>
      <c r="C28" s="123"/>
      <c r="D28" s="123"/>
      <c r="E28" s="124"/>
      <c r="F28" s="45">
        <v>1</v>
      </c>
      <c r="G28" s="45"/>
      <c r="H28" s="44"/>
      <c r="I28" s="44"/>
      <c r="J28" s="44"/>
      <c r="K28" s="44">
        <f t="shared" si="0"/>
        <v>0</v>
      </c>
      <c r="L28" s="44">
        <f t="shared" si="1"/>
        <v>0</v>
      </c>
    </row>
    <row r="29" spans="1:12" x14ac:dyDescent="0.4">
      <c r="A29" s="45">
        <v>4</v>
      </c>
      <c r="B29" s="101" t="s">
        <v>138</v>
      </c>
      <c r="C29" s="102"/>
      <c r="D29" s="102"/>
      <c r="E29" s="103"/>
      <c r="F29" s="43"/>
      <c r="G29" s="43"/>
      <c r="H29" s="44"/>
      <c r="I29" s="44"/>
      <c r="J29" s="44"/>
      <c r="K29" s="44"/>
      <c r="L29" s="44"/>
    </row>
    <row r="30" spans="1:12" x14ac:dyDescent="0.4">
      <c r="A30" s="45"/>
      <c r="B30" s="101" t="s">
        <v>139</v>
      </c>
      <c r="C30" s="102"/>
      <c r="D30" s="102"/>
      <c r="E30" s="103"/>
      <c r="F30" s="43">
        <v>1</v>
      </c>
      <c r="G30" s="43"/>
      <c r="H30" s="44"/>
      <c r="I30" s="44"/>
      <c r="J30" s="44"/>
      <c r="K30" s="44">
        <f t="shared" si="0"/>
        <v>0</v>
      </c>
      <c r="L30" s="44">
        <f t="shared" si="1"/>
        <v>0</v>
      </c>
    </row>
    <row r="31" spans="1:12" x14ac:dyDescent="0.2">
      <c r="A31" s="45"/>
      <c r="B31" s="110" t="s">
        <v>140</v>
      </c>
      <c r="C31" s="111"/>
      <c r="D31" s="111"/>
      <c r="E31" s="112"/>
      <c r="F31" s="45">
        <v>1</v>
      </c>
      <c r="G31" s="45"/>
      <c r="H31" s="44"/>
      <c r="I31" s="44"/>
      <c r="J31" s="44"/>
      <c r="K31" s="44">
        <f t="shared" si="0"/>
        <v>0</v>
      </c>
      <c r="L31" s="44">
        <f t="shared" si="1"/>
        <v>0</v>
      </c>
    </row>
    <row r="32" spans="1:12" x14ac:dyDescent="0.4">
      <c r="A32" s="45">
        <v>5</v>
      </c>
      <c r="B32" s="101" t="s">
        <v>141</v>
      </c>
      <c r="C32" s="102"/>
      <c r="D32" s="102"/>
      <c r="E32" s="103"/>
      <c r="F32" s="43"/>
      <c r="G32" s="43"/>
      <c r="H32" s="44"/>
      <c r="I32" s="44"/>
      <c r="J32" s="44"/>
      <c r="K32" s="44"/>
      <c r="L32" s="44"/>
    </row>
    <row r="33" spans="1:12" x14ac:dyDescent="0.2">
      <c r="A33" s="45"/>
      <c r="B33" s="122" t="s">
        <v>142</v>
      </c>
      <c r="C33" s="123"/>
      <c r="D33" s="123"/>
      <c r="E33" s="124"/>
      <c r="F33" s="45">
        <v>1</v>
      </c>
      <c r="G33" s="45"/>
      <c r="H33" s="44"/>
      <c r="I33" s="44"/>
      <c r="J33" s="44"/>
      <c r="K33" s="44">
        <f t="shared" si="0"/>
        <v>0</v>
      </c>
      <c r="L33" s="44">
        <f t="shared" si="1"/>
        <v>0</v>
      </c>
    </row>
    <row r="34" spans="1:12" x14ac:dyDescent="0.4">
      <c r="A34" s="45">
        <v>6</v>
      </c>
      <c r="B34" s="101" t="s">
        <v>143</v>
      </c>
      <c r="C34" s="102"/>
      <c r="D34" s="102"/>
      <c r="E34" s="103"/>
      <c r="F34" s="43"/>
      <c r="G34" s="43"/>
      <c r="H34" s="44"/>
      <c r="I34" s="44"/>
      <c r="J34" s="44"/>
      <c r="K34" s="44"/>
      <c r="L34" s="44"/>
    </row>
    <row r="35" spans="1:12" x14ac:dyDescent="0.4">
      <c r="A35" s="45"/>
      <c r="B35" s="101" t="s">
        <v>144</v>
      </c>
      <c r="C35" s="102"/>
      <c r="D35" s="102"/>
      <c r="E35" s="103"/>
      <c r="F35" s="43">
        <v>1</v>
      </c>
      <c r="G35" s="43"/>
      <c r="H35" s="44"/>
      <c r="I35" s="44"/>
      <c r="J35" s="44"/>
      <c r="K35" s="44">
        <f t="shared" si="0"/>
        <v>0</v>
      </c>
      <c r="L35" s="44">
        <f t="shared" si="1"/>
        <v>0</v>
      </c>
    </row>
    <row r="36" spans="1:12" x14ac:dyDescent="0.4">
      <c r="A36" s="45"/>
      <c r="B36" s="101" t="s">
        <v>145</v>
      </c>
      <c r="C36" s="102"/>
      <c r="D36" s="102"/>
      <c r="E36" s="103"/>
      <c r="F36" s="43">
        <v>1</v>
      </c>
      <c r="G36" s="43"/>
      <c r="H36" s="44"/>
      <c r="I36" s="44"/>
      <c r="J36" s="44"/>
      <c r="K36" s="44">
        <f t="shared" si="0"/>
        <v>0</v>
      </c>
      <c r="L36" s="44">
        <f t="shared" si="1"/>
        <v>0</v>
      </c>
    </row>
    <row r="37" spans="1:12" x14ac:dyDescent="0.2">
      <c r="A37" s="45"/>
      <c r="B37" s="110" t="s">
        <v>146</v>
      </c>
      <c r="C37" s="111"/>
      <c r="D37" s="111"/>
      <c r="E37" s="112"/>
      <c r="F37" s="45">
        <v>1</v>
      </c>
      <c r="G37" s="45"/>
      <c r="H37" s="44"/>
      <c r="I37" s="44"/>
      <c r="J37" s="44"/>
      <c r="K37" s="44">
        <f t="shared" si="0"/>
        <v>0</v>
      </c>
      <c r="L37" s="44">
        <f t="shared" si="1"/>
        <v>0</v>
      </c>
    </row>
    <row r="38" spans="1:12" x14ac:dyDescent="0.4">
      <c r="A38" s="45">
        <v>7</v>
      </c>
      <c r="B38" s="40" t="s">
        <v>147</v>
      </c>
      <c r="C38" s="41"/>
      <c r="D38" s="41"/>
      <c r="E38" s="42"/>
      <c r="F38" s="43"/>
      <c r="G38" s="43"/>
      <c r="H38" s="44"/>
      <c r="I38" s="44"/>
      <c r="J38" s="44"/>
      <c r="K38" s="44"/>
      <c r="L38" s="44"/>
    </row>
    <row r="39" spans="1:12" x14ac:dyDescent="0.4">
      <c r="A39" s="45"/>
      <c r="B39" s="40" t="s">
        <v>148</v>
      </c>
      <c r="C39" s="41"/>
      <c r="D39" s="41"/>
      <c r="E39" s="42"/>
      <c r="F39" s="43">
        <v>1</v>
      </c>
      <c r="G39" s="43"/>
      <c r="H39" s="44"/>
      <c r="I39" s="44"/>
      <c r="J39" s="44"/>
      <c r="K39" s="44">
        <f t="shared" ref="K39:K40" si="2">+I39*F39</f>
        <v>0</v>
      </c>
      <c r="L39" s="44">
        <f t="shared" ref="L39:L40" si="3">+J39+K39</f>
        <v>0</v>
      </c>
    </row>
    <row r="40" spans="1:12" x14ac:dyDescent="0.2">
      <c r="A40" s="45"/>
      <c r="B40" s="110" t="s">
        <v>149</v>
      </c>
      <c r="C40" s="111"/>
      <c r="D40" s="111"/>
      <c r="E40" s="112"/>
      <c r="F40" s="45">
        <v>1</v>
      </c>
      <c r="G40" s="45"/>
      <c r="H40" s="44"/>
      <c r="I40" s="44"/>
      <c r="J40" s="44"/>
      <c r="K40" s="44">
        <f t="shared" si="2"/>
        <v>0</v>
      </c>
      <c r="L40" s="44">
        <f t="shared" si="3"/>
        <v>0</v>
      </c>
    </row>
    <row r="41" spans="1:12" x14ac:dyDescent="0.2">
      <c r="A41" s="80"/>
      <c r="B41" s="81"/>
      <c r="C41" s="82"/>
      <c r="D41" s="82"/>
      <c r="E41" s="83"/>
      <c r="F41" s="80"/>
      <c r="G41" s="80"/>
      <c r="H41" s="84"/>
      <c r="I41" s="84"/>
      <c r="J41" s="84"/>
      <c r="K41" s="84"/>
      <c r="L41" s="84"/>
    </row>
    <row r="42" spans="1:12" x14ac:dyDescent="0.2">
      <c r="A42" s="80"/>
      <c r="B42" s="81"/>
      <c r="C42" s="82"/>
      <c r="D42" s="82"/>
      <c r="E42" s="83"/>
      <c r="F42" s="80"/>
      <c r="G42" s="80"/>
      <c r="H42" s="84"/>
      <c r="I42" s="84"/>
      <c r="J42" s="84"/>
      <c r="K42" s="84"/>
      <c r="L42" s="84"/>
    </row>
    <row r="43" spans="1:12" x14ac:dyDescent="0.2">
      <c r="A43" s="80"/>
      <c r="B43" s="81"/>
      <c r="C43" s="82"/>
      <c r="D43" s="82"/>
      <c r="E43" s="83"/>
      <c r="F43" s="80"/>
      <c r="G43" s="80"/>
      <c r="H43" s="84"/>
      <c r="I43" s="84"/>
      <c r="J43" s="84"/>
      <c r="K43" s="84"/>
      <c r="L43" s="84"/>
    </row>
    <row r="44" spans="1:12" x14ac:dyDescent="0.2">
      <c r="A44" s="80"/>
      <c r="B44" s="81"/>
      <c r="C44" s="82"/>
      <c r="D44" s="82"/>
      <c r="E44" s="83"/>
      <c r="F44" s="80"/>
      <c r="G44" s="80"/>
      <c r="H44" s="84"/>
      <c r="I44" s="84"/>
      <c r="J44" s="84"/>
      <c r="K44" s="84"/>
      <c r="L44" s="84"/>
    </row>
    <row r="45" spans="1:12" x14ac:dyDescent="0.4">
      <c r="A45" s="46"/>
      <c r="B45" s="113"/>
      <c r="C45" s="114"/>
      <c r="D45" s="114"/>
      <c r="E45" s="115"/>
      <c r="F45" s="47"/>
      <c r="G45" s="47"/>
      <c r="H45" s="48"/>
      <c r="I45" s="48"/>
      <c r="J45" s="48"/>
      <c r="K45" s="48"/>
      <c r="L45" s="48"/>
    </row>
    <row r="46" spans="1:12" x14ac:dyDescent="0.2">
      <c r="L46" s="36" t="s">
        <v>150</v>
      </c>
    </row>
    <row r="47" spans="1:12" ht="29.25" x14ac:dyDescent="0.2">
      <c r="D47" s="27" t="s">
        <v>94</v>
      </c>
    </row>
    <row r="48" spans="1:12" ht="23.25" x14ac:dyDescent="0.2">
      <c r="D48" s="28" t="s">
        <v>95</v>
      </c>
    </row>
    <row r="49" spans="1:13" x14ac:dyDescent="0.2">
      <c r="D49" s="29" t="s">
        <v>96</v>
      </c>
    </row>
    <row r="50" spans="1:13" x14ac:dyDescent="0.2">
      <c r="D50" s="29" t="s">
        <v>97</v>
      </c>
      <c r="E50" s="30"/>
      <c r="F50" s="30"/>
      <c r="G50" s="30"/>
      <c r="H50" s="30"/>
      <c r="I50" s="30"/>
      <c r="J50" s="30"/>
    </row>
    <row r="51" spans="1:13" x14ac:dyDescent="0.2">
      <c r="D51" s="29" t="s">
        <v>98</v>
      </c>
    </row>
    <row r="52" spans="1:13" x14ac:dyDescent="0.2">
      <c r="M52"/>
    </row>
    <row r="53" spans="1:13" x14ac:dyDescent="0.2">
      <c r="A53" s="116" t="s">
        <v>113</v>
      </c>
      <c r="B53" s="116" t="s">
        <v>114</v>
      </c>
      <c r="C53" s="118"/>
      <c r="D53" s="118"/>
      <c r="E53" s="119"/>
      <c r="F53" s="107" t="s">
        <v>115</v>
      </c>
      <c r="G53" s="107" t="s">
        <v>116</v>
      </c>
      <c r="H53" s="109" t="s">
        <v>117</v>
      </c>
      <c r="I53" s="109"/>
      <c r="J53" s="109" t="s">
        <v>118</v>
      </c>
      <c r="K53" s="109"/>
      <c r="L53" s="107" t="s">
        <v>119</v>
      </c>
      <c r="M53"/>
    </row>
    <row r="54" spans="1:13" x14ac:dyDescent="0.2">
      <c r="A54" s="117"/>
      <c r="B54" s="117"/>
      <c r="C54" s="120"/>
      <c r="D54" s="120"/>
      <c r="E54" s="121"/>
      <c r="F54" s="108"/>
      <c r="G54" s="108"/>
      <c r="H54" s="38" t="s">
        <v>120</v>
      </c>
      <c r="I54" s="38" t="s">
        <v>121</v>
      </c>
      <c r="J54" s="38" t="s">
        <v>120</v>
      </c>
      <c r="K54" s="38" t="s">
        <v>121</v>
      </c>
      <c r="L54" s="108"/>
      <c r="M54"/>
    </row>
    <row r="55" spans="1:13" ht="16.5" x14ac:dyDescent="0.2">
      <c r="A55" s="61" t="s">
        <v>188</v>
      </c>
      <c r="B55" s="62" t="s">
        <v>190</v>
      </c>
      <c r="C55" s="62"/>
      <c r="D55" s="62"/>
      <c r="E55" s="62"/>
      <c r="F55" s="62"/>
      <c r="G55" s="62"/>
      <c r="H55" s="62"/>
      <c r="I55" s="62"/>
      <c r="J55" s="62"/>
      <c r="K55" s="62"/>
      <c r="L55" s="63"/>
      <c r="M55"/>
    </row>
    <row r="56" spans="1:13" x14ac:dyDescent="0.4">
      <c r="A56" s="39">
        <v>8</v>
      </c>
      <c r="B56" s="101" t="s">
        <v>151</v>
      </c>
      <c r="C56" s="102"/>
      <c r="D56" s="102"/>
      <c r="E56" s="103"/>
      <c r="F56" s="43">
        <v>7</v>
      </c>
      <c r="G56" s="43" t="s">
        <v>152</v>
      </c>
      <c r="H56" s="44"/>
      <c r="I56" s="44"/>
      <c r="J56" s="44"/>
      <c r="K56" s="44">
        <f t="shared" ref="K56:K57" si="4">+I56*F56</f>
        <v>0</v>
      </c>
      <c r="L56" s="44">
        <f t="shared" ref="L56:L57" si="5">+J56+K56</f>
        <v>0</v>
      </c>
    </row>
    <row r="57" spans="1:13" x14ac:dyDescent="0.4">
      <c r="A57" s="45">
        <v>9</v>
      </c>
      <c r="B57" s="101" t="s">
        <v>153</v>
      </c>
      <c r="C57" s="102"/>
      <c r="D57" s="102"/>
      <c r="E57" s="103"/>
      <c r="F57" s="43">
        <v>1</v>
      </c>
      <c r="G57" s="43" t="s">
        <v>126</v>
      </c>
      <c r="H57" s="44"/>
      <c r="I57" s="44"/>
      <c r="J57" s="44"/>
      <c r="K57" s="44">
        <f t="shared" si="4"/>
        <v>0</v>
      </c>
      <c r="L57" s="44">
        <f t="shared" si="5"/>
        <v>0</v>
      </c>
    </row>
    <row r="58" spans="1:13" x14ac:dyDescent="0.4">
      <c r="A58" s="45"/>
      <c r="B58" s="101"/>
      <c r="C58" s="102"/>
      <c r="D58" s="102"/>
      <c r="E58" s="103"/>
      <c r="F58" s="43"/>
      <c r="G58" s="43"/>
      <c r="H58" s="44"/>
      <c r="I58" s="44"/>
      <c r="J58" s="44"/>
      <c r="K58" s="44"/>
      <c r="L58" s="44"/>
    </row>
    <row r="59" spans="1:13" x14ac:dyDescent="0.4">
      <c r="A59" s="39"/>
      <c r="B59" s="101"/>
      <c r="C59" s="102"/>
      <c r="D59" s="102"/>
      <c r="E59" s="103"/>
      <c r="F59" s="43"/>
      <c r="G59" s="43"/>
      <c r="H59" s="44"/>
      <c r="I59" s="44"/>
      <c r="J59" s="44"/>
      <c r="K59" s="44"/>
      <c r="L59" s="44"/>
    </row>
    <row r="60" spans="1:13" x14ac:dyDescent="0.4">
      <c r="A60" s="45"/>
      <c r="B60" s="101"/>
      <c r="C60" s="102"/>
      <c r="D60" s="102"/>
      <c r="E60" s="103"/>
      <c r="F60" s="43"/>
      <c r="G60" s="43"/>
      <c r="H60" s="44"/>
      <c r="I60" s="44"/>
      <c r="J60" s="44"/>
      <c r="K60" s="44"/>
      <c r="L60" s="44"/>
    </row>
    <row r="61" spans="1:13" x14ac:dyDescent="0.4">
      <c r="A61" s="45"/>
      <c r="B61" s="101"/>
      <c r="C61" s="102"/>
      <c r="D61" s="102"/>
      <c r="E61" s="103"/>
      <c r="F61" s="43"/>
      <c r="G61" s="43"/>
      <c r="H61" s="44"/>
      <c r="I61" s="44"/>
      <c r="J61" s="44"/>
      <c r="K61" s="44"/>
      <c r="L61" s="44"/>
    </row>
    <row r="62" spans="1:13" x14ac:dyDescent="0.4">
      <c r="A62" s="45"/>
      <c r="B62" s="101"/>
      <c r="C62" s="102"/>
      <c r="D62" s="102"/>
      <c r="E62" s="103"/>
      <c r="F62" s="43"/>
      <c r="G62" s="43"/>
      <c r="H62" s="44"/>
      <c r="I62" s="44"/>
      <c r="J62" s="44"/>
      <c r="K62" s="44"/>
      <c r="L62" s="44"/>
    </row>
    <row r="63" spans="1:13" x14ac:dyDescent="0.4">
      <c r="A63" s="45"/>
      <c r="B63" s="101"/>
      <c r="C63" s="102"/>
      <c r="D63" s="102"/>
      <c r="E63" s="103"/>
      <c r="F63" s="43"/>
      <c r="G63" s="43"/>
      <c r="H63" s="44"/>
      <c r="I63" s="44"/>
      <c r="J63" s="44"/>
      <c r="K63" s="44"/>
      <c r="L63" s="44"/>
    </row>
    <row r="64" spans="1:13" x14ac:dyDescent="0.4">
      <c r="A64" s="45"/>
      <c r="B64" s="101"/>
      <c r="C64" s="102"/>
      <c r="D64" s="102"/>
      <c r="E64" s="103"/>
      <c r="F64" s="43"/>
      <c r="G64" s="43"/>
      <c r="H64" s="44"/>
      <c r="I64" s="44"/>
      <c r="J64" s="44"/>
      <c r="K64" s="44"/>
      <c r="L64" s="44"/>
    </row>
    <row r="65" spans="1:12" x14ac:dyDescent="0.4">
      <c r="A65" s="45"/>
      <c r="B65" s="101"/>
      <c r="C65" s="102"/>
      <c r="D65" s="102"/>
      <c r="E65" s="103"/>
      <c r="F65" s="43"/>
      <c r="G65" s="43"/>
      <c r="H65" s="44"/>
      <c r="I65" s="44"/>
      <c r="J65" s="44"/>
      <c r="K65" s="44"/>
      <c r="L65" s="44"/>
    </row>
    <row r="66" spans="1:12" x14ac:dyDescent="0.4">
      <c r="A66" s="45"/>
      <c r="B66" s="101"/>
      <c r="C66" s="102"/>
      <c r="D66" s="102"/>
      <c r="E66" s="103"/>
      <c r="F66" s="43"/>
      <c r="G66" s="43"/>
      <c r="H66" s="44"/>
      <c r="I66" s="44"/>
      <c r="J66" s="44"/>
      <c r="K66" s="44"/>
      <c r="L66" s="44"/>
    </row>
    <row r="67" spans="1:12" x14ac:dyDescent="0.4">
      <c r="A67" s="45"/>
      <c r="B67" s="101"/>
      <c r="C67" s="102"/>
      <c r="D67" s="102"/>
      <c r="E67" s="103"/>
      <c r="F67" s="43"/>
      <c r="G67" s="43"/>
      <c r="H67" s="44"/>
      <c r="I67" s="44"/>
      <c r="J67" s="44"/>
      <c r="K67" s="44"/>
      <c r="L67" s="44"/>
    </row>
    <row r="68" spans="1:12" x14ac:dyDescent="0.4">
      <c r="A68" s="45"/>
      <c r="B68" s="101"/>
      <c r="C68" s="102"/>
      <c r="D68" s="102"/>
      <c r="E68" s="103"/>
      <c r="F68" s="43"/>
      <c r="G68" s="43"/>
      <c r="H68" s="44"/>
      <c r="I68" s="44"/>
      <c r="J68" s="44"/>
      <c r="K68" s="44"/>
      <c r="L68" s="44"/>
    </row>
    <row r="69" spans="1:12" x14ac:dyDescent="0.4">
      <c r="A69" s="45"/>
      <c r="B69" s="101"/>
      <c r="C69" s="102"/>
      <c r="D69" s="102"/>
      <c r="E69" s="103"/>
      <c r="F69" s="43"/>
      <c r="G69" s="43"/>
      <c r="H69" s="44"/>
      <c r="I69" s="44"/>
      <c r="J69" s="44"/>
      <c r="K69" s="44"/>
      <c r="L69" s="44"/>
    </row>
    <row r="70" spans="1:12" x14ac:dyDescent="0.4">
      <c r="A70" s="45"/>
      <c r="B70" s="101"/>
      <c r="C70" s="102"/>
      <c r="D70" s="102"/>
      <c r="E70" s="103"/>
      <c r="F70" s="43"/>
      <c r="G70" s="43"/>
      <c r="H70" s="44"/>
      <c r="I70" s="44"/>
      <c r="J70" s="44"/>
      <c r="K70" s="44"/>
      <c r="L70" s="44"/>
    </row>
    <row r="71" spans="1:12" x14ac:dyDescent="0.4">
      <c r="A71" s="45"/>
      <c r="B71" s="101"/>
      <c r="C71" s="102"/>
      <c r="D71" s="102"/>
      <c r="E71" s="103"/>
      <c r="F71" s="43"/>
      <c r="G71" s="43"/>
      <c r="H71" s="44"/>
      <c r="I71" s="44"/>
      <c r="J71" s="44"/>
      <c r="K71" s="44"/>
      <c r="L71" s="44"/>
    </row>
    <row r="72" spans="1:12" x14ac:dyDescent="0.4">
      <c r="A72" s="45"/>
      <c r="B72" s="40"/>
      <c r="C72" s="41"/>
      <c r="D72" s="41"/>
      <c r="E72" s="42"/>
      <c r="F72" s="43"/>
      <c r="G72" s="43"/>
      <c r="H72" s="44"/>
      <c r="I72" s="44"/>
      <c r="J72" s="44"/>
      <c r="K72" s="44"/>
      <c r="L72" s="44"/>
    </row>
    <row r="73" spans="1:12" x14ac:dyDescent="0.4">
      <c r="A73" s="45"/>
      <c r="B73" s="40"/>
      <c r="C73" s="41"/>
      <c r="D73" s="41"/>
      <c r="E73" s="42"/>
      <c r="F73" s="43"/>
      <c r="G73" s="43"/>
      <c r="H73" s="44"/>
      <c r="I73" s="44"/>
      <c r="J73" s="44"/>
      <c r="K73" s="44"/>
      <c r="L73" s="44"/>
    </row>
    <row r="74" spans="1:12" x14ac:dyDescent="0.4">
      <c r="A74" s="45"/>
      <c r="B74" s="40"/>
      <c r="C74" s="41"/>
      <c r="D74" s="41"/>
      <c r="E74" s="42"/>
      <c r="F74" s="43"/>
      <c r="G74" s="43"/>
      <c r="H74" s="44"/>
      <c r="I74" s="44"/>
      <c r="J74" s="44"/>
      <c r="K74" s="44"/>
      <c r="L74" s="44"/>
    </row>
    <row r="75" spans="1:12" x14ac:dyDescent="0.4">
      <c r="A75" s="45"/>
      <c r="B75" s="40"/>
      <c r="C75" s="41"/>
      <c r="D75" s="41"/>
      <c r="E75" s="42"/>
      <c r="F75" s="43"/>
      <c r="G75" s="43"/>
      <c r="H75" s="44"/>
      <c r="I75" s="44"/>
      <c r="J75" s="44"/>
      <c r="K75" s="44"/>
      <c r="L75" s="44"/>
    </row>
    <row r="76" spans="1:12" x14ac:dyDescent="0.4">
      <c r="A76" s="45"/>
      <c r="B76" s="40"/>
      <c r="C76" s="41"/>
      <c r="D76" s="41"/>
      <c r="E76" s="42"/>
      <c r="F76" s="43"/>
      <c r="G76" s="43"/>
      <c r="H76" s="44"/>
      <c r="I76" s="44"/>
      <c r="J76" s="44"/>
      <c r="K76" s="44"/>
      <c r="L76" s="44"/>
    </row>
    <row r="77" spans="1:12" x14ac:dyDescent="0.4">
      <c r="A77" s="45"/>
      <c r="B77" s="40"/>
      <c r="C77" s="41"/>
      <c r="D77" s="41"/>
      <c r="E77" s="42"/>
      <c r="F77" s="43"/>
      <c r="G77" s="43"/>
      <c r="H77" s="44"/>
      <c r="I77" s="44"/>
      <c r="J77" s="44"/>
      <c r="K77" s="44"/>
      <c r="L77" s="44"/>
    </row>
    <row r="78" spans="1:12" x14ac:dyDescent="0.4">
      <c r="A78" s="45"/>
      <c r="B78" s="40"/>
      <c r="C78" s="41"/>
      <c r="D78" s="41"/>
      <c r="E78" s="42"/>
      <c r="F78" s="43"/>
      <c r="G78" s="43"/>
      <c r="H78" s="44"/>
      <c r="I78" s="44"/>
      <c r="J78" s="44"/>
      <c r="K78" s="44"/>
      <c r="L78" s="44"/>
    </row>
    <row r="79" spans="1:12" x14ac:dyDescent="0.4">
      <c r="A79" s="46"/>
      <c r="B79" s="113"/>
      <c r="C79" s="114"/>
      <c r="D79" s="114"/>
      <c r="E79" s="115"/>
      <c r="F79" s="47"/>
      <c r="G79" s="47"/>
      <c r="H79" s="48"/>
      <c r="I79" s="48"/>
      <c r="J79" s="48"/>
      <c r="K79" s="48"/>
      <c r="L79" s="48"/>
    </row>
    <row r="80" spans="1:12" x14ac:dyDescent="0.2">
      <c r="A80" s="51" t="s">
        <v>154</v>
      </c>
      <c r="F80" s="52"/>
      <c r="G80" s="52"/>
      <c r="H80" s="52"/>
      <c r="I80" s="52"/>
      <c r="J80" s="52"/>
      <c r="K80" s="53" t="s">
        <v>155</v>
      </c>
      <c r="L80" s="70">
        <f>SUM(L16:L79)</f>
        <v>235558</v>
      </c>
    </row>
    <row r="81" spans="1:13" x14ac:dyDescent="0.2">
      <c r="A81" s="71" t="s">
        <v>191</v>
      </c>
      <c r="K81" s="53" t="s">
        <v>56</v>
      </c>
      <c r="L81" s="70"/>
    </row>
    <row r="82" spans="1:13" x14ac:dyDescent="0.2">
      <c r="A82" s="56" t="s">
        <v>192</v>
      </c>
      <c r="K82" s="53" t="s">
        <v>208</v>
      </c>
      <c r="L82" s="70">
        <f>L80*0.03</f>
        <v>7066.74</v>
      </c>
    </row>
    <row r="83" spans="1:13" x14ac:dyDescent="0.2">
      <c r="A83" s="26" t="s">
        <v>193</v>
      </c>
      <c r="K83" s="53" t="s">
        <v>158</v>
      </c>
      <c r="L83" s="72">
        <f>+L80*0.07</f>
        <v>16489.060000000001</v>
      </c>
    </row>
    <row r="84" spans="1:13" x14ac:dyDescent="0.2">
      <c r="A84" s="55" t="s">
        <v>157</v>
      </c>
      <c r="K84" s="53" t="s">
        <v>159</v>
      </c>
      <c r="L84" s="72">
        <f>SUM(L80+L83)-L82</f>
        <v>244980.32</v>
      </c>
    </row>
    <row r="85" spans="1:13" x14ac:dyDescent="0.2">
      <c r="A85" s="58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60" t="str">
        <f>BAHTTEXT(L84)</f>
        <v>สองแสนสี่หมื่นสี่พันเก้าร้อยแปดสิบบาทสามสิบสองสตางค์</v>
      </c>
    </row>
    <row r="87" spans="1:13" x14ac:dyDescent="0.2">
      <c r="L87" s="36" t="s">
        <v>162</v>
      </c>
    </row>
    <row r="88" spans="1:13" x14ac:dyDescent="0.2">
      <c r="A88" s="26" t="s">
        <v>163</v>
      </c>
      <c r="B88" s="49" t="str">
        <f>K10</f>
        <v>คุณขวัญชัย</v>
      </c>
    </row>
    <row r="89" spans="1:13" x14ac:dyDescent="0.2">
      <c r="K89" s="26" t="s">
        <v>164</v>
      </c>
    </row>
    <row r="90" spans="1:13" x14ac:dyDescent="0.2">
      <c r="A90" s="26" t="s">
        <v>194</v>
      </c>
      <c r="L90" s="36" t="s">
        <v>166</v>
      </c>
    </row>
    <row r="91" spans="1:13" x14ac:dyDescent="0.2">
      <c r="B91" s="26" t="s">
        <v>167</v>
      </c>
      <c r="L91" s="50" t="s">
        <v>168</v>
      </c>
    </row>
    <row r="92" spans="1:13" x14ac:dyDescent="0.2">
      <c r="B92" s="50" t="s">
        <v>169</v>
      </c>
      <c r="L92" s="36" t="s">
        <v>170</v>
      </c>
    </row>
    <row r="93" spans="1:13" x14ac:dyDescent="0.2">
      <c r="L93" s="36" t="s">
        <v>171</v>
      </c>
    </row>
    <row r="94" spans="1:13" ht="24" x14ac:dyDescent="0.2">
      <c r="B94" s="73"/>
      <c r="C94" s="73"/>
      <c r="D94" s="73"/>
      <c r="E94" s="73"/>
      <c r="F94" s="73"/>
      <c r="G94" s="73"/>
    </row>
    <row r="95" spans="1:13" x14ac:dyDescent="0.2">
      <c r="A95" s="77" t="s">
        <v>195</v>
      </c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</row>
    <row r="96" spans="1:13" ht="51.75" x14ac:dyDescent="0.2">
      <c r="A96" s="19" t="s">
        <v>196</v>
      </c>
      <c r="B96" s="19" t="s">
        <v>1</v>
      </c>
      <c r="C96" s="21" t="s">
        <v>197</v>
      </c>
      <c r="D96" s="21" t="s">
        <v>81</v>
      </c>
      <c r="E96" s="21" t="s">
        <v>198</v>
      </c>
      <c r="F96" s="21" t="s">
        <v>199</v>
      </c>
      <c r="G96" s="19" t="s">
        <v>83</v>
      </c>
      <c r="H96" s="19" t="s">
        <v>5</v>
      </c>
      <c r="I96" s="19" t="s">
        <v>6</v>
      </c>
      <c r="J96" s="19" t="s">
        <v>84</v>
      </c>
      <c r="K96" s="19" t="s">
        <v>38</v>
      </c>
      <c r="L96" s="19" t="s">
        <v>212</v>
      </c>
      <c r="M96" s="21" t="s">
        <v>40</v>
      </c>
    </row>
    <row r="97" spans="1:13" ht="51.75" customHeight="1" x14ac:dyDescent="0.2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</row>
  </sheetData>
  <mergeCells count="56">
    <mergeCell ref="A6:L6"/>
    <mergeCell ref="A14:A15"/>
    <mergeCell ref="B14:E15"/>
    <mergeCell ref="F14:F15"/>
    <mergeCell ref="G14:G15"/>
    <mergeCell ref="H14:I14"/>
    <mergeCell ref="J14:K14"/>
    <mergeCell ref="L14:L15"/>
    <mergeCell ref="B28:E28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A53:A54"/>
    <mergeCell ref="B53:E54"/>
    <mergeCell ref="B29:E29"/>
    <mergeCell ref="B30:E30"/>
    <mergeCell ref="B31:E31"/>
    <mergeCell ref="B32:E32"/>
    <mergeCell ref="B33:E33"/>
    <mergeCell ref="B34:E34"/>
    <mergeCell ref="L53:L54"/>
    <mergeCell ref="B56:E56"/>
    <mergeCell ref="B35:E35"/>
    <mergeCell ref="B36:E36"/>
    <mergeCell ref="B37:E37"/>
    <mergeCell ref="B40:E40"/>
    <mergeCell ref="B45:E45"/>
    <mergeCell ref="B62:E62"/>
    <mergeCell ref="F53:F54"/>
    <mergeCell ref="G53:G54"/>
    <mergeCell ref="H53:I53"/>
    <mergeCell ref="J53:K53"/>
    <mergeCell ref="B79:E79"/>
    <mergeCell ref="O3:V3"/>
    <mergeCell ref="B69:E69"/>
    <mergeCell ref="B70:E70"/>
    <mergeCell ref="B71:E71"/>
    <mergeCell ref="B63:E63"/>
    <mergeCell ref="B64:E64"/>
    <mergeCell ref="B65:E65"/>
    <mergeCell ref="B66:E66"/>
    <mergeCell ref="B67:E67"/>
    <mergeCell ref="B68:E68"/>
    <mergeCell ref="B57:E57"/>
    <mergeCell ref="B58:E58"/>
    <mergeCell ref="B59:E59"/>
    <mergeCell ref="B60:E60"/>
    <mergeCell ref="B61:E61"/>
  </mergeCells>
  <phoneticPr fontId="29" type="noConversion"/>
  <pageMargins left="0.23622047244094491" right="0.23622047244094491" top="0.19685039370078741" bottom="0.19685039370078741" header="0.31496062992125984" footer="0.31496062992125984"/>
  <pageSetup paperSize="9" scale="94" orientation="portrait" r:id="rId1"/>
  <headerFooter>
    <oddFooter>&amp;L&amp;A</oddFooter>
  </headerFooter>
  <colBreaks count="1" manualBreakCount="1">
    <brk id="13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46F1B-32B8-4D03-BF00-11A4E75EE4CA}">
  <dimension ref="A1:AA90"/>
  <sheetViews>
    <sheetView showGridLines="0" tabSelected="1" view="pageBreakPreview" zoomScale="70" zoomScaleNormal="140" zoomScaleSheetLayoutView="70" workbookViewId="0">
      <selection activeCell="Q24" sqref="Q24"/>
    </sheetView>
  </sheetViews>
  <sheetFormatPr defaultRowHeight="14.25" x14ac:dyDescent="0.2"/>
  <cols>
    <col min="12" max="12" width="3.375" customWidth="1"/>
    <col min="13" max="13" width="3.625" customWidth="1"/>
    <col min="14" max="14" width="5.5" customWidth="1"/>
    <col min="15" max="16" width="4.75" customWidth="1"/>
    <col min="19" max="19" width="4.5" customWidth="1"/>
    <col min="21" max="21" width="6.625" customWidth="1"/>
    <col min="22" max="22" width="6.25" customWidth="1"/>
    <col min="24" max="25" width="5.25" customWidth="1"/>
    <col min="26" max="27" width="6.125" customWidth="1"/>
  </cols>
  <sheetData>
    <row r="1" spans="1:27" ht="21" x14ac:dyDescent="0.4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7" t="s">
        <v>213</v>
      </c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</row>
    <row r="2" spans="1:27" ht="69" x14ac:dyDescent="0.4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9" t="s">
        <v>196</v>
      </c>
      <c r="M2" s="19" t="s">
        <v>1</v>
      </c>
      <c r="N2" s="21" t="s">
        <v>202</v>
      </c>
      <c r="O2" s="21" t="s">
        <v>81</v>
      </c>
      <c r="P2" s="21" t="s">
        <v>198</v>
      </c>
      <c r="Q2" s="19" t="s">
        <v>199</v>
      </c>
      <c r="R2" s="19" t="s">
        <v>83</v>
      </c>
      <c r="S2" s="19" t="s">
        <v>5</v>
      </c>
      <c r="T2" s="87" t="s">
        <v>6</v>
      </c>
      <c r="U2" s="89"/>
      <c r="V2" s="88"/>
      <c r="W2" s="19" t="s">
        <v>240</v>
      </c>
      <c r="X2" s="19" t="s">
        <v>214</v>
      </c>
      <c r="Y2" s="19" t="s">
        <v>215</v>
      </c>
      <c r="Z2" s="19" t="s">
        <v>46</v>
      </c>
      <c r="AA2" s="19" t="s">
        <v>40</v>
      </c>
    </row>
    <row r="3" spans="1:27" ht="21" x14ac:dyDescent="0.4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22"/>
      <c r="M3" s="22"/>
      <c r="N3" s="22"/>
      <c r="O3" s="22"/>
      <c r="P3" s="22"/>
      <c r="Q3" s="22"/>
      <c r="R3" s="22"/>
      <c r="S3" s="22"/>
      <c r="T3" s="91"/>
      <c r="U3" s="92"/>
      <c r="V3" s="90"/>
      <c r="W3" s="22"/>
      <c r="X3" s="19" t="s">
        <v>49</v>
      </c>
      <c r="Y3" s="19" t="s">
        <v>49</v>
      </c>
      <c r="Z3" s="19" t="s">
        <v>49</v>
      </c>
      <c r="AA3" s="22"/>
    </row>
    <row r="4" spans="1:27" ht="21" x14ac:dyDescent="0.45">
      <c r="A4" s="93" t="s">
        <v>244</v>
      </c>
      <c r="B4" s="93"/>
      <c r="C4" s="93"/>
      <c r="D4" s="93"/>
      <c r="E4" s="93"/>
      <c r="F4" s="93"/>
      <c r="G4" s="12"/>
      <c r="H4" s="12"/>
      <c r="I4" s="12"/>
      <c r="J4" s="12"/>
      <c r="K4" s="12"/>
      <c r="L4" s="12"/>
      <c r="M4" s="12"/>
    </row>
    <row r="5" spans="1:27" ht="24.75" x14ac:dyDescent="0.5">
      <c r="A5" s="16" t="s">
        <v>241</v>
      </c>
      <c r="B5" s="85" t="s">
        <v>245</v>
      </c>
      <c r="C5" s="12"/>
      <c r="D5" s="12"/>
      <c r="E5" s="16" t="s">
        <v>1</v>
      </c>
      <c r="F5" s="12"/>
      <c r="G5" s="12"/>
      <c r="H5" s="12"/>
      <c r="I5" s="12"/>
    </row>
    <row r="6" spans="1:27" ht="21" x14ac:dyDescent="0.45">
      <c r="A6" s="16" t="s">
        <v>242</v>
      </c>
      <c r="B6" s="86" t="s">
        <v>246</v>
      </c>
      <c r="C6" s="12"/>
      <c r="D6" s="12"/>
      <c r="E6" s="16" t="s">
        <v>1</v>
      </c>
      <c r="F6" s="12"/>
      <c r="G6" s="12"/>
      <c r="H6" s="12"/>
      <c r="I6" s="12"/>
    </row>
    <row r="7" spans="1:27" ht="21" x14ac:dyDescent="0.45">
      <c r="A7" s="16" t="s">
        <v>243</v>
      </c>
      <c r="B7" s="12"/>
      <c r="C7" s="12"/>
      <c r="D7" s="12"/>
      <c r="E7" s="16" t="s">
        <v>1</v>
      </c>
      <c r="F7" s="12"/>
      <c r="G7" s="12"/>
      <c r="H7" s="12"/>
      <c r="I7" s="12"/>
    </row>
    <row r="8" spans="1:27" ht="21" x14ac:dyDescent="0.45">
      <c r="A8" s="12"/>
      <c r="B8" s="12"/>
      <c r="C8" s="12"/>
      <c r="D8" s="12"/>
      <c r="E8" s="12"/>
      <c r="F8" s="12"/>
      <c r="G8" s="12"/>
      <c r="H8" s="12"/>
      <c r="I8" s="12"/>
    </row>
    <row r="9" spans="1:27" ht="21" x14ac:dyDescent="0.45">
      <c r="A9" s="12"/>
      <c r="B9" s="12"/>
      <c r="C9" s="12"/>
      <c r="D9" s="12"/>
      <c r="E9" s="12"/>
      <c r="F9" s="12"/>
      <c r="G9" s="12"/>
      <c r="H9" s="12"/>
      <c r="I9" s="12"/>
    </row>
    <row r="10" spans="1:27" ht="21" x14ac:dyDescent="0.45">
      <c r="A10" s="16" t="s">
        <v>40</v>
      </c>
      <c r="B10" s="15">
        <v>1</v>
      </c>
      <c r="C10" s="12"/>
      <c r="D10" s="12"/>
      <c r="E10" s="12"/>
      <c r="F10" s="12"/>
      <c r="G10" s="12"/>
      <c r="H10" s="12"/>
      <c r="I10" s="12"/>
    </row>
    <row r="11" spans="1:27" ht="21" x14ac:dyDescent="0.45">
      <c r="A11" s="12"/>
      <c r="B11" s="15">
        <v>2</v>
      </c>
      <c r="C11" s="12"/>
      <c r="D11" s="12"/>
      <c r="E11" s="12"/>
      <c r="F11" s="12"/>
      <c r="G11" s="12"/>
      <c r="H11" s="12"/>
      <c r="I11" s="12"/>
    </row>
    <row r="12" spans="1:27" ht="21" x14ac:dyDescent="0.45">
      <c r="A12" s="12"/>
      <c r="B12" s="15"/>
      <c r="C12" s="12"/>
      <c r="D12" s="12"/>
      <c r="E12" s="12"/>
      <c r="F12" s="12"/>
      <c r="G12" s="12"/>
      <c r="H12" s="12"/>
      <c r="I12" s="12"/>
    </row>
    <row r="14" spans="1:27" ht="21" x14ac:dyDescent="0.45">
      <c r="A14" s="12"/>
      <c r="B14" s="12"/>
      <c r="C14" s="12"/>
      <c r="D14" s="12"/>
      <c r="E14" s="12"/>
      <c r="F14" s="12"/>
      <c r="G14" s="12"/>
      <c r="H14" s="12"/>
      <c r="I14" s="12"/>
    </row>
    <row r="90" ht="51.75" customHeight="1" x14ac:dyDescent="0.2"/>
  </sheetData>
  <mergeCells count="1">
    <mergeCell ref="L1:AA1"/>
  </mergeCells>
  <pageMargins left="0.23622047244094491" right="0.23622047244094491" top="0.19685039370078741" bottom="0.19685039370078741" header="0.31496062992125984" footer="0.31496062992125984"/>
  <pageSetup paperSize="9" scale="94" orientation="portrait" r:id="rId1"/>
  <headerFooter>
    <oddFooter>&amp;L&amp;A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85203-E1A1-41AC-A2B3-E5873AA6071C}">
  <dimension ref="A2:L22"/>
  <sheetViews>
    <sheetView showGridLines="0" view="pageBreakPreview" topLeftCell="A88" zoomScale="145" zoomScaleNormal="140" zoomScaleSheetLayoutView="145" workbookViewId="0">
      <selection activeCell="Z9" sqref="Z9"/>
    </sheetView>
  </sheetViews>
  <sheetFormatPr defaultRowHeight="14.25" x14ac:dyDescent="0.2"/>
  <cols>
    <col min="1" max="1" width="3.375" customWidth="1"/>
    <col min="2" max="2" width="7.25" customWidth="1"/>
    <col min="3" max="3" width="6.125" customWidth="1"/>
    <col min="9" max="9" width="6.625" customWidth="1"/>
    <col min="11" max="11" width="4.875" customWidth="1"/>
    <col min="24" max="24" width="6.125" customWidth="1"/>
  </cols>
  <sheetData>
    <row r="2" spans="1:12" ht="16.5" customHeight="1" x14ac:dyDescent="0.2">
      <c r="A2" s="95" t="s">
        <v>248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</row>
    <row r="3" spans="1:12" ht="31.5" customHeight="1" x14ac:dyDescent="0.2">
      <c r="A3" s="19" t="s">
        <v>2</v>
      </c>
      <c r="B3" s="19" t="s">
        <v>1</v>
      </c>
      <c r="C3" s="21" t="s">
        <v>197</v>
      </c>
      <c r="D3" s="21" t="s">
        <v>81</v>
      </c>
      <c r="E3" s="21" t="s">
        <v>250</v>
      </c>
      <c r="F3" s="19" t="s">
        <v>83</v>
      </c>
      <c r="G3" s="87" t="s">
        <v>6</v>
      </c>
      <c r="H3" s="89"/>
      <c r="I3" s="19" t="s">
        <v>240</v>
      </c>
      <c r="J3" s="19" t="s">
        <v>249</v>
      </c>
      <c r="K3" s="19" t="s">
        <v>253</v>
      </c>
      <c r="L3" s="19" t="s">
        <v>40</v>
      </c>
    </row>
    <row r="4" spans="1:12" ht="17.25" x14ac:dyDescent="0.2">
      <c r="A4" s="22"/>
      <c r="B4" s="22"/>
      <c r="C4" s="22"/>
      <c r="D4" s="22"/>
      <c r="E4" s="22"/>
      <c r="F4" s="22"/>
      <c r="G4" s="91"/>
      <c r="H4" s="92"/>
      <c r="I4" s="22"/>
      <c r="J4" s="19"/>
      <c r="K4" s="19"/>
      <c r="L4" s="22"/>
    </row>
    <row r="13" spans="1:12" ht="21" x14ac:dyDescent="0.45">
      <c r="G13" s="12"/>
      <c r="H13" s="12"/>
      <c r="I13" s="12"/>
      <c r="J13" s="12"/>
      <c r="K13" s="12"/>
      <c r="L13" s="12"/>
    </row>
    <row r="14" spans="1:12" ht="21" x14ac:dyDescent="0.45">
      <c r="G14" s="12"/>
      <c r="H14" s="12"/>
      <c r="I14" s="12"/>
      <c r="J14" s="12"/>
      <c r="K14" s="12"/>
      <c r="L14" s="12"/>
    </row>
    <row r="15" spans="1:12" ht="21" x14ac:dyDescent="0.45">
      <c r="G15" s="93" t="s">
        <v>254</v>
      </c>
      <c r="H15" s="93"/>
      <c r="I15" s="93"/>
      <c r="J15" s="93"/>
      <c r="K15" s="93"/>
      <c r="L15" s="93" t="s">
        <v>252</v>
      </c>
    </row>
    <row r="16" spans="1:12" ht="24.75" x14ac:dyDescent="0.5">
      <c r="G16" s="16" t="s">
        <v>247</v>
      </c>
      <c r="H16" s="85"/>
      <c r="I16" s="12"/>
      <c r="J16" s="16" t="s">
        <v>1</v>
      </c>
      <c r="K16" s="12" t="s">
        <v>251</v>
      </c>
    </row>
    <row r="17" spans="7:12" ht="21" x14ac:dyDescent="0.45">
      <c r="G17" s="16" t="s">
        <v>4</v>
      </c>
      <c r="H17" s="86"/>
      <c r="I17" s="12"/>
      <c r="J17" s="12"/>
      <c r="K17" s="12"/>
      <c r="L17" s="12"/>
    </row>
    <row r="18" spans="7:12" ht="21" x14ac:dyDescent="0.45">
      <c r="G18" s="16" t="s">
        <v>5</v>
      </c>
      <c r="H18" s="12"/>
      <c r="I18" s="12"/>
      <c r="J18" s="12"/>
      <c r="K18" s="12"/>
      <c r="L18" s="12"/>
    </row>
    <row r="19" spans="7:12" ht="21" x14ac:dyDescent="0.45">
      <c r="G19" s="16" t="s">
        <v>249</v>
      </c>
      <c r="H19" s="86"/>
      <c r="I19" s="94" t="s">
        <v>253</v>
      </c>
      <c r="J19" s="12"/>
      <c r="K19" s="12"/>
      <c r="L19" s="12"/>
    </row>
    <row r="20" spans="7:12" ht="21" x14ac:dyDescent="0.45">
      <c r="G20" s="16" t="s">
        <v>40</v>
      </c>
      <c r="H20" s="15">
        <v>1</v>
      </c>
      <c r="I20" s="12"/>
      <c r="J20" s="12"/>
      <c r="K20" s="12"/>
      <c r="L20" s="12"/>
    </row>
    <row r="21" spans="7:12" ht="21" x14ac:dyDescent="0.45">
      <c r="G21" s="12"/>
      <c r="H21" s="15">
        <v>2</v>
      </c>
      <c r="I21" s="12"/>
      <c r="J21" s="12"/>
      <c r="K21" s="12"/>
      <c r="L21" s="12"/>
    </row>
    <row r="22" spans="7:12" ht="21" x14ac:dyDescent="0.45">
      <c r="G22" s="12"/>
      <c r="H22" s="15"/>
      <c r="I22" s="12"/>
      <c r="J22" s="12"/>
      <c r="K22" s="12"/>
      <c r="L22" s="12"/>
    </row>
  </sheetData>
  <pageMargins left="0.23622047244094491" right="0.23622047244094491" top="0.19685039370078741" bottom="0.19685039370078741" header="0.31496062992125984" footer="0.31496062992125984"/>
  <pageSetup paperSize="9" scale="94" orientation="portrait" r:id="rId1"/>
  <headerFooter>
    <oddFooter>&amp;L&amp;A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6E3DB-AF7C-4104-BA9B-E8A08913A3FB}">
  <dimension ref="A2:M22"/>
  <sheetViews>
    <sheetView showGridLines="0" view="pageBreakPreview" zoomScale="115" zoomScaleNormal="140" zoomScaleSheetLayoutView="115" workbookViewId="0">
      <selection activeCell="R58" sqref="R58"/>
    </sheetView>
  </sheetViews>
  <sheetFormatPr defaultRowHeight="14.25" x14ac:dyDescent="0.2"/>
  <cols>
    <col min="1" max="1" width="3.375" customWidth="1"/>
    <col min="2" max="2" width="6.125" customWidth="1"/>
    <col min="3" max="3" width="7.625" customWidth="1"/>
    <col min="4" max="4" width="7.375" customWidth="1"/>
    <col min="5" max="5" width="6.875" customWidth="1"/>
    <col min="8" max="8" width="6.625" customWidth="1"/>
    <col min="9" max="9" width="7.5" customWidth="1"/>
    <col min="10" max="10" width="6.875" customWidth="1"/>
    <col min="11" max="12" width="6.375" customWidth="1"/>
    <col min="27" max="27" width="6.125" customWidth="1"/>
  </cols>
  <sheetData>
    <row r="2" spans="1:13" ht="16.5" customHeight="1" x14ac:dyDescent="0.2">
      <c r="A2" s="95" t="s">
        <v>248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</row>
    <row r="3" spans="1:13" ht="31.5" customHeight="1" x14ac:dyDescent="0.2">
      <c r="A3" s="19" t="s">
        <v>2</v>
      </c>
      <c r="B3" s="21" t="s">
        <v>202</v>
      </c>
      <c r="C3" s="21" t="s">
        <v>81</v>
      </c>
      <c r="D3" s="21" t="s">
        <v>261</v>
      </c>
      <c r="E3" s="21" t="s">
        <v>250</v>
      </c>
      <c r="F3" s="21" t="s">
        <v>266</v>
      </c>
      <c r="G3" s="19" t="s">
        <v>83</v>
      </c>
      <c r="H3" s="87" t="s">
        <v>262</v>
      </c>
      <c r="I3" s="89"/>
      <c r="J3" s="19" t="s">
        <v>263</v>
      </c>
      <c r="K3" s="19" t="s">
        <v>264</v>
      </c>
      <c r="L3" s="19" t="s">
        <v>265</v>
      </c>
      <c r="M3" s="19" t="s">
        <v>40</v>
      </c>
    </row>
    <row r="4" spans="1:13" ht="17.25" x14ac:dyDescent="0.2">
      <c r="A4" s="22"/>
      <c r="B4" s="22"/>
      <c r="C4" s="22"/>
      <c r="D4" s="22"/>
      <c r="E4" s="22"/>
      <c r="F4" s="22"/>
      <c r="G4" s="22"/>
      <c r="H4" s="91"/>
      <c r="I4" s="92"/>
      <c r="J4" s="22"/>
      <c r="K4" s="19"/>
      <c r="L4" s="19"/>
      <c r="M4" s="22"/>
    </row>
    <row r="13" spans="1:13" ht="21" x14ac:dyDescent="0.45">
      <c r="F13" s="12"/>
      <c r="G13" s="12"/>
      <c r="H13" s="12"/>
      <c r="I13" s="12"/>
      <c r="J13" s="12"/>
      <c r="K13" s="12"/>
    </row>
    <row r="14" spans="1:13" ht="21" x14ac:dyDescent="0.45">
      <c r="F14" s="12"/>
      <c r="G14" s="12"/>
      <c r="H14" s="12"/>
      <c r="I14" s="12"/>
      <c r="J14" s="12"/>
      <c r="K14" s="12"/>
    </row>
    <row r="15" spans="1:13" ht="21" x14ac:dyDescent="0.45">
      <c r="F15" s="93" t="s">
        <v>259</v>
      </c>
      <c r="G15" s="93"/>
      <c r="H15" s="93"/>
      <c r="I15" s="93"/>
      <c r="J15" s="93"/>
      <c r="K15" s="93" t="s">
        <v>252</v>
      </c>
    </row>
    <row r="16" spans="1:13" ht="24.75" x14ac:dyDescent="0.5">
      <c r="F16" s="16" t="s">
        <v>260</v>
      </c>
      <c r="G16" s="85"/>
      <c r="H16" s="12"/>
      <c r="I16" s="16" t="s">
        <v>1</v>
      </c>
      <c r="J16" s="12" t="s">
        <v>251</v>
      </c>
    </row>
    <row r="17" spans="6:11" ht="21" x14ac:dyDescent="0.45">
      <c r="F17" s="16" t="s">
        <v>4</v>
      </c>
      <c r="G17" s="86"/>
      <c r="H17" s="12"/>
      <c r="I17" s="12"/>
      <c r="J17" s="12"/>
      <c r="K17" s="12"/>
    </row>
    <row r="18" spans="6:11" ht="21" x14ac:dyDescent="0.45">
      <c r="F18" s="16" t="s">
        <v>5</v>
      </c>
      <c r="G18" s="12"/>
      <c r="H18" s="12"/>
      <c r="I18" s="12"/>
      <c r="J18" s="12"/>
      <c r="K18" s="12"/>
    </row>
    <row r="19" spans="6:11" ht="21" x14ac:dyDescent="0.45">
      <c r="F19" s="16" t="s">
        <v>267</v>
      </c>
      <c r="G19" s="12" t="s">
        <v>268</v>
      </c>
      <c r="H19" s="12"/>
      <c r="I19" s="12"/>
      <c r="J19" s="12"/>
      <c r="K19" s="12"/>
    </row>
    <row r="20" spans="6:11" ht="21" x14ac:dyDescent="0.45">
      <c r="F20" s="16" t="s">
        <v>40</v>
      </c>
      <c r="G20" s="15">
        <v>1</v>
      </c>
      <c r="H20" s="12"/>
      <c r="I20" s="12"/>
      <c r="J20" s="12"/>
      <c r="K20" s="12"/>
    </row>
    <row r="21" spans="6:11" ht="21" x14ac:dyDescent="0.45">
      <c r="F21" s="12"/>
      <c r="G21" s="15">
        <v>2</v>
      </c>
      <c r="H21" s="12"/>
      <c r="I21" s="12"/>
      <c r="J21" s="12"/>
      <c r="K21" s="12"/>
    </row>
    <row r="22" spans="6:11" ht="21" x14ac:dyDescent="0.45">
      <c r="F22" s="12"/>
      <c r="G22" s="15"/>
    </row>
  </sheetData>
  <pageMargins left="0.23622047244094491" right="0.23622047244094491" top="0.19685039370078741" bottom="0.19685039370078741" header="0.31496062992125984" footer="0.31496062992125984"/>
  <pageSetup paperSize="9" scale="94" orientation="portrait" r:id="rId1"/>
  <headerFooter>
    <oddFooter>&amp;L&amp;A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99332-C3AB-445D-89E9-1BA5A1478AE4}">
  <dimension ref="A2:M4"/>
  <sheetViews>
    <sheetView showGridLines="0" view="pageBreakPreview" topLeftCell="A19" zoomScale="175" zoomScaleNormal="140" zoomScaleSheetLayoutView="175" workbookViewId="0">
      <selection activeCell="M4" sqref="M4"/>
    </sheetView>
  </sheetViews>
  <sheetFormatPr defaultRowHeight="14.25" x14ac:dyDescent="0.2"/>
  <cols>
    <col min="1" max="1" width="3.375" customWidth="1"/>
    <col min="2" max="2" width="6.125" customWidth="1"/>
    <col min="3" max="3" width="7.625" customWidth="1"/>
    <col min="4" max="4" width="7.375" customWidth="1"/>
    <col min="5" max="5" width="6.875" customWidth="1"/>
    <col min="8" max="8" width="6.625" customWidth="1"/>
    <col min="9" max="9" width="7.5" customWidth="1"/>
    <col min="10" max="10" width="6.875" customWidth="1"/>
    <col min="11" max="12" width="6.375" customWidth="1"/>
    <col min="27" max="27" width="6.125" customWidth="1"/>
  </cols>
  <sheetData>
    <row r="2" spans="1:13" ht="16.5" customHeight="1" x14ac:dyDescent="0.2">
      <c r="A2" s="95" t="s">
        <v>248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26"/>
      <c r="M2" s="26"/>
    </row>
    <row r="3" spans="1:13" ht="31.5" customHeight="1" x14ac:dyDescent="0.2">
      <c r="A3" s="19" t="s">
        <v>2</v>
      </c>
      <c r="B3" s="21" t="s">
        <v>202</v>
      </c>
      <c r="C3" s="21" t="s">
        <v>81</v>
      </c>
      <c r="D3" s="21" t="s">
        <v>261</v>
      </c>
      <c r="E3" s="21" t="s">
        <v>250</v>
      </c>
      <c r="F3" s="21" t="s">
        <v>266</v>
      </c>
      <c r="G3" s="19" t="s">
        <v>83</v>
      </c>
      <c r="H3" s="19" t="s">
        <v>263</v>
      </c>
      <c r="I3" s="19" t="s">
        <v>264</v>
      </c>
      <c r="J3" s="19" t="s">
        <v>265</v>
      </c>
      <c r="K3" s="19" t="s">
        <v>40</v>
      </c>
      <c r="L3" s="96"/>
      <c r="M3" s="97"/>
    </row>
    <row r="4" spans="1:13" ht="17.25" x14ac:dyDescent="0.2">
      <c r="A4" s="22"/>
      <c r="B4" s="22"/>
      <c r="C4" s="22"/>
      <c r="D4" s="22"/>
      <c r="E4" s="22"/>
      <c r="F4" s="22"/>
      <c r="G4" s="22"/>
      <c r="H4" s="91"/>
      <c r="I4" s="92"/>
      <c r="J4" s="22"/>
      <c r="K4" s="19"/>
      <c r="L4" s="96"/>
      <c r="M4" s="98"/>
    </row>
  </sheetData>
  <pageMargins left="0.23622047244094491" right="0.23622047244094491" top="0.19685039370078741" bottom="0.19685039370078741" header="0.31496062992125984" footer="0.31496062992125984"/>
  <pageSetup paperSize="9" scale="94" orientation="portrait" r:id="rId1"/>
  <headerFooter>
    <oddFooter>&amp;L&amp;A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AC736-BA8E-415D-98CC-6E76C8466AEE}">
  <dimension ref="A1:O75"/>
  <sheetViews>
    <sheetView showGridLines="0" view="pageBreakPreview" topLeftCell="A2" zoomScale="130" zoomScaleNormal="140" zoomScaleSheetLayoutView="130" workbookViewId="0">
      <selection activeCell="B2" sqref="B2"/>
    </sheetView>
  </sheetViews>
  <sheetFormatPr defaultRowHeight="14.25" x14ac:dyDescent="0.2"/>
  <cols>
    <col min="1" max="1" width="3.375" customWidth="1"/>
    <col min="2" max="2" width="5.5" customWidth="1"/>
    <col min="3" max="4" width="4.75" customWidth="1"/>
    <col min="7" max="7" width="4.5" customWidth="1"/>
    <col min="9" max="9" width="6.625" customWidth="1"/>
    <col min="10" max="10" width="6.25" customWidth="1"/>
    <col min="12" max="13" width="5.25" customWidth="1"/>
    <col min="14" max="15" width="6.125" customWidth="1"/>
  </cols>
  <sheetData>
    <row r="1" spans="1:15" ht="17.25" x14ac:dyDescent="0.2">
      <c r="A1" s="127" t="s">
        <v>213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</row>
    <row r="2" spans="1:15" ht="69" x14ac:dyDescent="0.2">
      <c r="A2" s="19" t="s">
        <v>196</v>
      </c>
      <c r="B2" s="21" t="s">
        <v>202</v>
      </c>
      <c r="C2" s="21" t="s">
        <v>81</v>
      </c>
      <c r="D2" s="21" t="s">
        <v>198</v>
      </c>
      <c r="E2" s="19" t="s">
        <v>199</v>
      </c>
      <c r="F2" s="19" t="s">
        <v>83</v>
      </c>
      <c r="G2" s="19" t="s">
        <v>5</v>
      </c>
      <c r="H2" s="19" t="s">
        <v>6</v>
      </c>
      <c r="I2" s="19" t="s">
        <v>200</v>
      </c>
      <c r="J2" s="19" t="s">
        <v>84</v>
      </c>
      <c r="K2" s="19" t="s">
        <v>38</v>
      </c>
      <c r="L2" s="19" t="s">
        <v>214</v>
      </c>
      <c r="M2" s="19" t="s">
        <v>215</v>
      </c>
      <c r="N2" s="19" t="s">
        <v>46</v>
      </c>
      <c r="O2" s="19" t="s">
        <v>40</v>
      </c>
    </row>
    <row r="3" spans="1:15" ht="17.25" x14ac:dyDescent="0.2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19" t="s">
        <v>49</v>
      </c>
      <c r="M3" s="19" t="s">
        <v>49</v>
      </c>
      <c r="N3" s="19" t="s">
        <v>49</v>
      </c>
      <c r="O3" s="22"/>
    </row>
    <row r="4" spans="1:15" ht="21" x14ac:dyDescent="0.45">
      <c r="A4" s="12"/>
    </row>
    <row r="5" spans="1:15" ht="21" x14ac:dyDescent="0.45">
      <c r="A5" s="12"/>
    </row>
    <row r="6" spans="1:15" ht="21" x14ac:dyDescent="0.45">
      <c r="A6" s="12"/>
    </row>
    <row r="7" spans="1:15" ht="27" customHeight="1" x14ac:dyDescent="0.45">
      <c r="A7" s="12"/>
    </row>
    <row r="8" spans="1:15" ht="21" x14ac:dyDescent="0.45">
      <c r="A8" s="12"/>
    </row>
    <row r="9" spans="1:15" ht="20.25" customHeight="1" x14ac:dyDescent="0.45">
      <c r="A9" s="12"/>
    </row>
    <row r="10" spans="1:15" ht="21" x14ac:dyDescent="0.45">
      <c r="A10" s="12"/>
    </row>
    <row r="11" spans="1:15" ht="21" x14ac:dyDescent="0.45">
      <c r="A11" s="12"/>
    </row>
    <row r="75" ht="51.75" customHeight="1" x14ac:dyDescent="0.2"/>
  </sheetData>
  <mergeCells count="1">
    <mergeCell ref="A1:O1"/>
  </mergeCells>
  <pageMargins left="0.23622047244094491" right="0.23622047244094491" top="0.19685039370078741" bottom="0.19685039370078741" header="0.31496062992125984" footer="0.31496062992125984"/>
  <pageSetup paperSize="9" scale="94" orientation="portrait" r:id="rId1"/>
  <headerFooter>
    <oddFooter>&amp;L&amp;A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5E43D-6109-425F-AD8C-F97A0A846B9E}">
  <dimension ref="A1:Z97"/>
  <sheetViews>
    <sheetView showGridLines="0" view="pageBreakPreview" zoomScale="130" zoomScaleNormal="140" zoomScaleSheetLayoutView="130" workbookViewId="0">
      <selection activeCell="K8" sqref="K8"/>
    </sheetView>
  </sheetViews>
  <sheetFormatPr defaultRowHeight="14.25" x14ac:dyDescent="0.2"/>
  <cols>
    <col min="12" max="12" width="3.375" customWidth="1"/>
    <col min="13" max="13" width="5.5" customWidth="1"/>
    <col min="14" max="15" width="4.75" customWidth="1"/>
    <col min="18" max="18" width="4.5" customWidth="1"/>
    <col min="20" max="20" width="6.625" customWidth="1"/>
    <col min="21" max="21" width="6.25" customWidth="1"/>
    <col min="23" max="24" width="5.25" customWidth="1"/>
    <col min="25" max="26" width="6.125" customWidth="1"/>
  </cols>
  <sheetData>
    <row r="1" spans="1:26" ht="21" x14ac:dyDescent="0.4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7" t="s">
        <v>271</v>
      </c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</row>
    <row r="2" spans="1:26" ht="69" x14ac:dyDescent="0.4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9" t="s">
        <v>196</v>
      </c>
      <c r="M2" s="21" t="s">
        <v>202</v>
      </c>
      <c r="N2" s="21" t="s">
        <v>81</v>
      </c>
      <c r="O2" s="21" t="s">
        <v>198</v>
      </c>
      <c r="P2" s="19" t="s">
        <v>199</v>
      </c>
      <c r="Q2" s="19" t="s">
        <v>83</v>
      </c>
      <c r="R2" s="19" t="s">
        <v>5</v>
      </c>
      <c r="S2" s="19" t="s">
        <v>6</v>
      </c>
      <c r="T2" s="19" t="s">
        <v>200</v>
      </c>
      <c r="U2" s="19" t="s">
        <v>269</v>
      </c>
      <c r="V2" s="19" t="s">
        <v>270</v>
      </c>
      <c r="W2" s="21" t="s">
        <v>272</v>
      </c>
      <c r="X2" s="21" t="s">
        <v>273</v>
      </c>
      <c r="Y2" s="19"/>
      <c r="Z2" s="19" t="s">
        <v>40</v>
      </c>
    </row>
    <row r="3" spans="1:26" ht="21" x14ac:dyDescent="0.45">
      <c r="A3" s="12"/>
      <c r="B3" s="15"/>
      <c r="C3" s="12"/>
      <c r="D3" s="12"/>
      <c r="E3" s="12"/>
      <c r="F3" s="12"/>
      <c r="G3" s="12"/>
      <c r="H3" s="12"/>
      <c r="I3" s="12"/>
      <c r="J3" s="12"/>
      <c r="K3" s="1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19"/>
      <c r="X3" s="19"/>
      <c r="Y3" s="19"/>
      <c r="Z3" s="22"/>
    </row>
    <row r="4" spans="1:26" ht="21" x14ac:dyDescent="0.45">
      <c r="I4" s="12"/>
      <c r="J4" s="12"/>
      <c r="K4" s="12"/>
      <c r="L4" s="12"/>
    </row>
    <row r="5" spans="1:26" ht="21" x14ac:dyDescent="0.45">
      <c r="I5" s="12"/>
      <c r="J5" s="12"/>
      <c r="K5" s="12"/>
      <c r="L5" s="12"/>
    </row>
    <row r="6" spans="1:26" ht="21" x14ac:dyDescent="0.45">
      <c r="I6" s="12"/>
      <c r="J6" s="12"/>
      <c r="K6" s="12"/>
      <c r="L6" s="12"/>
    </row>
    <row r="7" spans="1:26" ht="27" customHeight="1" x14ac:dyDescent="0.45">
      <c r="I7" s="12"/>
      <c r="J7" s="12"/>
      <c r="K7" s="12"/>
      <c r="L7" s="12"/>
    </row>
    <row r="8" spans="1:26" ht="21" x14ac:dyDescent="0.45">
      <c r="I8" s="12"/>
      <c r="J8" s="12"/>
      <c r="K8" s="12"/>
      <c r="L8" s="12"/>
    </row>
    <row r="9" spans="1:26" ht="20.25" customHeight="1" x14ac:dyDescent="0.45">
      <c r="I9" s="12"/>
      <c r="J9" s="12"/>
      <c r="K9" s="12"/>
      <c r="L9" s="12"/>
    </row>
    <row r="10" spans="1:26" ht="21" x14ac:dyDescent="0.45">
      <c r="I10" s="12"/>
      <c r="J10" s="12"/>
      <c r="K10" s="12"/>
      <c r="L10" s="12"/>
    </row>
    <row r="11" spans="1:26" ht="21" x14ac:dyDescent="0.45">
      <c r="I11" s="12"/>
      <c r="J11" s="12"/>
      <c r="K11" s="12"/>
      <c r="L11" s="12"/>
    </row>
    <row r="97" ht="51.75" customHeight="1" x14ac:dyDescent="0.2"/>
  </sheetData>
  <mergeCells count="1">
    <mergeCell ref="L1:Z1"/>
  </mergeCells>
  <pageMargins left="0.23622047244094491" right="0.23622047244094491" top="0.19685039370078741" bottom="0.19685039370078741" header="0.31496062992125984" footer="0.31496062992125984"/>
  <pageSetup paperSize="9" scale="94" orientation="portrait" r:id="rId1"/>
  <headerFooter>
    <oddFooter>&amp;L&amp;A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12647-6387-4D83-9F42-3B55D2D289FF}">
  <dimension ref="A1"/>
  <sheetViews>
    <sheetView topLeftCell="A13" zoomScale="160" zoomScaleNormal="160" workbookViewId="0">
      <selection activeCell="L7" sqref="L7"/>
    </sheetView>
  </sheetViews>
  <sheetFormatPr defaultRowHeight="14.25" x14ac:dyDescent="0.2"/>
  <sheetData/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&amp;L&amp;A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14</vt:i4>
      </vt:variant>
      <vt:variant>
        <vt:lpstr>ช่วงที่มีชื่อ</vt:lpstr>
      </vt:variant>
      <vt:variant>
        <vt:i4>6</vt:i4>
      </vt:variant>
    </vt:vector>
  </HeadingPairs>
  <TitlesOfParts>
    <vt:vector size="20" baseType="lpstr">
      <vt:lpstr>โน๊ต เพิ่มเติม</vt:lpstr>
      <vt:lpstr>หน้าหลักใบเสนอราคา</vt:lpstr>
      <vt:lpstr>การใส่ข้อมูลลูกค้า</vt:lpstr>
      <vt:lpstr>การใส่ข้อมูลทีมช่าง</vt:lpstr>
      <vt:lpstr>การใส่ข้อมูลทำใบเสนอราคา</vt:lpstr>
      <vt:lpstr>การใส่ข้อมูลตอบรับทำงาน</vt:lpstr>
      <vt:lpstr>ออกใบสั่งซื้อให้ช่าง</vt:lpstr>
      <vt:lpstr>งานเสร็จแล้วทั้งหมด</vt:lpstr>
      <vt:lpstr>ออกใบแจ้งหนี้</vt:lpstr>
      <vt:lpstr>ออกใบกำกับภาษี</vt:lpstr>
      <vt:lpstr>ออกใบสำคัญรับ</vt:lpstr>
      <vt:lpstr>งานเสร็จรอจ่ายช่าง</vt:lpstr>
      <vt:lpstr>ออกใบสำคัญจ่าย</vt:lpstr>
      <vt:lpstr>ออก 50 ทวิ</vt:lpstr>
      <vt:lpstr>การใส่ข้อมูลทำใบเสนอราคา!Print_Area</vt:lpstr>
      <vt:lpstr>การใส่ข้อมูลลูกค้า!Print_Area</vt:lpstr>
      <vt:lpstr>งานเสร็จรอจ่ายช่าง!Print_Area</vt:lpstr>
      <vt:lpstr>งานเสร็จแล้วทั้งหมด!Print_Area</vt:lpstr>
      <vt:lpstr>หน้าหลักใบเสนอราคา!Print_Area</vt:lpstr>
      <vt:lpstr>ออกใบกำกับภาษี!Print_Area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NPK</dc:creator>
  <cp:lastModifiedBy>NPK</cp:lastModifiedBy>
  <cp:lastPrinted>2026-02-18T03:00:03Z</cp:lastPrinted>
  <dcterms:created xsi:type="dcterms:W3CDTF">2026-01-12T06:43:07Z</dcterms:created>
  <dcterms:modified xsi:type="dcterms:W3CDTF">2026-02-18T06:56:45Z</dcterms:modified>
</cp:coreProperties>
</file>