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llylei/PycharmProjects/Mortgage Calculator/output/"/>
    </mc:Choice>
  </mc:AlternateContent>
  <xr:revisionPtr revIDLastSave="0" documentId="13_ncr:1_{362199FA-0C44-8D48-899A-C3DC14BE42AF}" xr6:coauthVersionLast="45" xr6:coauthVersionMax="45" xr10:uidLastSave="{00000000-0000-0000-0000-000000000000}"/>
  <bookViews>
    <workbookView xWindow="0" yWindow="460" windowWidth="35840" windowHeight="20840" xr2:uid="{00000000-000D-0000-FFFF-FFFF00000000}"/>
  </bookViews>
  <sheets>
    <sheet name="145k, 15 years, 3.625pct" sheetId="1" r:id="rId1"/>
  </sheets>
  <definedNames>
    <definedName name="_xlnm._FilterDatabase" localSheetId="0" hidden="1">'145k, 15 years, 3.625pct'!$A$1:$E$181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5" i="1" l="1"/>
  <c r="X14" i="1"/>
  <c r="X12" i="1"/>
  <c r="R5" i="1" l="1"/>
  <c r="W11" i="1"/>
  <c r="W10" i="1"/>
  <c r="W9" i="1"/>
  <c r="R4" i="1"/>
  <c r="R3" i="1"/>
  <c r="X9" i="1"/>
  <c r="X7" i="1"/>
  <c r="X6" i="1"/>
  <c r="X5" i="1"/>
  <c r="X3" i="1"/>
  <c r="X4" i="1"/>
  <c r="X8" i="1"/>
  <c r="Q4" i="1"/>
  <c r="L4" i="1"/>
  <c r="A2" i="1"/>
  <c r="A3" i="1" s="1"/>
  <c r="X11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X10" i="1"/>
  <c r="L5" i="1" l="1"/>
</calcChain>
</file>

<file path=xl/sharedStrings.xml><?xml version="1.0" encoding="utf-8"?>
<sst xmlns="http://schemas.openxmlformats.org/spreadsheetml/2006/main" count="43" uniqueCount="36">
  <si>
    <t>interest paid</t>
  </si>
  <si>
    <t>principal paid</t>
  </si>
  <si>
    <t>extra payment</t>
  </si>
  <si>
    <t>ending balance</t>
  </si>
  <si>
    <t>home price: 145000</t>
  </si>
  <si>
    <t>downpayment amount: 29000.0</t>
  </si>
  <si>
    <t>downpayment percentage:  0.2</t>
  </si>
  <si>
    <t>principal amount: 116000.0</t>
  </si>
  <si>
    <t>monthly payment amount: 836 2</t>
  </si>
  <si>
    <t>extra monhtly payment amount: 0</t>
  </si>
  <si>
    <t>original term length: 180</t>
  </si>
  <si>
    <t>years to pay off:  15.0</t>
  </si>
  <si>
    <t>years paid off early:  0.0</t>
  </si>
  <si>
    <t>percentage of original loan term:  1.0</t>
  </si>
  <si>
    <t>------------------------------------------------------</t>
  </si>
  <si>
    <t>total interest paid: 34552.49</t>
  </si>
  <si>
    <t>month</t>
  </si>
  <si>
    <t>months</t>
  </si>
  <si>
    <t>years</t>
  </si>
  <si>
    <t>resale value</t>
  </si>
  <si>
    <t>3% BB</t>
  </si>
  <si>
    <t>remaining balance</t>
  </si>
  <si>
    <t>net profit</t>
  </si>
  <si>
    <t>initial investment</t>
  </si>
  <si>
    <t>% increase</t>
  </si>
  <si>
    <t>maintenace</t>
  </si>
  <si>
    <t>property management</t>
  </si>
  <si>
    <t>rental income</t>
  </si>
  <si>
    <t>mortgage</t>
  </si>
  <si>
    <t>HOA</t>
  </si>
  <si>
    <t>HOI</t>
  </si>
  <si>
    <t>monthly</t>
  </si>
  <si>
    <t>yearly</t>
  </si>
  <si>
    <t>one time</t>
  </si>
  <si>
    <t>Total</t>
  </si>
  <si>
    <t>closing costs (2%)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</si>
</sst>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0.0%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7" tint="-0.499984740745262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64" fontId="0" fillId="0" borderId="0" xfId="0" applyNumberFormat="1"/>
    <xf numFmtId="164" fontId="18" fillId="0" borderId="0" xfId="0" applyNumberFormat="1" applyFont="1"/>
    <xf numFmtId="0" fontId="19" fillId="0" borderId="0" xfId="0" applyFont="1"/>
    <xf numFmtId="0" fontId="0" fillId="33" borderId="0" xfId="0" applyFill="1"/>
    <xf numFmtId="165" fontId="0" fillId="0" borderId="0" xfId="2" applyNumberFormat="1" applyFont="1"/>
    <xf numFmtId="164" fontId="0" fillId="33" borderId="0" xfId="0" applyNumberFormat="1" applyFill="1"/>
    <xf numFmtId="44" fontId="21" fillId="33" borderId="0" xfId="1" applyFont="1" applyFill="1"/>
    <xf numFmtId="0" fontId="20" fillId="33" borderId="0" xfId="0" applyFont="1" applyFill="1"/>
    <xf numFmtId="0" fontId="0" fillId="0" borderId="0" xfId="0" applyBorder="1"/>
    <xf numFmtId="0" fontId="0" fillId="33" borderId="0" xfId="0" applyFill="1" applyBorder="1"/>
    <xf numFmtId="164" fontId="0" fillId="0" borderId="0" xfId="0" applyNumberFormat="1" applyBorder="1"/>
    <xf numFmtId="0" fontId="0" fillId="0" borderId="10" xfId="0" applyBorder="1"/>
    <xf numFmtId="164" fontId="0" fillId="33" borderId="10" xfId="0" applyNumberFormat="1" applyFill="1" applyBorder="1"/>
    <xf numFmtId="164" fontId="0" fillId="0" borderId="11" xfId="0" applyNumberFormat="1" applyBorder="1"/>
    <xf numFmtId="44" fontId="19" fillId="0" borderId="11" xfId="1" applyFont="1" applyBorder="1"/>
    <xf numFmtId="44" fontId="19" fillId="0" borderId="12" xfId="1" applyFont="1" applyBorder="1"/>
    <xf numFmtId="164" fontId="0" fillId="0" borderId="0" xfId="0" applyNumberFormat="1" applyFill="1"/>
    <xf numFmtId="164" fontId="19" fillId="0" borderId="0" xfId="0" applyNumberFormat="1" applyFont="1" applyFill="1"/>
    <xf numFmtId="164" fontId="22" fillId="0" borderId="11" xfId="0" applyNumberFormat="1" applyFont="1" applyBorder="1"/>
    <xf numFmtId="0" fontId="0" fillId="33" borderId="10" xfId="0" applyFill="1" applyBorder="1"/>
    <xf numFmtId="164" fontId="19" fillId="0" borderId="10" xfId="0" applyNumberFormat="1" applyFont="1" applyFill="1" applyBorder="1"/>
    <xf numFmtId="44" fontId="22" fillId="0" borderId="11" xfId="1" applyFont="1" applyBorder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1"/>
  <sheetViews>
    <sheetView showGridLines="0" tabSelected="1" topLeftCell="K1" zoomScale="140" zoomScaleNormal="140" workbookViewId="0">
      <pane ySplit="17" topLeftCell="A18" activePane="bottomLeft" state="frozen"/>
      <selection pane="bottomLeft" activeCell="V21" sqref="V21"/>
    </sheetView>
  </sheetViews>
  <sheetFormatPr baseColWidth="10" defaultRowHeight="16" x14ac:dyDescent="0.2"/>
  <cols>
    <col min="8" max="8" width="38" bestFit="1" customWidth="1"/>
    <col min="9" max="9" width="11" customWidth="1"/>
    <col min="11" max="11" width="15.5" bestFit="1" customWidth="1"/>
    <col min="14" max="14" width="19.6640625" bestFit="1" customWidth="1"/>
    <col min="17" max="17" width="11.6640625" bestFit="1" customWidth="1"/>
    <col min="18" max="18" width="14.83203125" style="1" customWidth="1"/>
    <col min="20" max="20" width="19.6640625" bestFit="1" customWidth="1"/>
    <col min="23" max="23" width="11.5" bestFit="1" customWidth="1"/>
    <col min="24" max="24" width="13" bestFit="1" customWidth="1"/>
  </cols>
  <sheetData>
    <row r="1" spans="1:24" x14ac:dyDescent="0.2">
      <c r="A1" t="s">
        <v>16</v>
      </c>
      <c r="B1" t="s">
        <v>0</v>
      </c>
      <c r="C1" t="s">
        <v>1</v>
      </c>
      <c r="D1" t="s">
        <v>2</v>
      </c>
      <c r="E1" t="s">
        <v>3</v>
      </c>
      <c r="H1" t="s">
        <v>14</v>
      </c>
    </row>
    <row r="2" spans="1:24" x14ac:dyDescent="0.2">
      <c r="A2">
        <f>1</f>
        <v>1</v>
      </c>
      <c r="B2">
        <v>350.42</v>
      </c>
      <c r="C2">
        <v>485.99</v>
      </c>
      <c r="D2">
        <v>0</v>
      </c>
      <c r="E2">
        <v>115514.01</v>
      </c>
      <c r="H2" t="s">
        <v>4</v>
      </c>
      <c r="O2" t="s">
        <v>31</v>
      </c>
      <c r="P2" t="s">
        <v>32</v>
      </c>
      <c r="Q2" t="s">
        <v>33</v>
      </c>
      <c r="R2" s="14" t="s">
        <v>34</v>
      </c>
      <c r="U2" t="s">
        <v>31</v>
      </c>
      <c r="V2" t="s">
        <v>32</v>
      </c>
      <c r="W2" t="s">
        <v>33</v>
      </c>
      <c r="X2" t="s">
        <v>34</v>
      </c>
    </row>
    <row r="3" spans="1:24" x14ac:dyDescent="0.2">
      <c r="A3">
        <f>A2+1</f>
        <v>2</v>
      </c>
      <c r="B3">
        <v>348.95</v>
      </c>
      <c r="C3">
        <v>487.45</v>
      </c>
      <c r="D3">
        <v>0</v>
      </c>
      <c r="E3">
        <v>115026.56</v>
      </c>
      <c r="H3" t="s">
        <v>5</v>
      </c>
      <c r="K3" t="s">
        <v>18</v>
      </c>
      <c r="L3" s="4">
        <v>5</v>
      </c>
      <c r="N3" s="9" t="s">
        <v>27</v>
      </c>
      <c r="O3" s="10">
        <v>1250</v>
      </c>
      <c r="P3" s="9"/>
      <c r="Q3" s="11"/>
      <c r="R3" s="15">
        <f t="shared" ref="R3" si="0">O3*$L$4+P3*$L$3+Q3</f>
        <v>75000</v>
      </c>
      <c r="T3" t="s">
        <v>23</v>
      </c>
      <c r="U3" s="4"/>
      <c r="V3" s="4"/>
      <c r="W3" s="7">
        <v>33447</v>
      </c>
      <c r="X3" s="15">
        <f t="shared" ref="X3" si="1">U3*$L$4+V3*$L$3+W3</f>
        <v>33447</v>
      </c>
    </row>
    <row r="4" spans="1:24" x14ac:dyDescent="0.2">
      <c r="A4">
        <f t="shared" ref="A4:A67" si="2">A3+1</f>
        <v>3</v>
      </c>
      <c r="B4">
        <v>347.48</v>
      </c>
      <c r="C4">
        <v>488.93</v>
      </c>
      <c r="D4">
        <v>0</v>
      </c>
      <c r="E4">
        <v>114537.63</v>
      </c>
      <c r="H4" t="s">
        <v>6</v>
      </c>
      <c r="K4" t="s">
        <v>17</v>
      </c>
      <c r="L4" s="3">
        <f>L3*12</f>
        <v>60</v>
      </c>
      <c r="N4" s="12" t="s">
        <v>19</v>
      </c>
      <c r="O4" s="12"/>
      <c r="P4" s="12"/>
      <c r="Q4" s="13">
        <f>145000*1.1</f>
        <v>159500</v>
      </c>
      <c r="R4" s="16">
        <f>O4*$L$4+P4*$L$3+Q4</f>
        <v>159500</v>
      </c>
      <c r="T4" t="s">
        <v>28</v>
      </c>
      <c r="U4" s="4">
        <v>836.2</v>
      </c>
      <c r="V4" s="4"/>
      <c r="W4" s="4"/>
      <c r="X4" s="15">
        <f>U4*$L$4+V4*$L$3+W4</f>
        <v>50172</v>
      </c>
    </row>
    <row r="5" spans="1:24" x14ac:dyDescent="0.2">
      <c r="A5">
        <f t="shared" si="2"/>
        <v>4</v>
      </c>
      <c r="B5">
        <v>346</v>
      </c>
      <c r="C5">
        <v>490.4</v>
      </c>
      <c r="D5">
        <v>0</v>
      </c>
      <c r="E5">
        <v>114047.23</v>
      </c>
      <c r="H5" t="s">
        <v>7</v>
      </c>
      <c r="K5" t="s">
        <v>3</v>
      </c>
      <c r="L5" s="2">
        <f>VLOOKUP($L$4,A:E,5,FALSE)</f>
        <v>84083.82</v>
      </c>
      <c r="R5" s="19">
        <f>SUM(R3:R4)</f>
        <v>234500</v>
      </c>
      <c r="T5" t="s">
        <v>29</v>
      </c>
      <c r="U5" s="4">
        <v>190</v>
      </c>
      <c r="V5" s="4"/>
      <c r="W5" s="4"/>
      <c r="X5" s="15">
        <f t="shared" ref="X5:X11" si="3">U5*$L$4+V5*$L$3+W5</f>
        <v>11400</v>
      </c>
    </row>
    <row r="6" spans="1:24" x14ac:dyDescent="0.2">
      <c r="A6">
        <f t="shared" si="2"/>
        <v>5</v>
      </c>
      <c r="B6">
        <v>344.52</v>
      </c>
      <c r="C6">
        <v>491.88</v>
      </c>
      <c r="D6">
        <v>0</v>
      </c>
      <c r="E6">
        <v>113555.34</v>
      </c>
      <c r="H6" t="s">
        <v>8</v>
      </c>
      <c r="K6" t="s">
        <v>23</v>
      </c>
      <c r="L6" s="6">
        <v>33447</v>
      </c>
      <c r="T6" t="s">
        <v>30</v>
      </c>
      <c r="U6" s="4">
        <v>82</v>
      </c>
      <c r="V6" s="4"/>
      <c r="W6" s="4"/>
      <c r="X6" s="15">
        <f t="shared" si="3"/>
        <v>4920</v>
      </c>
    </row>
    <row r="7" spans="1:24" x14ac:dyDescent="0.2">
      <c r="A7">
        <f t="shared" si="2"/>
        <v>6</v>
      </c>
      <c r="B7">
        <v>343.03</v>
      </c>
      <c r="C7">
        <v>493.37</v>
      </c>
      <c r="D7">
        <v>0</v>
      </c>
      <c r="E7">
        <v>113061.97</v>
      </c>
      <c r="H7" t="s">
        <v>9</v>
      </c>
      <c r="Q7" s="1"/>
      <c r="T7" t="s">
        <v>25</v>
      </c>
      <c r="U7" s="4"/>
      <c r="V7" s="4">
        <v>1000</v>
      </c>
      <c r="W7" s="4"/>
      <c r="X7" s="15">
        <f t="shared" si="3"/>
        <v>5000</v>
      </c>
    </row>
    <row r="8" spans="1:24" x14ac:dyDescent="0.2">
      <c r="A8">
        <f t="shared" si="2"/>
        <v>7</v>
      </c>
      <c r="B8">
        <v>341.54</v>
      </c>
      <c r="C8">
        <v>494.86</v>
      </c>
      <c r="D8">
        <v>0</v>
      </c>
      <c r="E8">
        <v>112567.11</v>
      </c>
      <c r="H8" t="s">
        <v>10</v>
      </c>
      <c r="Q8" s="1"/>
      <c r="T8" t="s">
        <v>26</v>
      </c>
      <c r="U8" s="8"/>
      <c r="V8" s="4">
        <v>1250</v>
      </c>
      <c r="W8" s="4"/>
      <c r="X8" s="15">
        <f t="shared" si="3"/>
        <v>6250</v>
      </c>
    </row>
    <row r="9" spans="1:24" x14ac:dyDescent="0.2">
      <c r="A9">
        <f t="shared" si="2"/>
        <v>8</v>
      </c>
      <c r="B9">
        <v>340.05</v>
      </c>
      <c r="C9">
        <v>496.36</v>
      </c>
      <c r="D9">
        <v>0</v>
      </c>
      <c r="E9">
        <v>112070.76</v>
      </c>
      <c r="H9" t="s">
        <v>11</v>
      </c>
      <c r="Q9" s="1"/>
      <c r="T9" t="s">
        <v>21</v>
      </c>
      <c r="U9" s="4"/>
      <c r="V9" s="4"/>
      <c r="W9" s="17">
        <f>L5</f>
        <v>84083.82</v>
      </c>
      <c r="X9" s="15">
        <f t="shared" si="3"/>
        <v>84083.82</v>
      </c>
    </row>
    <row r="10" spans="1:24" x14ac:dyDescent="0.2">
      <c r="A10">
        <f t="shared" si="2"/>
        <v>9</v>
      </c>
      <c r="B10">
        <v>338.55</v>
      </c>
      <c r="C10">
        <v>497.86</v>
      </c>
      <c r="D10">
        <v>0</v>
      </c>
      <c r="E10">
        <v>111572.9</v>
      </c>
      <c r="H10" t="s">
        <v>12</v>
      </c>
      <c r="Q10" s="1"/>
      <c r="T10" t="s">
        <v>20</v>
      </c>
      <c r="U10" s="4"/>
      <c r="V10" s="4"/>
      <c r="W10" s="18">
        <f>Q4*0.03</f>
        <v>4785</v>
      </c>
      <c r="X10" s="15">
        <f t="shared" si="3"/>
        <v>4785</v>
      </c>
    </row>
    <row r="11" spans="1:24" x14ac:dyDescent="0.2">
      <c r="A11">
        <f t="shared" si="2"/>
        <v>10</v>
      </c>
      <c r="B11">
        <v>337.04</v>
      </c>
      <c r="C11">
        <v>499.36</v>
      </c>
      <c r="D11">
        <v>0</v>
      </c>
      <c r="E11">
        <v>111073.54</v>
      </c>
      <c r="H11" t="s">
        <v>13</v>
      </c>
      <c r="Q11" s="1"/>
      <c r="T11" s="12" t="s">
        <v>35</v>
      </c>
      <c r="U11" s="20"/>
      <c r="V11" s="20"/>
      <c r="W11" s="21">
        <f>Q4*0.02</f>
        <v>3190</v>
      </c>
      <c r="X11" s="16">
        <f t="shared" si="3"/>
        <v>3190</v>
      </c>
    </row>
    <row r="12" spans="1:24" x14ac:dyDescent="0.2">
      <c r="A12">
        <f t="shared" si="2"/>
        <v>11</v>
      </c>
      <c r="B12">
        <v>335.53</v>
      </c>
      <c r="C12">
        <v>500.87</v>
      </c>
      <c r="D12">
        <v>0</v>
      </c>
      <c r="E12">
        <v>110572.67</v>
      </c>
      <c r="Q12" s="1"/>
      <c r="X12" s="22">
        <f>SUM(X3:X11)</f>
        <v>203247.82</v>
      </c>
    </row>
    <row r="13" spans="1:24" x14ac:dyDescent="0.2">
      <c r="A13">
        <f t="shared" si="2"/>
        <v>12</v>
      </c>
      <c r="B13">
        <v>334.02</v>
      </c>
      <c r="C13">
        <v>502.38</v>
      </c>
      <c r="D13">
        <v>0</v>
      </c>
      <c r="E13">
        <v>110070.29</v>
      </c>
      <c r="Q13" s="1"/>
      <c r="W13" s="1"/>
    </row>
    <row r="14" spans="1:24" x14ac:dyDescent="0.2">
      <c r="A14">
        <f t="shared" si="2"/>
        <v>13</v>
      </c>
      <c r="B14">
        <v>332.5</v>
      </c>
      <c r="C14">
        <v>503.9</v>
      </c>
      <c r="D14">
        <v>0</v>
      </c>
      <c r="E14">
        <v>109566.39</v>
      </c>
      <c r="H14" t="s">
        <v>14</v>
      </c>
      <c r="Q14" s="1"/>
      <c r="T14" t="s">
        <v>22</v>
      </c>
      <c r="X14" s="1">
        <f>R5-X12</f>
        <v>31252.179999999993</v>
      </c>
    </row>
    <row r="15" spans="1:24" x14ac:dyDescent="0.2">
      <c r="A15">
        <f t="shared" si="2"/>
        <v>14</v>
      </c>
      <c r="B15">
        <v>330.98</v>
      </c>
      <c r="C15">
        <v>505.42</v>
      </c>
      <c r="D15">
        <v>0</v>
      </c>
      <c r="E15">
        <v>109060.97</v>
      </c>
      <c r="H15" t="s">
        <v>15</v>
      </c>
      <c r="Q15" s="5"/>
      <c r="T15" t="s">
        <v>24</v>
      </c>
      <c r="X15" s="5">
        <f>X14/L6</f>
        <v>0.93437916704039203</v>
      </c>
    </row>
    <row r="16" spans="1:24" x14ac:dyDescent="0.2">
      <c r="A16">
        <f t="shared" si="2"/>
        <v>15</v>
      </c>
      <c r="B16">
        <v>329.46</v>
      </c>
      <c r="C16">
        <v>506.95</v>
      </c>
      <c r="D16">
        <v>0</v>
      </c>
      <c r="E16">
        <v>108554.03</v>
      </c>
    </row>
    <row r="17" spans="1:5" x14ac:dyDescent="0.2">
      <c r="A17">
        <f t="shared" si="2"/>
        <v>16</v>
      </c>
      <c r="B17">
        <v>327.92</v>
      </c>
      <c r="C17">
        <v>508.48</v>
      </c>
      <c r="D17">
        <v>0</v>
      </c>
      <c r="E17">
        <v>108045.55</v>
      </c>
    </row>
    <row r="18" spans="1:5" x14ac:dyDescent="0.2">
      <c r="A18">
        <f t="shared" si="2"/>
        <v>17</v>
      </c>
      <c r="B18">
        <v>326.39</v>
      </c>
      <c r="C18">
        <v>510.02</v>
      </c>
      <c r="D18">
        <v>0</v>
      </c>
      <c r="E18">
        <v>107535.53</v>
      </c>
    </row>
    <row r="19" spans="1:5" x14ac:dyDescent="0.2">
      <c r="A19">
        <f t="shared" si="2"/>
        <v>18</v>
      </c>
      <c r="B19">
        <v>324.85000000000002</v>
      </c>
      <c r="C19">
        <v>511.56</v>
      </c>
      <c r="D19">
        <v>0</v>
      </c>
      <c r="E19">
        <v>107023.98</v>
      </c>
    </row>
    <row r="20" spans="1:5" x14ac:dyDescent="0.2">
      <c r="A20">
        <f t="shared" si="2"/>
        <v>19</v>
      </c>
      <c r="B20">
        <v>323.3</v>
      </c>
      <c r="C20">
        <v>513.1</v>
      </c>
      <c r="D20">
        <v>0</v>
      </c>
      <c r="E20">
        <v>106510.87</v>
      </c>
    </row>
    <row r="21" spans="1:5" x14ac:dyDescent="0.2">
      <c r="A21">
        <f t="shared" si="2"/>
        <v>20</v>
      </c>
      <c r="B21">
        <v>321.75</v>
      </c>
      <c r="C21">
        <v>514.65</v>
      </c>
      <c r="D21">
        <v>0</v>
      </c>
      <c r="E21">
        <v>105996.22</v>
      </c>
    </row>
    <row r="22" spans="1:5" x14ac:dyDescent="0.2">
      <c r="A22">
        <f t="shared" si="2"/>
        <v>21</v>
      </c>
      <c r="B22">
        <v>320.2</v>
      </c>
      <c r="C22">
        <v>516.21</v>
      </c>
      <c r="D22">
        <v>0</v>
      </c>
      <c r="E22">
        <v>105480.02</v>
      </c>
    </row>
    <row r="23" spans="1:5" x14ac:dyDescent="0.2">
      <c r="A23">
        <f t="shared" si="2"/>
        <v>22</v>
      </c>
      <c r="B23">
        <v>318.64</v>
      </c>
      <c r="C23">
        <v>517.77</v>
      </c>
      <c r="D23">
        <v>0</v>
      </c>
      <c r="E23">
        <v>104962.25</v>
      </c>
    </row>
    <row r="24" spans="1:5" x14ac:dyDescent="0.2">
      <c r="A24">
        <f t="shared" si="2"/>
        <v>23</v>
      </c>
      <c r="B24">
        <v>317.07</v>
      </c>
      <c r="C24">
        <v>519.33000000000004</v>
      </c>
      <c r="D24">
        <v>0</v>
      </c>
      <c r="E24">
        <v>104442.92</v>
      </c>
    </row>
    <row r="25" spans="1:5" x14ac:dyDescent="0.2">
      <c r="A25">
        <f t="shared" si="2"/>
        <v>24</v>
      </c>
      <c r="B25">
        <v>315.5</v>
      </c>
      <c r="C25">
        <v>520.9</v>
      </c>
      <c r="D25">
        <v>0</v>
      </c>
      <c r="E25">
        <v>103922.03</v>
      </c>
    </row>
    <row r="26" spans="1:5" x14ac:dyDescent="0.2">
      <c r="A26">
        <f t="shared" si="2"/>
        <v>25</v>
      </c>
      <c r="B26">
        <v>313.93</v>
      </c>
      <c r="C26">
        <v>522.47</v>
      </c>
      <c r="D26">
        <v>0</v>
      </c>
      <c r="E26">
        <v>103399.55</v>
      </c>
    </row>
    <row r="27" spans="1:5" x14ac:dyDescent="0.2">
      <c r="A27">
        <f t="shared" si="2"/>
        <v>26</v>
      </c>
      <c r="B27">
        <v>312.35000000000002</v>
      </c>
      <c r="C27">
        <v>524.04999999999995</v>
      </c>
      <c r="D27">
        <v>0</v>
      </c>
      <c r="E27">
        <v>102875.5</v>
      </c>
    </row>
    <row r="28" spans="1:5" x14ac:dyDescent="0.2">
      <c r="A28">
        <f t="shared" si="2"/>
        <v>27</v>
      </c>
      <c r="B28">
        <v>310.77</v>
      </c>
      <c r="C28">
        <v>525.63</v>
      </c>
      <c r="D28">
        <v>0</v>
      </c>
      <c r="E28">
        <v>102349.87</v>
      </c>
    </row>
    <row r="29" spans="1:5" x14ac:dyDescent="0.2">
      <c r="A29">
        <f t="shared" si="2"/>
        <v>28</v>
      </c>
      <c r="B29">
        <v>309.18</v>
      </c>
      <c r="C29">
        <v>527.22</v>
      </c>
      <c r="D29">
        <v>0</v>
      </c>
      <c r="E29">
        <v>101822.65</v>
      </c>
    </row>
    <row r="30" spans="1:5" x14ac:dyDescent="0.2">
      <c r="A30">
        <f t="shared" si="2"/>
        <v>29</v>
      </c>
      <c r="B30">
        <v>307.58999999999997</v>
      </c>
      <c r="C30">
        <v>528.80999999999995</v>
      </c>
      <c r="D30">
        <v>0</v>
      </c>
      <c r="E30">
        <v>101293.84</v>
      </c>
    </row>
    <row r="31" spans="1:5" x14ac:dyDescent="0.2">
      <c r="A31">
        <f t="shared" si="2"/>
        <v>30</v>
      </c>
      <c r="B31">
        <v>305.99</v>
      </c>
      <c r="C31">
        <v>530.41</v>
      </c>
      <c r="D31">
        <v>0</v>
      </c>
      <c r="E31">
        <v>100763.43</v>
      </c>
    </row>
    <row r="32" spans="1:5" x14ac:dyDescent="0.2">
      <c r="A32">
        <f t="shared" si="2"/>
        <v>31</v>
      </c>
      <c r="B32">
        <v>304.39</v>
      </c>
      <c r="C32">
        <v>532.01</v>
      </c>
      <c r="D32">
        <v>0</v>
      </c>
      <c r="E32">
        <v>100231.41</v>
      </c>
    </row>
    <row r="33" spans="1:5" x14ac:dyDescent="0.2">
      <c r="A33">
        <f t="shared" si="2"/>
        <v>32</v>
      </c>
      <c r="B33">
        <v>302.77999999999997</v>
      </c>
      <c r="C33">
        <v>533.62</v>
      </c>
      <c r="D33">
        <v>0</v>
      </c>
      <c r="E33">
        <v>99697.79</v>
      </c>
    </row>
    <row r="34" spans="1:5" x14ac:dyDescent="0.2">
      <c r="A34">
        <f t="shared" si="2"/>
        <v>33</v>
      </c>
      <c r="B34">
        <v>301.17</v>
      </c>
      <c r="C34">
        <v>535.23</v>
      </c>
      <c r="D34">
        <v>0</v>
      </c>
      <c r="E34">
        <v>99162.559999999998</v>
      </c>
    </row>
    <row r="35" spans="1:5" x14ac:dyDescent="0.2">
      <c r="A35">
        <f t="shared" si="2"/>
        <v>34</v>
      </c>
      <c r="B35">
        <v>299.55</v>
      </c>
      <c r="C35">
        <v>536.85</v>
      </c>
      <c r="D35">
        <v>0</v>
      </c>
      <c r="E35">
        <v>98625.71</v>
      </c>
    </row>
    <row r="36" spans="1:5" x14ac:dyDescent="0.2">
      <c r="A36">
        <f t="shared" si="2"/>
        <v>35</v>
      </c>
      <c r="B36">
        <v>297.93</v>
      </c>
      <c r="C36">
        <v>538.47</v>
      </c>
      <c r="D36">
        <v>0</v>
      </c>
      <c r="E36">
        <v>98087.24</v>
      </c>
    </row>
    <row r="37" spans="1:5" x14ac:dyDescent="0.2">
      <c r="A37">
        <f t="shared" si="2"/>
        <v>36</v>
      </c>
      <c r="B37">
        <v>296.31</v>
      </c>
      <c r="C37">
        <v>540.1</v>
      </c>
      <c r="D37">
        <v>0</v>
      </c>
      <c r="E37">
        <v>97547.14</v>
      </c>
    </row>
    <row r="38" spans="1:5" x14ac:dyDescent="0.2">
      <c r="A38">
        <f t="shared" si="2"/>
        <v>37</v>
      </c>
      <c r="B38">
        <v>294.67</v>
      </c>
      <c r="C38">
        <v>541.73</v>
      </c>
      <c r="D38">
        <v>0</v>
      </c>
      <c r="E38">
        <v>97005.41</v>
      </c>
    </row>
    <row r="39" spans="1:5" x14ac:dyDescent="0.2">
      <c r="A39">
        <f t="shared" si="2"/>
        <v>38</v>
      </c>
      <c r="B39">
        <v>293.04000000000002</v>
      </c>
      <c r="C39">
        <v>543.37</v>
      </c>
      <c r="D39">
        <v>0</v>
      </c>
      <c r="E39">
        <v>96462.05</v>
      </c>
    </row>
    <row r="40" spans="1:5" x14ac:dyDescent="0.2">
      <c r="A40">
        <f t="shared" si="2"/>
        <v>39</v>
      </c>
      <c r="B40">
        <v>291.39999999999998</v>
      </c>
      <c r="C40">
        <v>545.01</v>
      </c>
      <c r="D40">
        <v>0</v>
      </c>
      <c r="E40">
        <v>95917.04</v>
      </c>
    </row>
    <row r="41" spans="1:5" x14ac:dyDescent="0.2">
      <c r="A41">
        <f t="shared" si="2"/>
        <v>40</v>
      </c>
      <c r="B41">
        <v>289.75</v>
      </c>
      <c r="C41">
        <v>546.65</v>
      </c>
      <c r="D41">
        <v>0</v>
      </c>
      <c r="E41">
        <v>95370.39</v>
      </c>
    </row>
    <row r="42" spans="1:5" x14ac:dyDescent="0.2">
      <c r="A42">
        <f t="shared" si="2"/>
        <v>41</v>
      </c>
      <c r="B42">
        <v>288.10000000000002</v>
      </c>
      <c r="C42">
        <v>548.29999999999995</v>
      </c>
      <c r="D42">
        <v>0</v>
      </c>
      <c r="E42">
        <v>94822.080000000002</v>
      </c>
    </row>
    <row r="43" spans="1:5" x14ac:dyDescent="0.2">
      <c r="A43">
        <f t="shared" si="2"/>
        <v>42</v>
      </c>
      <c r="B43">
        <v>286.44</v>
      </c>
      <c r="C43">
        <v>549.96</v>
      </c>
      <c r="D43">
        <v>0</v>
      </c>
      <c r="E43">
        <v>94272.12</v>
      </c>
    </row>
    <row r="44" spans="1:5" x14ac:dyDescent="0.2">
      <c r="A44">
        <f t="shared" si="2"/>
        <v>43</v>
      </c>
      <c r="B44">
        <v>284.77999999999997</v>
      </c>
      <c r="C44">
        <v>551.62</v>
      </c>
      <c r="D44">
        <v>0</v>
      </c>
      <c r="E44">
        <v>93720.5</v>
      </c>
    </row>
    <row r="45" spans="1:5" x14ac:dyDescent="0.2">
      <c r="A45">
        <f t="shared" si="2"/>
        <v>44</v>
      </c>
      <c r="B45">
        <v>283.11</v>
      </c>
      <c r="C45">
        <v>553.29</v>
      </c>
      <c r="D45">
        <v>0</v>
      </c>
      <c r="E45">
        <v>93167.21</v>
      </c>
    </row>
    <row r="46" spans="1:5" x14ac:dyDescent="0.2">
      <c r="A46">
        <f t="shared" si="2"/>
        <v>45</v>
      </c>
      <c r="B46">
        <v>281.44</v>
      </c>
      <c r="C46">
        <v>554.96</v>
      </c>
      <c r="D46">
        <v>0</v>
      </c>
      <c r="E46">
        <v>92612.25</v>
      </c>
    </row>
    <row r="47" spans="1:5" x14ac:dyDescent="0.2">
      <c r="A47">
        <f t="shared" si="2"/>
        <v>46</v>
      </c>
      <c r="B47">
        <v>279.77</v>
      </c>
      <c r="C47">
        <v>556.64</v>
      </c>
      <c r="D47">
        <v>0</v>
      </c>
      <c r="E47">
        <v>92055.62</v>
      </c>
    </row>
    <row r="48" spans="1:5" x14ac:dyDescent="0.2">
      <c r="A48">
        <f t="shared" si="2"/>
        <v>47</v>
      </c>
      <c r="B48">
        <v>278.08</v>
      </c>
      <c r="C48">
        <v>558.32000000000005</v>
      </c>
      <c r="D48">
        <v>0</v>
      </c>
      <c r="E48">
        <v>91497.3</v>
      </c>
    </row>
    <row r="49" spans="1:5" x14ac:dyDescent="0.2">
      <c r="A49">
        <f t="shared" si="2"/>
        <v>48</v>
      </c>
      <c r="B49">
        <v>276.39999999999998</v>
      </c>
      <c r="C49">
        <v>560</v>
      </c>
      <c r="D49">
        <v>0</v>
      </c>
      <c r="E49">
        <v>90937.29</v>
      </c>
    </row>
    <row r="50" spans="1:5" x14ac:dyDescent="0.2">
      <c r="A50">
        <f t="shared" si="2"/>
        <v>49</v>
      </c>
      <c r="B50">
        <v>274.70999999999998</v>
      </c>
      <c r="C50">
        <v>561.70000000000005</v>
      </c>
      <c r="D50">
        <v>0</v>
      </c>
      <c r="E50">
        <v>90375.6</v>
      </c>
    </row>
    <row r="51" spans="1:5" x14ac:dyDescent="0.2">
      <c r="A51">
        <f t="shared" si="2"/>
        <v>50</v>
      </c>
      <c r="B51">
        <v>273.01</v>
      </c>
      <c r="C51">
        <v>563.39</v>
      </c>
      <c r="D51">
        <v>0</v>
      </c>
      <c r="E51">
        <v>89812.2</v>
      </c>
    </row>
    <row r="52" spans="1:5" x14ac:dyDescent="0.2">
      <c r="A52">
        <f t="shared" si="2"/>
        <v>51</v>
      </c>
      <c r="B52">
        <v>271.31</v>
      </c>
      <c r="C52">
        <v>565.09</v>
      </c>
      <c r="D52">
        <v>0</v>
      </c>
      <c r="E52">
        <v>89247.11</v>
      </c>
    </row>
    <row r="53" spans="1:5" x14ac:dyDescent="0.2">
      <c r="A53">
        <f t="shared" si="2"/>
        <v>52</v>
      </c>
      <c r="B53">
        <v>269.60000000000002</v>
      </c>
      <c r="C53">
        <v>566.79999999999995</v>
      </c>
      <c r="D53">
        <v>0</v>
      </c>
      <c r="E53">
        <v>88680.31</v>
      </c>
    </row>
    <row r="54" spans="1:5" x14ac:dyDescent="0.2">
      <c r="A54">
        <f t="shared" si="2"/>
        <v>53</v>
      </c>
      <c r="B54">
        <v>267.89</v>
      </c>
      <c r="C54">
        <v>568.51</v>
      </c>
      <c r="D54">
        <v>0</v>
      </c>
      <c r="E54">
        <v>88111.79</v>
      </c>
    </row>
    <row r="55" spans="1:5" x14ac:dyDescent="0.2">
      <c r="A55">
        <f t="shared" si="2"/>
        <v>54</v>
      </c>
      <c r="B55">
        <v>266.17</v>
      </c>
      <c r="C55">
        <v>570.23</v>
      </c>
      <c r="D55">
        <v>0</v>
      </c>
      <c r="E55">
        <v>87541.56</v>
      </c>
    </row>
    <row r="56" spans="1:5" x14ac:dyDescent="0.2">
      <c r="A56">
        <f t="shared" si="2"/>
        <v>55</v>
      </c>
      <c r="B56">
        <v>264.45</v>
      </c>
      <c r="C56">
        <v>571.95000000000005</v>
      </c>
      <c r="D56">
        <v>0</v>
      </c>
      <c r="E56">
        <v>86969.61</v>
      </c>
    </row>
    <row r="57" spans="1:5" x14ac:dyDescent="0.2">
      <c r="A57">
        <f t="shared" si="2"/>
        <v>56</v>
      </c>
      <c r="B57">
        <v>262.72000000000003</v>
      </c>
      <c r="C57">
        <v>573.67999999999995</v>
      </c>
      <c r="D57">
        <v>0</v>
      </c>
      <c r="E57">
        <v>86395.93</v>
      </c>
    </row>
    <row r="58" spans="1:5" x14ac:dyDescent="0.2">
      <c r="A58">
        <f t="shared" si="2"/>
        <v>57</v>
      </c>
      <c r="B58">
        <v>260.99</v>
      </c>
      <c r="C58">
        <v>575.41</v>
      </c>
      <c r="D58">
        <v>0</v>
      </c>
      <c r="E58">
        <v>85820.51</v>
      </c>
    </row>
    <row r="59" spans="1:5" x14ac:dyDescent="0.2">
      <c r="A59">
        <f t="shared" si="2"/>
        <v>58</v>
      </c>
      <c r="B59">
        <v>259.25</v>
      </c>
      <c r="C59">
        <v>577.15</v>
      </c>
      <c r="D59">
        <v>0</v>
      </c>
      <c r="E59">
        <v>85243.36</v>
      </c>
    </row>
    <row r="60" spans="1:5" x14ac:dyDescent="0.2">
      <c r="A60">
        <f t="shared" si="2"/>
        <v>59</v>
      </c>
      <c r="B60">
        <v>257.51</v>
      </c>
      <c r="C60">
        <v>578.9</v>
      </c>
      <c r="D60">
        <v>0</v>
      </c>
      <c r="E60">
        <v>84664.46</v>
      </c>
    </row>
    <row r="61" spans="1:5" x14ac:dyDescent="0.2">
      <c r="A61">
        <f t="shared" si="2"/>
        <v>60</v>
      </c>
      <c r="B61">
        <v>255.76</v>
      </c>
      <c r="C61">
        <v>580.65</v>
      </c>
      <c r="D61">
        <v>0</v>
      </c>
      <c r="E61">
        <v>84083.82</v>
      </c>
    </row>
    <row r="62" spans="1:5" x14ac:dyDescent="0.2">
      <c r="A62">
        <f t="shared" si="2"/>
        <v>61</v>
      </c>
      <c r="B62">
        <v>254</v>
      </c>
      <c r="C62">
        <v>582.4</v>
      </c>
      <c r="D62">
        <v>0</v>
      </c>
      <c r="E62">
        <v>83501.42</v>
      </c>
    </row>
    <row r="63" spans="1:5" x14ac:dyDescent="0.2">
      <c r="A63">
        <f t="shared" si="2"/>
        <v>62</v>
      </c>
      <c r="B63">
        <v>252.24</v>
      </c>
      <c r="C63">
        <v>584.16</v>
      </c>
      <c r="D63">
        <v>0</v>
      </c>
      <c r="E63">
        <v>82917.259999999995</v>
      </c>
    </row>
    <row r="64" spans="1:5" x14ac:dyDescent="0.2">
      <c r="A64">
        <f t="shared" si="2"/>
        <v>63</v>
      </c>
      <c r="B64">
        <v>250.48</v>
      </c>
      <c r="C64">
        <v>585.91999999999996</v>
      </c>
      <c r="D64">
        <v>0</v>
      </c>
      <c r="E64">
        <v>82331.33</v>
      </c>
    </row>
    <row r="65" spans="1:5" x14ac:dyDescent="0.2">
      <c r="A65">
        <f t="shared" si="2"/>
        <v>64</v>
      </c>
      <c r="B65">
        <v>248.71</v>
      </c>
      <c r="C65">
        <v>587.69000000000005</v>
      </c>
      <c r="D65">
        <v>0</v>
      </c>
      <c r="E65">
        <v>81743.64</v>
      </c>
    </row>
    <row r="66" spans="1:5" x14ac:dyDescent="0.2">
      <c r="A66">
        <f t="shared" si="2"/>
        <v>65</v>
      </c>
      <c r="B66">
        <v>246.93</v>
      </c>
      <c r="C66">
        <v>589.47</v>
      </c>
      <c r="D66">
        <v>0</v>
      </c>
      <c r="E66">
        <v>81154.17</v>
      </c>
    </row>
    <row r="67" spans="1:5" x14ac:dyDescent="0.2">
      <c r="A67">
        <f t="shared" si="2"/>
        <v>66</v>
      </c>
      <c r="B67">
        <v>245.15</v>
      </c>
      <c r="C67">
        <v>591.25</v>
      </c>
      <c r="D67">
        <v>0</v>
      </c>
      <c r="E67">
        <v>80562.92</v>
      </c>
    </row>
    <row r="68" spans="1:5" x14ac:dyDescent="0.2">
      <c r="A68">
        <f t="shared" ref="A68:A131" si="4">A67+1</f>
        <v>67</v>
      </c>
      <c r="B68">
        <v>243.37</v>
      </c>
      <c r="C68">
        <v>593.04</v>
      </c>
      <c r="D68">
        <v>0</v>
      </c>
      <c r="E68">
        <v>79969.89</v>
      </c>
    </row>
    <row r="69" spans="1:5" x14ac:dyDescent="0.2">
      <c r="A69">
        <f t="shared" si="4"/>
        <v>68</v>
      </c>
      <c r="B69">
        <v>241.58</v>
      </c>
      <c r="C69">
        <v>594.83000000000004</v>
      </c>
      <c r="D69">
        <v>0</v>
      </c>
      <c r="E69">
        <v>79375.06</v>
      </c>
    </row>
    <row r="70" spans="1:5" x14ac:dyDescent="0.2">
      <c r="A70">
        <f t="shared" si="4"/>
        <v>69</v>
      </c>
      <c r="B70">
        <v>239.78</v>
      </c>
      <c r="C70">
        <v>596.62</v>
      </c>
      <c r="D70">
        <v>0</v>
      </c>
      <c r="E70">
        <v>78778.44</v>
      </c>
    </row>
    <row r="71" spans="1:5" x14ac:dyDescent="0.2">
      <c r="A71">
        <f t="shared" si="4"/>
        <v>70</v>
      </c>
      <c r="B71">
        <v>237.98</v>
      </c>
      <c r="C71">
        <v>598.42999999999995</v>
      </c>
      <c r="D71">
        <v>0</v>
      </c>
      <c r="E71">
        <v>78180.009999999995</v>
      </c>
    </row>
    <row r="72" spans="1:5" x14ac:dyDescent="0.2">
      <c r="A72">
        <f t="shared" si="4"/>
        <v>71</v>
      </c>
      <c r="B72">
        <v>236.17</v>
      </c>
      <c r="C72">
        <v>600.23</v>
      </c>
      <c r="D72">
        <v>0</v>
      </c>
      <c r="E72">
        <v>77579.78</v>
      </c>
    </row>
    <row r="73" spans="1:5" x14ac:dyDescent="0.2">
      <c r="A73">
        <f t="shared" si="4"/>
        <v>72</v>
      </c>
      <c r="B73">
        <v>234.36</v>
      </c>
      <c r="C73">
        <v>602.04999999999995</v>
      </c>
      <c r="D73">
        <v>0</v>
      </c>
      <c r="E73">
        <v>76977.73</v>
      </c>
    </row>
    <row r="74" spans="1:5" x14ac:dyDescent="0.2">
      <c r="A74">
        <f t="shared" si="4"/>
        <v>73</v>
      </c>
      <c r="B74">
        <v>232.54</v>
      </c>
      <c r="C74">
        <v>603.87</v>
      </c>
      <c r="D74">
        <v>0</v>
      </c>
      <c r="E74">
        <v>76373.86</v>
      </c>
    </row>
    <row r="75" spans="1:5" x14ac:dyDescent="0.2">
      <c r="A75">
        <f t="shared" si="4"/>
        <v>74</v>
      </c>
      <c r="B75">
        <v>230.71</v>
      </c>
      <c r="C75">
        <v>605.69000000000005</v>
      </c>
      <c r="D75">
        <v>0</v>
      </c>
      <c r="E75">
        <v>75768.17</v>
      </c>
    </row>
    <row r="76" spans="1:5" x14ac:dyDescent="0.2">
      <c r="A76">
        <f t="shared" si="4"/>
        <v>75</v>
      </c>
      <c r="B76">
        <v>228.88</v>
      </c>
      <c r="C76">
        <v>607.52</v>
      </c>
      <c r="D76">
        <v>0</v>
      </c>
      <c r="E76">
        <v>75160.649999999994</v>
      </c>
    </row>
    <row r="77" spans="1:5" x14ac:dyDescent="0.2">
      <c r="A77">
        <f t="shared" si="4"/>
        <v>76</v>
      </c>
      <c r="B77">
        <v>227.05</v>
      </c>
      <c r="C77">
        <v>609.35</v>
      </c>
      <c r="D77">
        <v>0</v>
      </c>
      <c r="E77">
        <v>74551.3</v>
      </c>
    </row>
    <row r="78" spans="1:5" x14ac:dyDescent="0.2">
      <c r="A78">
        <f t="shared" si="4"/>
        <v>77</v>
      </c>
      <c r="B78">
        <v>225.21</v>
      </c>
      <c r="C78">
        <v>611.20000000000005</v>
      </c>
      <c r="D78">
        <v>0</v>
      </c>
      <c r="E78">
        <v>73940.100000000006</v>
      </c>
    </row>
    <row r="79" spans="1:5" x14ac:dyDescent="0.2">
      <c r="A79">
        <f t="shared" si="4"/>
        <v>78</v>
      </c>
      <c r="B79">
        <v>223.36</v>
      </c>
      <c r="C79">
        <v>613.04</v>
      </c>
      <c r="D79">
        <v>0</v>
      </c>
      <c r="E79">
        <v>73327.06</v>
      </c>
    </row>
    <row r="80" spans="1:5" x14ac:dyDescent="0.2">
      <c r="A80">
        <f t="shared" si="4"/>
        <v>79</v>
      </c>
      <c r="B80">
        <v>221.51</v>
      </c>
      <c r="C80">
        <v>614.89</v>
      </c>
      <c r="D80">
        <v>0</v>
      </c>
      <c r="E80">
        <v>72712.17</v>
      </c>
    </row>
    <row r="81" spans="1:5" x14ac:dyDescent="0.2">
      <c r="A81">
        <f t="shared" si="4"/>
        <v>80</v>
      </c>
      <c r="B81">
        <v>219.65</v>
      </c>
      <c r="C81">
        <v>616.75</v>
      </c>
      <c r="D81">
        <v>0</v>
      </c>
      <c r="E81">
        <v>72095.42</v>
      </c>
    </row>
    <row r="82" spans="1:5" x14ac:dyDescent="0.2">
      <c r="A82">
        <f t="shared" si="4"/>
        <v>81</v>
      </c>
      <c r="B82">
        <v>217.79</v>
      </c>
      <c r="C82">
        <v>618.61</v>
      </c>
      <c r="D82">
        <v>0</v>
      </c>
      <c r="E82">
        <v>71476.800000000003</v>
      </c>
    </row>
    <row r="83" spans="1:5" x14ac:dyDescent="0.2">
      <c r="A83">
        <f t="shared" si="4"/>
        <v>82</v>
      </c>
      <c r="B83">
        <v>215.92</v>
      </c>
      <c r="C83">
        <v>620.48</v>
      </c>
      <c r="D83">
        <v>0</v>
      </c>
      <c r="E83">
        <v>70856.320000000007</v>
      </c>
    </row>
    <row r="84" spans="1:5" x14ac:dyDescent="0.2">
      <c r="A84">
        <f t="shared" si="4"/>
        <v>83</v>
      </c>
      <c r="B84">
        <v>214.05</v>
      </c>
      <c r="C84">
        <v>622.36</v>
      </c>
      <c r="D84">
        <v>0</v>
      </c>
      <c r="E84">
        <v>70233.960000000006</v>
      </c>
    </row>
    <row r="85" spans="1:5" x14ac:dyDescent="0.2">
      <c r="A85">
        <f t="shared" si="4"/>
        <v>84</v>
      </c>
      <c r="B85">
        <v>212.17</v>
      </c>
      <c r="C85">
        <v>624.24</v>
      </c>
      <c r="D85">
        <v>0</v>
      </c>
      <c r="E85">
        <v>69609.72</v>
      </c>
    </row>
    <row r="86" spans="1:5" x14ac:dyDescent="0.2">
      <c r="A86">
        <f t="shared" si="4"/>
        <v>85</v>
      </c>
      <c r="B86">
        <v>210.28</v>
      </c>
      <c r="C86">
        <v>626.12</v>
      </c>
      <c r="D86">
        <v>0</v>
      </c>
      <c r="E86">
        <v>68983.600000000006</v>
      </c>
    </row>
    <row r="87" spans="1:5" x14ac:dyDescent="0.2">
      <c r="A87">
        <f t="shared" si="4"/>
        <v>86</v>
      </c>
      <c r="B87">
        <v>208.39</v>
      </c>
      <c r="C87">
        <v>628.01</v>
      </c>
      <c r="D87">
        <v>0</v>
      </c>
      <c r="E87">
        <v>68355.59</v>
      </c>
    </row>
    <row r="88" spans="1:5" x14ac:dyDescent="0.2">
      <c r="A88">
        <f t="shared" si="4"/>
        <v>87</v>
      </c>
      <c r="B88">
        <v>206.49</v>
      </c>
      <c r="C88">
        <v>629.91</v>
      </c>
      <c r="D88">
        <v>0</v>
      </c>
      <c r="E88">
        <v>67725.67</v>
      </c>
    </row>
    <row r="89" spans="1:5" x14ac:dyDescent="0.2">
      <c r="A89">
        <f t="shared" si="4"/>
        <v>88</v>
      </c>
      <c r="B89">
        <v>204.59</v>
      </c>
      <c r="C89">
        <v>631.80999999999995</v>
      </c>
      <c r="D89">
        <v>0</v>
      </c>
      <c r="E89">
        <v>67093.86</v>
      </c>
    </row>
    <row r="90" spans="1:5" x14ac:dyDescent="0.2">
      <c r="A90">
        <f t="shared" si="4"/>
        <v>89</v>
      </c>
      <c r="B90">
        <v>202.68</v>
      </c>
      <c r="C90">
        <v>633.72</v>
      </c>
      <c r="D90">
        <v>0</v>
      </c>
      <c r="E90">
        <v>66460.14</v>
      </c>
    </row>
    <row r="91" spans="1:5" x14ac:dyDescent="0.2">
      <c r="A91">
        <f t="shared" si="4"/>
        <v>90</v>
      </c>
      <c r="B91">
        <v>200.76</v>
      </c>
      <c r="C91">
        <v>635.64</v>
      </c>
      <c r="D91">
        <v>0</v>
      </c>
      <c r="E91">
        <v>65824.5</v>
      </c>
    </row>
    <row r="92" spans="1:5" x14ac:dyDescent="0.2">
      <c r="A92">
        <f t="shared" si="4"/>
        <v>91</v>
      </c>
      <c r="B92">
        <v>198.84</v>
      </c>
      <c r="C92">
        <v>637.55999999999995</v>
      </c>
      <c r="D92">
        <v>0</v>
      </c>
      <c r="E92">
        <v>65186.94</v>
      </c>
    </row>
    <row r="93" spans="1:5" x14ac:dyDescent="0.2">
      <c r="A93">
        <f t="shared" si="4"/>
        <v>92</v>
      </c>
      <c r="B93">
        <v>196.92</v>
      </c>
      <c r="C93">
        <v>639.48</v>
      </c>
      <c r="D93">
        <v>0</v>
      </c>
      <c r="E93">
        <v>64547.46</v>
      </c>
    </row>
    <row r="94" spans="1:5" x14ac:dyDescent="0.2">
      <c r="A94">
        <f t="shared" si="4"/>
        <v>93</v>
      </c>
      <c r="B94">
        <v>194.99</v>
      </c>
      <c r="C94">
        <v>641.41999999999996</v>
      </c>
      <c r="D94">
        <v>0</v>
      </c>
      <c r="E94">
        <v>63906.04</v>
      </c>
    </row>
    <row r="95" spans="1:5" x14ac:dyDescent="0.2">
      <c r="A95">
        <f t="shared" si="4"/>
        <v>94</v>
      </c>
      <c r="B95">
        <v>193.05</v>
      </c>
      <c r="C95">
        <v>643.35</v>
      </c>
      <c r="D95">
        <v>0</v>
      </c>
      <c r="E95">
        <v>63262.69</v>
      </c>
    </row>
    <row r="96" spans="1:5" x14ac:dyDescent="0.2">
      <c r="A96">
        <f t="shared" si="4"/>
        <v>95</v>
      </c>
      <c r="B96">
        <v>191.11</v>
      </c>
      <c r="C96">
        <v>645.29999999999995</v>
      </c>
      <c r="D96">
        <v>0</v>
      </c>
      <c r="E96">
        <v>62617.39</v>
      </c>
    </row>
    <row r="97" spans="1:5" x14ac:dyDescent="0.2">
      <c r="A97">
        <f t="shared" si="4"/>
        <v>96</v>
      </c>
      <c r="B97">
        <v>189.16</v>
      </c>
      <c r="C97">
        <v>647.25</v>
      </c>
      <c r="D97">
        <v>0</v>
      </c>
      <c r="E97">
        <v>61970.15</v>
      </c>
    </row>
    <row r="98" spans="1:5" x14ac:dyDescent="0.2">
      <c r="A98">
        <f t="shared" si="4"/>
        <v>97</v>
      </c>
      <c r="B98">
        <v>187.2</v>
      </c>
      <c r="C98">
        <v>649.20000000000005</v>
      </c>
      <c r="D98">
        <v>0</v>
      </c>
      <c r="E98">
        <v>61320.94</v>
      </c>
    </row>
    <row r="99" spans="1:5" x14ac:dyDescent="0.2">
      <c r="A99">
        <f t="shared" si="4"/>
        <v>98</v>
      </c>
      <c r="B99">
        <v>185.24</v>
      </c>
      <c r="C99">
        <v>651.16</v>
      </c>
      <c r="D99">
        <v>0</v>
      </c>
      <c r="E99">
        <v>60669.78</v>
      </c>
    </row>
    <row r="100" spans="1:5" x14ac:dyDescent="0.2">
      <c r="A100">
        <f t="shared" si="4"/>
        <v>99</v>
      </c>
      <c r="B100">
        <v>183.27</v>
      </c>
      <c r="C100">
        <v>653.13</v>
      </c>
      <c r="D100">
        <v>0</v>
      </c>
      <c r="E100">
        <v>60016.65</v>
      </c>
    </row>
    <row r="101" spans="1:5" x14ac:dyDescent="0.2">
      <c r="A101">
        <f t="shared" si="4"/>
        <v>100</v>
      </c>
      <c r="B101">
        <v>181.3</v>
      </c>
      <c r="C101">
        <v>655.1</v>
      </c>
      <c r="D101">
        <v>0</v>
      </c>
      <c r="E101">
        <v>59361.55</v>
      </c>
    </row>
    <row r="102" spans="1:5" x14ac:dyDescent="0.2">
      <c r="A102">
        <f t="shared" si="4"/>
        <v>101</v>
      </c>
      <c r="B102">
        <v>179.32</v>
      </c>
      <c r="C102">
        <v>657.08</v>
      </c>
      <c r="D102">
        <v>0</v>
      </c>
      <c r="E102">
        <v>58704.47</v>
      </c>
    </row>
    <row r="103" spans="1:5" x14ac:dyDescent="0.2">
      <c r="A103">
        <f t="shared" si="4"/>
        <v>102</v>
      </c>
      <c r="B103">
        <v>177.34</v>
      </c>
      <c r="C103">
        <v>659.07</v>
      </c>
      <c r="D103">
        <v>0</v>
      </c>
      <c r="E103">
        <v>58045.4</v>
      </c>
    </row>
    <row r="104" spans="1:5" x14ac:dyDescent="0.2">
      <c r="A104">
        <f t="shared" si="4"/>
        <v>103</v>
      </c>
      <c r="B104">
        <v>175.35</v>
      </c>
      <c r="C104">
        <v>661.06</v>
      </c>
      <c r="D104">
        <v>0</v>
      </c>
      <c r="E104">
        <v>57384.35</v>
      </c>
    </row>
    <row r="105" spans="1:5" x14ac:dyDescent="0.2">
      <c r="A105">
        <f t="shared" si="4"/>
        <v>104</v>
      </c>
      <c r="B105">
        <v>173.35</v>
      </c>
      <c r="C105">
        <v>663.05</v>
      </c>
      <c r="D105">
        <v>0</v>
      </c>
      <c r="E105">
        <v>56721.29</v>
      </c>
    </row>
    <row r="106" spans="1:5" x14ac:dyDescent="0.2">
      <c r="A106">
        <f t="shared" si="4"/>
        <v>105</v>
      </c>
      <c r="B106">
        <v>171.35</v>
      </c>
      <c r="C106">
        <v>665.06</v>
      </c>
      <c r="D106">
        <v>0</v>
      </c>
      <c r="E106">
        <v>56056.23</v>
      </c>
    </row>
    <row r="107" spans="1:5" x14ac:dyDescent="0.2">
      <c r="A107">
        <f t="shared" si="4"/>
        <v>106</v>
      </c>
      <c r="B107">
        <v>169.34</v>
      </c>
      <c r="C107">
        <v>667.07</v>
      </c>
      <c r="D107">
        <v>0</v>
      </c>
      <c r="E107">
        <v>55389.17</v>
      </c>
    </row>
    <row r="108" spans="1:5" x14ac:dyDescent="0.2">
      <c r="A108">
        <f t="shared" si="4"/>
        <v>107</v>
      </c>
      <c r="B108">
        <v>167.32</v>
      </c>
      <c r="C108">
        <v>669.08</v>
      </c>
      <c r="D108">
        <v>0</v>
      </c>
      <c r="E108">
        <v>54720.09</v>
      </c>
    </row>
    <row r="109" spans="1:5" x14ac:dyDescent="0.2">
      <c r="A109">
        <f t="shared" si="4"/>
        <v>108</v>
      </c>
      <c r="B109">
        <v>165.3</v>
      </c>
      <c r="C109">
        <v>671.1</v>
      </c>
      <c r="D109">
        <v>0</v>
      </c>
      <c r="E109">
        <v>54048.98</v>
      </c>
    </row>
    <row r="110" spans="1:5" x14ac:dyDescent="0.2">
      <c r="A110">
        <f t="shared" si="4"/>
        <v>109</v>
      </c>
      <c r="B110">
        <v>163.27000000000001</v>
      </c>
      <c r="C110">
        <v>673.13</v>
      </c>
      <c r="D110">
        <v>0</v>
      </c>
      <c r="E110">
        <v>53375.85</v>
      </c>
    </row>
    <row r="111" spans="1:5" x14ac:dyDescent="0.2">
      <c r="A111">
        <f t="shared" si="4"/>
        <v>110</v>
      </c>
      <c r="B111">
        <v>161.24</v>
      </c>
      <c r="C111">
        <v>675.16</v>
      </c>
      <c r="D111">
        <v>0</v>
      </c>
      <c r="E111">
        <v>52700.69</v>
      </c>
    </row>
    <row r="112" spans="1:5" x14ac:dyDescent="0.2">
      <c r="A112">
        <f t="shared" si="4"/>
        <v>111</v>
      </c>
      <c r="B112">
        <v>159.19999999999999</v>
      </c>
      <c r="C112">
        <v>677.2</v>
      </c>
      <c r="D112">
        <v>0</v>
      </c>
      <c r="E112">
        <v>52023.49</v>
      </c>
    </row>
    <row r="113" spans="1:5" x14ac:dyDescent="0.2">
      <c r="A113">
        <f t="shared" si="4"/>
        <v>112</v>
      </c>
      <c r="B113">
        <v>157.15</v>
      </c>
      <c r="C113">
        <v>679.25</v>
      </c>
      <c r="D113">
        <v>0</v>
      </c>
      <c r="E113">
        <v>51344.24</v>
      </c>
    </row>
    <row r="114" spans="1:5" x14ac:dyDescent="0.2">
      <c r="A114">
        <f t="shared" si="4"/>
        <v>113</v>
      </c>
      <c r="B114">
        <v>155.1</v>
      </c>
      <c r="C114">
        <v>681.3</v>
      </c>
      <c r="D114">
        <v>0</v>
      </c>
      <c r="E114">
        <v>50662.94</v>
      </c>
    </row>
    <row r="115" spans="1:5" x14ac:dyDescent="0.2">
      <c r="A115">
        <f t="shared" si="4"/>
        <v>114</v>
      </c>
      <c r="B115">
        <v>153.04</v>
      </c>
      <c r="C115">
        <v>683.36</v>
      </c>
      <c r="D115">
        <v>0</v>
      </c>
      <c r="E115">
        <v>49979.58</v>
      </c>
    </row>
    <row r="116" spans="1:5" x14ac:dyDescent="0.2">
      <c r="A116">
        <f t="shared" si="4"/>
        <v>115</v>
      </c>
      <c r="B116">
        <v>150.97999999999999</v>
      </c>
      <c r="C116">
        <v>685.42</v>
      </c>
      <c r="D116">
        <v>0</v>
      </c>
      <c r="E116">
        <v>49294.16</v>
      </c>
    </row>
    <row r="117" spans="1:5" x14ac:dyDescent="0.2">
      <c r="A117">
        <f t="shared" si="4"/>
        <v>116</v>
      </c>
      <c r="B117">
        <v>148.91</v>
      </c>
      <c r="C117">
        <v>687.49</v>
      </c>
      <c r="D117">
        <v>0</v>
      </c>
      <c r="E117">
        <v>48606.67</v>
      </c>
    </row>
    <row r="118" spans="1:5" x14ac:dyDescent="0.2">
      <c r="A118">
        <f t="shared" si="4"/>
        <v>117</v>
      </c>
      <c r="B118">
        <v>146.83000000000001</v>
      </c>
      <c r="C118">
        <v>689.57</v>
      </c>
      <c r="D118">
        <v>0</v>
      </c>
      <c r="E118">
        <v>47917.1</v>
      </c>
    </row>
    <row r="119" spans="1:5" x14ac:dyDescent="0.2">
      <c r="A119">
        <f t="shared" si="4"/>
        <v>118</v>
      </c>
      <c r="B119">
        <v>144.75</v>
      </c>
      <c r="C119">
        <v>691.65</v>
      </c>
      <c r="D119">
        <v>0</v>
      </c>
      <c r="E119">
        <v>47225.440000000002</v>
      </c>
    </row>
    <row r="120" spans="1:5" x14ac:dyDescent="0.2">
      <c r="A120">
        <f t="shared" si="4"/>
        <v>119</v>
      </c>
      <c r="B120">
        <v>142.66</v>
      </c>
      <c r="C120">
        <v>693.74</v>
      </c>
      <c r="D120">
        <v>0</v>
      </c>
      <c r="E120">
        <v>46531.7</v>
      </c>
    </row>
    <row r="121" spans="1:5" x14ac:dyDescent="0.2">
      <c r="A121">
        <f t="shared" si="4"/>
        <v>120</v>
      </c>
      <c r="B121">
        <v>140.56</v>
      </c>
      <c r="C121">
        <v>695.84</v>
      </c>
      <c r="D121">
        <v>0</v>
      </c>
      <c r="E121">
        <v>45835.86</v>
      </c>
    </row>
    <row r="122" spans="1:5" x14ac:dyDescent="0.2">
      <c r="A122">
        <f t="shared" si="4"/>
        <v>121</v>
      </c>
      <c r="B122">
        <v>138.46</v>
      </c>
      <c r="C122">
        <v>697.94</v>
      </c>
      <c r="D122">
        <v>0</v>
      </c>
      <c r="E122">
        <v>45137.919999999998</v>
      </c>
    </row>
    <row r="123" spans="1:5" x14ac:dyDescent="0.2">
      <c r="A123">
        <f t="shared" si="4"/>
        <v>122</v>
      </c>
      <c r="B123">
        <v>136.35</v>
      </c>
      <c r="C123">
        <v>700.05</v>
      </c>
      <c r="D123">
        <v>0</v>
      </c>
      <c r="E123">
        <v>44437.87</v>
      </c>
    </row>
    <row r="124" spans="1:5" x14ac:dyDescent="0.2">
      <c r="A124">
        <f t="shared" si="4"/>
        <v>123</v>
      </c>
      <c r="B124">
        <v>134.24</v>
      </c>
      <c r="C124">
        <v>702.16</v>
      </c>
      <c r="D124">
        <v>0</v>
      </c>
      <c r="E124">
        <v>43735.71</v>
      </c>
    </row>
    <row r="125" spans="1:5" x14ac:dyDescent="0.2">
      <c r="A125">
        <f t="shared" si="4"/>
        <v>124</v>
      </c>
      <c r="B125">
        <v>132.12</v>
      </c>
      <c r="C125">
        <v>704.28</v>
      </c>
      <c r="D125">
        <v>0</v>
      </c>
      <c r="E125">
        <v>43031.43</v>
      </c>
    </row>
    <row r="126" spans="1:5" x14ac:dyDescent="0.2">
      <c r="A126">
        <f t="shared" si="4"/>
        <v>125</v>
      </c>
      <c r="B126">
        <v>129.99</v>
      </c>
      <c r="C126">
        <v>706.41</v>
      </c>
      <c r="D126">
        <v>0</v>
      </c>
      <c r="E126">
        <v>42325.01</v>
      </c>
    </row>
    <row r="127" spans="1:5" x14ac:dyDescent="0.2">
      <c r="A127">
        <f t="shared" si="4"/>
        <v>126</v>
      </c>
      <c r="B127">
        <v>127.86</v>
      </c>
      <c r="C127">
        <v>708.55</v>
      </c>
      <c r="D127">
        <v>0</v>
      </c>
      <c r="E127">
        <v>41616.47</v>
      </c>
    </row>
    <row r="128" spans="1:5" x14ac:dyDescent="0.2">
      <c r="A128">
        <f t="shared" si="4"/>
        <v>127</v>
      </c>
      <c r="B128">
        <v>125.72</v>
      </c>
      <c r="C128">
        <v>710.69</v>
      </c>
      <c r="D128">
        <v>0</v>
      </c>
      <c r="E128">
        <v>40905.78</v>
      </c>
    </row>
    <row r="129" spans="1:5" x14ac:dyDescent="0.2">
      <c r="A129">
        <f t="shared" si="4"/>
        <v>128</v>
      </c>
      <c r="B129">
        <v>123.57</v>
      </c>
      <c r="C129">
        <v>712.83</v>
      </c>
      <c r="D129">
        <v>0</v>
      </c>
      <c r="E129">
        <v>40192.949999999997</v>
      </c>
    </row>
    <row r="130" spans="1:5" x14ac:dyDescent="0.2">
      <c r="A130">
        <f t="shared" si="4"/>
        <v>129</v>
      </c>
      <c r="B130">
        <v>121.42</v>
      </c>
      <c r="C130">
        <v>714.99</v>
      </c>
      <c r="D130">
        <v>0</v>
      </c>
      <c r="E130">
        <v>39477.96</v>
      </c>
    </row>
    <row r="131" spans="1:5" x14ac:dyDescent="0.2">
      <c r="A131">
        <f t="shared" si="4"/>
        <v>130</v>
      </c>
      <c r="B131">
        <v>119.26</v>
      </c>
      <c r="C131">
        <v>717.15</v>
      </c>
      <c r="D131">
        <v>0</v>
      </c>
      <c r="E131">
        <v>38760.82</v>
      </c>
    </row>
    <row r="132" spans="1:5" x14ac:dyDescent="0.2">
      <c r="A132">
        <f t="shared" ref="A132:A181" si="5">A131+1</f>
        <v>131</v>
      </c>
      <c r="B132">
        <v>117.09</v>
      </c>
      <c r="C132">
        <v>719.31</v>
      </c>
      <c r="D132">
        <v>0</v>
      </c>
      <c r="E132">
        <v>38041.5</v>
      </c>
    </row>
    <row r="133" spans="1:5" x14ac:dyDescent="0.2">
      <c r="A133">
        <f t="shared" si="5"/>
        <v>132</v>
      </c>
      <c r="B133">
        <v>114.92</v>
      </c>
      <c r="C133">
        <v>721.49</v>
      </c>
      <c r="D133">
        <v>0</v>
      </c>
      <c r="E133">
        <v>37320.019999999997</v>
      </c>
    </row>
    <row r="134" spans="1:5" x14ac:dyDescent="0.2">
      <c r="A134">
        <f t="shared" si="5"/>
        <v>133</v>
      </c>
      <c r="B134">
        <v>112.74</v>
      </c>
      <c r="C134">
        <v>723.67</v>
      </c>
      <c r="D134">
        <v>0</v>
      </c>
      <c r="E134">
        <v>36596.35</v>
      </c>
    </row>
    <row r="135" spans="1:5" x14ac:dyDescent="0.2">
      <c r="A135">
        <f t="shared" si="5"/>
        <v>134</v>
      </c>
      <c r="B135">
        <v>110.55</v>
      </c>
      <c r="C135">
        <v>725.85</v>
      </c>
      <c r="D135">
        <v>0</v>
      </c>
      <c r="E135">
        <v>35870.5</v>
      </c>
    </row>
    <row r="136" spans="1:5" x14ac:dyDescent="0.2">
      <c r="A136">
        <f t="shared" si="5"/>
        <v>135</v>
      </c>
      <c r="B136">
        <v>108.36</v>
      </c>
      <c r="C136">
        <v>728.04</v>
      </c>
      <c r="D136">
        <v>0</v>
      </c>
      <c r="E136">
        <v>35142.46</v>
      </c>
    </row>
    <row r="137" spans="1:5" x14ac:dyDescent="0.2">
      <c r="A137">
        <f t="shared" si="5"/>
        <v>136</v>
      </c>
      <c r="B137">
        <v>106.16</v>
      </c>
      <c r="C137">
        <v>730.24</v>
      </c>
      <c r="D137">
        <v>0</v>
      </c>
      <c r="E137">
        <v>34412.22</v>
      </c>
    </row>
    <row r="138" spans="1:5" x14ac:dyDescent="0.2">
      <c r="A138">
        <f t="shared" si="5"/>
        <v>137</v>
      </c>
      <c r="B138">
        <v>103.95</v>
      </c>
      <c r="C138">
        <v>732.45</v>
      </c>
      <c r="D138">
        <v>0</v>
      </c>
      <c r="E138">
        <v>33679.769999999997</v>
      </c>
    </row>
    <row r="139" spans="1:5" x14ac:dyDescent="0.2">
      <c r="A139">
        <f t="shared" si="5"/>
        <v>138</v>
      </c>
      <c r="B139">
        <v>101.74</v>
      </c>
      <c r="C139">
        <v>734.66</v>
      </c>
      <c r="D139">
        <v>0</v>
      </c>
      <c r="E139">
        <v>32945.1</v>
      </c>
    </row>
    <row r="140" spans="1:5" x14ac:dyDescent="0.2">
      <c r="A140">
        <f t="shared" si="5"/>
        <v>139</v>
      </c>
      <c r="B140">
        <v>99.52</v>
      </c>
      <c r="C140">
        <v>736.88</v>
      </c>
      <c r="D140">
        <v>0</v>
      </c>
      <c r="E140">
        <v>32208.22</v>
      </c>
    </row>
    <row r="141" spans="1:5" x14ac:dyDescent="0.2">
      <c r="A141">
        <f t="shared" si="5"/>
        <v>140</v>
      </c>
      <c r="B141">
        <v>97.3</v>
      </c>
      <c r="C141">
        <v>739.11</v>
      </c>
      <c r="D141">
        <v>0</v>
      </c>
      <c r="E141">
        <v>31469.119999999999</v>
      </c>
    </row>
    <row r="142" spans="1:5" x14ac:dyDescent="0.2">
      <c r="A142">
        <f t="shared" si="5"/>
        <v>141</v>
      </c>
      <c r="B142">
        <v>95.06</v>
      </c>
      <c r="C142">
        <v>741.34</v>
      </c>
      <c r="D142">
        <v>0</v>
      </c>
      <c r="E142">
        <v>30727.78</v>
      </c>
    </row>
    <row r="143" spans="1:5" x14ac:dyDescent="0.2">
      <c r="A143">
        <f t="shared" si="5"/>
        <v>142</v>
      </c>
      <c r="B143">
        <v>92.82</v>
      </c>
      <c r="C143">
        <v>743.58</v>
      </c>
      <c r="D143">
        <v>0</v>
      </c>
      <c r="E143">
        <v>29984.2</v>
      </c>
    </row>
    <row r="144" spans="1:5" x14ac:dyDescent="0.2">
      <c r="A144">
        <f t="shared" si="5"/>
        <v>143</v>
      </c>
      <c r="B144">
        <v>90.58</v>
      </c>
      <c r="C144">
        <v>745.83</v>
      </c>
      <c r="D144">
        <v>0</v>
      </c>
      <c r="E144">
        <v>29238.37</v>
      </c>
    </row>
    <row r="145" spans="1:5" x14ac:dyDescent="0.2">
      <c r="A145">
        <f t="shared" si="5"/>
        <v>144</v>
      </c>
      <c r="B145">
        <v>88.32</v>
      </c>
      <c r="C145">
        <v>748.08</v>
      </c>
      <c r="D145">
        <v>0</v>
      </c>
      <c r="E145">
        <v>28490.29</v>
      </c>
    </row>
    <row r="146" spans="1:5" x14ac:dyDescent="0.2">
      <c r="A146">
        <f t="shared" si="5"/>
        <v>145</v>
      </c>
      <c r="B146">
        <v>86.06</v>
      </c>
      <c r="C146">
        <v>750.34</v>
      </c>
      <c r="D146">
        <v>0</v>
      </c>
      <c r="E146">
        <v>27739.96</v>
      </c>
    </row>
    <row r="147" spans="1:5" x14ac:dyDescent="0.2">
      <c r="A147">
        <f t="shared" si="5"/>
        <v>146</v>
      </c>
      <c r="B147">
        <v>83.8</v>
      </c>
      <c r="C147">
        <v>752.6</v>
      </c>
      <c r="D147">
        <v>0</v>
      </c>
      <c r="E147">
        <v>26987.35</v>
      </c>
    </row>
    <row r="148" spans="1:5" x14ac:dyDescent="0.2">
      <c r="A148">
        <f t="shared" si="5"/>
        <v>147</v>
      </c>
      <c r="B148">
        <v>81.52</v>
      </c>
      <c r="C148">
        <v>754.88</v>
      </c>
      <c r="D148">
        <v>0</v>
      </c>
      <c r="E148">
        <v>26232.47</v>
      </c>
    </row>
    <row r="149" spans="1:5" x14ac:dyDescent="0.2">
      <c r="A149">
        <f t="shared" si="5"/>
        <v>148</v>
      </c>
      <c r="B149">
        <v>79.239999999999995</v>
      </c>
      <c r="C149">
        <v>757.16</v>
      </c>
      <c r="D149">
        <v>0</v>
      </c>
      <c r="E149">
        <v>25475.31</v>
      </c>
    </row>
    <row r="150" spans="1:5" x14ac:dyDescent="0.2">
      <c r="A150">
        <f t="shared" si="5"/>
        <v>149</v>
      </c>
      <c r="B150">
        <v>76.959999999999994</v>
      </c>
      <c r="C150">
        <v>759.45</v>
      </c>
      <c r="D150">
        <v>0</v>
      </c>
      <c r="E150">
        <v>24715.87</v>
      </c>
    </row>
    <row r="151" spans="1:5" x14ac:dyDescent="0.2">
      <c r="A151">
        <f t="shared" si="5"/>
        <v>150</v>
      </c>
      <c r="B151">
        <v>74.66</v>
      </c>
      <c r="C151">
        <v>761.74</v>
      </c>
      <c r="D151">
        <v>0</v>
      </c>
      <c r="E151">
        <v>23954.13</v>
      </c>
    </row>
    <row r="152" spans="1:5" x14ac:dyDescent="0.2">
      <c r="A152">
        <f t="shared" si="5"/>
        <v>151</v>
      </c>
      <c r="B152">
        <v>72.36</v>
      </c>
      <c r="C152">
        <v>764.04</v>
      </c>
      <c r="D152">
        <v>0</v>
      </c>
      <c r="E152">
        <v>23190.09</v>
      </c>
    </row>
    <row r="153" spans="1:5" x14ac:dyDescent="0.2">
      <c r="A153">
        <f t="shared" si="5"/>
        <v>152</v>
      </c>
      <c r="B153">
        <v>70.05</v>
      </c>
      <c r="C153">
        <v>766.35</v>
      </c>
      <c r="D153">
        <v>0</v>
      </c>
      <c r="E153">
        <v>22423.74</v>
      </c>
    </row>
    <row r="154" spans="1:5" x14ac:dyDescent="0.2">
      <c r="A154">
        <f t="shared" si="5"/>
        <v>153</v>
      </c>
      <c r="B154">
        <v>67.739999999999995</v>
      </c>
      <c r="C154">
        <v>768.66</v>
      </c>
      <c r="D154">
        <v>0</v>
      </c>
      <c r="E154">
        <v>21655.07</v>
      </c>
    </row>
    <row r="155" spans="1:5" x14ac:dyDescent="0.2">
      <c r="A155">
        <f t="shared" si="5"/>
        <v>154</v>
      </c>
      <c r="B155">
        <v>65.42</v>
      </c>
      <c r="C155">
        <v>770.99</v>
      </c>
      <c r="D155">
        <v>0</v>
      </c>
      <c r="E155">
        <v>20884.09</v>
      </c>
    </row>
    <row r="156" spans="1:5" x14ac:dyDescent="0.2">
      <c r="A156">
        <f t="shared" si="5"/>
        <v>155</v>
      </c>
      <c r="B156">
        <v>63.09</v>
      </c>
      <c r="C156">
        <v>773.32</v>
      </c>
      <c r="D156">
        <v>0</v>
      </c>
      <c r="E156">
        <v>20110.77</v>
      </c>
    </row>
    <row r="157" spans="1:5" x14ac:dyDescent="0.2">
      <c r="A157">
        <f t="shared" si="5"/>
        <v>156</v>
      </c>
      <c r="B157">
        <v>60.75</v>
      </c>
      <c r="C157">
        <v>775.65</v>
      </c>
      <c r="D157">
        <v>0</v>
      </c>
      <c r="E157">
        <v>19335.12</v>
      </c>
    </row>
    <row r="158" spans="1:5" x14ac:dyDescent="0.2">
      <c r="A158">
        <f t="shared" si="5"/>
        <v>157</v>
      </c>
      <c r="B158">
        <v>58.41</v>
      </c>
      <c r="C158">
        <v>777.99</v>
      </c>
      <c r="D158">
        <v>0</v>
      </c>
      <c r="E158">
        <v>18557.13</v>
      </c>
    </row>
    <row r="159" spans="1:5" x14ac:dyDescent="0.2">
      <c r="A159">
        <f t="shared" si="5"/>
        <v>158</v>
      </c>
      <c r="B159">
        <v>56.06</v>
      </c>
      <c r="C159">
        <v>780.34</v>
      </c>
      <c r="D159">
        <v>0</v>
      </c>
      <c r="E159">
        <v>17776.78</v>
      </c>
    </row>
    <row r="160" spans="1:5" x14ac:dyDescent="0.2">
      <c r="A160">
        <f t="shared" si="5"/>
        <v>159</v>
      </c>
      <c r="B160">
        <v>53.7</v>
      </c>
      <c r="C160">
        <v>782.7</v>
      </c>
      <c r="D160">
        <v>0</v>
      </c>
      <c r="E160">
        <v>16994.080000000002</v>
      </c>
    </row>
    <row r="161" spans="1:5" x14ac:dyDescent="0.2">
      <c r="A161">
        <f t="shared" si="5"/>
        <v>160</v>
      </c>
      <c r="B161">
        <v>51.34</v>
      </c>
      <c r="C161">
        <v>785.07</v>
      </c>
      <c r="D161">
        <v>0</v>
      </c>
      <c r="E161">
        <v>16209.01</v>
      </c>
    </row>
    <row r="162" spans="1:5" x14ac:dyDescent="0.2">
      <c r="A162">
        <f t="shared" si="5"/>
        <v>161</v>
      </c>
      <c r="B162">
        <v>48.96</v>
      </c>
      <c r="C162">
        <v>787.44</v>
      </c>
      <c r="D162">
        <v>0</v>
      </c>
      <c r="E162">
        <v>15421.57</v>
      </c>
    </row>
    <row r="163" spans="1:5" x14ac:dyDescent="0.2">
      <c r="A163">
        <f t="shared" si="5"/>
        <v>162</v>
      </c>
      <c r="B163">
        <v>46.59</v>
      </c>
      <c r="C163">
        <v>789.82</v>
      </c>
      <c r="D163">
        <v>0</v>
      </c>
      <c r="E163">
        <v>14631.76</v>
      </c>
    </row>
    <row r="164" spans="1:5" x14ac:dyDescent="0.2">
      <c r="A164">
        <f t="shared" si="5"/>
        <v>163</v>
      </c>
      <c r="B164">
        <v>44.2</v>
      </c>
      <c r="C164">
        <v>792.2</v>
      </c>
      <c r="D164">
        <v>0</v>
      </c>
      <c r="E164">
        <v>13839.56</v>
      </c>
    </row>
    <row r="165" spans="1:5" x14ac:dyDescent="0.2">
      <c r="A165">
        <f t="shared" si="5"/>
        <v>164</v>
      </c>
      <c r="B165">
        <v>41.81</v>
      </c>
      <c r="C165">
        <v>794.6</v>
      </c>
      <c r="D165">
        <v>0</v>
      </c>
      <c r="E165">
        <v>13044.96</v>
      </c>
    </row>
    <row r="166" spans="1:5" x14ac:dyDescent="0.2">
      <c r="A166">
        <f t="shared" si="5"/>
        <v>165</v>
      </c>
      <c r="B166">
        <v>39.409999999999997</v>
      </c>
      <c r="C166">
        <v>797</v>
      </c>
      <c r="D166">
        <v>0</v>
      </c>
      <c r="E166">
        <v>12247.96</v>
      </c>
    </row>
    <row r="167" spans="1:5" x14ac:dyDescent="0.2">
      <c r="A167">
        <f t="shared" si="5"/>
        <v>166</v>
      </c>
      <c r="B167">
        <v>37</v>
      </c>
      <c r="C167">
        <v>799.4</v>
      </c>
      <c r="D167">
        <v>0</v>
      </c>
      <c r="E167">
        <v>11448.56</v>
      </c>
    </row>
    <row r="168" spans="1:5" x14ac:dyDescent="0.2">
      <c r="A168">
        <f t="shared" si="5"/>
        <v>167</v>
      </c>
      <c r="B168">
        <v>34.58</v>
      </c>
      <c r="C168">
        <v>801.82</v>
      </c>
      <c r="D168">
        <v>0</v>
      </c>
      <c r="E168">
        <v>10646.74</v>
      </c>
    </row>
    <row r="169" spans="1:5" x14ac:dyDescent="0.2">
      <c r="A169">
        <f t="shared" si="5"/>
        <v>168</v>
      </c>
      <c r="B169">
        <v>32.159999999999997</v>
      </c>
      <c r="C169">
        <v>804.24</v>
      </c>
      <c r="D169">
        <v>0</v>
      </c>
      <c r="E169">
        <v>9842.5</v>
      </c>
    </row>
    <row r="170" spans="1:5" x14ac:dyDescent="0.2">
      <c r="A170">
        <f t="shared" si="5"/>
        <v>169</v>
      </c>
      <c r="B170">
        <v>29.73</v>
      </c>
      <c r="C170">
        <v>806.67</v>
      </c>
      <c r="D170">
        <v>0</v>
      </c>
      <c r="E170">
        <v>9035.83</v>
      </c>
    </row>
    <row r="171" spans="1:5" x14ac:dyDescent="0.2">
      <c r="A171">
        <f t="shared" si="5"/>
        <v>170</v>
      </c>
      <c r="B171">
        <v>27.3</v>
      </c>
      <c r="C171">
        <v>809.11</v>
      </c>
      <c r="D171">
        <v>0</v>
      </c>
      <c r="E171">
        <v>8226.7199999999993</v>
      </c>
    </row>
    <row r="172" spans="1:5" x14ac:dyDescent="0.2">
      <c r="A172">
        <f t="shared" si="5"/>
        <v>171</v>
      </c>
      <c r="B172">
        <v>24.85</v>
      </c>
      <c r="C172">
        <v>811.55</v>
      </c>
      <c r="D172">
        <v>0</v>
      </c>
      <c r="E172">
        <v>7415.17</v>
      </c>
    </row>
    <row r="173" spans="1:5" x14ac:dyDescent="0.2">
      <c r="A173">
        <f t="shared" si="5"/>
        <v>172</v>
      </c>
      <c r="B173">
        <v>22.4</v>
      </c>
      <c r="C173">
        <v>814</v>
      </c>
      <c r="D173">
        <v>0</v>
      </c>
      <c r="E173">
        <v>6601.17</v>
      </c>
    </row>
    <row r="174" spans="1:5" x14ac:dyDescent="0.2">
      <c r="A174">
        <f t="shared" si="5"/>
        <v>173</v>
      </c>
      <c r="B174">
        <v>19.940000000000001</v>
      </c>
      <c r="C174">
        <v>816.46</v>
      </c>
      <c r="D174">
        <v>0</v>
      </c>
      <c r="E174">
        <v>5784.71</v>
      </c>
    </row>
    <row r="175" spans="1:5" x14ac:dyDescent="0.2">
      <c r="A175">
        <f t="shared" si="5"/>
        <v>174</v>
      </c>
      <c r="B175">
        <v>17.47</v>
      </c>
      <c r="C175">
        <v>818.93</v>
      </c>
      <c r="D175">
        <v>0</v>
      </c>
      <c r="E175">
        <v>4965.78</v>
      </c>
    </row>
    <row r="176" spans="1:5" x14ac:dyDescent="0.2">
      <c r="A176">
        <f t="shared" si="5"/>
        <v>175</v>
      </c>
      <c r="B176">
        <v>15</v>
      </c>
      <c r="C176">
        <v>821.4</v>
      </c>
      <c r="D176">
        <v>0</v>
      </c>
      <c r="E176">
        <v>4144.38</v>
      </c>
    </row>
    <row r="177" spans="1:5" x14ac:dyDescent="0.2">
      <c r="A177">
        <f t="shared" si="5"/>
        <v>176</v>
      </c>
      <c r="B177">
        <v>12.52</v>
      </c>
      <c r="C177">
        <v>823.88</v>
      </c>
      <c r="D177">
        <v>0</v>
      </c>
      <c r="E177">
        <v>3320.5</v>
      </c>
    </row>
    <row r="178" spans="1:5" x14ac:dyDescent="0.2">
      <c r="A178">
        <f t="shared" si="5"/>
        <v>177</v>
      </c>
      <c r="B178">
        <v>10.029999999999999</v>
      </c>
      <c r="C178">
        <v>826.37</v>
      </c>
      <c r="D178">
        <v>0</v>
      </c>
      <c r="E178">
        <v>2494.12</v>
      </c>
    </row>
    <row r="179" spans="1:5" x14ac:dyDescent="0.2">
      <c r="A179">
        <f t="shared" si="5"/>
        <v>178</v>
      </c>
      <c r="B179">
        <v>7.53</v>
      </c>
      <c r="C179">
        <v>828.87</v>
      </c>
      <c r="D179">
        <v>0</v>
      </c>
      <c r="E179">
        <v>1665.26</v>
      </c>
    </row>
    <row r="180" spans="1:5" x14ac:dyDescent="0.2">
      <c r="A180">
        <f t="shared" si="5"/>
        <v>179</v>
      </c>
      <c r="B180">
        <v>5.03</v>
      </c>
      <c r="C180">
        <v>831.37</v>
      </c>
      <c r="D180">
        <v>0</v>
      </c>
      <c r="E180">
        <v>833.88</v>
      </c>
    </row>
    <row r="181" spans="1:5" x14ac:dyDescent="0.2">
      <c r="A181">
        <f t="shared" si="5"/>
        <v>180</v>
      </c>
      <c r="B181">
        <v>2.52</v>
      </c>
      <c r="C181">
        <v>833.88</v>
      </c>
      <c r="D181">
        <v>0</v>
      </c>
      <c r="E181">
        <v>0</v>
      </c>
    </row>
  </sheetData>
  <autoFilter ref="A1:E181" xr:uid="{00000000-0009-0000-0000-000000000000}"/>
  <conditionalFormatting sqref="A1:A1048576">
    <cfRule type="cellIs" dxfId="0" priority="1" operator="equal">
      <formula>$L$4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145k, 15 years, 3.625pct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2020-06-21T19:23:56Z</dcterms:created>
  <dcterms:modified xsi:type="dcterms:W3CDTF">2020-06-22T04:04:43Z</dcterms:modified>
</cp:coreProperties>
</file>