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lei/PycharmProjects/Mortgage Calculator/output/"/>
    </mc:Choice>
  </mc:AlternateContent>
  <xr:revisionPtr revIDLastSave="0" documentId="13_ncr:1_{158FC885-7536-8748-A182-3C8CA441DCE6}" xr6:coauthVersionLast="45" xr6:coauthVersionMax="45" xr10:uidLastSave="{00000000-0000-0000-0000-000000000000}"/>
  <bookViews>
    <workbookView xWindow="0" yWindow="2480" windowWidth="35840" windowHeight="19920" xr2:uid="{00000000-000D-0000-FFFF-FFFF00000000}"/>
  </bookViews>
  <sheets>
    <sheet name="145k, 30 years, 4p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P15" i="1"/>
  <c r="R15" i="1"/>
  <c r="Q4" i="1"/>
  <c r="L2" i="1" s="1"/>
  <c r="L39" i="1" l="1"/>
  <c r="L9" i="1" s="1"/>
  <c r="O9" i="1"/>
  <c r="Q17" i="1"/>
  <c r="L5" i="1"/>
  <c r="R10" i="1" s="1"/>
  <c r="R13" i="1" l="1"/>
  <c r="R9" i="1"/>
  <c r="R11" i="1"/>
  <c r="Q8" i="1"/>
  <c r="O23" i="1"/>
  <c r="S23" i="1" s="1"/>
  <c r="R12" i="1"/>
  <c r="R14" i="1"/>
  <c r="R17" i="1"/>
  <c r="R4" i="1"/>
  <c r="Q18" i="1"/>
  <c r="R18" i="1" s="1"/>
  <c r="R8" i="1"/>
  <c r="R3" i="1"/>
  <c r="A3" i="1"/>
  <c r="R5" i="1" l="1"/>
  <c r="P2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L6" i="1"/>
  <c r="Q16" i="1" s="1"/>
  <c r="R16" i="1" s="1"/>
  <c r="R19" i="1" s="1"/>
  <c r="Q23" i="1" l="1"/>
  <c r="P24" i="1" s="1"/>
  <c r="L13" i="1"/>
  <c r="L16" i="1" s="1"/>
  <c r="O24" i="1" l="1"/>
  <c r="Q24" i="1" s="1"/>
  <c r="L14" i="1"/>
  <c r="P25" i="1"/>
  <c r="O25" i="1"/>
  <c r="Q25" i="1" s="1"/>
  <c r="P26" i="1" l="1"/>
  <c r="O26" i="1"/>
  <c r="Q26" i="1" s="1"/>
  <c r="P27" i="1" l="1"/>
  <c r="P28" i="1" s="1"/>
  <c r="P30" i="1" s="1"/>
  <c r="L15" i="1" s="1"/>
  <c r="O27" i="1"/>
  <c r="Q27" i="1" l="1"/>
  <c r="P31" i="1" s="1"/>
</calcChain>
</file>

<file path=xl/sharedStrings.xml><?xml version="1.0" encoding="utf-8"?>
<sst xmlns="http://schemas.openxmlformats.org/spreadsheetml/2006/main" count="90" uniqueCount="83">
  <si>
    <t>interest paid</t>
  </si>
  <si>
    <t>principal paid</t>
  </si>
  <si>
    <t>extra payment</t>
  </si>
  <si>
    <t>ending balance</t>
  </si>
  <si>
    <t>home price: 145000</t>
  </si>
  <si>
    <t>downpayment amount: 29000.0</t>
  </si>
  <si>
    <t>downpayment percentage:  0.2</t>
  </si>
  <si>
    <t>principal amount: 116000.0</t>
  </si>
  <si>
    <t>monthly payment amount: 554 2</t>
  </si>
  <si>
    <t>extra monhtly payment amount: 0</t>
  </si>
  <si>
    <t>original term length: 360</t>
  </si>
  <si>
    <t>years to pay off:  30.08</t>
  </si>
  <si>
    <t>years paid off early:  -0.08</t>
  </si>
  <si>
    <t>percentage of original loan term:  1.0</t>
  </si>
  <si>
    <t>------------------------------------------------------</t>
  </si>
  <si>
    <t>total interest paid: 83368.66</t>
  </si>
  <si>
    <t>monthly</t>
  </si>
  <si>
    <t>yearly</t>
  </si>
  <si>
    <t>one time</t>
  </si>
  <si>
    <t>Total</t>
  </si>
  <si>
    <t>years</t>
  </si>
  <si>
    <t>rental income</t>
  </si>
  <si>
    <t>initial investment</t>
  </si>
  <si>
    <t>months</t>
  </si>
  <si>
    <t>resale value</t>
  </si>
  <si>
    <t>mortgage</t>
  </si>
  <si>
    <t>HOA</t>
  </si>
  <si>
    <t>HOI</t>
  </si>
  <si>
    <t>maintenace</t>
  </si>
  <si>
    <t>property management</t>
  </si>
  <si>
    <t>remaining balance</t>
  </si>
  <si>
    <t>3% BB</t>
  </si>
  <si>
    <t>closing costs (2%)</t>
  </si>
  <si>
    <t>net profit</t>
  </si>
  <si>
    <t>% increase</t>
  </si>
  <si>
    <t>month</t>
  </si>
  <si>
    <t>property taxes</t>
  </si>
  <si>
    <t>monthly payment</t>
  </si>
  <si>
    <t>downpayment</t>
  </si>
  <si>
    <t>Closing Cost Detail</t>
  </si>
  <si>
    <t>origination charges</t>
  </si>
  <si>
    <t>loan origination fees</t>
  </si>
  <si>
    <t>Services you cant shop for</t>
  </si>
  <si>
    <t>appraisal fee</t>
  </si>
  <si>
    <t>credit report</t>
  </si>
  <si>
    <t>floor certification</t>
  </si>
  <si>
    <t>Services you can shop for</t>
  </si>
  <si>
    <t xml:space="preserve">Title-Closing Protection Letter </t>
  </si>
  <si>
    <t xml:space="preserve">Title-Endorsements </t>
  </si>
  <si>
    <t xml:space="preserve">Title-Lenders Title Insurance </t>
  </si>
  <si>
    <t xml:space="preserve">Title-Notary Fee </t>
  </si>
  <si>
    <t xml:space="preserve">Title-Settlement Fee </t>
  </si>
  <si>
    <t>Taxes and government fees</t>
  </si>
  <si>
    <t xml:space="preserve">Recording Fees and Other Taxes </t>
  </si>
  <si>
    <t>Transfer taxes</t>
  </si>
  <si>
    <t>Prepairds</t>
  </si>
  <si>
    <t xml:space="preserve">Homeowner's Insurance Premium (12 months) </t>
  </si>
  <si>
    <t>Mortgage Insurance Premium ( months)</t>
  </si>
  <si>
    <t xml:space="preserve">Prepaid Interest ($12.89 per day for 15 days @ 4%) </t>
  </si>
  <si>
    <t xml:space="preserve">Property Taxes (6 months) </t>
  </si>
  <si>
    <t xml:space="preserve">G. Initial Escrow Payment at Closing </t>
  </si>
  <si>
    <t xml:space="preserve">Homeowner's Insurance </t>
  </si>
  <si>
    <t xml:space="preserve">Mortgage Insurance </t>
  </si>
  <si>
    <t xml:space="preserve">Property Taxes </t>
  </si>
  <si>
    <t xml:space="preserve">H. Other </t>
  </si>
  <si>
    <t xml:space="preserve">Title-Owner's Title Insurance (optional) </t>
  </si>
  <si>
    <t>year 1</t>
  </si>
  <si>
    <t>year 2</t>
  </si>
  <si>
    <t>year 3</t>
  </si>
  <si>
    <t>year 4</t>
  </si>
  <si>
    <t>year 5</t>
  </si>
  <si>
    <t>increase</t>
  </si>
  <si>
    <t>starting</t>
  </si>
  <si>
    <t>ending</t>
  </si>
  <si>
    <t>ROI</t>
  </si>
  <si>
    <t>ROI (stock at 10% growth)</t>
  </si>
  <si>
    <t>annual rate of return</t>
  </si>
  <si>
    <t>annaul rate of return</t>
  </si>
  <si>
    <t>ending amount</t>
  </si>
  <si>
    <t>home increase</t>
  </si>
  <si>
    <t>initial home cost</t>
  </si>
  <si>
    <t>overall increase</t>
  </si>
  <si>
    <t>vacancy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</si>
</sst>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</font>
    <font>
      <b/>
      <sz val="8"/>
      <color theme="1"/>
      <name val="Arial"/>
      <family val="2"/>
    </font>
    <font>
      <b/>
      <sz val="11"/>
      <color theme="0" tint="-0.499984740745262"/>
      <name val="Calibri"/>
      <family val="2"/>
    </font>
    <font>
      <sz val="11"/>
      <color theme="7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164" fontId="0" fillId="0" borderId="0" xfId="0" applyNumberFormat="1"/>
    <xf numFmtId="164" fontId="0" fillId="0" borderId="10" xfId="0" applyNumberFormat="1" applyBorder="1"/>
    <xf numFmtId="0" fontId="0" fillId="33" borderId="0" xfId="0" applyFill="1"/>
    <xf numFmtId="44" fontId="18" fillId="0" borderId="10" xfId="1" applyFont="1" applyBorder="1"/>
    <xf numFmtId="0" fontId="0" fillId="0" borderId="11" xfId="0" applyBorder="1"/>
    <xf numFmtId="164" fontId="0" fillId="33" borderId="11" xfId="0" applyNumberFormat="1" applyFill="1" applyBorder="1"/>
    <xf numFmtId="44" fontId="18" fillId="0" borderId="12" xfId="1" applyFont="1" applyBorder="1"/>
    <xf numFmtId="164" fontId="20" fillId="0" borderId="10" xfId="0" applyNumberFormat="1" applyFont="1" applyBorder="1"/>
    <xf numFmtId="44" fontId="20" fillId="0" borderId="10" xfId="1" applyFont="1" applyBorder="1"/>
    <xf numFmtId="164" fontId="18" fillId="0" borderId="0" xfId="0" applyNumberFormat="1" applyFont="1"/>
    <xf numFmtId="0" fontId="0" fillId="0" borderId="13" xfId="0" applyBorder="1"/>
    <xf numFmtId="0" fontId="0" fillId="33" borderId="13" xfId="0" applyFill="1" applyBorder="1"/>
    <xf numFmtId="0" fontId="18" fillId="0" borderId="13" xfId="0" applyFont="1" applyBorder="1"/>
    <xf numFmtId="164" fontId="19" fillId="0" borderId="13" xfId="0" applyNumberFormat="1" applyFont="1" applyBorder="1"/>
    <xf numFmtId="164" fontId="0" fillId="33" borderId="13" xfId="0" applyNumberFormat="1" applyFill="1" applyBorder="1"/>
    <xf numFmtId="164" fontId="21" fillId="0" borderId="0" xfId="0" applyNumberFormat="1" applyFont="1"/>
    <xf numFmtId="0" fontId="23" fillId="0" borderId="0" xfId="0" applyFont="1"/>
    <xf numFmtId="0" fontId="21" fillId="0" borderId="0" xfId="0" applyFont="1"/>
    <xf numFmtId="0" fontId="24" fillId="0" borderId="13" xfId="0" applyFont="1" applyBorder="1"/>
    <xf numFmtId="164" fontId="18" fillId="0" borderId="11" xfId="0" applyNumberFormat="1" applyFont="1" applyBorder="1"/>
    <xf numFmtId="6" fontId="24" fillId="0" borderId="13" xfId="0" applyNumberFormat="1" applyFont="1" applyBorder="1"/>
    <xf numFmtId="0" fontId="25" fillId="0" borderId="13" xfId="0" applyFont="1" applyBorder="1"/>
    <xf numFmtId="0" fontId="26" fillId="0" borderId="13" xfId="0" applyFont="1" applyBorder="1"/>
    <xf numFmtId="44" fontId="22" fillId="0" borderId="0" xfId="1" applyFont="1"/>
    <xf numFmtId="164" fontId="27" fillId="0" borderId="13" xfId="0" applyNumberFormat="1" applyFont="1" applyBorder="1"/>
    <xf numFmtId="164" fontId="18" fillId="0" borderId="13" xfId="0" applyNumberFormat="1" applyFont="1" applyBorder="1"/>
    <xf numFmtId="165" fontId="18" fillId="0" borderId="13" xfId="2" applyNumberFormat="1" applyFont="1" applyBorder="1"/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top" wrapText="1"/>
    </xf>
    <xf numFmtId="0" fontId="0" fillId="0" borderId="13" xfId="0" applyBorder="1" applyAlignment="1">
      <alignment horizontal="left" wrapText="1"/>
    </xf>
    <xf numFmtId="0" fontId="25" fillId="0" borderId="13" xfId="0" applyFont="1" applyBorder="1" applyAlignment="1">
      <alignment horizontal="left" vertical="top" wrapText="1"/>
    </xf>
    <xf numFmtId="164" fontId="0" fillId="0" borderId="11" xfId="0" applyNumberFormat="1" applyBorder="1"/>
    <xf numFmtId="9" fontId="0" fillId="0" borderId="0" xfId="2" applyFont="1"/>
    <xf numFmtId="10" fontId="0" fillId="0" borderId="0" xfId="2" applyNumberFormat="1" applyFont="1"/>
    <xf numFmtId="10" fontId="0" fillId="0" borderId="13" xfId="0" applyNumberFormat="1" applyBorder="1"/>
    <xf numFmtId="0" fontId="0" fillId="0" borderId="13" xfId="0" applyFill="1" applyBorder="1"/>
    <xf numFmtId="164" fontId="0" fillId="0" borderId="13" xfId="0" applyNumberFormat="1" applyBorder="1"/>
    <xf numFmtId="10" fontId="0" fillId="0" borderId="13" xfId="2" applyNumberFormat="1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2"/>
  <sheetViews>
    <sheetView showGridLines="0" tabSelected="1" topLeftCell="B1" zoomScale="120" zoomScaleNormal="120" workbookViewId="0">
      <selection activeCell="H30" sqref="H30"/>
    </sheetView>
  </sheetViews>
  <sheetFormatPr baseColWidth="10" defaultRowHeight="16" x14ac:dyDescent="0.2"/>
  <cols>
    <col min="2" max="2" width="11.5" bestFit="1" customWidth="1"/>
    <col min="3" max="3" width="12.1640625" bestFit="1" customWidth="1"/>
    <col min="4" max="4" width="13" bestFit="1" customWidth="1"/>
    <col min="5" max="5" width="13.5" bestFit="1" customWidth="1"/>
    <col min="8" max="8" width="38" bestFit="1" customWidth="1"/>
    <col min="10" max="10" width="20" bestFit="1" customWidth="1"/>
    <col min="11" max="11" width="31.33203125" bestFit="1" customWidth="1"/>
    <col min="12" max="12" width="12.1640625" bestFit="1" customWidth="1"/>
    <col min="14" max="14" width="12.5" bestFit="1" customWidth="1"/>
    <col min="17" max="17" width="11.1640625" bestFit="1" customWidth="1"/>
    <col min="18" max="18" width="12.5" bestFit="1" customWidth="1"/>
    <col min="21" max="21" width="12.5" bestFit="1" customWidth="1"/>
    <col min="22" max="22" width="19.6640625" bestFit="1" customWidth="1"/>
    <col min="25" max="25" width="11.5" bestFit="1" customWidth="1"/>
    <col min="26" max="26" width="12.5" bestFit="1" customWidth="1"/>
    <col min="27" max="27" width="11.5" bestFit="1" customWidth="1"/>
  </cols>
  <sheetData>
    <row r="1" spans="1:21" x14ac:dyDescent="0.2">
      <c r="A1" t="s">
        <v>35</v>
      </c>
      <c r="B1" t="s">
        <v>0</v>
      </c>
      <c r="C1" t="s">
        <v>1</v>
      </c>
      <c r="D1" t="s">
        <v>2</v>
      </c>
      <c r="E1" t="s">
        <v>3</v>
      </c>
      <c r="H1" t="s">
        <v>4</v>
      </c>
      <c r="K1" t="s">
        <v>79</v>
      </c>
      <c r="L1">
        <v>2.5000000000000001E-2</v>
      </c>
      <c r="R1" s="1"/>
    </row>
    <row r="2" spans="1:21" x14ac:dyDescent="0.2">
      <c r="A2">
        <v>1</v>
      </c>
      <c r="B2">
        <v>386.67</v>
      </c>
      <c r="C2">
        <v>167.14</v>
      </c>
      <c r="D2">
        <v>0</v>
      </c>
      <c r="E2">
        <v>115832.86</v>
      </c>
      <c r="H2" t="s">
        <v>5</v>
      </c>
      <c r="K2" t="s">
        <v>81</v>
      </c>
      <c r="L2" s="33">
        <f>(Q4-L3)/L3</f>
        <v>0.13140821289062471</v>
      </c>
      <c r="O2" t="s">
        <v>16</v>
      </c>
      <c r="P2" t="s">
        <v>17</v>
      </c>
      <c r="Q2" t="s">
        <v>18</v>
      </c>
      <c r="R2" s="2" t="s">
        <v>19</v>
      </c>
    </row>
    <row r="3" spans="1:21" x14ac:dyDescent="0.2">
      <c r="A3">
        <f>A2+1</f>
        <v>2</v>
      </c>
      <c r="B3">
        <v>386.11</v>
      </c>
      <c r="C3">
        <v>167.69</v>
      </c>
      <c r="D3">
        <v>0</v>
      </c>
      <c r="E3">
        <v>115665.17</v>
      </c>
      <c r="H3" t="s">
        <v>6</v>
      </c>
      <c r="K3" t="s">
        <v>80</v>
      </c>
      <c r="L3">
        <v>145000</v>
      </c>
      <c r="N3" t="s">
        <v>21</v>
      </c>
      <c r="O3" s="3">
        <v>1250</v>
      </c>
      <c r="Q3" s="1"/>
      <c r="R3" s="4">
        <f>O3*$L$5+P3*$L$4+Q3</f>
        <v>75000</v>
      </c>
    </row>
    <row r="4" spans="1:21" x14ac:dyDescent="0.2">
      <c r="A4">
        <f t="shared" ref="A4:A67" si="0">A3+1</f>
        <v>3</v>
      </c>
      <c r="B4">
        <v>385.55</v>
      </c>
      <c r="C4">
        <v>168.25</v>
      </c>
      <c r="D4">
        <v>0</v>
      </c>
      <c r="E4">
        <v>115496.92</v>
      </c>
      <c r="H4" t="s">
        <v>7</v>
      </c>
      <c r="K4" s="11" t="s">
        <v>20</v>
      </c>
      <c r="L4" s="12">
        <v>5</v>
      </c>
      <c r="N4" s="5" t="s">
        <v>24</v>
      </c>
      <c r="O4" s="5"/>
      <c r="P4" s="5"/>
      <c r="Q4" s="6">
        <f>L3*(1+L1)^L4</f>
        <v>164054.19086914058</v>
      </c>
      <c r="R4" s="7">
        <f>O4*$L$5+P4*$L$4+Q4</f>
        <v>164054.19086914058</v>
      </c>
    </row>
    <row r="5" spans="1:21" x14ac:dyDescent="0.2">
      <c r="A5">
        <f t="shared" si="0"/>
        <v>4</v>
      </c>
      <c r="B5">
        <v>384.99</v>
      </c>
      <c r="C5">
        <v>168.81</v>
      </c>
      <c r="D5">
        <v>0</v>
      </c>
      <c r="E5">
        <v>115328.11</v>
      </c>
      <c r="H5" t="s">
        <v>8</v>
      </c>
      <c r="K5" s="11" t="s">
        <v>23</v>
      </c>
      <c r="L5" s="13">
        <f>L4*12</f>
        <v>60</v>
      </c>
      <c r="R5" s="8">
        <f>SUM(R3:R4)</f>
        <v>239054.19086914058</v>
      </c>
    </row>
    <row r="6" spans="1:21" x14ac:dyDescent="0.2">
      <c r="A6">
        <f t="shared" si="0"/>
        <v>5</v>
      </c>
      <c r="B6">
        <v>384.43</v>
      </c>
      <c r="C6">
        <v>169.37</v>
      </c>
      <c r="D6">
        <v>0</v>
      </c>
      <c r="E6">
        <v>115158.73</v>
      </c>
      <c r="H6" t="s">
        <v>9</v>
      </c>
      <c r="K6" s="11" t="s">
        <v>3</v>
      </c>
      <c r="L6" s="14">
        <f>VLOOKUP($L$5,A:E,5,FALSE)</f>
        <v>104919.12</v>
      </c>
      <c r="R6" s="1"/>
    </row>
    <row r="7" spans="1:21" x14ac:dyDescent="0.2">
      <c r="A7">
        <f t="shared" si="0"/>
        <v>6</v>
      </c>
      <c r="B7">
        <v>383.86</v>
      </c>
      <c r="C7">
        <v>169.94</v>
      </c>
      <c r="D7">
        <v>0</v>
      </c>
      <c r="E7">
        <v>114988.8</v>
      </c>
      <c r="H7" t="s">
        <v>10</v>
      </c>
      <c r="K7" s="11" t="s">
        <v>38</v>
      </c>
      <c r="L7" s="12">
        <v>29000</v>
      </c>
      <c r="O7" t="s">
        <v>16</v>
      </c>
      <c r="P7" t="s">
        <v>17</v>
      </c>
      <c r="Q7" t="s">
        <v>18</v>
      </c>
      <c r="R7" t="s">
        <v>19</v>
      </c>
    </row>
    <row r="8" spans="1:21" x14ac:dyDescent="0.2">
      <c r="A8">
        <f t="shared" si="0"/>
        <v>7</v>
      </c>
      <c r="B8">
        <v>383.3</v>
      </c>
      <c r="C8">
        <v>170.51</v>
      </c>
      <c r="D8">
        <v>0</v>
      </c>
      <c r="E8">
        <v>114818.29</v>
      </c>
      <c r="H8" t="s">
        <v>11</v>
      </c>
      <c r="N8" t="s">
        <v>22</v>
      </c>
      <c r="Q8" s="16">
        <f>L9</f>
        <v>35381</v>
      </c>
      <c r="R8" s="4">
        <f>O8*$L$5+P8*$L$4+Q8</f>
        <v>35381</v>
      </c>
    </row>
    <row r="9" spans="1:21" x14ac:dyDescent="0.2">
      <c r="A9">
        <f t="shared" si="0"/>
        <v>8</v>
      </c>
      <c r="B9">
        <v>382.73</v>
      </c>
      <c r="C9">
        <v>171.07</v>
      </c>
      <c r="D9">
        <v>0</v>
      </c>
      <c r="E9">
        <v>114647.22</v>
      </c>
      <c r="H9" t="s">
        <v>12</v>
      </c>
      <c r="K9" s="11" t="s">
        <v>22</v>
      </c>
      <c r="L9" s="25">
        <f>L7+L39</f>
        <v>35381</v>
      </c>
      <c r="N9" t="s">
        <v>25</v>
      </c>
      <c r="O9" s="16">
        <f>L10</f>
        <v>554.20000000000005</v>
      </c>
      <c r="R9" s="4">
        <f>O9*$L$5+P9*$L$4+Q9</f>
        <v>33252</v>
      </c>
    </row>
    <row r="10" spans="1:21" x14ac:dyDescent="0.2">
      <c r="A10">
        <f t="shared" si="0"/>
        <v>9</v>
      </c>
      <c r="B10">
        <v>382.16</v>
      </c>
      <c r="C10">
        <v>171.64</v>
      </c>
      <c r="D10">
        <v>0</v>
      </c>
      <c r="E10">
        <v>114475.57</v>
      </c>
      <c r="H10" t="s">
        <v>13</v>
      </c>
      <c r="K10" s="11" t="s">
        <v>37</v>
      </c>
      <c r="L10" s="15">
        <v>554.20000000000005</v>
      </c>
      <c r="N10" t="s">
        <v>26</v>
      </c>
      <c r="O10" s="3">
        <v>190</v>
      </c>
      <c r="R10" s="4">
        <f>O10*$L$5+P10*$L$4+Q10</f>
        <v>11400</v>
      </c>
    </row>
    <row r="11" spans="1:21" x14ac:dyDescent="0.2">
      <c r="A11">
        <f t="shared" si="0"/>
        <v>10</v>
      </c>
      <c r="B11">
        <v>381.59</v>
      </c>
      <c r="C11">
        <v>172.22</v>
      </c>
      <c r="D11">
        <v>0</v>
      </c>
      <c r="E11">
        <v>114303.35</v>
      </c>
      <c r="N11" t="s">
        <v>36</v>
      </c>
      <c r="P11" s="3">
        <v>1200</v>
      </c>
      <c r="R11" s="4">
        <f>O11*$L$5+P11*$L$4+Q11</f>
        <v>6000</v>
      </c>
    </row>
    <row r="12" spans="1:21" x14ac:dyDescent="0.2">
      <c r="A12">
        <f t="shared" si="0"/>
        <v>11</v>
      </c>
      <c r="B12">
        <v>381.01</v>
      </c>
      <c r="C12">
        <v>172.79</v>
      </c>
      <c r="D12">
        <v>0</v>
      </c>
      <c r="E12">
        <v>114130.56</v>
      </c>
      <c r="K12" s="11" t="s">
        <v>33</v>
      </c>
      <c r="L12" s="26">
        <f>R5-R19</f>
        <v>14354.361325683567</v>
      </c>
      <c r="N12" t="s">
        <v>27</v>
      </c>
      <c r="O12" s="3">
        <v>82</v>
      </c>
      <c r="R12" s="4">
        <f>O12*$L$5+P12*$L$4+Q12</f>
        <v>4920</v>
      </c>
    </row>
    <row r="13" spans="1:21" x14ac:dyDescent="0.2">
      <c r="A13">
        <f t="shared" si="0"/>
        <v>12</v>
      </c>
      <c r="B13">
        <v>380.44</v>
      </c>
      <c r="C13">
        <v>173.37</v>
      </c>
      <c r="D13">
        <v>0</v>
      </c>
      <c r="E13">
        <v>113957.2</v>
      </c>
      <c r="H13" t="s">
        <v>14</v>
      </c>
      <c r="K13" s="36" t="s">
        <v>78</v>
      </c>
      <c r="L13" s="37">
        <f>L12+L9</f>
        <v>49735.361325683567</v>
      </c>
      <c r="N13" t="s">
        <v>28</v>
      </c>
      <c r="P13" s="3">
        <v>1000</v>
      </c>
      <c r="R13" s="4">
        <f>O13*$L$5+P13*$L$4+Q13</f>
        <v>5000</v>
      </c>
    </row>
    <row r="14" spans="1:21" x14ac:dyDescent="0.2">
      <c r="A14">
        <f t="shared" si="0"/>
        <v>13</v>
      </c>
      <c r="B14">
        <v>379.86</v>
      </c>
      <c r="C14">
        <v>173.94</v>
      </c>
      <c r="D14">
        <v>0</v>
      </c>
      <c r="E14">
        <v>113783.25</v>
      </c>
      <c r="H14" t="s">
        <v>15</v>
      </c>
      <c r="K14" s="11" t="s">
        <v>74</v>
      </c>
      <c r="L14" s="27">
        <f>L12/L9</f>
        <v>0.40570818591005248</v>
      </c>
      <c r="N14" t="s">
        <v>29</v>
      </c>
      <c r="O14" s="18"/>
      <c r="P14" s="3">
        <v>1250</v>
      </c>
      <c r="R14" s="4">
        <f>O14*$L$5+P14*$L$4+Q14</f>
        <v>6250</v>
      </c>
    </row>
    <row r="15" spans="1:21" x14ac:dyDescent="0.2">
      <c r="A15">
        <f t="shared" si="0"/>
        <v>14</v>
      </c>
      <c r="B15">
        <v>379.28</v>
      </c>
      <c r="C15">
        <v>174.52</v>
      </c>
      <c r="D15">
        <v>0</v>
      </c>
      <c r="E15">
        <v>113608.73</v>
      </c>
      <c r="K15" s="11" t="s">
        <v>75</v>
      </c>
      <c r="L15" s="35">
        <f>P30</f>
        <v>0.61051</v>
      </c>
      <c r="N15" t="s">
        <v>82</v>
      </c>
      <c r="O15" s="18"/>
      <c r="P15" s="3">
        <f>O3*1.5</f>
        <v>1875</v>
      </c>
      <c r="R15" s="4">
        <f>O15*$L$5+P15*$L$4+Q15</f>
        <v>9375</v>
      </c>
    </row>
    <row r="16" spans="1:21" x14ac:dyDescent="0.2">
      <c r="A16">
        <f t="shared" si="0"/>
        <v>15</v>
      </c>
      <c r="B16">
        <v>378.7</v>
      </c>
      <c r="C16">
        <v>175.11</v>
      </c>
      <c r="D16">
        <v>0</v>
      </c>
      <c r="E16">
        <v>113433.62</v>
      </c>
      <c r="K16" s="36" t="s">
        <v>76</v>
      </c>
      <c r="L16" s="38">
        <f>(L13/L9)^(1/L4)-1</f>
        <v>7.0481175951790931E-2</v>
      </c>
      <c r="N16" t="s">
        <v>30</v>
      </c>
      <c r="Q16" s="16">
        <f>L6</f>
        <v>104919.12</v>
      </c>
      <c r="R16" s="4">
        <f>O16*$L$5+P16*$L$4+Q16</f>
        <v>104919.12</v>
      </c>
      <c r="U16" s="1"/>
    </row>
    <row r="17" spans="1:21" x14ac:dyDescent="0.2">
      <c r="A17">
        <f t="shared" si="0"/>
        <v>16</v>
      </c>
      <c r="B17">
        <v>378.11</v>
      </c>
      <c r="C17">
        <v>175.69</v>
      </c>
      <c r="D17">
        <v>0</v>
      </c>
      <c r="E17">
        <v>113257.93</v>
      </c>
      <c r="N17" t="s">
        <v>31</v>
      </c>
      <c r="Q17" s="10">
        <f>Q4*0.03</f>
        <v>4921.6257260742177</v>
      </c>
      <c r="R17" s="4">
        <f>O17*$L$5+P17*$L$4+Q17</f>
        <v>4921.6257260742177</v>
      </c>
      <c r="U17" s="1"/>
    </row>
    <row r="18" spans="1:21" x14ac:dyDescent="0.2">
      <c r="A18">
        <f t="shared" si="0"/>
        <v>17</v>
      </c>
      <c r="B18">
        <v>377.53</v>
      </c>
      <c r="C18">
        <v>176.28</v>
      </c>
      <c r="D18">
        <v>0</v>
      </c>
      <c r="E18">
        <v>113081.66</v>
      </c>
      <c r="N18" s="5" t="s">
        <v>32</v>
      </c>
      <c r="O18" s="5"/>
      <c r="P18" s="5"/>
      <c r="Q18" s="20">
        <f>Q4*0.02</f>
        <v>3281.083817382812</v>
      </c>
      <c r="R18" s="7">
        <f>O18*$L$5+P18*$L$4+Q18</f>
        <v>3281.083817382812</v>
      </c>
    </row>
    <row r="19" spans="1:21" x14ac:dyDescent="0.2">
      <c r="A19">
        <f t="shared" si="0"/>
        <v>18</v>
      </c>
      <c r="B19">
        <v>376.94</v>
      </c>
      <c r="C19">
        <v>176.86</v>
      </c>
      <c r="D19">
        <v>0</v>
      </c>
      <c r="E19">
        <v>112904.8</v>
      </c>
      <c r="J19" s="17" t="s">
        <v>39</v>
      </c>
      <c r="R19" s="9">
        <f>SUM(R8:R18)</f>
        <v>224699.82954345702</v>
      </c>
    </row>
    <row r="20" spans="1:21" x14ac:dyDescent="0.2">
      <c r="A20">
        <f t="shared" si="0"/>
        <v>19</v>
      </c>
      <c r="B20">
        <v>376.35</v>
      </c>
      <c r="C20">
        <v>177.45</v>
      </c>
      <c r="D20">
        <v>0</v>
      </c>
      <c r="E20">
        <v>112727.34</v>
      </c>
      <c r="J20" s="11" t="s">
        <v>40</v>
      </c>
      <c r="K20" s="11" t="s">
        <v>41</v>
      </c>
      <c r="L20" s="12">
        <v>1988</v>
      </c>
      <c r="Q20" s="1"/>
    </row>
    <row r="21" spans="1:21" x14ac:dyDescent="0.2">
      <c r="A21">
        <f t="shared" si="0"/>
        <v>20</v>
      </c>
      <c r="B21">
        <v>375.76</v>
      </c>
      <c r="C21">
        <v>178.04</v>
      </c>
      <c r="D21">
        <v>0</v>
      </c>
      <c r="E21">
        <v>112549.3</v>
      </c>
      <c r="J21" s="28" t="s">
        <v>42</v>
      </c>
      <c r="K21" s="19" t="s">
        <v>43</v>
      </c>
      <c r="L21" s="19">
        <v>550</v>
      </c>
      <c r="O21" t="s">
        <v>34</v>
      </c>
      <c r="P21">
        <v>0.1</v>
      </c>
    </row>
    <row r="22" spans="1:21" x14ac:dyDescent="0.2">
      <c r="A22">
        <f t="shared" si="0"/>
        <v>21</v>
      </c>
      <c r="B22">
        <v>375.16</v>
      </c>
      <c r="C22">
        <v>178.64</v>
      </c>
      <c r="D22">
        <v>0</v>
      </c>
      <c r="E22">
        <v>112370.66</v>
      </c>
      <c r="J22" s="28"/>
      <c r="K22" s="19" t="s">
        <v>44</v>
      </c>
      <c r="L22" s="19">
        <v>50</v>
      </c>
      <c r="O22" t="s">
        <v>72</v>
      </c>
      <c r="P22" t="s">
        <v>71</v>
      </c>
      <c r="Q22" t="s">
        <v>73</v>
      </c>
    </row>
    <row r="23" spans="1:21" x14ac:dyDescent="0.2">
      <c r="A23">
        <f t="shared" si="0"/>
        <v>22</v>
      </c>
      <c r="B23">
        <v>374.57</v>
      </c>
      <c r="C23">
        <v>179.23</v>
      </c>
      <c r="D23">
        <v>0</v>
      </c>
      <c r="E23">
        <v>112191.43</v>
      </c>
      <c r="J23" s="28"/>
      <c r="K23" s="19" t="s">
        <v>45</v>
      </c>
      <c r="L23" s="19">
        <v>14</v>
      </c>
      <c r="N23" t="s">
        <v>66</v>
      </c>
      <c r="O23" s="1">
        <f>L9</f>
        <v>35381</v>
      </c>
      <c r="P23" s="1">
        <f>O23*$P$21</f>
        <v>3538.1000000000004</v>
      </c>
      <c r="Q23" s="1">
        <f>O23+P23</f>
        <v>38919.1</v>
      </c>
      <c r="S23" s="1">
        <f>O23*(1+P21)^5</f>
        <v>56981.454310000023</v>
      </c>
    </row>
    <row r="24" spans="1:21" x14ac:dyDescent="0.2">
      <c r="A24">
        <f t="shared" si="0"/>
        <v>23</v>
      </c>
      <c r="B24">
        <v>373.97</v>
      </c>
      <c r="C24">
        <v>179.83</v>
      </c>
      <c r="D24">
        <v>0</v>
      </c>
      <c r="E24">
        <v>112011.6</v>
      </c>
      <c r="J24" s="29" t="s">
        <v>46</v>
      </c>
      <c r="K24" s="19" t="s">
        <v>47</v>
      </c>
      <c r="L24" s="19">
        <v>50</v>
      </c>
      <c r="N24" t="s">
        <v>67</v>
      </c>
      <c r="O24" s="1">
        <f>Q23</f>
        <v>38919.1</v>
      </c>
      <c r="P24" s="1">
        <f>Q23*$P$21</f>
        <v>3891.91</v>
      </c>
      <c r="Q24" s="1">
        <f>O24+P24</f>
        <v>42811.009999999995</v>
      </c>
    </row>
    <row r="25" spans="1:21" x14ac:dyDescent="0.2">
      <c r="A25">
        <f t="shared" si="0"/>
        <v>24</v>
      </c>
      <c r="B25">
        <v>373.37</v>
      </c>
      <c r="C25">
        <v>180.43</v>
      </c>
      <c r="D25">
        <v>0</v>
      </c>
      <c r="E25">
        <v>111831.17</v>
      </c>
      <c r="H25">
        <v>345000</v>
      </c>
      <c r="J25" s="29"/>
      <c r="K25" s="19" t="s">
        <v>48</v>
      </c>
      <c r="L25" s="21">
        <v>475</v>
      </c>
      <c r="N25" t="s">
        <v>68</v>
      </c>
      <c r="O25" s="1">
        <f>Q24</f>
        <v>42811.009999999995</v>
      </c>
      <c r="P25" s="1">
        <f>Q24*$P$21</f>
        <v>4281.1009999999997</v>
      </c>
      <c r="Q25" s="1">
        <f>O25+P25</f>
        <v>47092.110999999997</v>
      </c>
    </row>
    <row r="26" spans="1:21" x14ac:dyDescent="0.2">
      <c r="A26">
        <f t="shared" si="0"/>
        <v>25</v>
      </c>
      <c r="B26">
        <v>372.77</v>
      </c>
      <c r="C26">
        <v>181.03</v>
      </c>
      <c r="D26">
        <v>0</v>
      </c>
      <c r="E26">
        <v>111650.14</v>
      </c>
      <c r="H26">
        <v>1263</v>
      </c>
      <c r="J26" s="29"/>
      <c r="K26" s="19" t="s">
        <v>49</v>
      </c>
      <c r="L26" s="21">
        <v>983</v>
      </c>
      <c r="N26" t="s">
        <v>69</v>
      </c>
      <c r="O26" s="1">
        <f>Q25</f>
        <v>47092.110999999997</v>
      </c>
      <c r="P26" s="1">
        <f>Q25*$P$21</f>
        <v>4709.2110999999995</v>
      </c>
      <c r="Q26" s="1">
        <f>O26+P26</f>
        <v>51801.322099999998</v>
      </c>
    </row>
    <row r="27" spans="1:21" x14ac:dyDescent="0.2">
      <c r="A27">
        <f t="shared" si="0"/>
        <v>26</v>
      </c>
      <c r="B27">
        <v>372.17</v>
      </c>
      <c r="C27">
        <v>181.63</v>
      </c>
      <c r="D27">
        <v>0</v>
      </c>
      <c r="E27">
        <v>111468.5</v>
      </c>
      <c r="J27" s="29"/>
      <c r="K27" s="19" t="s">
        <v>50</v>
      </c>
      <c r="L27" s="21">
        <v>150</v>
      </c>
      <c r="N27" s="5" t="s">
        <v>70</v>
      </c>
      <c r="O27" s="32">
        <f>Q26</f>
        <v>51801.322099999998</v>
      </c>
      <c r="P27" s="32">
        <f>Q26*$P$21</f>
        <v>5180.1322099999998</v>
      </c>
      <c r="Q27" s="32">
        <f>O27+P27</f>
        <v>56981.454310000001</v>
      </c>
    </row>
    <row r="28" spans="1:21" x14ac:dyDescent="0.2">
      <c r="A28">
        <f t="shared" si="0"/>
        <v>27</v>
      </c>
      <c r="B28">
        <v>371.56</v>
      </c>
      <c r="C28">
        <v>182.24</v>
      </c>
      <c r="D28">
        <v>0</v>
      </c>
      <c r="E28">
        <v>111286.26</v>
      </c>
      <c r="H28">
        <v>305000</v>
      </c>
      <c r="J28" s="29"/>
      <c r="K28" s="19" t="s">
        <v>51</v>
      </c>
      <c r="L28" s="21">
        <v>395</v>
      </c>
      <c r="P28" s="1">
        <f>SUM(P23:P27)</f>
        <v>21600.454310000001</v>
      </c>
    </row>
    <row r="29" spans="1:21" x14ac:dyDescent="0.2">
      <c r="A29">
        <f t="shared" si="0"/>
        <v>28</v>
      </c>
      <c r="B29">
        <v>370.95</v>
      </c>
      <c r="C29">
        <v>182.85</v>
      </c>
      <c r="D29">
        <v>0</v>
      </c>
      <c r="E29">
        <v>111103.42</v>
      </c>
      <c r="J29" s="30" t="s">
        <v>52</v>
      </c>
      <c r="K29" s="19" t="s">
        <v>53</v>
      </c>
      <c r="L29" s="21">
        <v>60</v>
      </c>
    </row>
    <row r="30" spans="1:21" x14ac:dyDescent="0.2">
      <c r="A30">
        <f t="shared" si="0"/>
        <v>29</v>
      </c>
      <c r="B30">
        <v>370.34</v>
      </c>
      <c r="C30">
        <v>183.46</v>
      </c>
      <c r="D30">
        <v>0</v>
      </c>
      <c r="E30">
        <v>110919.96</v>
      </c>
      <c r="J30" s="30"/>
      <c r="K30" s="19" t="s">
        <v>54</v>
      </c>
      <c r="L30" s="19"/>
      <c r="N30" t="s">
        <v>74</v>
      </c>
      <c r="P30" s="34">
        <f>P28/O23</f>
        <v>0.61051</v>
      </c>
    </row>
    <row r="31" spans="1:21" x14ac:dyDescent="0.2">
      <c r="A31">
        <f t="shared" si="0"/>
        <v>30</v>
      </c>
      <c r="B31">
        <v>369.73</v>
      </c>
      <c r="C31">
        <v>184.07</v>
      </c>
      <c r="D31">
        <v>0</v>
      </c>
      <c r="E31">
        <v>110735.89</v>
      </c>
      <c r="J31" s="29" t="s">
        <v>55</v>
      </c>
      <c r="K31" s="19" t="s">
        <v>56</v>
      </c>
      <c r="L31" s="21">
        <v>363</v>
      </c>
      <c r="N31" t="s">
        <v>77</v>
      </c>
      <c r="P31" s="33">
        <f>(Q27/O23)^(1/5)-1</f>
        <v>0.10000000000000009</v>
      </c>
    </row>
    <row r="32" spans="1:21" x14ac:dyDescent="0.2">
      <c r="A32">
        <f t="shared" si="0"/>
        <v>31</v>
      </c>
      <c r="B32">
        <v>369.12</v>
      </c>
      <c r="C32">
        <v>184.68</v>
      </c>
      <c r="D32">
        <v>0</v>
      </c>
      <c r="E32">
        <v>110551.21</v>
      </c>
      <c r="J32" s="29"/>
      <c r="K32" s="19" t="s">
        <v>57</v>
      </c>
      <c r="L32" s="19"/>
    </row>
    <row r="33" spans="1:12" x14ac:dyDescent="0.2">
      <c r="A33">
        <f t="shared" si="0"/>
        <v>32</v>
      </c>
      <c r="B33">
        <v>368.5</v>
      </c>
      <c r="C33">
        <v>185.3</v>
      </c>
      <c r="D33">
        <v>0</v>
      </c>
      <c r="E33">
        <v>110365.91</v>
      </c>
      <c r="J33" s="29"/>
      <c r="K33" s="19" t="s">
        <v>58</v>
      </c>
      <c r="L33" s="21">
        <v>193</v>
      </c>
    </row>
    <row r="34" spans="1:12" x14ac:dyDescent="0.2">
      <c r="A34">
        <f t="shared" si="0"/>
        <v>33</v>
      </c>
      <c r="B34">
        <v>367.89</v>
      </c>
      <c r="C34">
        <v>185.92</v>
      </c>
      <c r="D34">
        <v>0</v>
      </c>
      <c r="E34">
        <v>110179.99</v>
      </c>
      <c r="J34" s="29"/>
      <c r="K34" s="19" t="s">
        <v>59</v>
      </c>
      <c r="L34" s="19">
        <v>343</v>
      </c>
    </row>
    <row r="35" spans="1:12" x14ac:dyDescent="0.2">
      <c r="A35">
        <f t="shared" si="0"/>
        <v>34</v>
      </c>
      <c r="B35">
        <v>367.27</v>
      </c>
      <c r="C35">
        <v>186.54</v>
      </c>
      <c r="D35">
        <v>0</v>
      </c>
      <c r="E35">
        <v>109993.46</v>
      </c>
      <c r="J35" s="31" t="s">
        <v>60</v>
      </c>
      <c r="K35" s="19" t="s">
        <v>61</v>
      </c>
      <c r="L35" s="21">
        <v>91</v>
      </c>
    </row>
    <row r="36" spans="1:12" x14ac:dyDescent="0.2">
      <c r="A36">
        <f t="shared" si="0"/>
        <v>35</v>
      </c>
      <c r="B36">
        <v>366.64</v>
      </c>
      <c r="C36">
        <v>187.16</v>
      </c>
      <c r="D36">
        <v>0</v>
      </c>
      <c r="E36">
        <v>109806.3</v>
      </c>
      <c r="J36" s="31"/>
      <c r="K36" s="19" t="s">
        <v>62</v>
      </c>
      <c r="L36" s="19"/>
    </row>
    <row r="37" spans="1:12" x14ac:dyDescent="0.2">
      <c r="A37">
        <f t="shared" si="0"/>
        <v>36</v>
      </c>
      <c r="B37">
        <v>366.02</v>
      </c>
      <c r="C37">
        <v>187.78</v>
      </c>
      <c r="D37">
        <v>0</v>
      </c>
      <c r="E37">
        <v>109618.52</v>
      </c>
      <c r="J37" s="31"/>
      <c r="K37" s="19" t="s">
        <v>63</v>
      </c>
      <c r="L37" s="21">
        <v>114</v>
      </c>
    </row>
    <row r="38" spans="1:12" x14ac:dyDescent="0.2">
      <c r="A38">
        <f t="shared" si="0"/>
        <v>37</v>
      </c>
      <c r="B38">
        <v>365.4</v>
      </c>
      <c r="C38">
        <v>188.41</v>
      </c>
      <c r="D38">
        <v>0</v>
      </c>
      <c r="E38">
        <v>109430.12</v>
      </c>
      <c r="J38" s="22" t="s">
        <v>64</v>
      </c>
      <c r="K38" s="19" t="s">
        <v>65</v>
      </c>
      <c r="L38" s="23">
        <v>562</v>
      </c>
    </row>
    <row r="39" spans="1:12" x14ac:dyDescent="0.2">
      <c r="A39">
        <f t="shared" si="0"/>
        <v>38</v>
      </c>
      <c r="B39">
        <v>364.77</v>
      </c>
      <c r="C39">
        <v>189.03</v>
      </c>
      <c r="D39">
        <v>0</v>
      </c>
      <c r="E39">
        <v>109241.08</v>
      </c>
      <c r="L39" s="24">
        <f>SUM(L20:L38)</f>
        <v>6381</v>
      </c>
    </row>
    <row r="40" spans="1:12" x14ac:dyDescent="0.2">
      <c r="A40">
        <f t="shared" si="0"/>
        <v>39</v>
      </c>
      <c r="B40">
        <v>364.14</v>
      </c>
      <c r="C40">
        <v>189.66</v>
      </c>
      <c r="D40">
        <v>0</v>
      </c>
      <c r="E40">
        <v>109051.42</v>
      </c>
    </row>
    <row r="41" spans="1:12" x14ac:dyDescent="0.2">
      <c r="A41">
        <f t="shared" si="0"/>
        <v>40</v>
      </c>
      <c r="B41">
        <v>363.5</v>
      </c>
      <c r="C41">
        <v>190.3</v>
      </c>
      <c r="D41">
        <v>0</v>
      </c>
      <c r="E41">
        <v>108861.12</v>
      </c>
    </row>
    <row r="42" spans="1:12" x14ac:dyDescent="0.2">
      <c r="A42">
        <f t="shared" si="0"/>
        <v>41</v>
      </c>
      <c r="B42">
        <v>362.87</v>
      </c>
      <c r="C42">
        <v>190.93</v>
      </c>
      <c r="D42">
        <v>0</v>
      </c>
      <c r="E42">
        <v>108670.19</v>
      </c>
    </row>
    <row r="43" spans="1:12" x14ac:dyDescent="0.2">
      <c r="A43">
        <f t="shared" si="0"/>
        <v>42</v>
      </c>
      <c r="B43">
        <v>362.23</v>
      </c>
      <c r="C43">
        <v>191.57</v>
      </c>
      <c r="D43">
        <v>0</v>
      </c>
      <c r="E43">
        <v>108478.62</v>
      </c>
    </row>
    <row r="44" spans="1:12" x14ac:dyDescent="0.2">
      <c r="A44">
        <f t="shared" si="0"/>
        <v>43</v>
      </c>
      <c r="B44">
        <v>361.6</v>
      </c>
      <c r="C44">
        <v>192.21</v>
      </c>
      <c r="D44">
        <v>0</v>
      </c>
      <c r="E44">
        <v>108286.41</v>
      </c>
    </row>
    <row r="45" spans="1:12" x14ac:dyDescent="0.2">
      <c r="A45">
        <f t="shared" si="0"/>
        <v>44</v>
      </c>
      <c r="B45">
        <v>360.95</v>
      </c>
      <c r="C45">
        <v>192.85</v>
      </c>
      <c r="D45">
        <v>0</v>
      </c>
      <c r="E45">
        <v>108093.57</v>
      </c>
    </row>
    <row r="46" spans="1:12" x14ac:dyDescent="0.2">
      <c r="A46">
        <f t="shared" si="0"/>
        <v>45</v>
      </c>
      <c r="B46">
        <v>360.31</v>
      </c>
      <c r="C46">
        <v>193.49</v>
      </c>
      <c r="D46">
        <v>0</v>
      </c>
      <c r="E46">
        <v>107900.08</v>
      </c>
      <c r="L46" s="1"/>
    </row>
    <row r="47" spans="1:12" x14ac:dyDescent="0.2">
      <c r="A47">
        <f t="shared" si="0"/>
        <v>46</v>
      </c>
      <c r="B47">
        <v>359.67</v>
      </c>
      <c r="C47">
        <v>194.13</v>
      </c>
      <c r="D47">
        <v>0</v>
      </c>
      <c r="E47">
        <v>107705.94</v>
      </c>
    </row>
    <row r="48" spans="1:12" x14ac:dyDescent="0.2">
      <c r="A48">
        <f t="shared" si="0"/>
        <v>47</v>
      </c>
      <c r="B48">
        <v>359.02</v>
      </c>
      <c r="C48">
        <v>194.78</v>
      </c>
      <c r="D48">
        <v>0</v>
      </c>
      <c r="E48">
        <v>107511.16</v>
      </c>
    </row>
    <row r="49" spans="1:5" x14ac:dyDescent="0.2">
      <c r="A49">
        <f t="shared" si="0"/>
        <v>48</v>
      </c>
      <c r="B49">
        <v>358.37</v>
      </c>
      <c r="C49">
        <v>195.43</v>
      </c>
      <c r="D49">
        <v>0</v>
      </c>
      <c r="E49">
        <v>107315.73</v>
      </c>
    </row>
    <row r="50" spans="1:5" x14ac:dyDescent="0.2">
      <c r="A50">
        <f t="shared" si="0"/>
        <v>49</v>
      </c>
      <c r="B50">
        <v>357.72</v>
      </c>
      <c r="C50">
        <v>196.08</v>
      </c>
      <c r="D50">
        <v>0</v>
      </c>
      <c r="E50">
        <v>107119.65</v>
      </c>
    </row>
    <row r="51" spans="1:5" x14ac:dyDescent="0.2">
      <c r="A51">
        <f t="shared" si="0"/>
        <v>50</v>
      </c>
      <c r="B51">
        <v>357.07</v>
      </c>
      <c r="C51">
        <v>196.74</v>
      </c>
      <c r="D51">
        <v>0</v>
      </c>
      <c r="E51">
        <v>106922.91</v>
      </c>
    </row>
    <row r="52" spans="1:5" x14ac:dyDescent="0.2">
      <c r="A52">
        <f t="shared" si="0"/>
        <v>51</v>
      </c>
      <c r="B52">
        <v>356.41</v>
      </c>
      <c r="C52">
        <v>197.39</v>
      </c>
      <c r="D52">
        <v>0</v>
      </c>
      <c r="E52">
        <v>106725.52</v>
      </c>
    </row>
    <row r="53" spans="1:5" x14ac:dyDescent="0.2">
      <c r="A53">
        <f t="shared" si="0"/>
        <v>52</v>
      </c>
      <c r="B53">
        <v>355.75</v>
      </c>
      <c r="C53">
        <v>198.05</v>
      </c>
      <c r="D53">
        <v>0</v>
      </c>
      <c r="E53">
        <v>106527.47</v>
      </c>
    </row>
    <row r="54" spans="1:5" x14ac:dyDescent="0.2">
      <c r="A54">
        <f t="shared" si="0"/>
        <v>53</v>
      </c>
      <c r="B54">
        <v>355.09</v>
      </c>
      <c r="C54">
        <v>198.71</v>
      </c>
      <c r="D54">
        <v>0</v>
      </c>
      <c r="E54">
        <v>106328.76</v>
      </c>
    </row>
    <row r="55" spans="1:5" x14ac:dyDescent="0.2">
      <c r="A55">
        <f t="shared" si="0"/>
        <v>54</v>
      </c>
      <c r="B55">
        <v>354.43</v>
      </c>
      <c r="C55">
        <v>199.37</v>
      </c>
      <c r="D55">
        <v>0</v>
      </c>
      <c r="E55">
        <v>106129.38</v>
      </c>
    </row>
    <row r="56" spans="1:5" x14ac:dyDescent="0.2">
      <c r="A56">
        <f t="shared" si="0"/>
        <v>55</v>
      </c>
      <c r="B56">
        <v>353.76</v>
      </c>
      <c r="C56">
        <v>200.04</v>
      </c>
      <c r="D56">
        <v>0</v>
      </c>
      <c r="E56">
        <v>105929.35</v>
      </c>
    </row>
    <row r="57" spans="1:5" x14ac:dyDescent="0.2">
      <c r="A57">
        <f t="shared" si="0"/>
        <v>56</v>
      </c>
      <c r="B57">
        <v>353.1</v>
      </c>
      <c r="C57">
        <v>200.7</v>
      </c>
      <c r="D57">
        <v>0</v>
      </c>
      <c r="E57">
        <v>105728.64</v>
      </c>
    </row>
    <row r="58" spans="1:5" x14ac:dyDescent="0.2">
      <c r="A58">
        <f t="shared" si="0"/>
        <v>57</v>
      </c>
      <c r="B58">
        <v>352.43</v>
      </c>
      <c r="C58">
        <v>201.37</v>
      </c>
      <c r="D58">
        <v>0</v>
      </c>
      <c r="E58">
        <v>105527.27</v>
      </c>
    </row>
    <row r="59" spans="1:5" x14ac:dyDescent="0.2">
      <c r="A59">
        <f t="shared" si="0"/>
        <v>58</v>
      </c>
      <c r="B59">
        <v>351.76</v>
      </c>
      <c r="C59">
        <v>202.04</v>
      </c>
      <c r="D59">
        <v>0</v>
      </c>
      <c r="E59">
        <v>105325.23</v>
      </c>
    </row>
    <row r="60" spans="1:5" x14ac:dyDescent="0.2">
      <c r="A60">
        <f t="shared" si="0"/>
        <v>59</v>
      </c>
      <c r="B60">
        <v>351.08</v>
      </c>
      <c r="C60">
        <v>202.72</v>
      </c>
      <c r="D60">
        <v>0</v>
      </c>
      <c r="E60">
        <v>105122.51</v>
      </c>
    </row>
    <row r="61" spans="1:5" x14ac:dyDescent="0.2">
      <c r="A61">
        <f t="shared" si="0"/>
        <v>60</v>
      </c>
      <c r="B61">
        <v>350.41</v>
      </c>
      <c r="C61">
        <v>203.39</v>
      </c>
      <c r="D61">
        <v>0</v>
      </c>
      <c r="E61">
        <v>104919.12</v>
      </c>
    </row>
    <row r="62" spans="1:5" x14ac:dyDescent="0.2">
      <c r="A62">
        <f t="shared" si="0"/>
        <v>61</v>
      </c>
      <c r="B62">
        <v>349.73</v>
      </c>
      <c r="C62">
        <v>204.07</v>
      </c>
      <c r="D62">
        <v>0</v>
      </c>
      <c r="E62">
        <v>104715.04</v>
      </c>
    </row>
    <row r="63" spans="1:5" x14ac:dyDescent="0.2">
      <c r="A63">
        <f t="shared" si="0"/>
        <v>62</v>
      </c>
      <c r="B63">
        <v>349.05</v>
      </c>
      <c r="C63">
        <v>204.75</v>
      </c>
      <c r="D63">
        <v>0</v>
      </c>
      <c r="E63">
        <v>104510.29</v>
      </c>
    </row>
    <row r="64" spans="1:5" x14ac:dyDescent="0.2">
      <c r="A64">
        <f t="shared" si="0"/>
        <v>63</v>
      </c>
      <c r="B64">
        <v>348.37</v>
      </c>
      <c r="C64">
        <v>205.43</v>
      </c>
      <c r="D64">
        <v>0</v>
      </c>
      <c r="E64">
        <v>104304.86</v>
      </c>
    </row>
    <row r="65" spans="1:5" x14ac:dyDescent="0.2">
      <c r="A65">
        <f t="shared" si="0"/>
        <v>64</v>
      </c>
      <c r="B65">
        <v>347.68</v>
      </c>
      <c r="C65">
        <v>206.12</v>
      </c>
      <c r="D65">
        <v>0</v>
      </c>
      <c r="E65">
        <v>104098.74</v>
      </c>
    </row>
    <row r="66" spans="1:5" x14ac:dyDescent="0.2">
      <c r="A66">
        <f t="shared" si="0"/>
        <v>65</v>
      </c>
      <c r="B66">
        <v>347</v>
      </c>
      <c r="C66">
        <v>206.81</v>
      </c>
      <c r="D66">
        <v>0</v>
      </c>
      <c r="E66">
        <v>103891.93</v>
      </c>
    </row>
    <row r="67" spans="1:5" x14ac:dyDescent="0.2">
      <c r="A67">
        <f t="shared" si="0"/>
        <v>66</v>
      </c>
      <c r="B67">
        <v>346.31</v>
      </c>
      <c r="C67">
        <v>207.5</v>
      </c>
      <c r="D67">
        <v>0</v>
      </c>
      <c r="E67">
        <v>103684.44</v>
      </c>
    </row>
    <row r="68" spans="1:5" x14ac:dyDescent="0.2">
      <c r="A68">
        <f t="shared" ref="A68:A131" si="1">A67+1</f>
        <v>67</v>
      </c>
      <c r="B68">
        <v>345.61</v>
      </c>
      <c r="C68">
        <v>208.19</v>
      </c>
      <c r="D68">
        <v>0</v>
      </c>
      <c r="E68">
        <v>103476.25</v>
      </c>
    </row>
    <row r="69" spans="1:5" x14ac:dyDescent="0.2">
      <c r="A69">
        <f t="shared" si="1"/>
        <v>68</v>
      </c>
      <c r="B69">
        <v>344.92</v>
      </c>
      <c r="C69">
        <v>208.88</v>
      </c>
      <c r="D69">
        <v>0</v>
      </c>
      <c r="E69">
        <v>103267.37</v>
      </c>
    </row>
    <row r="70" spans="1:5" x14ac:dyDescent="0.2">
      <c r="A70">
        <f t="shared" si="1"/>
        <v>69</v>
      </c>
      <c r="B70">
        <v>344.22</v>
      </c>
      <c r="C70">
        <v>209.58</v>
      </c>
      <c r="D70">
        <v>0</v>
      </c>
      <c r="E70">
        <v>103057.79</v>
      </c>
    </row>
    <row r="71" spans="1:5" x14ac:dyDescent="0.2">
      <c r="A71">
        <f t="shared" si="1"/>
        <v>70</v>
      </c>
      <c r="B71">
        <v>343.53</v>
      </c>
      <c r="C71">
        <v>210.28</v>
      </c>
      <c r="D71">
        <v>0</v>
      </c>
      <c r="E71">
        <v>102847.52</v>
      </c>
    </row>
    <row r="72" spans="1:5" x14ac:dyDescent="0.2">
      <c r="A72">
        <f t="shared" si="1"/>
        <v>71</v>
      </c>
      <c r="B72">
        <v>342.83</v>
      </c>
      <c r="C72">
        <v>210.98</v>
      </c>
      <c r="D72">
        <v>0</v>
      </c>
      <c r="E72">
        <v>102636.54</v>
      </c>
    </row>
    <row r="73" spans="1:5" x14ac:dyDescent="0.2">
      <c r="A73">
        <f t="shared" si="1"/>
        <v>72</v>
      </c>
      <c r="B73">
        <v>342.12</v>
      </c>
      <c r="C73">
        <v>211.68</v>
      </c>
      <c r="D73">
        <v>0</v>
      </c>
      <c r="E73">
        <v>102424.86</v>
      </c>
    </row>
    <row r="74" spans="1:5" x14ac:dyDescent="0.2">
      <c r="A74">
        <f t="shared" si="1"/>
        <v>73</v>
      </c>
      <c r="B74">
        <v>341.42</v>
      </c>
      <c r="C74">
        <v>212.39</v>
      </c>
      <c r="D74">
        <v>0</v>
      </c>
      <c r="E74">
        <v>102212.48</v>
      </c>
    </row>
    <row r="75" spans="1:5" x14ac:dyDescent="0.2">
      <c r="A75">
        <f t="shared" si="1"/>
        <v>74</v>
      </c>
      <c r="B75">
        <v>340.71</v>
      </c>
      <c r="C75">
        <v>213.09</v>
      </c>
      <c r="D75">
        <v>0</v>
      </c>
      <c r="E75">
        <v>101999.38</v>
      </c>
    </row>
    <row r="76" spans="1:5" x14ac:dyDescent="0.2">
      <c r="A76">
        <f t="shared" si="1"/>
        <v>75</v>
      </c>
      <c r="B76">
        <v>340</v>
      </c>
      <c r="C76">
        <v>213.8</v>
      </c>
      <c r="D76">
        <v>0</v>
      </c>
      <c r="E76">
        <v>101785.58</v>
      </c>
    </row>
    <row r="77" spans="1:5" x14ac:dyDescent="0.2">
      <c r="A77">
        <f t="shared" si="1"/>
        <v>76</v>
      </c>
      <c r="B77">
        <v>339.29</v>
      </c>
      <c r="C77">
        <v>214.52</v>
      </c>
      <c r="D77">
        <v>0</v>
      </c>
      <c r="E77">
        <v>101571.06</v>
      </c>
    </row>
    <row r="78" spans="1:5" x14ac:dyDescent="0.2">
      <c r="A78">
        <f t="shared" si="1"/>
        <v>77</v>
      </c>
      <c r="B78">
        <v>338.57</v>
      </c>
      <c r="C78">
        <v>215.23</v>
      </c>
      <c r="D78">
        <v>0</v>
      </c>
      <c r="E78">
        <v>101355.83</v>
      </c>
    </row>
    <row r="79" spans="1:5" x14ac:dyDescent="0.2">
      <c r="A79">
        <f t="shared" si="1"/>
        <v>78</v>
      </c>
      <c r="B79">
        <v>337.85</v>
      </c>
      <c r="C79">
        <v>215.95</v>
      </c>
      <c r="D79">
        <v>0</v>
      </c>
      <c r="E79">
        <v>101139.88</v>
      </c>
    </row>
    <row r="80" spans="1:5" x14ac:dyDescent="0.2">
      <c r="A80">
        <f t="shared" si="1"/>
        <v>79</v>
      </c>
      <c r="B80">
        <v>337.13</v>
      </c>
      <c r="C80">
        <v>216.67</v>
      </c>
      <c r="D80">
        <v>0</v>
      </c>
      <c r="E80">
        <v>100923.21</v>
      </c>
    </row>
    <row r="81" spans="1:5" x14ac:dyDescent="0.2">
      <c r="A81">
        <f t="shared" si="1"/>
        <v>80</v>
      </c>
      <c r="B81">
        <v>336.41</v>
      </c>
      <c r="C81">
        <v>217.39</v>
      </c>
      <c r="D81">
        <v>0</v>
      </c>
      <c r="E81">
        <v>100705.82</v>
      </c>
    </row>
    <row r="82" spans="1:5" x14ac:dyDescent="0.2">
      <c r="A82">
        <f t="shared" si="1"/>
        <v>81</v>
      </c>
      <c r="B82">
        <v>335.69</v>
      </c>
      <c r="C82">
        <v>218.12</v>
      </c>
      <c r="D82">
        <v>0</v>
      </c>
      <c r="E82">
        <v>100487.71</v>
      </c>
    </row>
    <row r="83" spans="1:5" x14ac:dyDescent="0.2">
      <c r="A83">
        <f t="shared" si="1"/>
        <v>82</v>
      </c>
      <c r="B83">
        <v>334.96</v>
      </c>
      <c r="C83">
        <v>218.84</v>
      </c>
      <c r="D83">
        <v>0</v>
      </c>
      <c r="E83">
        <v>100268.86</v>
      </c>
    </row>
    <row r="84" spans="1:5" x14ac:dyDescent="0.2">
      <c r="A84">
        <f t="shared" si="1"/>
        <v>83</v>
      </c>
      <c r="B84">
        <v>334.23</v>
      </c>
      <c r="C84">
        <v>219.57</v>
      </c>
      <c r="D84">
        <v>0</v>
      </c>
      <c r="E84">
        <v>100049.29</v>
      </c>
    </row>
    <row r="85" spans="1:5" x14ac:dyDescent="0.2">
      <c r="A85">
        <f t="shared" si="1"/>
        <v>84</v>
      </c>
      <c r="B85">
        <v>333.5</v>
      </c>
      <c r="C85">
        <v>220.3</v>
      </c>
      <c r="D85">
        <v>0</v>
      </c>
      <c r="E85">
        <v>99828.99</v>
      </c>
    </row>
    <row r="86" spans="1:5" x14ac:dyDescent="0.2">
      <c r="A86">
        <f t="shared" si="1"/>
        <v>85</v>
      </c>
      <c r="B86">
        <v>332.76</v>
      </c>
      <c r="C86">
        <v>221.04</v>
      </c>
      <c r="D86">
        <v>0</v>
      </c>
      <c r="E86">
        <v>99607.95</v>
      </c>
    </row>
    <row r="87" spans="1:5" x14ac:dyDescent="0.2">
      <c r="A87">
        <f t="shared" si="1"/>
        <v>86</v>
      </c>
      <c r="B87">
        <v>332.03</v>
      </c>
      <c r="C87">
        <v>221.78</v>
      </c>
      <c r="D87">
        <v>0</v>
      </c>
      <c r="E87">
        <v>99386.17</v>
      </c>
    </row>
    <row r="88" spans="1:5" x14ac:dyDescent="0.2">
      <c r="A88">
        <f t="shared" si="1"/>
        <v>87</v>
      </c>
      <c r="B88">
        <v>331.29</v>
      </c>
      <c r="C88">
        <v>222.51</v>
      </c>
      <c r="D88">
        <v>0</v>
      </c>
      <c r="E88">
        <v>99163.66</v>
      </c>
    </row>
    <row r="89" spans="1:5" x14ac:dyDescent="0.2">
      <c r="A89">
        <f t="shared" si="1"/>
        <v>88</v>
      </c>
      <c r="B89">
        <v>330.55</v>
      </c>
      <c r="C89">
        <v>223.26</v>
      </c>
      <c r="D89">
        <v>0</v>
      </c>
      <c r="E89">
        <v>98940.4</v>
      </c>
    </row>
    <row r="90" spans="1:5" x14ac:dyDescent="0.2">
      <c r="A90">
        <f t="shared" si="1"/>
        <v>89</v>
      </c>
      <c r="B90">
        <v>329.8</v>
      </c>
      <c r="C90">
        <v>224</v>
      </c>
      <c r="D90">
        <v>0</v>
      </c>
      <c r="E90">
        <v>98716.4</v>
      </c>
    </row>
    <row r="91" spans="1:5" x14ac:dyDescent="0.2">
      <c r="A91">
        <f t="shared" si="1"/>
        <v>90</v>
      </c>
      <c r="B91">
        <v>329.05</v>
      </c>
      <c r="C91">
        <v>224.75</v>
      </c>
      <c r="D91">
        <v>0</v>
      </c>
      <c r="E91">
        <v>98491.65</v>
      </c>
    </row>
    <row r="92" spans="1:5" x14ac:dyDescent="0.2">
      <c r="A92">
        <f t="shared" si="1"/>
        <v>91</v>
      </c>
      <c r="B92">
        <v>328.31</v>
      </c>
      <c r="C92">
        <v>225.5</v>
      </c>
      <c r="D92">
        <v>0</v>
      </c>
      <c r="E92">
        <v>98266.16</v>
      </c>
    </row>
    <row r="93" spans="1:5" x14ac:dyDescent="0.2">
      <c r="A93">
        <f t="shared" si="1"/>
        <v>92</v>
      </c>
      <c r="B93">
        <v>327.55</v>
      </c>
      <c r="C93">
        <v>226.25</v>
      </c>
      <c r="D93">
        <v>0</v>
      </c>
      <c r="E93">
        <v>98039.91</v>
      </c>
    </row>
    <row r="94" spans="1:5" x14ac:dyDescent="0.2">
      <c r="A94">
        <f t="shared" si="1"/>
        <v>93</v>
      </c>
      <c r="B94">
        <v>326.8</v>
      </c>
      <c r="C94">
        <v>227</v>
      </c>
      <c r="D94">
        <v>0</v>
      </c>
      <c r="E94">
        <v>97812.91</v>
      </c>
    </row>
    <row r="95" spans="1:5" x14ac:dyDescent="0.2">
      <c r="A95">
        <f t="shared" si="1"/>
        <v>94</v>
      </c>
      <c r="B95">
        <v>326.04000000000002</v>
      </c>
      <c r="C95">
        <v>227.76</v>
      </c>
      <c r="D95">
        <v>0</v>
      </c>
      <c r="E95">
        <v>97585.15</v>
      </c>
    </row>
    <row r="96" spans="1:5" x14ac:dyDescent="0.2">
      <c r="A96">
        <f t="shared" si="1"/>
        <v>95</v>
      </c>
      <c r="B96">
        <v>325.27999999999997</v>
      </c>
      <c r="C96">
        <v>228.52</v>
      </c>
      <c r="D96">
        <v>0</v>
      </c>
      <c r="E96">
        <v>97356.63</v>
      </c>
    </row>
    <row r="97" spans="1:5" x14ac:dyDescent="0.2">
      <c r="A97">
        <f t="shared" si="1"/>
        <v>96</v>
      </c>
      <c r="B97">
        <v>324.52</v>
      </c>
      <c r="C97">
        <v>229.28</v>
      </c>
      <c r="D97">
        <v>0</v>
      </c>
      <c r="E97">
        <v>97127.35</v>
      </c>
    </row>
    <row r="98" spans="1:5" x14ac:dyDescent="0.2">
      <c r="A98">
        <f t="shared" si="1"/>
        <v>97</v>
      </c>
      <c r="B98">
        <v>323.76</v>
      </c>
      <c r="C98">
        <v>230.04</v>
      </c>
      <c r="D98">
        <v>0</v>
      </c>
      <c r="E98">
        <v>96897.31</v>
      </c>
    </row>
    <row r="99" spans="1:5" x14ac:dyDescent="0.2">
      <c r="A99">
        <f t="shared" si="1"/>
        <v>98</v>
      </c>
      <c r="B99">
        <v>322.99</v>
      </c>
      <c r="C99">
        <v>230.81</v>
      </c>
      <c r="D99">
        <v>0</v>
      </c>
      <c r="E99">
        <v>96666.5</v>
      </c>
    </row>
    <row r="100" spans="1:5" x14ac:dyDescent="0.2">
      <c r="A100">
        <f t="shared" si="1"/>
        <v>99</v>
      </c>
      <c r="B100">
        <v>322.22000000000003</v>
      </c>
      <c r="C100">
        <v>231.58</v>
      </c>
      <c r="D100">
        <v>0</v>
      </c>
      <c r="E100">
        <v>96434.92</v>
      </c>
    </row>
    <row r="101" spans="1:5" x14ac:dyDescent="0.2">
      <c r="A101">
        <f t="shared" si="1"/>
        <v>100</v>
      </c>
      <c r="B101">
        <v>321.45</v>
      </c>
      <c r="C101">
        <v>232.35</v>
      </c>
      <c r="D101">
        <v>0</v>
      </c>
      <c r="E101">
        <v>96202.57</v>
      </c>
    </row>
    <row r="102" spans="1:5" x14ac:dyDescent="0.2">
      <c r="A102">
        <f t="shared" si="1"/>
        <v>101</v>
      </c>
      <c r="B102">
        <v>320.68</v>
      </c>
      <c r="C102">
        <v>233.13</v>
      </c>
      <c r="D102">
        <v>0</v>
      </c>
      <c r="E102">
        <v>95969.44</v>
      </c>
    </row>
    <row r="103" spans="1:5" x14ac:dyDescent="0.2">
      <c r="A103">
        <f t="shared" si="1"/>
        <v>102</v>
      </c>
      <c r="B103">
        <v>319.89999999999998</v>
      </c>
      <c r="C103">
        <v>233.9</v>
      </c>
      <c r="D103">
        <v>0</v>
      </c>
      <c r="E103">
        <v>95735.54</v>
      </c>
    </row>
    <row r="104" spans="1:5" x14ac:dyDescent="0.2">
      <c r="A104">
        <f t="shared" si="1"/>
        <v>103</v>
      </c>
      <c r="B104">
        <v>319.12</v>
      </c>
      <c r="C104">
        <v>234.68</v>
      </c>
      <c r="D104">
        <v>0</v>
      </c>
      <c r="E104">
        <v>95500.85</v>
      </c>
    </row>
    <row r="105" spans="1:5" x14ac:dyDescent="0.2">
      <c r="A105">
        <f t="shared" si="1"/>
        <v>104</v>
      </c>
      <c r="B105">
        <v>318.33999999999997</v>
      </c>
      <c r="C105">
        <v>235.47</v>
      </c>
      <c r="D105">
        <v>0</v>
      </c>
      <c r="E105">
        <v>95265.39</v>
      </c>
    </row>
    <row r="106" spans="1:5" x14ac:dyDescent="0.2">
      <c r="A106">
        <f t="shared" si="1"/>
        <v>105</v>
      </c>
      <c r="B106">
        <v>317.55</v>
      </c>
      <c r="C106">
        <v>236.25</v>
      </c>
      <c r="D106">
        <v>0</v>
      </c>
      <c r="E106">
        <v>95029.14</v>
      </c>
    </row>
    <row r="107" spans="1:5" x14ac:dyDescent="0.2">
      <c r="A107">
        <f t="shared" si="1"/>
        <v>106</v>
      </c>
      <c r="B107">
        <v>316.76</v>
      </c>
      <c r="C107">
        <v>237.04</v>
      </c>
      <c r="D107">
        <v>0</v>
      </c>
      <c r="E107">
        <v>94792.1</v>
      </c>
    </row>
    <row r="108" spans="1:5" x14ac:dyDescent="0.2">
      <c r="A108">
        <f t="shared" si="1"/>
        <v>107</v>
      </c>
      <c r="B108">
        <v>315.97000000000003</v>
      </c>
      <c r="C108">
        <v>237.83</v>
      </c>
      <c r="D108">
        <v>0</v>
      </c>
      <c r="E108">
        <v>94554.27</v>
      </c>
    </row>
    <row r="109" spans="1:5" x14ac:dyDescent="0.2">
      <c r="A109">
        <f t="shared" si="1"/>
        <v>108</v>
      </c>
      <c r="B109">
        <v>315.18</v>
      </c>
      <c r="C109">
        <v>238.62</v>
      </c>
      <c r="D109">
        <v>0</v>
      </c>
      <c r="E109">
        <v>94315.65</v>
      </c>
    </row>
    <row r="110" spans="1:5" x14ac:dyDescent="0.2">
      <c r="A110">
        <f t="shared" si="1"/>
        <v>109</v>
      </c>
      <c r="B110">
        <v>314.39</v>
      </c>
      <c r="C110">
        <v>239.42</v>
      </c>
      <c r="D110">
        <v>0</v>
      </c>
      <c r="E110">
        <v>94076.23</v>
      </c>
    </row>
    <row r="111" spans="1:5" x14ac:dyDescent="0.2">
      <c r="A111">
        <f t="shared" si="1"/>
        <v>110</v>
      </c>
      <c r="B111">
        <v>313.58999999999997</v>
      </c>
      <c r="C111">
        <v>240.21</v>
      </c>
      <c r="D111">
        <v>0</v>
      </c>
      <c r="E111">
        <v>93836.02</v>
      </c>
    </row>
    <row r="112" spans="1:5" x14ac:dyDescent="0.2">
      <c r="A112">
        <f t="shared" si="1"/>
        <v>111</v>
      </c>
      <c r="B112">
        <v>312.79000000000002</v>
      </c>
      <c r="C112">
        <v>241.02</v>
      </c>
      <c r="D112">
        <v>0</v>
      </c>
      <c r="E112">
        <v>93595</v>
      </c>
    </row>
    <row r="113" spans="1:5" x14ac:dyDescent="0.2">
      <c r="A113">
        <f t="shared" si="1"/>
        <v>112</v>
      </c>
      <c r="B113">
        <v>311.98</v>
      </c>
      <c r="C113">
        <v>241.82</v>
      </c>
      <c r="D113">
        <v>0</v>
      </c>
      <c r="E113">
        <v>93353.18</v>
      </c>
    </row>
    <row r="114" spans="1:5" x14ac:dyDescent="0.2">
      <c r="A114">
        <f t="shared" si="1"/>
        <v>113</v>
      </c>
      <c r="B114">
        <v>311.18</v>
      </c>
      <c r="C114">
        <v>242.62</v>
      </c>
      <c r="D114">
        <v>0</v>
      </c>
      <c r="E114">
        <v>93110.56</v>
      </c>
    </row>
    <row r="115" spans="1:5" x14ac:dyDescent="0.2">
      <c r="A115">
        <f t="shared" si="1"/>
        <v>114</v>
      </c>
      <c r="B115">
        <v>310.37</v>
      </c>
      <c r="C115">
        <v>243.43</v>
      </c>
      <c r="D115">
        <v>0</v>
      </c>
      <c r="E115">
        <v>92867.13</v>
      </c>
    </row>
    <row r="116" spans="1:5" x14ac:dyDescent="0.2">
      <c r="A116">
        <f t="shared" si="1"/>
        <v>115</v>
      </c>
      <c r="B116">
        <v>309.56</v>
      </c>
      <c r="C116">
        <v>244.24</v>
      </c>
      <c r="D116">
        <v>0</v>
      </c>
      <c r="E116">
        <v>92622.88</v>
      </c>
    </row>
    <row r="117" spans="1:5" x14ac:dyDescent="0.2">
      <c r="A117">
        <f t="shared" si="1"/>
        <v>116</v>
      </c>
      <c r="B117">
        <v>308.74</v>
      </c>
      <c r="C117">
        <v>245.06</v>
      </c>
      <c r="D117">
        <v>0</v>
      </c>
      <c r="E117">
        <v>92377.82</v>
      </c>
    </row>
    <row r="118" spans="1:5" x14ac:dyDescent="0.2">
      <c r="A118">
        <f t="shared" si="1"/>
        <v>117</v>
      </c>
      <c r="B118">
        <v>307.93</v>
      </c>
      <c r="C118">
        <v>245.88</v>
      </c>
      <c r="D118">
        <v>0</v>
      </c>
      <c r="E118">
        <v>92131.95</v>
      </c>
    </row>
    <row r="119" spans="1:5" x14ac:dyDescent="0.2">
      <c r="A119">
        <f t="shared" si="1"/>
        <v>118</v>
      </c>
      <c r="B119">
        <v>307.11</v>
      </c>
      <c r="C119">
        <v>246.7</v>
      </c>
      <c r="D119">
        <v>0</v>
      </c>
      <c r="E119">
        <v>91885.25</v>
      </c>
    </row>
    <row r="120" spans="1:5" x14ac:dyDescent="0.2">
      <c r="A120">
        <f t="shared" si="1"/>
        <v>119</v>
      </c>
      <c r="B120">
        <v>306.27999999999997</v>
      </c>
      <c r="C120">
        <v>247.52</v>
      </c>
      <c r="D120">
        <v>0</v>
      </c>
      <c r="E120">
        <v>91637.74</v>
      </c>
    </row>
    <row r="121" spans="1:5" x14ac:dyDescent="0.2">
      <c r="A121">
        <f t="shared" si="1"/>
        <v>120</v>
      </c>
      <c r="B121">
        <v>305.45999999999998</v>
      </c>
      <c r="C121">
        <v>248.34</v>
      </c>
      <c r="D121">
        <v>0</v>
      </c>
      <c r="E121">
        <v>91389.39</v>
      </c>
    </row>
    <row r="122" spans="1:5" x14ac:dyDescent="0.2">
      <c r="A122">
        <f t="shared" si="1"/>
        <v>121</v>
      </c>
      <c r="B122">
        <v>304.63</v>
      </c>
      <c r="C122">
        <v>249.17</v>
      </c>
      <c r="D122">
        <v>0</v>
      </c>
      <c r="E122">
        <v>91140.22</v>
      </c>
    </row>
    <row r="123" spans="1:5" x14ac:dyDescent="0.2">
      <c r="A123">
        <f t="shared" si="1"/>
        <v>122</v>
      </c>
      <c r="B123">
        <v>303.8</v>
      </c>
      <c r="C123">
        <v>250</v>
      </c>
      <c r="D123">
        <v>0</v>
      </c>
      <c r="E123">
        <v>90890.22</v>
      </c>
    </row>
    <row r="124" spans="1:5" x14ac:dyDescent="0.2">
      <c r="A124">
        <f t="shared" si="1"/>
        <v>123</v>
      </c>
      <c r="B124">
        <v>302.97000000000003</v>
      </c>
      <c r="C124">
        <v>250.83</v>
      </c>
      <c r="D124">
        <v>0</v>
      </c>
      <c r="E124">
        <v>90639.39</v>
      </c>
    </row>
    <row r="125" spans="1:5" x14ac:dyDescent="0.2">
      <c r="A125">
        <f t="shared" si="1"/>
        <v>124</v>
      </c>
      <c r="B125">
        <v>302.13</v>
      </c>
      <c r="C125">
        <v>251.67</v>
      </c>
      <c r="D125">
        <v>0</v>
      </c>
      <c r="E125">
        <v>90387.72</v>
      </c>
    </row>
    <row r="126" spans="1:5" x14ac:dyDescent="0.2">
      <c r="A126">
        <f t="shared" si="1"/>
        <v>125</v>
      </c>
      <c r="B126">
        <v>301.29000000000002</v>
      </c>
      <c r="C126">
        <v>252.51</v>
      </c>
      <c r="D126">
        <v>0</v>
      </c>
      <c r="E126">
        <v>90135.21</v>
      </c>
    </row>
    <row r="127" spans="1:5" x14ac:dyDescent="0.2">
      <c r="A127">
        <f t="shared" si="1"/>
        <v>126</v>
      </c>
      <c r="B127">
        <v>300.45</v>
      </c>
      <c r="C127">
        <v>253.35</v>
      </c>
      <c r="D127">
        <v>0</v>
      </c>
      <c r="E127">
        <v>89881.86</v>
      </c>
    </row>
    <row r="128" spans="1:5" x14ac:dyDescent="0.2">
      <c r="A128">
        <f t="shared" si="1"/>
        <v>127</v>
      </c>
      <c r="B128">
        <v>299.61</v>
      </c>
      <c r="C128">
        <v>254.2</v>
      </c>
      <c r="D128">
        <v>0</v>
      </c>
      <c r="E128">
        <v>89627.66</v>
      </c>
    </row>
    <row r="129" spans="1:5" x14ac:dyDescent="0.2">
      <c r="A129">
        <f t="shared" si="1"/>
        <v>128</v>
      </c>
      <c r="B129">
        <v>298.76</v>
      </c>
      <c r="C129">
        <v>255.04</v>
      </c>
      <c r="D129">
        <v>0</v>
      </c>
      <c r="E129">
        <v>89372.62</v>
      </c>
    </row>
    <row r="130" spans="1:5" x14ac:dyDescent="0.2">
      <c r="A130">
        <f t="shared" si="1"/>
        <v>129</v>
      </c>
      <c r="B130">
        <v>297.91000000000003</v>
      </c>
      <c r="C130">
        <v>255.89</v>
      </c>
      <c r="D130">
        <v>0</v>
      </c>
      <c r="E130">
        <v>89116.72</v>
      </c>
    </row>
    <row r="131" spans="1:5" x14ac:dyDescent="0.2">
      <c r="A131">
        <f t="shared" si="1"/>
        <v>130</v>
      </c>
      <c r="B131">
        <v>297.06</v>
      </c>
      <c r="C131">
        <v>256.75</v>
      </c>
      <c r="D131">
        <v>0</v>
      </c>
      <c r="E131">
        <v>88859.98</v>
      </c>
    </row>
    <row r="132" spans="1:5" x14ac:dyDescent="0.2">
      <c r="A132">
        <f t="shared" ref="A132:A195" si="2">A131+1</f>
        <v>131</v>
      </c>
      <c r="B132">
        <v>296.2</v>
      </c>
      <c r="C132">
        <v>257.60000000000002</v>
      </c>
      <c r="D132">
        <v>0</v>
      </c>
      <c r="E132">
        <v>88602.38</v>
      </c>
    </row>
    <row r="133" spans="1:5" x14ac:dyDescent="0.2">
      <c r="A133">
        <f t="shared" si="2"/>
        <v>132</v>
      </c>
      <c r="B133">
        <v>295.33999999999997</v>
      </c>
      <c r="C133">
        <v>258.45999999999998</v>
      </c>
      <c r="D133">
        <v>0</v>
      </c>
      <c r="E133">
        <v>88343.92</v>
      </c>
    </row>
    <row r="134" spans="1:5" x14ac:dyDescent="0.2">
      <c r="A134">
        <f t="shared" si="2"/>
        <v>133</v>
      </c>
      <c r="B134">
        <v>294.48</v>
      </c>
      <c r="C134">
        <v>259.32</v>
      </c>
      <c r="D134">
        <v>0</v>
      </c>
      <c r="E134">
        <v>88084.59</v>
      </c>
    </row>
    <row r="135" spans="1:5" x14ac:dyDescent="0.2">
      <c r="A135">
        <f t="shared" si="2"/>
        <v>134</v>
      </c>
      <c r="B135">
        <v>293.62</v>
      </c>
      <c r="C135">
        <v>260.19</v>
      </c>
      <c r="D135">
        <v>0</v>
      </c>
      <c r="E135">
        <v>87824.41</v>
      </c>
    </row>
    <row r="136" spans="1:5" x14ac:dyDescent="0.2">
      <c r="A136">
        <f t="shared" si="2"/>
        <v>135</v>
      </c>
      <c r="B136">
        <v>292.75</v>
      </c>
      <c r="C136">
        <v>261.05</v>
      </c>
      <c r="D136">
        <v>0</v>
      </c>
      <c r="E136">
        <v>87563.35</v>
      </c>
    </row>
    <row r="137" spans="1:5" x14ac:dyDescent="0.2">
      <c r="A137">
        <f t="shared" si="2"/>
        <v>136</v>
      </c>
      <c r="B137">
        <v>291.88</v>
      </c>
      <c r="C137">
        <v>261.92</v>
      </c>
      <c r="D137">
        <v>0</v>
      </c>
      <c r="E137">
        <v>87301.43</v>
      </c>
    </row>
    <row r="138" spans="1:5" x14ac:dyDescent="0.2">
      <c r="A138">
        <f t="shared" si="2"/>
        <v>137</v>
      </c>
      <c r="B138">
        <v>291</v>
      </c>
      <c r="C138">
        <v>262.8</v>
      </c>
      <c r="D138">
        <v>0</v>
      </c>
      <c r="E138">
        <v>87038.63</v>
      </c>
    </row>
    <row r="139" spans="1:5" x14ac:dyDescent="0.2">
      <c r="A139">
        <f t="shared" si="2"/>
        <v>138</v>
      </c>
      <c r="B139">
        <v>290.13</v>
      </c>
      <c r="C139">
        <v>263.67</v>
      </c>
      <c r="D139">
        <v>0</v>
      </c>
      <c r="E139">
        <v>86774.96</v>
      </c>
    </row>
    <row r="140" spans="1:5" x14ac:dyDescent="0.2">
      <c r="A140">
        <f t="shared" si="2"/>
        <v>139</v>
      </c>
      <c r="B140">
        <v>289.25</v>
      </c>
      <c r="C140">
        <v>264.55</v>
      </c>
      <c r="D140">
        <v>0</v>
      </c>
      <c r="E140">
        <v>86510.41</v>
      </c>
    </row>
    <row r="141" spans="1:5" x14ac:dyDescent="0.2">
      <c r="A141">
        <f t="shared" si="2"/>
        <v>140</v>
      </c>
      <c r="B141">
        <v>288.37</v>
      </c>
      <c r="C141">
        <v>265.43</v>
      </c>
      <c r="D141">
        <v>0</v>
      </c>
      <c r="E141">
        <v>86244.97</v>
      </c>
    </row>
    <row r="142" spans="1:5" x14ac:dyDescent="0.2">
      <c r="A142">
        <f t="shared" si="2"/>
        <v>141</v>
      </c>
      <c r="B142">
        <v>287.48</v>
      </c>
      <c r="C142">
        <v>266.32</v>
      </c>
      <c r="D142">
        <v>0</v>
      </c>
      <c r="E142">
        <v>85978.66</v>
      </c>
    </row>
    <row r="143" spans="1:5" x14ac:dyDescent="0.2">
      <c r="A143">
        <f t="shared" si="2"/>
        <v>142</v>
      </c>
      <c r="B143">
        <v>286.60000000000002</v>
      </c>
      <c r="C143">
        <v>267.20999999999998</v>
      </c>
      <c r="D143">
        <v>0</v>
      </c>
      <c r="E143">
        <v>85711.45</v>
      </c>
    </row>
    <row r="144" spans="1:5" x14ac:dyDescent="0.2">
      <c r="A144">
        <f t="shared" si="2"/>
        <v>143</v>
      </c>
      <c r="B144">
        <v>285.7</v>
      </c>
      <c r="C144">
        <v>268.10000000000002</v>
      </c>
      <c r="D144">
        <v>0</v>
      </c>
      <c r="E144">
        <v>85443.35</v>
      </c>
    </row>
    <row r="145" spans="1:5" x14ac:dyDescent="0.2">
      <c r="A145">
        <f t="shared" si="2"/>
        <v>144</v>
      </c>
      <c r="B145">
        <v>284.81</v>
      </c>
      <c r="C145">
        <v>268.99</v>
      </c>
      <c r="D145">
        <v>0</v>
      </c>
      <c r="E145">
        <v>85174.36</v>
      </c>
    </row>
    <row r="146" spans="1:5" x14ac:dyDescent="0.2">
      <c r="A146">
        <f t="shared" si="2"/>
        <v>145</v>
      </c>
      <c r="B146">
        <v>283.91000000000003</v>
      </c>
      <c r="C146">
        <v>269.89</v>
      </c>
      <c r="D146">
        <v>0</v>
      </c>
      <c r="E146">
        <v>84904.48</v>
      </c>
    </row>
    <row r="147" spans="1:5" x14ac:dyDescent="0.2">
      <c r="A147">
        <f t="shared" si="2"/>
        <v>146</v>
      </c>
      <c r="B147">
        <v>283.01</v>
      </c>
      <c r="C147">
        <v>270.79000000000002</v>
      </c>
      <c r="D147">
        <v>0</v>
      </c>
      <c r="E147">
        <v>84633.69</v>
      </c>
    </row>
    <row r="148" spans="1:5" x14ac:dyDescent="0.2">
      <c r="A148">
        <f t="shared" si="2"/>
        <v>147</v>
      </c>
      <c r="B148">
        <v>282.11</v>
      </c>
      <c r="C148">
        <v>271.69</v>
      </c>
      <c r="D148">
        <v>0</v>
      </c>
      <c r="E148">
        <v>84362</v>
      </c>
    </row>
    <row r="149" spans="1:5" x14ac:dyDescent="0.2">
      <c r="A149">
        <f t="shared" si="2"/>
        <v>148</v>
      </c>
      <c r="B149">
        <v>281.20999999999998</v>
      </c>
      <c r="C149">
        <v>272.60000000000002</v>
      </c>
      <c r="D149">
        <v>0</v>
      </c>
      <c r="E149">
        <v>84089.4</v>
      </c>
    </row>
    <row r="150" spans="1:5" x14ac:dyDescent="0.2">
      <c r="A150">
        <f t="shared" si="2"/>
        <v>149</v>
      </c>
      <c r="B150">
        <v>280.3</v>
      </c>
      <c r="C150">
        <v>273.5</v>
      </c>
      <c r="D150">
        <v>0</v>
      </c>
      <c r="E150">
        <v>83815.899999999994</v>
      </c>
    </row>
    <row r="151" spans="1:5" x14ac:dyDescent="0.2">
      <c r="A151">
        <f t="shared" si="2"/>
        <v>150</v>
      </c>
      <c r="B151">
        <v>279.39</v>
      </c>
      <c r="C151">
        <v>274.42</v>
      </c>
      <c r="D151">
        <v>0</v>
      </c>
      <c r="E151">
        <v>83541.48</v>
      </c>
    </row>
    <row r="152" spans="1:5" x14ac:dyDescent="0.2">
      <c r="A152">
        <f t="shared" si="2"/>
        <v>151</v>
      </c>
      <c r="B152">
        <v>278.47000000000003</v>
      </c>
      <c r="C152">
        <v>275.33</v>
      </c>
      <c r="D152">
        <v>0</v>
      </c>
      <c r="E152">
        <v>83266.149999999994</v>
      </c>
    </row>
    <row r="153" spans="1:5" x14ac:dyDescent="0.2">
      <c r="A153">
        <f t="shared" si="2"/>
        <v>152</v>
      </c>
      <c r="B153">
        <v>277.55</v>
      </c>
      <c r="C153">
        <v>276.25</v>
      </c>
      <c r="D153">
        <v>0</v>
      </c>
      <c r="E153">
        <v>82989.91</v>
      </c>
    </row>
    <row r="154" spans="1:5" x14ac:dyDescent="0.2">
      <c r="A154">
        <f t="shared" si="2"/>
        <v>153</v>
      </c>
      <c r="B154">
        <v>276.63</v>
      </c>
      <c r="C154">
        <v>277.17</v>
      </c>
      <c r="D154">
        <v>0</v>
      </c>
      <c r="E154">
        <v>82712.740000000005</v>
      </c>
    </row>
    <row r="155" spans="1:5" x14ac:dyDescent="0.2">
      <c r="A155">
        <f t="shared" si="2"/>
        <v>154</v>
      </c>
      <c r="B155">
        <v>275.70999999999998</v>
      </c>
      <c r="C155">
        <v>278.08999999999997</v>
      </c>
      <c r="D155">
        <v>0</v>
      </c>
      <c r="E155">
        <v>82434.649999999994</v>
      </c>
    </row>
    <row r="156" spans="1:5" x14ac:dyDescent="0.2">
      <c r="A156">
        <f t="shared" si="2"/>
        <v>155</v>
      </c>
      <c r="B156">
        <v>274.77999999999997</v>
      </c>
      <c r="C156">
        <v>279.02</v>
      </c>
      <c r="D156">
        <v>0</v>
      </c>
      <c r="E156">
        <v>82155.63</v>
      </c>
    </row>
    <row r="157" spans="1:5" x14ac:dyDescent="0.2">
      <c r="A157">
        <f t="shared" si="2"/>
        <v>156</v>
      </c>
      <c r="B157">
        <v>273.85000000000002</v>
      </c>
      <c r="C157">
        <v>279.95</v>
      </c>
      <c r="D157">
        <v>0</v>
      </c>
      <c r="E157">
        <v>81875.679999999993</v>
      </c>
    </row>
    <row r="158" spans="1:5" x14ac:dyDescent="0.2">
      <c r="A158">
        <f t="shared" si="2"/>
        <v>157</v>
      </c>
      <c r="B158">
        <v>272.92</v>
      </c>
      <c r="C158">
        <v>280.88</v>
      </c>
      <c r="D158">
        <v>0</v>
      </c>
      <c r="E158">
        <v>81594.789999999994</v>
      </c>
    </row>
    <row r="159" spans="1:5" x14ac:dyDescent="0.2">
      <c r="A159">
        <f t="shared" si="2"/>
        <v>158</v>
      </c>
      <c r="B159">
        <v>271.98</v>
      </c>
      <c r="C159">
        <v>281.82</v>
      </c>
      <c r="D159">
        <v>0</v>
      </c>
      <c r="E159">
        <v>81312.97</v>
      </c>
    </row>
    <row r="160" spans="1:5" x14ac:dyDescent="0.2">
      <c r="A160">
        <f t="shared" si="2"/>
        <v>159</v>
      </c>
      <c r="B160">
        <v>271.04000000000002</v>
      </c>
      <c r="C160">
        <v>282.76</v>
      </c>
      <c r="D160">
        <v>0</v>
      </c>
      <c r="E160">
        <v>81030.22</v>
      </c>
    </row>
    <row r="161" spans="1:5" x14ac:dyDescent="0.2">
      <c r="A161">
        <f t="shared" si="2"/>
        <v>160</v>
      </c>
      <c r="B161">
        <v>270.10000000000002</v>
      </c>
      <c r="C161">
        <v>283.7</v>
      </c>
      <c r="D161">
        <v>0</v>
      </c>
      <c r="E161">
        <v>80746.509999999995</v>
      </c>
    </row>
    <row r="162" spans="1:5" x14ac:dyDescent="0.2">
      <c r="A162">
        <f t="shared" si="2"/>
        <v>161</v>
      </c>
      <c r="B162">
        <v>269.16000000000003</v>
      </c>
      <c r="C162">
        <v>284.64999999999998</v>
      </c>
      <c r="D162">
        <v>0</v>
      </c>
      <c r="E162">
        <v>80461.87</v>
      </c>
    </row>
    <row r="163" spans="1:5" x14ac:dyDescent="0.2">
      <c r="A163">
        <f t="shared" si="2"/>
        <v>162</v>
      </c>
      <c r="B163">
        <v>268.20999999999998</v>
      </c>
      <c r="C163">
        <v>285.60000000000002</v>
      </c>
      <c r="D163">
        <v>0</v>
      </c>
      <c r="E163">
        <v>80176.27</v>
      </c>
    </row>
    <row r="164" spans="1:5" x14ac:dyDescent="0.2">
      <c r="A164">
        <f t="shared" si="2"/>
        <v>163</v>
      </c>
      <c r="B164">
        <v>267.25</v>
      </c>
      <c r="C164">
        <v>286.55</v>
      </c>
      <c r="D164">
        <v>0</v>
      </c>
      <c r="E164">
        <v>79889.73</v>
      </c>
    </row>
    <row r="165" spans="1:5" x14ac:dyDescent="0.2">
      <c r="A165">
        <f t="shared" si="2"/>
        <v>164</v>
      </c>
      <c r="B165">
        <v>266.3</v>
      </c>
      <c r="C165">
        <v>287.5</v>
      </c>
      <c r="D165">
        <v>0</v>
      </c>
      <c r="E165">
        <v>79602.22</v>
      </c>
    </row>
    <row r="166" spans="1:5" x14ac:dyDescent="0.2">
      <c r="A166">
        <f t="shared" si="2"/>
        <v>165</v>
      </c>
      <c r="B166">
        <v>265.33999999999997</v>
      </c>
      <c r="C166">
        <v>288.45999999999998</v>
      </c>
      <c r="D166">
        <v>0</v>
      </c>
      <c r="E166">
        <v>79313.759999999995</v>
      </c>
    </row>
    <row r="167" spans="1:5" x14ac:dyDescent="0.2">
      <c r="A167">
        <f t="shared" si="2"/>
        <v>166</v>
      </c>
      <c r="B167">
        <v>264.38</v>
      </c>
      <c r="C167">
        <v>289.42</v>
      </c>
      <c r="D167">
        <v>0</v>
      </c>
      <c r="E167">
        <v>79024.34</v>
      </c>
    </row>
    <row r="168" spans="1:5" x14ac:dyDescent="0.2">
      <c r="A168">
        <f t="shared" si="2"/>
        <v>167</v>
      </c>
      <c r="B168">
        <v>263.41000000000003</v>
      </c>
      <c r="C168">
        <v>290.39</v>
      </c>
      <c r="D168">
        <v>0</v>
      </c>
      <c r="E168">
        <v>78733.95</v>
      </c>
    </row>
    <row r="169" spans="1:5" x14ac:dyDescent="0.2">
      <c r="A169">
        <f t="shared" si="2"/>
        <v>168</v>
      </c>
      <c r="B169">
        <v>262.45</v>
      </c>
      <c r="C169">
        <v>291.36</v>
      </c>
      <c r="D169">
        <v>0</v>
      </c>
      <c r="E169">
        <v>78442.600000000006</v>
      </c>
    </row>
    <row r="170" spans="1:5" x14ac:dyDescent="0.2">
      <c r="A170">
        <f t="shared" si="2"/>
        <v>169</v>
      </c>
      <c r="B170">
        <v>261.48</v>
      </c>
      <c r="C170">
        <v>292.33</v>
      </c>
      <c r="D170">
        <v>0</v>
      </c>
      <c r="E170">
        <v>78150.27</v>
      </c>
    </row>
    <row r="171" spans="1:5" x14ac:dyDescent="0.2">
      <c r="A171">
        <f t="shared" si="2"/>
        <v>170</v>
      </c>
      <c r="B171">
        <v>260.5</v>
      </c>
      <c r="C171">
        <v>293.3</v>
      </c>
      <c r="D171">
        <v>0</v>
      </c>
      <c r="E171">
        <v>77856.97</v>
      </c>
    </row>
    <row r="172" spans="1:5" x14ac:dyDescent="0.2">
      <c r="A172">
        <f t="shared" si="2"/>
        <v>171</v>
      </c>
      <c r="B172">
        <v>259.52</v>
      </c>
      <c r="C172">
        <v>294.27999999999997</v>
      </c>
      <c r="D172">
        <v>0</v>
      </c>
      <c r="E172">
        <v>77562.69</v>
      </c>
    </row>
    <row r="173" spans="1:5" x14ac:dyDescent="0.2">
      <c r="A173">
        <f t="shared" si="2"/>
        <v>172</v>
      </c>
      <c r="B173">
        <v>258.54000000000002</v>
      </c>
      <c r="C173">
        <v>295.26</v>
      </c>
      <c r="D173">
        <v>0</v>
      </c>
      <c r="E173">
        <v>77267.429999999993</v>
      </c>
    </row>
    <row r="174" spans="1:5" x14ac:dyDescent="0.2">
      <c r="A174">
        <f t="shared" si="2"/>
        <v>173</v>
      </c>
      <c r="B174">
        <v>257.56</v>
      </c>
      <c r="C174">
        <v>296.24</v>
      </c>
      <c r="D174">
        <v>0</v>
      </c>
      <c r="E174">
        <v>76971.19</v>
      </c>
    </row>
    <row r="175" spans="1:5" x14ac:dyDescent="0.2">
      <c r="A175">
        <f t="shared" si="2"/>
        <v>174</v>
      </c>
      <c r="B175">
        <v>256.57</v>
      </c>
      <c r="C175">
        <v>297.23</v>
      </c>
      <c r="D175">
        <v>0</v>
      </c>
      <c r="E175">
        <v>76673.960000000006</v>
      </c>
    </row>
    <row r="176" spans="1:5" x14ac:dyDescent="0.2">
      <c r="A176">
        <f t="shared" si="2"/>
        <v>175</v>
      </c>
      <c r="B176">
        <v>255.58</v>
      </c>
      <c r="C176">
        <v>298.22000000000003</v>
      </c>
      <c r="D176">
        <v>0</v>
      </c>
      <c r="E176">
        <v>76375.73</v>
      </c>
    </row>
    <row r="177" spans="1:5" x14ac:dyDescent="0.2">
      <c r="A177">
        <f t="shared" si="2"/>
        <v>176</v>
      </c>
      <c r="B177">
        <v>254.59</v>
      </c>
      <c r="C177">
        <v>299.22000000000003</v>
      </c>
      <c r="D177">
        <v>0</v>
      </c>
      <c r="E177">
        <v>76076.52</v>
      </c>
    </row>
    <row r="178" spans="1:5" x14ac:dyDescent="0.2">
      <c r="A178">
        <f t="shared" si="2"/>
        <v>177</v>
      </c>
      <c r="B178">
        <v>253.59</v>
      </c>
      <c r="C178">
        <v>300.20999999999998</v>
      </c>
      <c r="D178">
        <v>0</v>
      </c>
      <c r="E178">
        <v>75776.31</v>
      </c>
    </row>
    <row r="179" spans="1:5" x14ac:dyDescent="0.2">
      <c r="A179">
        <f t="shared" si="2"/>
        <v>178</v>
      </c>
      <c r="B179">
        <v>252.59</v>
      </c>
      <c r="C179">
        <v>301.20999999999998</v>
      </c>
      <c r="D179">
        <v>0</v>
      </c>
      <c r="E179">
        <v>75475.09</v>
      </c>
    </row>
    <row r="180" spans="1:5" x14ac:dyDescent="0.2">
      <c r="A180">
        <f t="shared" si="2"/>
        <v>179</v>
      </c>
      <c r="B180">
        <v>251.58</v>
      </c>
      <c r="C180">
        <v>302.22000000000003</v>
      </c>
      <c r="D180">
        <v>0</v>
      </c>
      <c r="E180">
        <v>75172.87</v>
      </c>
    </row>
    <row r="181" spans="1:5" x14ac:dyDescent="0.2">
      <c r="A181">
        <f t="shared" si="2"/>
        <v>180</v>
      </c>
      <c r="B181">
        <v>250.58</v>
      </c>
      <c r="C181">
        <v>303.23</v>
      </c>
      <c r="D181">
        <v>0</v>
      </c>
      <c r="E181">
        <v>74869.649999999994</v>
      </c>
    </row>
    <row r="182" spans="1:5" x14ac:dyDescent="0.2">
      <c r="A182">
        <f t="shared" si="2"/>
        <v>181</v>
      </c>
      <c r="B182">
        <v>249.57</v>
      </c>
      <c r="C182">
        <v>304.24</v>
      </c>
      <c r="D182">
        <v>0</v>
      </c>
      <c r="E182">
        <v>74565.41</v>
      </c>
    </row>
    <row r="183" spans="1:5" x14ac:dyDescent="0.2">
      <c r="A183">
        <f t="shared" si="2"/>
        <v>182</v>
      </c>
      <c r="B183">
        <v>248.55</v>
      </c>
      <c r="C183">
        <v>305.25</v>
      </c>
      <c r="D183">
        <v>0</v>
      </c>
      <c r="E183">
        <v>74260.160000000003</v>
      </c>
    </row>
    <row r="184" spans="1:5" x14ac:dyDescent="0.2">
      <c r="A184">
        <f t="shared" si="2"/>
        <v>183</v>
      </c>
      <c r="B184">
        <v>247.53</v>
      </c>
      <c r="C184">
        <v>306.27</v>
      </c>
      <c r="D184">
        <v>0</v>
      </c>
      <c r="E184">
        <v>73953.89</v>
      </c>
    </row>
    <row r="185" spans="1:5" x14ac:dyDescent="0.2">
      <c r="A185">
        <f t="shared" si="2"/>
        <v>184</v>
      </c>
      <c r="B185">
        <v>246.51</v>
      </c>
      <c r="C185">
        <v>307.29000000000002</v>
      </c>
      <c r="D185">
        <v>0</v>
      </c>
      <c r="E185">
        <v>73646.600000000006</v>
      </c>
    </row>
    <row r="186" spans="1:5" x14ac:dyDescent="0.2">
      <c r="A186">
        <f t="shared" si="2"/>
        <v>185</v>
      </c>
      <c r="B186">
        <v>245.49</v>
      </c>
      <c r="C186">
        <v>308.31</v>
      </c>
      <c r="D186">
        <v>0</v>
      </c>
      <c r="E186">
        <v>73338.289999999994</v>
      </c>
    </row>
    <row r="187" spans="1:5" x14ac:dyDescent="0.2">
      <c r="A187">
        <f t="shared" si="2"/>
        <v>186</v>
      </c>
      <c r="B187">
        <v>244.46</v>
      </c>
      <c r="C187">
        <v>309.33999999999997</v>
      </c>
      <c r="D187">
        <v>0</v>
      </c>
      <c r="E187">
        <v>73028.95</v>
      </c>
    </row>
    <row r="188" spans="1:5" x14ac:dyDescent="0.2">
      <c r="A188">
        <f t="shared" si="2"/>
        <v>187</v>
      </c>
      <c r="B188">
        <v>243.43</v>
      </c>
      <c r="C188">
        <v>310.37</v>
      </c>
      <c r="D188">
        <v>0</v>
      </c>
      <c r="E188">
        <v>72718.58</v>
      </c>
    </row>
    <row r="189" spans="1:5" x14ac:dyDescent="0.2">
      <c r="A189">
        <f t="shared" si="2"/>
        <v>188</v>
      </c>
      <c r="B189">
        <v>242.4</v>
      </c>
      <c r="C189">
        <v>311.41000000000003</v>
      </c>
      <c r="D189">
        <v>0</v>
      </c>
      <c r="E189">
        <v>72407.17</v>
      </c>
    </row>
    <row r="190" spans="1:5" x14ac:dyDescent="0.2">
      <c r="A190">
        <f t="shared" si="2"/>
        <v>189</v>
      </c>
      <c r="B190">
        <v>241.36</v>
      </c>
      <c r="C190">
        <v>312.44</v>
      </c>
      <c r="D190">
        <v>0</v>
      </c>
      <c r="E190">
        <v>72094.73</v>
      </c>
    </row>
    <row r="191" spans="1:5" x14ac:dyDescent="0.2">
      <c r="A191">
        <f t="shared" si="2"/>
        <v>190</v>
      </c>
      <c r="B191">
        <v>240.32</v>
      </c>
      <c r="C191">
        <v>313.49</v>
      </c>
      <c r="D191">
        <v>0</v>
      </c>
      <c r="E191">
        <v>71781.240000000005</v>
      </c>
    </row>
    <row r="192" spans="1:5" x14ac:dyDescent="0.2">
      <c r="A192">
        <f t="shared" si="2"/>
        <v>191</v>
      </c>
      <c r="B192">
        <v>239.27</v>
      </c>
      <c r="C192">
        <v>314.52999999999997</v>
      </c>
      <c r="D192">
        <v>0</v>
      </c>
      <c r="E192">
        <v>71466.710000000006</v>
      </c>
    </row>
    <row r="193" spans="1:5" x14ac:dyDescent="0.2">
      <c r="A193">
        <f t="shared" si="2"/>
        <v>192</v>
      </c>
      <c r="B193">
        <v>238.22</v>
      </c>
      <c r="C193">
        <v>315.58</v>
      </c>
      <c r="D193">
        <v>0</v>
      </c>
      <c r="E193">
        <v>71151.13</v>
      </c>
    </row>
    <row r="194" spans="1:5" x14ac:dyDescent="0.2">
      <c r="A194">
        <f t="shared" si="2"/>
        <v>193</v>
      </c>
      <c r="B194">
        <v>237.17</v>
      </c>
      <c r="C194">
        <v>316.63</v>
      </c>
      <c r="D194">
        <v>0</v>
      </c>
      <c r="E194">
        <v>70834.5</v>
      </c>
    </row>
    <row r="195" spans="1:5" x14ac:dyDescent="0.2">
      <c r="A195">
        <f t="shared" si="2"/>
        <v>194</v>
      </c>
      <c r="B195">
        <v>236.11</v>
      </c>
      <c r="C195">
        <v>317.69</v>
      </c>
      <c r="D195">
        <v>0</v>
      </c>
      <c r="E195">
        <v>70516.81</v>
      </c>
    </row>
    <row r="196" spans="1:5" x14ac:dyDescent="0.2">
      <c r="A196">
        <f t="shared" ref="A196:A259" si="3">A195+1</f>
        <v>195</v>
      </c>
      <c r="B196">
        <v>235.06</v>
      </c>
      <c r="C196">
        <v>318.75</v>
      </c>
      <c r="D196">
        <v>0</v>
      </c>
      <c r="E196">
        <v>70198.070000000007</v>
      </c>
    </row>
    <row r="197" spans="1:5" x14ac:dyDescent="0.2">
      <c r="A197">
        <f t="shared" si="3"/>
        <v>196</v>
      </c>
      <c r="B197">
        <v>233.99</v>
      </c>
      <c r="C197">
        <v>319.81</v>
      </c>
      <c r="D197">
        <v>0</v>
      </c>
      <c r="E197">
        <v>69878.259999999995</v>
      </c>
    </row>
    <row r="198" spans="1:5" x14ac:dyDescent="0.2">
      <c r="A198">
        <f t="shared" si="3"/>
        <v>197</v>
      </c>
      <c r="B198">
        <v>232.93</v>
      </c>
      <c r="C198">
        <v>320.87</v>
      </c>
      <c r="D198">
        <v>0</v>
      </c>
      <c r="E198">
        <v>69557.39</v>
      </c>
    </row>
    <row r="199" spans="1:5" x14ac:dyDescent="0.2">
      <c r="A199">
        <f t="shared" si="3"/>
        <v>198</v>
      </c>
      <c r="B199">
        <v>231.86</v>
      </c>
      <c r="C199">
        <v>321.94</v>
      </c>
      <c r="D199">
        <v>0</v>
      </c>
      <c r="E199">
        <v>69235.44</v>
      </c>
    </row>
    <row r="200" spans="1:5" x14ac:dyDescent="0.2">
      <c r="A200">
        <f t="shared" si="3"/>
        <v>199</v>
      </c>
      <c r="B200">
        <v>230.78</v>
      </c>
      <c r="C200">
        <v>323.02</v>
      </c>
      <c r="D200">
        <v>0</v>
      </c>
      <c r="E200">
        <v>68912.42</v>
      </c>
    </row>
    <row r="201" spans="1:5" x14ac:dyDescent="0.2">
      <c r="A201">
        <f t="shared" si="3"/>
        <v>200</v>
      </c>
      <c r="B201">
        <v>229.71</v>
      </c>
      <c r="C201">
        <v>324.08999999999997</v>
      </c>
      <c r="D201">
        <v>0</v>
      </c>
      <c r="E201">
        <v>68588.33</v>
      </c>
    </row>
    <row r="202" spans="1:5" x14ac:dyDescent="0.2">
      <c r="A202">
        <f t="shared" si="3"/>
        <v>201</v>
      </c>
      <c r="B202">
        <v>228.63</v>
      </c>
      <c r="C202">
        <v>325.17</v>
      </c>
      <c r="D202">
        <v>0</v>
      </c>
      <c r="E202">
        <v>68263.16</v>
      </c>
    </row>
    <row r="203" spans="1:5" x14ac:dyDescent="0.2">
      <c r="A203">
        <f t="shared" si="3"/>
        <v>202</v>
      </c>
      <c r="B203">
        <v>227.54</v>
      </c>
      <c r="C203">
        <v>326.26</v>
      </c>
      <c r="D203">
        <v>0</v>
      </c>
      <c r="E203">
        <v>67936.899999999994</v>
      </c>
    </row>
    <row r="204" spans="1:5" x14ac:dyDescent="0.2">
      <c r="A204">
        <f t="shared" si="3"/>
        <v>203</v>
      </c>
      <c r="B204">
        <v>226.46</v>
      </c>
      <c r="C204">
        <v>327.35000000000002</v>
      </c>
      <c r="D204">
        <v>0</v>
      </c>
      <c r="E204">
        <v>67609.55</v>
      </c>
    </row>
    <row r="205" spans="1:5" x14ac:dyDescent="0.2">
      <c r="A205">
        <f t="shared" si="3"/>
        <v>204</v>
      </c>
      <c r="B205">
        <v>225.37</v>
      </c>
      <c r="C205">
        <v>328.44</v>
      </c>
      <c r="D205">
        <v>0</v>
      </c>
      <c r="E205">
        <v>67281.119999999995</v>
      </c>
    </row>
    <row r="206" spans="1:5" x14ac:dyDescent="0.2">
      <c r="A206">
        <f t="shared" si="3"/>
        <v>205</v>
      </c>
      <c r="B206">
        <v>224.27</v>
      </c>
      <c r="C206">
        <v>329.53</v>
      </c>
      <c r="D206">
        <v>0</v>
      </c>
      <c r="E206">
        <v>66951.59</v>
      </c>
    </row>
    <row r="207" spans="1:5" x14ac:dyDescent="0.2">
      <c r="A207">
        <f t="shared" si="3"/>
        <v>206</v>
      </c>
      <c r="B207">
        <v>223.17</v>
      </c>
      <c r="C207">
        <v>330.63</v>
      </c>
      <c r="D207">
        <v>0</v>
      </c>
      <c r="E207">
        <v>66620.960000000006</v>
      </c>
    </row>
    <row r="208" spans="1:5" x14ac:dyDescent="0.2">
      <c r="A208">
        <f t="shared" si="3"/>
        <v>207</v>
      </c>
      <c r="B208">
        <v>222.07</v>
      </c>
      <c r="C208">
        <v>331.73</v>
      </c>
      <c r="D208">
        <v>0</v>
      </c>
      <c r="E208">
        <v>66289.22</v>
      </c>
    </row>
    <row r="209" spans="1:5" x14ac:dyDescent="0.2">
      <c r="A209">
        <f t="shared" si="3"/>
        <v>208</v>
      </c>
      <c r="B209">
        <v>220.96</v>
      </c>
      <c r="C209">
        <v>332.84</v>
      </c>
      <c r="D209">
        <v>0</v>
      </c>
      <c r="E209">
        <v>65956.39</v>
      </c>
    </row>
    <row r="210" spans="1:5" x14ac:dyDescent="0.2">
      <c r="A210">
        <f t="shared" si="3"/>
        <v>209</v>
      </c>
      <c r="B210">
        <v>219.85</v>
      </c>
      <c r="C210">
        <v>333.95</v>
      </c>
      <c r="D210">
        <v>0</v>
      </c>
      <c r="E210">
        <v>65622.44</v>
      </c>
    </row>
    <row r="211" spans="1:5" x14ac:dyDescent="0.2">
      <c r="A211">
        <f t="shared" si="3"/>
        <v>210</v>
      </c>
      <c r="B211">
        <v>218.74</v>
      </c>
      <c r="C211">
        <v>335.06</v>
      </c>
      <c r="D211">
        <v>0</v>
      </c>
      <c r="E211">
        <v>65287.38</v>
      </c>
    </row>
    <row r="212" spans="1:5" x14ac:dyDescent="0.2">
      <c r="A212">
        <f t="shared" si="3"/>
        <v>211</v>
      </c>
      <c r="B212">
        <v>217.62</v>
      </c>
      <c r="C212">
        <v>336.18</v>
      </c>
      <c r="D212">
        <v>0</v>
      </c>
      <c r="E212">
        <v>64951.199999999997</v>
      </c>
    </row>
    <row r="213" spans="1:5" x14ac:dyDescent="0.2">
      <c r="A213">
        <f t="shared" si="3"/>
        <v>212</v>
      </c>
      <c r="B213">
        <v>216.5</v>
      </c>
      <c r="C213">
        <v>337.3</v>
      </c>
      <c r="D213">
        <v>0</v>
      </c>
      <c r="E213">
        <v>64613.9</v>
      </c>
    </row>
    <row r="214" spans="1:5" x14ac:dyDescent="0.2">
      <c r="A214">
        <f t="shared" si="3"/>
        <v>213</v>
      </c>
      <c r="B214">
        <v>215.38</v>
      </c>
      <c r="C214">
        <v>338.42</v>
      </c>
      <c r="D214">
        <v>0</v>
      </c>
      <c r="E214">
        <v>64275.48</v>
      </c>
    </row>
    <row r="215" spans="1:5" x14ac:dyDescent="0.2">
      <c r="A215">
        <f t="shared" si="3"/>
        <v>214</v>
      </c>
      <c r="B215">
        <v>214.25</v>
      </c>
      <c r="C215">
        <v>339.55</v>
      </c>
      <c r="D215">
        <v>0</v>
      </c>
      <c r="E215">
        <v>63935.93</v>
      </c>
    </row>
    <row r="216" spans="1:5" x14ac:dyDescent="0.2">
      <c r="A216">
        <f t="shared" si="3"/>
        <v>215</v>
      </c>
      <c r="B216">
        <v>213.12</v>
      </c>
      <c r="C216">
        <v>340.68</v>
      </c>
      <c r="D216">
        <v>0</v>
      </c>
      <c r="E216">
        <v>63595.25</v>
      </c>
    </row>
    <row r="217" spans="1:5" x14ac:dyDescent="0.2">
      <c r="A217">
        <f t="shared" si="3"/>
        <v>216</v>
      </c>
      <c r="B217">
        <v>211.98</v>
      </c>
      <c r="C217">
        <v>341.82</v>
      </c>
      <c r="D217">
        <v>0</v>
      </c>
      <c r="E217">
        <v>63253.43</v>
      </c>
    </row>
    <row r="218" spans="1:5" x14ac:dyDescent="0.2">
      <c r="A218">
        <f t="shared" si="3"/>
        <v>217</v>
      </c>
      <c r="B218">
        <v>210.84</v>
      </c>
      <c r="C218">
        <v>342.96</v>
      </c>
      <c r="D218">
        <v>0</v>
      </c>
      <c r="E218">
        <v>62910.48</v>
      </c>
    </row>
    <row r="219" spans="1:5" x14ac:dyDescent="0.2">
      <c r="A219">
        <f t="shared" si="3"/>
        <v>218</v>
      </c>
      <c r="B219">
        <v>209.7</v>
      </c>
      <c r="C219">
        <v>344.1</v>
      </c>
      <c r="D219">
        <v>0</v>
      </c>
      <c r="E219">
        <v>62566.38</v>
      </c>
    </row>
    <row r="220" spans="1:5" x14ac:dyDescent="0.2">
      <c r="A220">
        <f t="shared" si="3"/>
        <v>219</v>
      </c>
      <c r="B220">
        <v>208.55</v>
      </c>
      <c r="C220">
        <v>345.25</v>
      </c>
      <c r="D220">
        <v>0</v>
      </c>
      <c r="E220">
        <v>62221.13</v>
      </c>
    </row>
    <row r="221" spans="1:5" x14ac:dyDescent="0.2">
      <c r="A221">
        <f t="shared" si="3"/>
        <v>220</v>
      </c>
      <c r="B221">
        <v>207.4</v>
      </c>
      <c r="C221">
        <v>346.4</v>
      </c>
      <c r="D221">
        <v>0</v>
      </c>
      <c r="E221">
        <v>61874.73</v>
      </c>
    </row>
    <row r="222" spans="1:5" x14ac:dyDescent="0.2">
      <c r="A222">
        <f t="shared" si="3"/>
        <v>221</v>
      </c>
      <c r="B222">
        <v>206.25</v>
      </c>
      <c r="C222">
        <v>347.55</v>
      </c>
      <c r="D222">
        <v>0</v>
      </c>
      <c r="E222">
        <v>61527.18</v>
      </c>
    </row>
    <row r="223" spans="1:5" x14ac:dyDescent="0.2">
      <c r="A223">
        <f t="shared" si="3"/>
        <v>222</v>
      </c>
      <c r="B223">
        <v>205.09</v>
      </c>
      <c r="C223">
        <v>348.71</v>
      </c>
      <c r="D223">
        <v>0</v>
      </c>
      <c r="E223">
        <v>61178.47</v>
      </c>
    </row>
    <row r="224" spans="1:5" x14ac:dyDescent="0.2">
      <c r="A224">
        <f t="shared" si="3"/>
        <v>223</v>
      </c>
      <c r="B224">
        <v>203.93</v>
      </c>
      <c r="C224">
        <v>349.87</v>
      </c>
      <c r="D224">
        <v>0</v>
      </c>
      <c r="E224">
        <v>60828.59</v>
      </c>
    </row>
    <row r="225" spans="1:5" x14ac:dyDescent="0.2">
      <c r="A225">
        <f t="shared" si="3"/>
        <v>224</v>
      </c>
      <c r="B225">
        <v>202.76</v>
      </c>
      <c r="C225">
        <v>351.04</v>
      </c>
      <c r="D225">
        <v>0</v>
      </c>
      <c r="E225">
        <v>60477.55</v>
      </c>
    </row>
    <row r="226" spans="1:5" x14ac:dyDescent="0.2">
      <c r="A226">
        <f t="shared" si="3"/>
        <v>225</v>
      </c>
      <c r="B226">
        <v>201.59</v>
      </c>
      <c r="C226">
        <v>352.21</v>
      </c>
      <c r="D226">
        <v>0</v>
      </c>
      <c r="E226">
        <v>60125.34</v>
      </c>
    </row>
    <row r="227" spans="1:5" x14ac:dyDescent="0.2">
      <c r="A227">
        <f t="shared" si="3"/>
        <v>226</v>
      </c>
      <c r="B227">
        <v>200.42</v>
      </c>
      <c r="C227">
        <v>353.38</v>
      </c>
      <c r="D227">
        <v>0</v>
      </c>
      <c r="E227">
        <v>59771.96</v>
      </c>
    </row>
    <row r="228" spans="1:5" x14ac:dyDescent="0.2">
      <c r="A228">
        <f t="shared" si="3"/>
        <v>227</v>
      </c>
      <c r="B228">
        <v>199.24</v>
      </c>
      <c r="C228">
        <v>354.56</v>
      </c>
      <c r="D228">
        <v>0</v>
      </c>
      <c r="E228">
        <v>59417.4</v>
      </c>
    </row>
    <row r="229" spans="1:5" x14ac:dyDescent="0.2">
      <c r="A229">
        <f t="shared" si="3"/>
        <v>228</v>
      </c>
      <c r="B229">
        <v>198.06</v>
      </c>
      <c r="C229">
        <v>355.74</v>
      </c>
      <c r="D229">
        <v>0</v>
      </c>
      <c r="E229">
        <v>59061.65</v>
      </c>
    </row>
    <row r="230" spans="1:5" x14ac:dyDescent="0.2">
      <c r="A230">
        <f t="shared" si="3"/>
        <v>229</v>
      </c>
      <c r="B230">
        <v>196.87</v>
      </c>
      <c r="C230">
        <v>356.93</v>
      </c>
      <c r="D230">
        <v>0</v>
      </c>
      <c r="E230">
        <v>58704.72</v>
      </c>
    </row>
    <row r="231" spans="1:5" x14ac:dyDescent="0.2">
      <c r="A231">
        <f t="shared" si="3"/>
        <v>230</v>
      </c>
      <c r="B231">
        <v>195.68</v>
      </c>
      <c r="C231">
        <v>358.12</v>
      </c>
      <c r="D231">
        <v>0</v>
      </c>
      <c r="E231">
        <v>58346.6</v>
      </c>
    </row>
    <row r="232" spans="1:5" x14ac:dyDescent="0.2">
      <c r="A232">
        <f t="shared" si="3"/>
        <v>231</v>
      </c>
      <c r="B232">
        <v>194.49</v>
      </c>
      <c r="C232">
        <v>359.31</v>
      </c>
      <c r="D232">
        <v>0</v>
      </c>
      <c r="E232">
        <v>57987.29</v>
      </c>
    </row>
    <row r="233" spans="1:5" x14ac:dyDescent="0.2">
      <c r="A233">
        <f t="shared" si="3"/>
        <v>232</v>
      </c>
      <c r="B233">
        <v>193.29</v>
      </c>
      <c r="C233">
        <v>360.51</v>
      </c>
      <c r="D233">
        <v>0</v>
      </c>
      <c r="E233">
        <v>57626.78</v>
      </c>
    </row>
    <row r="234" spans="1:5" x14ac:dyDescent="0.2">
      <c r="A234">
        <f t="shared" si="3"/>
        <v>233</v>
      </c>
      <c r="B234">
        <v>192.09</v>
      </c>
      <c r="C234">
        <v>361.71</v>
      </c>
      <c r="D234">
        <v>0</v>
      </c>
      <c r="E234">
        <v>57265.07</v>
      </c>
    </row>
    <row r="235" spans="1:5" x14ac:dyDescent="0.2">
      <c r="A235">
        <f t="shared" si="3"/>
        <v>234</v>
      </c>
      <c r="B235">
        <v>190.88</v>
      </c>
      <c r="C235">
        <v>362.92</v>
      </c>
      <c r="D235">
        <v>0</v>
      </c>
      <c r="E235">
        <v>56902.15</v>
      </c>
    </row>
    <row r="236" spans="1:5" x14ac:dyDescent="0.2">
      <c r="A236">
        <f t="shared" si="3"/>
        <v>235</v>
      </c>
      <c r="B236">
        <v>189.67</v>
      </c>
      <c r="C236">
        <v>364.13</v>
      </c>
      <c r="D236">
        <v>0</v>
      </c>
      <c r="E236">
        <v>56538.02</v>
      </c>
    </row>
    <row r="237" spans="1:5" x14ac:dyDescent="0.2">
      <c r="A237">
        <f t="shared" si="3"/>
        <v>236</v>
      </c>
      <c r="B237">
        <v>188.46</v>
      </c>
      <c r="C237">
        <v>365.34</v>
      </c>
      <c r="D237">
        <v>0</v>
      </c>
      <c r="E237">
        <v>56172.68</v>
      </c>
    </row>
    <row r="238" spans="1:5" x14ac:dyDescent="0.2">
      <c r="A238">
        <f t="shared" si="3"/>
        <v>237</v>
      </c>
      <c r="B238">
        <v>187.24</v>
      </c>
      <c r="C238">
        <v>366.56</v>
      </c>
      <c r="D238">
        <v>0</v>
      </c>
      <c r="E238">
        <v>55806.12</v>
      </c>
    </row>
    <row r="239" spans="1:5" x14ac:dyDescent="0.2">
      <c r="A239">
        <f t="shared" si="3"/>
        <v>238</v>
      </c>
      <c r="B239">
        <v>186.02</v>
      </c>
      <c r="C239">
        <v>367.78</v>
      </c>
      <c r="D239">
        <v>0</v>
      </c>
      <c r="E239">
        <v>55438.34</v>
      </c>
    </row>
    <row r="240" spans="1:5" x14ac:dyDescent="0.2">
      <c r="A240">
        <f t="shared" si="3"/>
        <v>239</v>
      </c>
      <c r="B240">
        <v>184.79</v>
      </c>
      <c r="C240">
        <v>369.01</v>
      </c>
      <c r="D240">
        <v>0</v>
      </c>
      <c r="E240">
        <v>55069.33</v>
      </c>
    </row>
    <row r="241" spans="1:5" x14ac:dyDescent="0.2">
      <c r="A241">
        <f t="shared" si="3"/>
        <v>240</v>
      </c>
      <c r="B241">
        <v>183.56</v>
      </c>
      <c r="C241">
        <v>370.24</v>
      </c>
      <c r="D241">
        <v>0</v>
      </c>
      <c r="E241">
        <v>54699.09</v>
      </c>
    </row>
    <row r="242" spans="1:5" x14ac:dyDescent="0.2">
      <c r="A242">
        <f t="shared" si="3"/>
        <v>241</v>
      </c>
      <c r="B242">
        <v>182.33</v>
      </c>
      <c r="C242">
        <v>371.47</v>
      </c>
      <c r="D242">
        <v>0</v>
      </c>
      <c r="E242">
        <v>54327.62</v>
      </c>
    </row>
    <row r="243" spans="1:5" x14ac:dyDescent="0.2">
      <c r="A243">
        <f t="shared" si="3"/>
        <v>242</v>
      </c>
      <c r="B243">
        <v>181.09</v>
      </c>
      <c r="C243">
        <v>372.71</v>
      </c>
      <c r="D243">
        <v>0</v>
      </c>
      <c r="E243">
        <v>53954.91</v>
      </c>
    </row>
    <row r="244" spans="1:5" x14ac:dyDescent="0.2">
      <c r="A244">
        <f t="shared" si="3"/>
        <v>243</v>
      </c>
      <c r="B244">
        <v>179.85</v>
      </c>
      <c r="C244">
        <v>373.95</v>
      </c>
      <c r="D244">
        <v>0</v>
      </c>
      <c r="E244">
        <v>53580.959999999999</v>
      </c>
    </row>
    <row r="245" spans="1:5" x14ac:dyDescent="0.2">
      <c r="A245">
        <f t="shared" si="3"/>
        <v>244</v>
      </c>
      <c r="B245">
        <v>178.6</v>
      </c>
      <c r="C245">
        <v>375.2</v>
      </c>
      <c r="D245">
        <v>0</v>
      </c>
      <c r="E245">
        <v>53205.760000000002</v>
      </c>
    </row>
    <row r="246" spans="1:5" x14ac:dyDescent="0.2">
      <c r="A246">
        <f t="shared" si="3"/>
        <v>245</v>
      </c>
      <c r="B246">
        <v>177.35</v>
      </c>
      <c r="C246">
        <v>376.45</v>
      </c>
      <c r="D246">
        <v>0</v>
      </c>
      <c r="E246">
        <v>52829.31</v>
      </c>
    </row>
    <row r="247" spans="1:5" x14ac:dyDescent="0.2">
      <c r="A247">
        <f t="shared" si="3"/>
        <v>246</v>
      </c>
      <c r="B247">
        <v>176.1</v>
      </c>
      <c r="C247">
        <v>377.7</v>
      </c>
      <c r="D247">
        <v>0</v>
      </c>
      <c r="E247">
        <v>52451.61</v>
      </c>
    </row>
    <row r="248" spans="1:5" x14ac:dyDescent="0.2">
      <c r="A248">
        <f t="shared" si="3"/>
        <v>247</v>
      </c>
      <c r="B248">
        <v>174.84</v>
      </c>
      <c r="C248">
        <v>378.96</v>
      </c>
      <c r="D248">
        <v>0</v>
      </c>
      <c r="E248">
        <v>52072.65</v>
      </c>
    </row>
    <row r="249" spans="1:5" x14ac:dyDescent="0.2">
      <c r="A249">
        <f t="shared" si="3"/>
        <v>248</v>
      </c>
      <c r="B249">
        <v>173.58</v>
      </c>
      <c r="C249">
        <v>380.23</v>
      </c>
      <c r="D249">
        <v>0</v>
      </c>
      <c r="E249">
        <v>51692.42</v>
      </c>
    </row>
    <row r="250" spans="1:5" x14ac:dyDescent="0.2">
      <c r="A250">
        <f t="shared" si="3"/>
        <v>249</v>
      </c>
      <c r="B250">
        <v>172.31</v>
      </c>
      <c r="C250">
        <v>381.49</v>
      </c>
      <c r="D250">
        <v>0</v>
      </c>
      <c r="E250">
        <v>51310.93</v>
      </c>
    </row>
    <row r="251" spans="1:5" x14ac:dyDescent="0.2">
      <c r="A251">
        <f t="shared" si="3"/>
        <v>250</v>
      </c>
      <c r="B251">
        <v>171.04</v>
      </c>
      <c r="C251">
        <v>382.77</v>
      </c>
      <c r="D251">
        <v>0</v>
      </c>
      <c r="E251">
        <v>50928.160000000003</v>
      </c>
    </row>
    <row r="252" spans="1:5" x14ac:dyDescent="0.2">
      <c r="A252">
        <f t="shared" si="3"/>
        <v>251</v>
      </c>
      <c r="B252">
        <v>169.76</v>
      </c>
      <c r="C252">
        <v>384.04</v>
      </c>
      <c r="D252">
        <v>0</v>
      </c>
      <c r="E252">
        <v>50544.12</v>
      </c>
    </row>
    <row r="253" spans="1:5" x14ac:dyDescent="0.2">
      <c r="A253">
        <f t="shared" si="3"/>
        <v>252</v>
      </c>
      <c r="B253">
        <v>168.48</v>
      </c>
      <c r="C253">
        <v>385.32</v>
      </c>
      <c r="D253">
        <v>0</v>
      </c>
      <c r="E253">
        <v>50158.8</v>
      </c>
    </row>
    <row r="254" spans="1:5" x14ac:dyDescent="0.2">
      <c r="A254">
        <f t="shared" si="3"/>
        <v>253</v>
      </c>
      <c r="B254">
        <v>167.2</v>
      </c>
      <c r="C254">
        <v>386.61</v>
      </c>
      <c r="D254">
        <v>0</v>
      </c>
      <c r="E254">
        <v>49772.19</v>
      </c>
    </row>
    <row r="255" spans="1:5" x14ac:dyDescent="0.2">
      <c r="A255">
        <f t="shared" si="3"/>
        <v>254</v>
      </c>
      <c r="B255">
        <v>165.91</v>
      </c>
      <c r="C255">
        <v>387.89</v>
      </c>
      <c r="D255">
        <v>0</v>
      </c>
      <c r="E255">
        <v>49384.3</v>
      </c>
    </row>
    <row r="256" spans="1:5" x14ac:dyDescent="0.2">
      <c r="A256">
        <f t="shared" si="3"/>
        <v>255</v>
      </c>
      <c r="B256">
        <v>164.61</v>
      </c>
      <c r="C256">
        <v>389.19</v>
      </c>
      <c r="D256">
        <v>0</v>
      </c>
      <c r="E256">
        <v>48995.11</v>
      </c>
    </row>
    <row r="257" spans="1:5" x14ac:dyDescent="0.2">
      <c r="A257">
        <f t="shared" si="3"/>
        <v>256</v>
      </c>
      <c r="B257">
        <v>163.32</v>
      </c>
      <c r="C257">
        <v>390.48</v>
      </c>
      <c r="D257">
        <v>0</v>
      </c>
      <c r="E257">
        <v>48604.63</v>
      </c>
    </row>
    <row r="258" spans="1:5" x14ac:dyDescent="0.2">
      <c r="A258">
        <f t="shared" si="3"/>
        <v>257</v>
      </c>
      <c r="B258">
        <v>162.02000000000001</v>
      </c>
      <c r="C258">
        <v>391.79</v>
      </c>
      <c r="D258">
        <v>0</v>
      </c>
      <c r="E258">
        <v>48212.84</v>
      </c>
    </row>
    <row r="259" spans="1:5" x14ac:dyDescent="0.2">
      <c r="A259">
        <f t="shared" si="3"/>
        <v>258</v>
      </c>
      <c r="B259">
        <v>160.71</v>
      </c>
      <c r="C259">
        <v>393.09</v>
      </c>
      <c r="D259">
        <v>0</v>
      </c>
      <c r="E259">
        <v>47819.75</v>
      </c>
    </row>
    <row r="260" spans="1:5" x14ac:dyDescent="0.2">
      <c r="A260">
        <f t="shared" ref="A260:A323" si="4">A259+1</f>
        <v>259</v>
      </c>
      <c r="B260">
        <v>159.4</v>
      </c>
      <c r="C260">
        <v>394.4</v>
      </c>
      <c r="D260">
        <v>0</v>
      </c>
      <c r="E260">
        <v>47425.35</v>
      </c>
    </row>
    <row r="261" spans="1:5" x14ac:dyDescent="0.2">
      <c r="A261">
        <f t="shared" si="4"/>
        <v>260</v>
      </c>
      <c r="B261">
        <v>158.08000000000001</v>
      </c>
      <c r="C261">
        <v>395.72</v>
      </c>
      <c r="D261">
        <v>0</v>
      </c>
      <c r="E261">
        <v>47029.63</v>
      </c>
    </row>
    <row r="262" spans="1:5" x14ac:dyDescent="0.2">
      <c r="A262">
        <f t="shared" si="4"/>
        <v>261</v>
      </c>
      <c r="B262">
        <v>156.77000000000001</v>
      </c>
      <c r="C262">
        <v>397.04</v>
      </c>
      <c r="D262">
        <v>0</v>
      </c>
      <c r="E262">
        <v>46632.59</v>
      </c>
    </row>
    <row r="263" spans="1:5" x14ac:dyDescent="0.2">
      <c r="A263">
        <f t="shared" si="4"/>
        <v>262</v>
      </c>
      <c r="B263">
        <v>155.44</v>
      </c>
      <c r="C263">
        <v>398.36</v>
      </c>
      <c r="D263">
        <v>0</v>
      </c>
      <c r="E263">
        <v>46234.23</v>
      </c>
    </row>
    <row r="264" spans="1:5" x14ac:dyDescent="0.2">
      <c r="A264">
        <f t="shared" si="4"/>
        <v>263</v>
      </c>
      <c r="B264">
        <v>154.11000000000001</v>
      </c>
      <c r="C264">
        <v>399.69</v>
      </c>
      <c r="D264">
        <v>0</v>
      </c>
      <c r="E264">
        <v>45834.54</v>
      </c>
    </row>
    <row r="265" spans="1:5" x14ac:dyDescent="0.2">
      <c r="A265">
        <f t="shared" si="4"/>
        <v>264</v>
      </c>
      <c r="B265">
        <v>152.78</v>
      </c>
      <c r="C265">
        <v>401.02</v>
      </c>
      <c r="D265">
        <v>0</v>
      </c>
      <c r="E265">
        <v>45433.52</v>
      </c>
    </row>
    <row r="266" spans="1:5" x14ac:dyDescent="0.2">
      <c r="A266">
        <f t="shared" si="4"/>
        <v>265</v>
      </c>
      <c r="B266">
        <v>151.44999999999999</v>
      </c>
      <c r="C266">
        <v>402.36</v>
      </c>
      <c r="D266">
        <v>0</v>
      </c>
      <c r="E266">
        <v>45031.17</v>
      </c>
    </row>
    <row r="267" spans="1:5" x14ac:dyDescent="0.2">
      <c r="A267">
        <f t="shared" si="4"/>
        <v>266</v>
      </c>
      <c r="B267">
        <v>150.1</v>
      </c>
      <c r="C267">
        <v>403.7</v>
      </c>
      <c r="D267">
        <v>0</v>
      </c>
      <c r="E267">
        <v>44627.47</v>
      </c>
    </row>
    <row r="268" spans="1:5" x14ac:dyDescent="0.2">
      <c r="A268">
        <f t="shared" si="4"/>
        <v>267</v>
      </c>
      <c r="B268">
        <v>148.76</v>
      </c>
      <c r="C268">
        <v>405.04</v>
      </c>
      <c r="D268">
        <v>0</v>
      </c>
      <c r="E268">
        <v>44222.43</v>
      </c>
    </row>
    <row r="269" spans="1:5" x14ac:dyDescent="0.2">
      <c r="A269">
        <f t="shared" si="4"/>
        <v>268</v>
      </c>
      <c r="B269">
        <v>147.41</v>
      </c>
      <c r="C269">
        <v>406.39</v>
      </c>
      <c r="D269">
        <v>0</v>
      </c>
      <c r="E269">
        <v>43816.03</v>
      </c>
    </row>
    <row r="270" spans="1:5" x14ac:dyDescent="0.2">
      <c r="A270">
        <f t="shared" si="4"/>
        <v>269</v>
      </c>
      <c r="B270">
        <v>146.05000000000001</v>
      </c>
      <c r="C270">
        <v>407.75</v>
      </c>
      <c r="D270">
        <v>0</v>
      </c>
      <c r="E270">
        <v>43408.28</v>
      </c>
    </row>
    <row r="271" spans="1:5" x14ac:dyDescent="0.2">
      <c r="A271">
        <f t="shared" si="4"/>
        <v>270</v>
      </c>
      <c r="B271">
        <v>144.69</v>
      </c>
      <c r="C271">
        <v>409.11</v>
      </c>
      <c r="D271">
        <v>0</v>
      </c>
      <c r="E271">
        <v>42999.18</v>
      </c>
    </row>
    <row r="272" spans="1:5" x14ac:dyDescent="0.2">
      <c r="A272">
        <f t="shared" si="4"/>
        <v>271</v>
      </c>
      <c r="B272">
        <v>143.33000000000001</v>
      </c>
      <c r="C272">
        <v>410.47</v>
      </c>
      <c r="D272">
        <v>0</v>
      </c>
      <c r="E272">
        <v>42588.71</v>
      </c>
    </row>
    <row r="273" spans="1:5" x14ac:dyDescent="0.2">
      <c r="A273">
        <f t="shared" si="4"/>
        <v>272</v>
      </c>
      <c r="B273">
        <v>141.96</v>
      </c>
      <c r="C273">
        <v>411.84</v>
      </c>
      <c r="D273">
        <v>0</v>
      </c>
      <c r="E273">
        <v>42176.87</v>
      </c>
    </row>
    <row r="274" spans="1:5" x14ac:dyDescent="0.2">
      <c r="A274">
        <f t="shared" si="4"/>
        <v>273</v>
      </c>
      <c r="B274">
        <v>140.59</v>
      </c>
      <c r="C274">
        <v>413.21</v>
      </c>
      <c r="D274">
        <v>0</v>
      </c>
      <c r="E274">
        <v>41763.65</v>
      </c>
    </row>
    <row r="275" spans="1:5" x14ac:dyDescent="0.2">
      <c r="A275">
        <f t="shared" si="4"/>
        <v>274</v>
      </c>
      <c r="B275">
        <v>139.21</v>
      </c>
      <c r="C275">
        <v>414.59</v>
      </c>
      <c r="D275">
        <v>0</v>
      </c>
      <c r="E275">
        <v>41349.07</v>
      </c>
    </row>
    <row r="276" spans="1:5" x14ac:dyDescent="0.2">
      <c r="A276">
        <f t="shared" si="4"/>
        <v>275</v>
      </c>
      <c r="B276">
        <v>137.83000000000001</v>
      </c>
      <c r="C276">
        <v>415.97</v>
      </c>
      <c r="D276">
        <v>0</v>
      </c>
      <c r="E276">
        <v>40933.089999999997</v>
      </c>
    </row>
    <row r="277" spans="1:5" x14ac:dyDescent="0.2">
      <c r="A277">
        <f t="shared" si="4"/>
        <v>276</v>
      </c>
      <c r="B277">
        <v>136.44</v>
      </c>
      <c r="C277">
        <v>417.36</v>
      </c>
      <c r="D277">
        <v>0</v>
      </c>
      <c r="E277">
        <v>40515.74</v>
      </c>
    </row>
    <row r="278" spans="1:5" x14ac:dyDescent="0.2">
      <c r="A278">
        <f t="shared" si="4"/>
        <v>277</v>
      </c>
      <c r="B278">
        <v>135.05000000000001</v>
      </c>
      <c r="C278">
        <v>418.75</v>
      </c>
      <c r="D278">
        <v>0</v>
      </c>
      <c r="E278">
        <v>40096.99</v>
      </c>
    </row>
    <row r="279" spans="1:5" x14ac:dyDescent="0.2">
      <c r="A279">
        <f t="shared" si="4"/>
        <v>278</v>
      </c>
      <c r="B279">
        <v>133.66</v>
      </c>
      <c r="C279">
        <v>420.15</v>
      </c>
      <c r="D279">
        <v>0</v>
      </c>
      <c r="E279">
        <v>39676.839999999997</v>
      </c>
    </row>
    <row r="280" spans="1:5" x14ac:dyDescent="0.2">
      <c r="A280">
        <f t="shared" si="4"/>
        <v>279</v>
      </c>
      <c r="B280">
        <v>132.26</v>
      </c>
      <c r="C280">
        <v>421.55</v>
      </c>
      <c r="D280">
        <v>0</v>
      </c>
      <c r="E280">
        <v>39255.300000000003</v>
      </c>
    </row>
    <row r="281" spans="1:5" x14ac:dyDescent="0.2">
      <c r="A281">
        <f t="shared" si="4"/>
        <v>280</v>
      </c>
      <c r="B281">
        <v>130.85</v>
      </c>
      <c r="C281">
        <v>422.95</v>
      </c>
      <c r="D281">
        <v>0</v>
      </c>
      <c r="E281">
        <v>38832.339999999997</v>
      </c>
    </row>
    <row r="282" spans="1:5" x14ac:dyDescent="0.2">
      <c r="A282">
        <f t="shared" si="4"/>
        <v>281</v>
      </c>
      <c r="B282">
        <v>129.44</v>
      </c>
      <c r="C282">
        <v>424.36</v>
      </c>
      <c r="D282">
        <v>0</v>
      </c>
      <c r="E282">
        <v>38407.980000000003</v>
      </c>
    </row>
    <row r="283" spans="1:5" x14ac:dyDescent="0.2">
      <c r="A283">
        <f t="shared" si="4"/>
        <v>282</v>
      </c>
      <c r="B283">
        <v>128.03</v>
      </c>
      <c r="C283">
        <v>425.78</v>
      </c>
      <c r="D283">
        <v>0</v>
      </c>
      <c r="E283">
        <v>37982.21</v>
      </c>
    </row>
    <row r="284" spans="1:5" x14ac:dyDescent="0.2">
      <c r="A284">
        <f t="shared" si="4"/>
        <v>283</v>
      </c>
      <c r="B284">
        <v>126.61</v>
      </c>
      <c r="C284">
        <v>427.19</v>
      </c>
      <c r="D284">
        <v>0</v>
      </c>
      <c r="E284">
        <v>37555.01</v>
      </c>
    </row>
    <row r="285" spans="1:5" x14ac:dyDescent="0.2">
      <c r="A285">
        <f t="shared" si="4"/>
        <v>284</v>
      </c>
      <c r="B285">
        <v>125.18</v>
      </c>
      <c r="C285">
        <v>428.62</v>
      </c>
      <c r="D285">
        <v>0</v>
      </c>
      <c r="E285">
        <v>37126.400000000001</v>
      </c>
    </row>
    <row r="286" spans="1:5" x14ac:dyDescent="0.2">
      <c r="A286">
        <f t="shared" si="4"/>
        <v>285</v>
      </c>
      <c r="B286">
        <v>123.75</v>
      </c>
      <c r="C286">
        <v>430.05</v>
      </c>
      <c r="D286">
        <v>0</v>
      </c>
      <c r="E286">
        <v>36696.35</v>
      </c>
    </row>
    <row r="287" spans="1:5" x14ac:dyDescent="0.2">
      <c r="A287">
        <f t="shared" si="4"/>
        <v>286</v>
      </c>
      <c r="B287">
        <v>122.32</v>
      </c>
      <c r="C287">
        <v>431.48</v>
      </c>
      <c r="D287">
        <v>0</v>
      </c>
      <c r="E287">
        <v>36264.870000000003</v>
      </c>
    </row>
    <row r="288" spans="1:5" x14ac:dyDescent="0.2">
      <c r="A288">
        <f t="shared" si="4"/>
        <v>287</v>
      </c>
      <c r="B288">
        <v>120.88</v>
      </c>
      <c r="C288">
        <v>432.92</v>
      </c>
      <c r="D288">
        <v>0</v>
      </c>
      <c r="E288">
        <v>35831.949999999997</v>
      </c>
    </row>
    <row r="289" spans="1:5" x14ac:dyDescent="0.2">
      <c r="A289">
        <f t="shared" si="4"/>
        <v>288</v>
      </c>
      <c r="B289">
        <v>119.44</v>
      </c>
      <c r="C289">
        <v>434.36</v>
      </c>
      <c r="D289">
        <v>0</v>
      </c>
      <c r="E289">
        <v>35397.589999999997</v>
      </c>
    </row>
    <row r="290" spans="1:5" x14ac:dyDescent="0.2">
      <c r="A290">
        <f t="shared" si="4"/>
        <v>289</v>
      </c>
      <c r="B290">
        <v>117.99</v>
      </c>
      <c r="C290">
        <v>435.81</v>
      </c>
      <c r="D290">
        <v>0</v>
      </c>
      <c r="E290">
        <v>34961.78</v>
      </c>
    </row>
    <row r="291" spans="1:5" x14ac:dyDescent="0.2">
      <c r="A291">
        <f t="shared" si="4"/>
        <v>290</v>
      </c>
      <c r="B291">
        <v>116.54</v>
      </c>
      <c r="C291">
        <v>437.26</v>
      </c>
      <c r="D291">
        <v>0</v>
      </c>
      <c r="E291">
        <v>34524.519999999997</v>
      </c>
    </row>
    <row r="292" spans="1:5" x14ac:dyDescent="0.2">
      <c r="A292">
        <f t="shared" si="4"/>
        <v>291</v>
      </c>
      <c r="B292">
        <v>115.08</v>
      </c>
      <c r="C292">
        <v>438.72</v>
      </c>
      <c r="D292">
        <v>0</v>
      </c>
      <c r="E292">
        <v>34085.800000000003</v>
      </c>
    </row>
    <row r="293" spans="1:5" x14ac:dyDescent="0.2">
      <c r="A293">
        <f t="shared" si="4"/>
        <v>292</v>
      </c>
      <c r="B293">
        <v>113.62</v>
      </c>
      <c r="C293">
        <v>440.18</v>
      </c>
      <c r="D293">
        <v>0</v>
      </c>
      <c r="E293">
        <v>33645.61</v>
      </c>
    </row>
    <row r="294" spans="1:5" x14ac:dyDescent="0.2">
      <c r="A294">
        <f t="shared" si="4"/>
        <v>293</v>
      </c>
      <c r="B294">
        <v>112.15</v>
      </c>
      <c r="C294">
        <v>441.65</v>
      </c>
      <c r="D294">
        <v>0</v>
      </c>
      <c r="E294">
        <v>33203.96</v>
      </c>
    </row>
    <row r="295" spans="1:5" x14ac:dyDescent="0.2">
      <c r="A295">
        <f t="shared" si="4"/>
        <v>294</v>
      </c>
      <c r="B295">
        <v>110.68</v>
      </c>
      <c r="C295">
        <v>443.12</v>
      </c>
      <c r="D295">
        <v>0</v>
      </c>
      <c r="E295">
        <v>32760.84</v>
      </c>
    </row>
    <row r="296" spans="1:5" x14ac:dyDescent="0.2">
      <c r="A296">
        <f t="shared" si="4"/>
        <v>295</v>
      </c>
      <c r="B296">
        <v>109.2</v>
      </c>
      <c r="C296">
        <v>444.6</v>
      </c>
      <c r="D296">
        <v>0</v>
      </c>
      <c r="E296">
        <v>32316.240000000002</v>
      </c>
    </row>
    <row r="297" spans="1:5" x14ac:dyDescent="0.2">
      <c r="A297">
        <f t="shared" si="4"/>
        <v>296</v>
      </c>
      <c r="B297">
        <v>107.72</v>
      </c>
      <c r="C297">
        <v>446.08</v>
      </c>
      <c r="D297">
        <v>0</v>
      </c>
      <c r="E297">
        <v>31870.16</v>
      </c>
    </row>
    <row r="298" spans="1:5" x14ac:dyDescent="0.2">
      <c r="A298">
        <f t="shared" si="4"/>
        <v>297</v>
      </c>
      <c r="B298">
        <v>106.23</v>
      </c>
      <c r="C298">
        <v>447.57</v>
      </c>
      <c r="D298">
        <v>0</v>
      </c>
      <c r="E298">
        <v>31422.59</v>
      </c>
    </row>
    <row r="299" spans="1:5" x14ac:dyDescent="0.2">
      <c r="A299">
        <f t="shared" si="4"/>
        <v>298</v>
      </c>
      <c r="B299">
        <v>104.74</v>
      </c>
      <c r="C299">
        <v>449.06</v>
      </c>
      <c r="D299">
        <v>0</v>
      </c>
      <c r="E299">
        <v>30973.53</v>
      </c>
    </row>
    <row r="300" spans="1:5" x14ac:dyDescent="0.2">
      <c r="A300">
        <f t="shared" si="4"/>
        <v>299</v>
      </c>
      <c r="B300">
        <v>103.25</v>
      </c>
      <c r="C300">
        <v>450.56</v>
      </c>
      <c r="D300">
        <v>0</v>
      </c>
      <c r="E300">
        <v>30522.98</v>
      </c>
    </row>
    <row r="301" spans="1:5" x14ac:dyDescent="0.2">
      <c r="A301">
        <f t="shared" si="4"/>
        <v>300</v>
      </c>
      <c r="B301">
        <v>101.74</v>
      </c>
      <c r="C301">
        <v>452.06</v>
      </c>
      <c r="D301">
        <v>0</v>
      </c>
      <c r="E301">
        <v>30070.92</v>
      </c>
    </row>
    <row r="302" spans="1:5" x14ac:dyDescent="0.2">
      <c r="A302">
        <f t="shared" si="4"/>
        <v>301</v>
      </c>
      <c r="B302">
        <v>100.24</v>
      </c>
      <c r="C302">
        <v>453.57</v>
      </c>
      <c r="D302">
        <v>0</v>
      </c>
      <c r="E302">
        <v>29617.35</v>
      </c>
    </row>
    <row r="303" spans="1:5" x14ac:dyDescent="0.2">
      <c r="A303">
        <f t="shared" si="4"/>
        <v>302</v>
      </c>
      <c r="B303">
        <v>98.72</v>
      </c>
      <c r="C303">
        <v>455.08</v>
      </c>
      <c r="D303">
        <v>0</v>
      </c>
      <c r="E303">
        <v>29162.28</v>
      </c>
    </row>
    <row r="304" spans="1:5" x14ac:dyDescent="0.2">
      <c r="A304">
        <f t="shared" si="4"/>
        <v>303</v>
      </c>
      <c r="B304">
        <v>97.21</v>
      </c>
      <c r="C304">
        <v>456.59</v>
      </c>
      <c r="D304">
        <v>0</v>
      </c>
      <c r="E304">
        <v>28705.68</v>
      </c>
    </row>
    <row r="305" spans="1:5" x14ac:dyDescent="0.2">
      <c r="A305">
        <f t="shared" si="4"/>
        <v>304</v>
      </c>
      <c r="B305">
        <v>95.69</v>
      </c>
      <c r="C305">
        <v>458.12</v>
      </c>
      <c r="D305">
        <v>0</v>
      </c>
      <c r="E305">
        <v>28247.57</v>
      </c>
    </row>
    <row r="306" spans="1:5" x14ac:dyDescent="0.2">
      <c r="A306">
        <f t="shared" si="4"/>
        <v>305</v>
      </c>
      <c r="B306">
        <v>94.16</v>
      </c>
      <c r="C306">
        <v>459.64</v>
      </c>
      <c r="D306">
        <v>0</v>
      </c>
      <c r="E306">
        <v>27787.919999999998</v>
      </c>
    </row>
    <row r="307" spans="1:5" x14ac:dyDescent="0.2">
      <c r="A307">
        <f t="shared" si="4"/>
        <v>306</v>
      </c>
      <c r="B307">
        <v>92.63</v>
      </c>
      <c r="C307">
        <v>461.18</v>
      </c>
      <c r="D307">
        <v>0</v>
      </c>
      <c r="E307">
        <v>27326.75</v>
      </c>
    </row>
    <row r="308" spans="1:5" x14ac:dyDescent="0.2">
      <c r="A308">
        <f t="shared" si="4"/>
        <v>307</v>
      </c>
      <c r="B308">
        <v>91.09</v>
      </c>
      <c r="C308">
        <v>462.71</v>
      </c>
      <c r="D308">
        <v>0</v>
      </c>
      <c r="E308">
        <v>26864.04</v>
      </c>
    </row>
    <row r="309" spans="1:5" x14ac:dyDescent="0.2">
      <c r="A309">
        <f t="shared" si="4"/>
        <v>308</v>
      </c>
      <c r="B309">
        <v>89.55</v>
      </c>
      <c r="C309">
        <v>464.25</v>
      </c>
      <c r="D309">
        <v>0</v>
      </c>
      <c r="E309">
        <v>26399.78</v>
      </c>
    </row>
    <row r="310" spans="1:5" x14ac:dyDescent="0.2">
      <c r="A310">
        <f t="shared" si="4"/>
        <v>309</v>
      </c>
      <c r="B310">
        <v>88</v>
      </c>
      <c r="C310">
        <v>465.8</v>
      </c>
      <c r="D310">
        <v>0</v>
      </c>
      <c r="E310">
        <v>25933.98</v>
      </c>
    </row>
    <row r="311" spans="1:5" x14ac:dyDescent="0.2">
      <c r="A311">
        <f t="shared" si="4"/>
        <v>310</v>
      </c>
      <c r="B311">
        <v>86.45</v>
      </c>
      <c r="C311">
        <v>467.36</v>
      </c>
      <c r="D311">
        <v>0</v>
      </c>
      <c r="E311">
        <v>25466.62</v>
      </c>
    </row>
    <row r="312" spans="1:5" x14ac:dyDescent="0.2">
      <c r="A312">
        <f t="shared" si="4"/>
        <v>311</v>
      </c>
      <c r="B312">
        <v>84.89</v>
      </c>
      <c r="C312">
        <v>468.91</v>
      </c>
      <c r="D312">
        <v>0</v>
      </c>
      <c r="E312">
        <v>24997.71</v>
      </c>
    </row>
    <row r="313" spans="1:5" x14ac:dyDescent="0.2">
      <c r="A313">
        <f t="shared" si="4"/>
        <v>312</v>
      </c>
      <c r="B313">
        <v>83.33</v>
      </c>
      <c r="C313">
        <v>470.48</v>
      </c>
      <c r="D313">
        <v>0</v>
      </c>
      <c r="E313">
        <v>24527.23</v>
      </c>
    </row>
    <row r="314" spans="1:5" x14ac:dyDescent="0.2">
      <c r="A314">
        <f t="shared" si="4"/>
        <v>313</v>
      </c>
      <c r="B314">
        <v>81.760000000000005</v>
      </c>
      <c r="C314">
        <v>472.04</v>
      </c>
      <c r="D314">
        <v>0</v>
      </c>
      <c r="E314">
        <v>24055.19</v>
      </c>
    </row>
    <row r="315" spans="1:5" x14ac:dyDescent="0.2">
      <c r="A315">
        <f t="shared" si="4"/>
        <v>314</v>
      </c>
      <c r="B315">
        <v>80.180000000000007</v>
      </c>
      <c r="C315">
        <v>473.62</v>
      </c>
      <c r="D315">
        <v>0</v>
      </c>
      <c r="E315">
        <v>23581.57</v>
      </c>
    </row>
    <row r="316" spans="1:5" x14ac:dyDescent="0.2">
      <c r="A316">
        <f t="shared" si="4"/>
        <v>315</v>
      </c>
      <c r="B316">
        <v>78.61</v>
      </c>
      <c r="C316">
        <v>475.2</v>
      </c>
      <c r="D316">
        <v>0</v>
      </c>
      <c r="E316">
        <v>23106.37</v>
      </c>
    </row>
    <row r="317" spans="1:5" x14ac:dyDescent="0.2">
      <c r="A317">
        <f t="shared" si="4"/>
        <v>316</v>
      </c>
      <c r="B317">
        <v>77.02</v>
      </c>
      <c r="C317">
        <v>476.78</v>
      </c>
      <c r="D317">
        <v>0</v>
      </c>
      <c r="E317">
        <v>22629.59</v>
      </c>
    </row>
    <row r="318" spans="1:5" x14ac:dyDescent="0.2">
      <c r="A318">
        <f t="shared" si="4"/>
        <v>317</v>
      </c>
      <c r="B318">
        <v>75.430000000000007</v>
      </c>
      <c r="C318">
        <v>478.37</v>
      </c>
      <c r="D318">
        <v>0</v>
      </c>
      <c r="E318">
        <v>22151.22</v>
      </c>
    </row>
    <row r="319" spans="1:5" x14ac:dyDescent="0.2">
      <c r="A319">
        <f t="shared" si="4"/>
        <v>318</v>
      </c>
      <c r="B319">
        <v>73.84</v>
      </c>
      <c r="C319">
        <v>479.96</v>
      </c>
      <c r="D319">
        <v>0</v>
      </c>
      <c r="E319">
        <v>21671.26</v>
      </c>
    </row>
    <row r="320" spans="1:5" x14ac:dyDescent="0.2">
      <c r="A320">
        <f t="shared" si="4"/>
        <v>319</v>
      </c>
      <c r="B320">
        <v>72.239999999999995</v>
      </c>
      <c r="C320">
        <v>481.56</v>
      </c>
      <c r="D320">
        <v>0</v>
      </c>
      <c r="E320">
        <v>21189.7</v>
      </c>
    </row>
    <row r="321" spans="1:5" x14ac:dyDescent="0.2">
      <c r="A321">
        <f t="shared" si="4"/>
        <v>320</v>
      </c>
      <c r="B321">
        <v>70.63</v>
      </c>
      <c r="C321">
        <v>483.17</v>
      </c>
      <c r="D321">
        <v>0</v>
      </c>
      <c r="E321">
        <v>20706.53</v>
      </c>
    </row>
    <row r="322" spans="1:5" x14ac:dyDescent="0.2">
      <c r="A322">
        <f t="shared" si="4"/>
        <v>321</v>
      </c>
      <c r="B322">
        <v>69.02</v>
      </c>
      <c r="C322">
        <v>484.78</v>
      </c>
      <c r="D322">
        <v>0</v>
      </c>
      <c r="E322">
        <v>20221.75</v>
      </c>
    </row>
    <row r="323" spans="1:5" x14ac:dyDescent="0.2">
      <c r="A323">
        <f t="shared" si="4"/>
        <v>322</v>
      </c>
      <c r="B323">
        <v>67.41</v>
      </c>
      <c r="C323">
        <v>486.4</v>
      </c>
      <c r="D323">
        <v>0</v>
      </c>
      <c r="E323">
        <v>19735.349999999999</v>
      </c>
    </row>
    <row r="324" spans="1:5" x14ac:dyDescent="0.2">
      <c r="A324">
        <f t="shared" ref="A324:A362" si="5">A323+1</f>
        <v>323</v>
      </c>
      <c r="B324">
        <v>65.78</v>
      </c>
      <c r="C324">
        <v>488.02</v>
      </c>
      <c r="D324">
        <v>0</v>
      </c>
      <c r="E324">
        <v>19247.330000000002</v>
      </c>
    </row>
    <row r="325" spans="1:5" x14ac:dyDescent="0.2">
      <c r="A325">
        <f t="shared" si="5"/>
        <v>324</v>
      </c>
      <c r="B325">
        <v>64.16</v>
      </c>
      <c r="C325">
        <v>489.64</v>
      </c>
      <c r="D325">
        <v>0</v>
      </c>
      <c r="E325">
        <v>18757.689999999999</v>
      </c>
    </row>
    <row r="326" spans="1:5" x14ac:dyDescent="0.2">
      <c r="A326">
        <f t="shared" si="5"/>
        <v>325</v>
      </c>
      <c r="B326">
        <v>62.53</v>
      </c>
      <c r="C326">
        <v>491.28</v>
      </c>
      <c r="D326">
        <v>0</v>
      </c>
      <c r="E326">
        <v>18266.41</v>
      </c>
    </row>
    <row r="327" spans="1:5" x14ac:dyDescent="0.2">
      <c r="A327">
        <f t="shared" si="5"/>
        <v>326</v>
      </c>
      <c r="B327">
        <v>60.89</v>
      </c>
      <c r="C327">
        <v>492.91</v>
      </c>
      <c r="D327">
        <v>0</v>
      </c>
      <c r="E327">
        <v>17773.5</v>
      </c>
    </row>
    <row r="328" spans="1:5" x14ac:dyDescent="0.2">
      <c r="A328">
        <f t="shared" si="5"/>
        <v>327</v>
      </c>
      <c r="B328">
        <v>59.24</v>
      </c>
      <c r="C328">
        <v>494.56</v>
      </c>
      <c r="D328">
        <v>0</v>
      </c>
      <c r="E328">
        <v>17278.939999999999</v>
      </c>
    </row>
    <row r="329" spans="1:5" x14ac:dyDescent="0.2">
      <c r="A329">
        <f t="shared" si="5"/>
        <v>328</v>
      </c>
      <c r="B329">
        <v>57.6</v>
      </c>
      <c r="C329">
        <v>496.21</v>
      </c>
      <c r="D329">
        <v>0</v>
      </c>
      <c r="E329">
        <v>16782.740000000002</v>
      </c>
    </row>
    <row r="330" spans="1:5" x14ac:dyDescent="0.2">
      <c r="A330">
        <f t="shared" si="5"/>
        <v>329</v>
      </c>
      <c r="B330">
        <v>55.94</v>
      </c>
      <c r="C330">
        <v>497.86</v>
      </c>
      <c r="D330">
        <v>0</v>
      </c>
      <c r="E330">
        <v>16284.88</v>
      </c>
    </row>
    <row r="331" spans="1:5" x14ac:dyDescent="0.2">
      <c r="A331">
        <f t="shared" si="5"/>
        <v>330</v>
      </c>
      <c r="B331">
        <v>54.28</v>
      </c>
      <c r="C331">
        <v>499.52</v>
      </c>
      <c r="D331">
        <v>0</v>
      </c>
      <c r="E331">
        <v>15785.36</v>
      </c>
    </row>
    <row r="332" spans="1:5" x14ac:dyDescent="0.2">
      <c r="A332">
        <f t="shared" si="5"/>
        <v>331</v>
      </c>
      <c r="B332">
        <v>52.62</v>
      </c>
      <c r="C332">
        <v>501.18</v>
      </c>
      <c r="D332">
        <v>0</v>
      </c>
      <c r="E332">
        <v>15284.18</v>
      </c>
    </row>
    <row r="333" spans="1:5" x14ac:dyDescent="0.2">
      <c r="A333">
        <f t="shared" si="5"/>
        <v>332</v>
      </c>
      <c r="B333">
        <v>50.95</v>
      </c>
      <c r="C333">
        <v>502.85</v>
      </c>
      <c r="D333">
        <v>0</v>
      </c>
      <c r="E333">
        <v>14781.32</v>
      </c>
    </row>
    <row r="334" spans="1:5" x14ac:dyDescent="0.2">
      <c r="A334">
        <f t="shared" si="5"/>
        <v>333</v>
      </c>
      <c r="B334">
        <v>49.27</v>
      </c>
      <c r="C334">
        <v>504.53</v>
      </c>
      <c r="D334">
        <v>0</v>
      </c>
      <c r="E334">
        <v>14276.79</v>
      </c>
    </row>
    <row r="335" spans="1:5" x14ac:dyDescent="0.2">
      <c r="A335">
        <f t="shared" si="5"/>
        <v>334</v>
      </c>
      <c r="B335">
        <v>47.59</v>
      </c>
      <c r="C335">
        <v>506.21</v>
      </c>
      <c r="D335">
        <v>0</v>
      </c>
      <c r="E335">
        <v>13770.58</v>
      </c>
    </row>
    <row r="336" spans="1:5" x14ac:dyDescent="0.2">
      <c r="A336">
        <f t="shared" si="5"/>
        <v>335</v>
      </c>
      <c r="B336">
        <v>45.9</v>
      </c>
      <c r="C336">
        <v>507.9</v>
      </c>
      <c r="D336">
        <v>0</v>
      </c>
      <c r="E336">
        <v>13262.68</v>
      </c>
    </row>
    <row r="337" spans="1:5" x14ac:dyDescent="0.2">
      <c r="A337">
        <f t="shared" si="5"/>
        <v>336</v>
      </c>
      <c r="B337">
        <v>44.21</v>
      </c>
      <c r="C337">
        <v>509.59</v>
      </c>
      <c r="D337">
        <v>0</v>
      </c>
      <c r="E337">
        <v>12753.09</v>
      </c>
    </row>
    <row r="338" spans="1:5" x14ac:dyDescent="0.2">
      <c r="A338">
        <f t="shared" si="5"/>
        <v>337</v>
      </c>
      <c r="B338">
        <v>42.51</v>
      </c>
      <c r="C338">
        <v>511.29</v>
      </c>
      <c r="D338">
        <v>0</v>
      </c>
      <c r="E338">
        <v>12241.79</v>
      </c>
    </row>
    <row r="339" spans="1:5" x14ac:dyDescent="0.2">
      <c r="A339">
        <f t="shared" si="5"/>
        <v>338</v>
      </c>
      <c r="B339">
        <v>40.81</v>
      </c>
      <c r="C339">
        <v>513</v>
      </c>
      <c r="D339">
        <v>0</v>
      </c>
      <c r="E339">
        <v>11728.8</v>
      </c>
    </row>
    <row r="340" spans="1:5" x14ac:dyDescent="0.2">
      <c r="A340">
        <f t="shared" si="5"/>
        <v>339</v>
      </c>
      <c r="B340">
        <v>39.1</v>
      </c>
      <c r="C340">
        <v>514.71</v>
      </c>
      <c r="D340">
        <v>0</v>
      </c>
      <c r="E340">
        <v>11214.09</v>
      </c>
    </row>
    <row r="341" spans="1:5" x14ac:dyDescent="0.2">
      <c r="A341">
        <f t="shared" si="5"/>
        <v>340</v>
      </c>
      <c r="B341">
        <v>37.380000000000003</v>
      </c>
      <c r="C341">
        <v>516.41999999999996</v>
      </c>
      <c r="D341">
        <v>0</v>
      </c>
      <c r="E341">
        <v>10697.67</v>
      </c>
    </row>
    <row r="342" spans="1:5" x14ac:dyDescent="0.2">
      <c r="A342">
        <f t="shared" si="5"/>
        <v>341</v>
      </c>
      <c r="B342">
        <v>35.659999999999997</v>
      </c>
      <c r="C342">
        <v>518.14</v>
      </c>
      <c r="D342">
        <v>0</v>
      </c>
      <c r="E342">
        <v>10179.530000000001</v>
      </c>
    </row>
    <row r="343" spans="1:5" x14ac:dyDescent="0.2">
      <c r="A343">
        <f t="shared" si="5"/>
        <v>342</v>
      </c>
      <c r="B343">
        <v>33.93</v>
      </c>
      <c r="C343">
        <v>519.87</v>
      </c>
      <c r="D343">
        <v>0</v>
      </c>
      <c r="E343">
        <v>9659.66</v>
      </c>
    </row>
    <row r="344" spans="1:5" x14ac:dyDescent="0.2">
      <c r="A344">
        <f t="shared" si="5"/>
        <v>343</v>
      </c>
      <c r="B344">
        <v>32.200000000000003</v>
      </c>
      <c r="C344">
        <v>521.6</v>
      </c>
      <c r="D344">
        <v>0</v>
      </c>
      <c r="E344">
        <v>9138.06</v>
      </c>
    </row>
    <row r="345" spans="1:5" x14ac:dyDescent="0.2">
      <c r="A345">
        <f t="shared" si="5"/>
        <v>344</v>
      </c>
      <c r="B345">
        <v>30.46</v>
      </c>
      <c r="C345">
        <v>523.34</v>
      </c>
      <c r="D345">
        <v>0</v>
      </c>
      <c r="E345">
        <v>8614.7099999999991</v>
      </c>
    </row>
    <row r="346" spans="1:5" x14ac:dyDescent="0.2">
      <c r="A346">
        <f t="shared" si="5"/>
        <v>345</v>
      </c>
      <c r="B346">
        <v>28.72</v>
      </c>
      <c r="C346">
        <v>525.09</v>
      </c>
      <c r="D346">
        <v>0</v>
      </c>
      <c r="E346">
        <v>8089.63</v>
      </c>
    </row>
    <row r="347" spans="1:5" x14ac:dyDescent="0.2">
      <c r="A347">
        <f t="shared" si="5"/>
        <v>346</v>
      </c>
      <c r="B347">
        <v>26.97</v>
      </c>
      <c r="C347">
        <v>526.84</v>
      </c>
      <c r="D347">
        <v>0</v>
      </c>
      <c r="E347">
        <v>7562.79</v>
      </c>
    </row>
    <row r="348" spans="1:5" x14ac:dyDescent="0.2">
      <c r="A348">
        <f t="shared" si="5"/>
        <v>347</v>
      </c>
      <c r="B348">
        <v>25.21</v>
      </c>
      <c r="C348">
        <v>528.59</v>
      </c>
      <c r="D348">
        <v>0</v>
      </c>
      <c r="E348">
        <v>7034.2</v>
      </c>
    </row>
    <row r="349" spans="1:5" x14ac:dyDescent="0.2">
      <c r="A349">
        <f t="shared" si="5"/>
        <v>348</v>
      </c>
      <c r="B349">
        <v>23.45</v>
      </c>
      <c r="C349">
        <v>530.35</v>
      </c>
      <c r="D349">
        <v>0</v>
      </c>
      <c r="E349">
        <v>6503.84</v>
      </c>
    </row>
    <row r="350" spans="1:5" x14ac:dyDescent="0.2">
      <c r="A350">
        <f t="shared" si="5"/>
        <v>349</v>
      </c>
      <c r="B350">
        <v>21.68</v>
      </c>
      <c r="C350">
        <v>532.12</v>
      </c>
      <c r="D350">
        <v>0</v>
      </c>
      <c r="E350">
        <v>5971.72</v>
      </c>
    </row>
    <row r="351" spans="1:5" x14ac:dyDescent="0.2">
      <c r="A351">
        <f t="shared" si="5"/>
        <v>350</v>
      </c>
      <c r="B351">
        <v>19.91</v>
      </c>
      <c r="C351">
        <v>533.9</v>
      </c>
      <c r="D351">
        <v>0</v>
      </c>
      <c r="E351">
        <v>5437.83</v>
      </c>
    </row>
    <row r="352" spans="1:5" x14ac:dyDescent="0.2">
      <c r="A352">
        <f t="shared" si="5"/>
        <v>351</v>
      </c>
      <c r="B352">
        <v>18.13</v>
      </c>
      <c r="C352">
        <v>535.67999999999995</v>
      </c>
      <c r="D352">
        <v>0</v>
      </c>
      <c r="E352">
        <v>4902.1499999999996</v>
      </c>
    </row>
    <row r="353" spans="1:5" x14ac:dyDescent="0.2">
      <c r="A353">
        <f t="shared" si="5"/>
        <v>352</v>
      </c>
      <c r="B353">
        <v>16.34</v>
      </c>
      <c r="C353">
        <v>537.46</v>
      </c>
      <c r="D353">
        <v>0</v>
      </c>
      <c r="E353">
        <v>4364.6899999999996</v>
      </c>
    </row>
    <row r="354" spans="1:5" x14ac:dyDescent="0.2">
      <c r="A354">
        <f t="shared" si="5"/>
        <v>353</v>
      </c>
      <c r="B354">
        <v>14.55</v>
      </c>
      <c r="C354">
        <v>539.25</v>
      </c>
      <c r="D354">
        <v>0</v>
      </c>
      <c r="E354">
        <v>3825.44</v>
      </c>
    </row>
    <row r="355" spans="1:5" x14ac:dyDescent="0.2">
      <c r="A355">
        <f t="shared" si="5"/>
        <v>354</v>
      </c>
      <c r="B355">
        <v>12.75</v>
      </c>
      <c r="C355">
        <v>541.04999999999995</v>
      </c>
      <c r="D355">
        <v>0</v>
      </c>
      <c r="E355">
        <v>3284.39</v>
      </c>
    </row>
    <row r="356" spans="1:5" x14ac:dyDescent="0.2">
      <c r="A356">
        <f t="shared" si="5"/>
        <v>355</v>
      </c>
      <c r="B356">
        <v>10.95</v>
      </c>
      <c r="C356">
        <v>542.85</v>
      </c>
      <c r="D356">
        <v>0</v>
      </c>
      <c r="E356">
        <v>2741.53</v>
      </c>
    </row>
    <row r="357" spans="1:5" x14ac:dyDescent="0.2">
      <c r="A357">
        <f t="shared" si="5"/>
        <v>356</v>
      </c>
      <c r="B357">
        <v>9.14</v>
      </c>
      <c r="C357">
        <v>544.66</v>
      </c>
      <c r="D357">
        <v>0</v>
      </c>
      <c r="E357">
        <v>2196.87</v>
      </c>
    </row>
    <row r="358" spans="1:5" x14ac:dyDescent="0.2">
      <c r="A358">
        <f t="shared" si="5"/>
        <v>357</v>
      </c>
      <c r="B358">
        <v>7.32</v>
      </c>
      <c r="C358">
        <v>546.48</v>
      </c>
      <c r="D358">
        <v>0</v>
      </c>
      <c r="E358">
        <v>1650.39</v>
      </c>
    </row>
    <row r="359" spans="1:5" x14ac:dyDescent="0.2">
      <c r="A359">
        <f t="shared" si="5"/>
        <v>358</v>
      </c>
      <c r="B359">
        <v>5.5</v>
      </c>
      <c r="C359">
        <v>548.29999999999995</v>
      </c>
      <c r="D359">
        <v>0</v>
      </c>
      <c r="E359">
        <v>1102.0899999999999</v>
      </c>
    </row>
    <row r="360" spans="1:5" x14ac:dyDescent="0.2">
      <c r="A360">
        <f t="shared" si="5"/>
        <v>359</v>
      </c>
      <c r="B360">
        <v>3.67</v>
      </c>
      <c r="C360">
        <v>550.13</v>
      </c>
      <c r="D360">
        <v>0</v>
      </c>
      <c r="E360">
        <v>551.96</v>
      </c>
    </row>
    <row r="361" spans="1:5" x14ac:dyDescent="0.2">
      <c r="A361">
        <f t="shared" si="5"/>
        <v>360</v>
      </c>
      <c r="B361">
        <v>1.84</v>
      </c>
      <c r="C361">
        <v>551.96</v>
      </c>
      <c r="D361">
        <v>0</v>
      </c>
      <c r="E361">
        <v>0</v>
      </c>
    </row>
    <row r="362" spans="1:5" x14ac:dyDescent="0.2">
      <c r="A362">
        <f t="shared" si="5"/>
        <v>361</v>
      </c>
      <c r="B362">
        <v>0</v>
      </c>
      <c r="C362">
        <v>553.79999999999995</v>
      </c>
      <c r="D362">
        <v>0</v>
      </c>
      <c r="E362">
        <v>-553.79999999999995</v>
      </c>
    </row>
  </sheetData>
  <mergeCells count="5">
    <mergeCell ref="J21:J23"/>
    <mergeCell ref="J24:J28"/>
    <mergeCell ref="J29:J30"/>
    <mergeCell ref="J31:J34"/>
    <mergeCell ref="J35:J3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145k, 30 years, 4pct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2020-06-21T19:21:00Z</dcterms:created>
  <dcterms:modified xsi:type="dcterms:W3CDTF">2020-06-22T04:04:48Z</dcterms:modified>
</cp:coreProperties>
</file>