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Thornton\Desktop\Bootcamp\Projects\Project_1\Medical_provision\resources\"/>
    </mc:Choice>
  </mc:AlternateContent>
  <xr:revisionPtr revIDLastSave="0" documentId="13_ncr:1_{91D8237D-4A8E-4969-93E1-924A8FDBD2C9}" xr6:coauthVersionLast="47" xr6:coauthVersionMax="47" xr10:uidLastSave="{00000000-0000-0000-0000-000000000000}"/>
  <bookViews>
    <workbookView xWindow="-98" yWindow="-98" windowWidth="19396" windowHeight="10395" xr2:uid="{B1F51DF7-F37E-43B3-872D-60589B0BD86F}"/>
  </bookViews>
  <sheets>
    <sheet name="raw_data_vic" sheetId="1" r:id="rId1"/>
    <sheet name="attend_per_person" sheetId="2" r:id="rId2"/>
    <sheet name="working_sheet" sheetId="4" r:id="rId3"/>
    <sheet name="summary_c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J2" i="4" s="1"/>
  <c r="G2" i="4"/>
  <c r="H2" i="4"/>
  <c r="I2" i="4"/>
  <c r="C3" i="4"/>
  <c r="D3" i="4"/>
  <c r="E3" i="4"/>
  <c r="F3" i="4"/>
  <c r="G3" i="4"/>
  <c r="H3" i="4"/>
  <c r="I3" i="4"/>
  <c r="C4" i="4"/>
  <c r="D4" i="4"/>
  <c r="E4" i="4"/>
  <c r="F4" i="4"/>
  <c r="G4" i="4"/>
  <c r="H4" i="4"/>
  <c r="I4" i="4"/>
  <c r="C5" i="4"/>
  <c r="D5" i="4"/>
  <c r="E5" i="4"/>
  <c r="F5" i="4"/>
  <c r="G5" i="4"/>
  <c r="H5" i="4"/>
  <c r="I5" i="4"/>
  <c r="C6" i="4"/>
  <c r="D6" i="4"/>
  <c r="E6" i="4"/>
  <c r="F6" i="4"/>
  <c r="J6" i="4" s="1"/>
  <c r="G6" i="4"/>
  <c r="H6" i="4"/>
  <c r="I6" i="4"/>
  <c r="C7" i="4"/>
  <c r="D7" i="4"/>
  <c r="E7" i="4"/>
  <c r="F7" i="4"/>
  <c r="G7" i="4"/>
  <c r="H7" i="4"/>
  <c r="I7" i="4"/>
  <c r="C8" i="4"/>
  <c r="D8" i="4"/>
  <c r="E8" i="4"/>
  <c r="F8" i="4"/>
  <c r="G8" i="4"/>
  <c r="H8" i="4"/>
  <c r="I8" i="4"/>
  <c r="C9" i="4"/>
  <c r="D9" i="4"/>
  <c r="E9" i="4"/>
  <c r="F9" i="4"/>
  <c r="G9" i="4"/>
  <c r="H9" i="4"/>
  <c r="I9" i="4"/>
  <c r="C10" i="4"/>
  <c r="D10" i="4"/>
  <c r="E10" i="4"/>
  <c r="F10" i="4"/>
  <c r="J10" i="4" s="1"/>
  <c r="G10" i="4"/>
  <c r="H10" i="4"/>
  <c r="I10" i="4"/>
  <c r="C11" i="4"/>
  <c r="D11" i="4"/>
  <c r="E11" i="4"/>
  <c r="F11" i="4"/>
  <c r="G11" i="4"/>
  <c r="H11" i="4"/>
  <c r="I11" i="4"/>
  <c r="C12" i="4"/>
  <c r="D12" i="4"/>
  <c r="E12" i="4"/>
  <c r="F12" i="4"/>
  <c r="G12" i="4"/>
  <c r="H12" i="4"/>
  <c r="J12" i="4" s="1"/>
  <c r="I12" i="4"/>
  <c r="C13" i="4"/>
  <c r="D13" i="4"/>
  <c r="E13" i="4"/>
  <c r="F13" i="4"/>
  <c r="G13" i="4"/>
  <c r="H13" i="4"/>
  <c r="I13" i="4"/>
  <c r="C14" i="4"/>
  <c r="D14" i="4"/>
  <c r="E14" i="4"/>
  <c r="F14" i="4"/>
  <c r="G14" i="4"/>
  <c r="H14" i="4"/>
  <c r="I14" i="4"/>
  <c r="C15" i="4"/>
  <c r="D15" i="4"/>
  <c r="E15" i="4"/>
  <c r="F15" i="4"/>
  <c r="J15" i="4" s="1"/>
  <c r="G15" i="4"/>
  <c r="H15" i="4"/>
  <c r="I15" i="4"/>
  <c r="C16" i="4"/>
  <c r="D16" i="4"/>
  <c r="E16" i="4"/>
  <c r="F16" i="4"/>
  <c r="G16" i="4"/>
  <c r="H16" i="4"/>
  <c r="I16" i="4"/>
  <c r="C17" i="4"/>
  <c r="D17" i="4"/>
  <c r="E17" i="4"/>
  <c r="F17" i="4"/>
  <c r="G17" i="4"/>
  <c r="H17" i="4"/>
  <c r="I17" i="4"/>
  <c r="C18" i="4"/>
  <c r="D18" i="4"/>
  <c r="E18" i="4"/>
  <c r="F18" i="4"/>
  <c r="G18" i="4"/>
  <c r="H18" i="4"/>
  <c r="I18" i="4"/>
  <c r="C19" i="4"/>
  <c r="D19" i="4"/>
  <c r="E19" i="4"/>
  <c r="F19" i="4"/>
  <c r="J19" i="4" s="1"/>
  <c r="G19" i="4"/>
  <c r="H19" i="4"/>
  <c r="I19" i="4"/>
  <c r="C20" i="4"/>
  <c r="D20" i="4"/>
  <c r="E20" i="4"/>
  <c r="F20" i="4"/>
  <c r="G20" i="4"/>
  <c r="H20" i="4"/>
  <c r="I20" i="4"/>
  <c r="C21" i="4"/>
  <c r="D21" i="4"/>
  <c r="E21" i="4"/>
  <c r="F21" i="4"/>
  <c r="G21" i="4"/>
  <c r="H21" i="4"/>
  <c r="I21" i="4"/>
  <c r="C22" i="4"/>
  <c r="D22" i="4"/>
  <c r="E22" i="4"/>
  <c r="F22" i="4"/>
  <c r="G22" i="4"/>
  <c r="H22" i="4"/>
  <c r="I22" i="4"/>
  <c r="C23" i="4"/>
  <c r="D23" i="4"/>
  <c r="E23" i="4"/>
  <c r="F23" i="4"/>
  <c r="J23" i="4" s="1"/>
  <c r="G23" i="4"/>
  <c r="H23" i="4"/>
  <c r="I23" i="4"/>
  <c r="C24" i="4"/>
  <c r="D24" i="4"/>
  <c r="E24" i="4"/>
  <c r="F24" i="4"/>
  <c r="G24" i="4"/>
  <c r="H24" i="4"/>
  <c r="I24" i="4"/>
  <c r="C25" i="4"/>
  <c r="D25" i="4"/>
  <c r="E25" i="4"/>
  <c r="F25" i="4"/>
  <c r="G25" i="4"/>
  <c r="H25" i="4"/>
  <c r="I25" i="4"/>
  <c r="C26" i="4"/>
  <c r="D26" i="4"/>
  <c r="E26" i="4"/>
  <c r="F26" i="4"/>
  <c r="G26" i="4"/>
  <c r="H26" i="4"/>
  <c r="I26" i="4"/>
  <c r="C27" i="4"/>
  <c r="D27" i="4"/>
  <c r="E27" i="4"/>
  <c r="F27" i="4"/>
  <c r="J27" i="4" s="1"/>
  <c r="G27" i="4"/>
  <c r="H27" i="4"/>
  <c r="I27" i="4"/>
  <c r="C28" i="4"/>
  <c r="D28" i="4"/>
  <c r="E28" i="4"/>
  <c r="F28" i="4"/>
  <c r="G28" i="4"/>
  <c r="H28" i="4"/>
  <c r="I28" i="4"/>
  <c r="C29" i="4"/>
  <c r="D29" i="4"/>
  <c r="E29" i="4"/>
  <c r="F29" i="4"/>
  <c r="G29" i="4"/>
  <c r="H29" i="4"/>
  <c r="I29" i="4"/>
  <c r="C30" i="4"/>
  <c r="D30" i="4"/>
  <c r="E30" i="4"/>
  <c r="F30" i="4"/>
  <c r="G30" i="4"/>
  <c r="H30" i="4"/>
  <c r="I30" i="4"/>
  <c r="C31" i="4"/>
  <c r="D31" i="4"/>
  <c r="E31" i="4"/>
  <c r="F31" i="4"/>
  <c r="J31" i="4" s="1"/>
  <c r="G31" i="4"/>
  <c r="H31" i="4"/>
  <c r="I31" i="4"/>
  <c r="C32" i="4"/>
  <c r="D32" i="4"/>
  <c r="E32" i="4"/>
  <c r="F32" i="4"/>
  <c r="G32" i="4"/>
  <c r="H32" i="4"/>
  <c r="I32" i="4"/>
  <c r="C33" i="4"/>
  <c r="D33" i="4"/>
  <c r="E33" i="4"/>
  <c r="F33" i="4"/>
  <c r="G33" i="4"/>
  <c r="H33" i="4"/>
  <c r="I33" i="4"/>
  <c r="C34" i="4"/>
  <c r="D34" i="4"/>
  <c r="E34" i="4"/>
  <c r="F34" i="4"/>
  <c r="G34" i="4"/>
  <c r="H34" i="4"/>
  <c r="I34" i="4"/>
  <c r="C35" i="4"/>
  <c r="D35" i="4"/>
  <c r="E35" i="4"/>
  <c r="F35" i="4"/>
  <c r="J35" i="4" s="1"/>
  <c r="G35" i="4"/>
  <c r="H35" i="4"/>
  <c r="I35" i="4"/>
  <c r="C36" i="4"/>
  <c r="D36" i="4"/>
  <c r="E36" i="4"/>
  <c r="F36" i="4"/>
  <c r="G36" i="4"/>
  <c r="H36" i="4"/>
  <c r="I36" i="4"/>
  <c r="C37" i="4"/>
  <c r="D37" i="4"/>
  <c r="E37" i="4"/>
  <c r="F37" i="4"/>
  <c r="G37" i="4"/>
  <c r="H37" i="4"/>
  <c r="I37" i="4"/>
  <c r="C38" i="4"/>
  <c r="D38" i="4"/>
  <c r="E38" i="4"/>
  <c r="F38" i="4"/>
  <c r="G38" i="4"/>
  <c r="H38" i="4"/>
  <c r="I38" i="4"/>
  <c r="C39" i="4"/>
  <c r="D39" i="4"/>
  <c r="E39" i="4"/>
  <c r="F39" i="4"/>
  <c r="J39" i="4" s="1"/>
  <c r="G39" i="4"/>
  <c r="H39" i="4"/>
  <c r="I39" i="4"/>
  <c r="C40" i="4"/>
  <c r="D40" i="4"/>
  <c r="E40" i="4"/>
  <c r="F40" i="4"/>
  <c r="G40" i="4"/>
  <c r="H40" i="4"/>
  <c r="I40" i="4"/>
  <c r="C41" i="4"/>
  <c r="D41" i="4"/>
  <c r="E41" i="4"/>
  <c r="F41" i="4"/>
  <c r="G41" i="4"/>
  <c r="H41" i="4"/>
  <c r="I41" i="4"/>
  <c r="C42" i="4"/>
  <c r="D42" i="4"/>
  <c r="E42" i="4"/>
  <c r="F42" i="4"/>
  <c r="G42" i="4"/>
  <c r="H42" i="4"/>
  <c r="I42" i="4"/>
  <c r="C43" i="4"/>
  <c r="D43" i="4"/>
  <c r="E43" i="4"/>
  <c r="F43" i="4"/>
  <c r="J43" i="4" s="1"/>
  <c r="G43" i="4"/>
  <c r="H43" i="4"/>
  <c r="I43" i="4"/>
  <c r="C44" i="4"/>
  <c r="D44" i="4"/>
  <c r="E44" i="4"/>
  <c r="F44" i="4"/>
  <c r="G44" i="4"/>
  <c r="H44" i="4"/>
  <c r="I44" i="4"/>
  <c r="C45" i="4"/>
  <c r="D45" i="4"/>
  <c r="E45" i="4"/>
  <c r="F45" i="4"/>
  <c r="G45" i="4"/>
  <c r="H45" i="4"/>
  <c r="I45" i="4"/>
  <c r="C46" i="4"/>
  <c r="D46" i="4"/>
  <c r="E46" i="4"/>
  <c r="F46" i="4"/>
  <c r="G46" i="4"/>
  <c r="H46" i="4"/>
  <c r="I46" i="4"/>
  <c r="C47" i="4"/>
  <c r="D47" i="4"/>
  <c r="E47" i="4"/>
  <c r="F47" i="4"/>
  <c r="J47" i="4" s="1"/>
  <c r="G47" i="4"/>
  <c r="H47" i="4"/>
  <c r="I47" i="4"/>
  <c r="C48" i="4"/>
  <c r="D48" i="4"/>
  <c r="E48" i="4"/>
  <c r="F48" i="4"/>
  <c r="G48" i="4"/>
  <c r="H48" i="4"/>
  <c r="I48" i="4"/>
  <c r="C49" i="4"/>
  <c r="D49" i="4"/>
  <c r="E49" i="4"/>
  <c r="F49" i="4"/>
  <c r="G49" i="4"/>
  <c r="H49" i="4"/>
  <c r="I49" i="4"/>
  <c r="C50" i="4"/>
  <c r="D50" i="4"/>
  <c r="E50" i="4"/>
  <c r="F50" i="4"/>
  <c r="G50" i="4"/>
  <c r="H50" i="4"/>
  <c r="I50" i="4"/>
  <c r="C51" i="4"/>
  <c r="D51" i="4"/>
  <c r="E51" i="4"/>
  <c r="F51" i="4"/>
  <c r="J51" i="4" s="1"/>
  <c r="G51" i="4"/>
  <c r="H51" i="4"/>
  <c r="I51" i="4"/>
  <c r="C52" i="4"/>
  <c r="D52" i="4"/>
  <c r="E52" i="4"/>
  <c r="F52" i="4"/>
  <c r="G52" i="4"/>
  <c r="H52" i="4"/>
  <c r="I52" i="4"/>
  <c r="C53" i="4"/>
  <c r="D53" i="4"/>
  <c r="E53" i="4"/>
  <c r="F53" i="4"/>
  <c r="G53" i="4"/>
  <c r="H53" i="4"/>
  <c r="I53" i="4"/>
  <c r="C54" i="4"/>
  <c r="D54" i="4"/>
  <c r="E54" i="4"/>
  <c r="F54" i="4"/>
  <c r="G54" i="4"/>
  <c r="H54" i="4"/>
  <c r="I54" i="4"/>
  <c r="C55" i="4"/>
  <c r="D55" i="4"/>
  <c r="E55" i="4"/>
  <c r="F55" i="4"/>
  <c r="J55" i="4" s="1"/>
  <c r="G55" i="4"/>
  <c r="H55" i="4"/>
  <c r="I55" i="4"/>
  <c r="C56" i="4"/>
  <c r="D56" i="4"/>
  <c r="E56" i="4"/>
  <c r="F56" i="4"/>
  <c r="G56" i="4"/>
  <c r="H56" i="4"/>
  <c r="I56" i="4"/>
  <c r="C57" i="4"/>
  <c r="D57" i="4"/>
  <c r="E57" i="4"/>
  <c r="F57" i="4"/>
  <c r="G57" i="4"/>
  <c r="H57" i="4"/>
  <c r="I57" i="4"/>
  <c r="C58" i="4"/>
  <c r="D58" i="4"/>
  <c r="E58" i="4"/>
  <c r="F58" i="4"/>
  <c r="G58" i="4"/>
  <c r="H58" i="4"/>
  <c r="I58" i="4"/>
  <c r="C59" i="4"/>
  <c r="D59" i="4"/>
  <c r="E59" i="4"/>
  <c r="F59" i="4"/>
  <c r="J59" i="4" s="1"/>
  <c r="G59" i="4"/>
  <c r="H59" i="4"/>
  <c r="I59" i="4"/>
  <c r="C60" i="4"/>
  <c r="D60" i="4"/>
  <c r="E60" i="4"/>
  <c r="F60" i="4"/>
  <c r="G60" i="4"/>
  <c r="H60" i="4"/>
  <c r="I60" i="4"/>
  <c r="C61" i="4"/>
  <c r="D61" i="4"/>
  <c r="E61" i="4"/>
  <c r="F61" i="4"/>
  <c r="G61" i="4"/>
  <c r="H61" i="4"/>
  <c r="I61" i="4"/>
  <c r="C62" i="4"/>
  <c r="D62" i="4"/>
  <c r="E62" i="4"/>
  <c r="F62" i="4"/>
  <c r="J62" i="4" s="1"/>
  <c r="G62" i="4"/>
  <c r="H62" i="4"/>
  <c r="I62" i="4"/>
  <c r="C63" i="4"/>
  <c r="D63" i="4"/>
  <c r="E63" i="4"/>
  <c r="F63" i="4"/>
  <c r="G63" i="4"/>
  <c r="H63" i="4"/>
  <c r="I63" i="4"/>
  <c r="C64" i="4"/>
  <c r="D64" i="4"/>
  <c r="E64" i="4"/>
  <c r="F64" i="4"/>
  <c r="G64" i="4"/>
  <c r="H64" i="4"/>
  <c r="I64" i="4"/>
  <c r="C65" i="4"/>
  <c r="D65" i="4"/>
  <c r="E65" i="4"/>
  <c r="F65" i="4"/>
  <c r="G65" i="4"/>
  <c r="H65" i="4"/>
  <c r="I65" i="4"/>
  <c r="C66" i="4"/>
  <c r="D66" i="4"/>
  <c r="E66" i="4"/>
  <c r="F66" i="4"/>
  <c r="J66" i="4" s="1"/>
  <c r="G66" i="4"/>
  <c r="H66" i="4"/>
  <c r="I66" i="4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6" i="2"/>
  <c r="D6" i="2"/>
  <c r="E6" i="2"/>
  <c r="F6" i="2"/>
  <c r="G6" i="2"/>
  <c r="H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2" i="2"/>
  <c r="J64" i="4" l="1"/>
  <c r="J60" i="4"/>
  <c r="J56" i="4"/>
  <c r="J52" i="4"/>
  <c r="J48" i="4"/>
  <c r="J44" i="4"/>
  <c r="J40" i="4"/>
  <c r="J36" i="4"/>
  <c r="J32" i="4"/>
  <c r="J28" i="4"/>
  <c r="J24" i="4"/>
  <c r="J20" i="4"/>
  <c r="J16" i="4"/>
  <c r="J11" i="4"/>
  <c r="J7" i="4"/>
  <c r="J3" i="4"/>
  <c r="J63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8" i="4"/>
  <c r="J4" i="4"/>
  <c r="J58" i="4"/>
  <c r="J54" i="4"/>
  <c r="J50" i="4"/>
  <c r="J46" i="4"/>
  <c r="J42" i="4"/>
  <c r="J38" i="4"/>
  <c r="J34" i="4"/>
  <c r="J30" i="4"/>
  <c r="J26" i="4"/>
  <c r="J22" i="4"/>
  <c r="J18" i="4"/>
  <c r="J14" i="4"/>
  <c r="J9" i="4"/>
  <c r="J5" i="4"/>
</calcChain>
</file>

<file path=xl/sharedStrings.xml><?xml version="1.0" encoding="utf-8"?>
<sst xmlns="http://schemas.openxmlformats.org/spreadsheetml/2006/main" count="2014" uniqueCount="98">
  <si>
    <t>All GP attendances</t>
  </si>
  <si>
    <t>After–hours GP attendances</t>
  </si>
  <si>
    <t>Attendances per person</t>
  </si>
  <si>
    <t>Medicare benefits expenditure     per person ($)</t>
  </si>
  <si>
    <t>Bulk-billed GP attendances (%)</t>
  </si>
  <si>
    <t>Medicare benefits expenditure    per person ($)</t>
  </si>
  <si>
    <t>State</t>
  </si>
  <si>
    <t>SA3 code</t>
  </si>
  <si>
    <t>SA3 name</t>
  </si>
  <si>
    <t>Remoteness/ socioeconomic status (SES)</t>
  </si>
  <si>
    <t>Reporting Year</t>
  </si>
  <si>
    <t>Crude</t>
  </si>
  <si>
    <t>Age-standardised</t>
  </si>
  <si>
    <t>VIC</t>
  </si>
  <si>
    <t>Ballarat</t>
  </si>
  <si>
    <t>Inner regional</t>
  </si>
  <si>
    <t>2016-17</t>
  </si>
  <si>
    <t>Creswick - Daylesford - Ballan</t>
  </si>
  <si>
    <t>Maryborough - Pyrenees</t>
  </si>
  <si>
    <t>Bendigo</t>
  </si>
  <si>
    <t>Heathcote - Castlemaine - Kyneton</t>
  </si>
  <si>
    <t>Loddon - Elmore</t>
  </si>
  <si>
    <t>Barwon - West</t>
  </si>
  <si>
    <t>Geelong</t>
  </si>
  <si>
    <t>Major cities - medium SES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</si>
  <si>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</si>
  <si>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</si>
  <si>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</si>
  <si>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</si>
  <si>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</si>
  <si>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</si>
  <si>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Outer regional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</si>
  <si>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</si>
  <si>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</si>
  <si>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</si>
  <si>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</si>
  <si>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</si>
  <si>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</si>
  <si>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</si>
  <si>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Major cities - higher SES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</si>
  <si>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</si>
  <si>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</si>
  <si>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</si>
  <si>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</si>
  <si>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</si>
  <si>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</si>
  <si>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</si>
  <si>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</si>
  <si>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</si>
  <si>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</si>
  <si>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</si>
  <si>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</si>
  <si>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Major cities - lower SES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</si>
  <si>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</si>
  <si>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</si>
  <si>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</si>
  <si>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</si>
  <si>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</si>
  <si>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</si>
  <si>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</si>
  <si>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</si>
  <si>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</si>
  <si>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</si>
  <si>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</si>
  <si>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</si>
  <si>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</si>
  <si>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</si>
  <si>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</si>
  <si>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</si>
  <si>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</si>
  <si>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</si>
  <si>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</si>
  <si>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</si>
  <si>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</si>
  <si>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</si>
  <si>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</si>
  <si>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Mornington Peninsula</t>
  </si>
  <si>
    <t>Grampians</t>
  </si>
  <si>
    <t>Mildura</t>
  </si>
  <si>
    <t>Murray River - Swan Hill</t>
  </si>
  <si>
    <t>Campaspe</t>
  </si>
  <si>
    <t>Moira</t>
  </si>
  <si>
    <t>Shepparton</t>
  </si>
  <si>
    <t>Glenelg - Southern Grampians</t>
  </si>
  <si>
    <t>Warrnambool - Otway Ranges</t>
  </si>
  <si>
    <t>2015-16</t>
  </si>
  <si>
    <t>2014-15</t>
  </si>
  <si>
    <t>2013-14</t>
  </si>
  <si>
    <t>2012-13</t>
  </si>
  <si>
    <t>2011-12</t>
  </si>
  <si>
    <t>2010-11</t>
  </si>
  <si>
    <t>Casey</t>
  </si>
  <si>
    <t>Whittlesea</t>
  </si>
  <si>
    <t>Hume</t>
  </si>
  <si>
    <t>Melton</t>
  </si>
  <si>
    <t>Greater Melbourne</t>
  </si>
  <si>
    <t>Geog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</si>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</sst>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B789-AB08-4E39-A716-C016BE2BA8C0}">
  <dimension ref="A2:N459"/>
  <sheetViews>
    <sheetView tabSelected="1" workbookViewId="0">
      <selection activeCell="I11" sqref="I11"/>
    </sheetView>
  </sheetViews>
  <sheetFormatPr defaultRowHeight="14.25" x14ac:dyDescent="0.45"/>
  <cols>
    <col min="3" max="5" width="22.59765625" customWidth="1"/>
    <col min="6" max="6" width="15.59765625" customWidth="1"/>
  </cols>
  <sheetData>
    <row r="2" spans="1:14" x14ac:dyDescent="0.45">
      <c r="F2" t="s">
        <v>0</v>
      </c>
      <c r="K2" t="s">
        <v>1</v>
      </c>
    </row>
    <row r="3" spans="1:14" x14ac:dyDescent="0.45">
      <c r="F3" t="s">
        <v>2</v>
      </c>
      <c r="H3" t="s">
        <v>3</v>
      </c>
      <c r="J3" t="s">
        <v>4</v>
      </c>
      <c r="K3" t="s">
        <v>2</v>
      </c>
      <c r="M3" t="s">
        <v>5</v>
      </c>
    </row>
    <row r="4" spans="1:14" x14ac:dyDescent="0.4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11</v>
      </c>
      <c r="I4" t="s">
        <v>12</v>
      </c>
      <c r="K4" t="s">
        <v>11</v>
      </c>
      <c r="L4" t="s">
        <v>12</v>
      </c>
      <c r="M4" t="s">
        <v>11</v>
      </c>
      <c r="N4" t="s">
        <v>12</v>
      </c>
    </row>
    <row r="5" spans="1:14" x14ac:dyDescent="0.45">
      <c r="A5" t="s">
        <v>13</v>
      </c>
      <c r="B5">
        <v>20101</v>
      </c>
      <c r="C5" t="s">
        <v>14</v>
      </c>
      <c r="D5" t="s">
        <v>15</v>
      </c>
      <c r="E5" t="s">
        <v>16</v>
      </c>
      <c r="F5">
        <v>6.2</v>
      </c>
      <c r="G5">
        <v>5.9</v>
      </c>
      <c r="H5">
        <v>278.49</v>
      </c>
      <c r="I5">
        <v>263.43</v>
      </c>
      <c r="J5">
        <v>86.1</v>
      </c>
      <c r="K5">
        <v>0.51</v>
      </c>
      <c r="L5">
        <v>0.52</v>
      </c>
      <c r="M5">
        <v>28.91</v>
      </c>
      <c r="N5">
        <v>29.03</v>
      </c>
    </row>
    <row r="6" spans="1:14" x14ac:dyDescent="0.45">
      <c r="A6" t="s">
        <v>13</v>
      </c>
      <c r="B6">
        <v>20102</v>
      </c>
      <c r="C6" t="s">
        <v>17</v>
      </c>
      <c r="D6" t="s">
        <v>15</v>
      </c>
      <c r="E6" t="s">
        <v>16</v>
      </c>
      <c r="F6">
        <v>5.8</v>
      </c>
      <c r="G6">
        <v>5.5</v>
      </c>
      <c r="H6">
        <v>296.06</v>
      </c>
      <c r="I6">
        <v>271.13</v>
      </c>
      <c r="J6">
        <v>83.2</v>
      </c>
      <c r="K6">
        <v>0.28000000000000003</v>
      </c>
      <c r="L6">
        <v>0.31</v>
      </c>
      <c r="M6">
        <v>17.7</v>
      </c>
      <c r="N6">
        <v>19.190000000000001</v>
      </c>
    </row>
    <row r="7" spans="1:14" x14ac:dyDescent="0.45">
      <c r="A7" t="s">
        <v>13</v>
      </c>
      <c r="B7">
        <v>20103</v>
      </c>
      <c r="C7" t="s">
        <v>18</v>
      </c>
      <c r="D7" t="s">
        <v>15</v>
      </c>
      <c r="E7" t="s">
        <v>16</v>
      </c>
      <c r="F7">
        <v>6.3</v>
      </c>
      <c r="G7">
        <v>5.5</v>
      </c>
      <c r="H7">
        <v>292.56</v>
      </c>
      <c r="I7">
        <v>253.29</v>
      </c>
      <c r="J7">
        <v>88.4</v>
      </c>
      <c r="K7">
        <v>0.3</v>
      </c>
      <c r="L7">
        <v>0.32</v>
      </c>
      <c r="M7">
        <v>20.78</v>
      </c>
      <c r="N7">
        <v>21.4</v>
      </c>
    </row>
    <row r="8" spans="1:14" x14ac:dyDescent="0.45">
      <c r="A8" t="s">
        <v>13</v>
      </c>
      <c r="B8">
        <v>20201</v>
      </c>
      <c r="C8" t="s">
        <v>19</v>
      </c>
      <c r="D8" t="s">
        <v>15</v>
      </c>
      <c r="E8" t="s">
        <v>16</v>
      </c>
      <c r="F8">
        <v>5.9</v>
      </c>
      <c r="G8">
        <v>5.7</v>
      </c>
      <c r="H8">
        <v>293.82</v>
      </c>
      <c r="I8">
        <v>277.52</v>
      </c>
      <c r="J8">
        <v>81.2</v>
      </c>
      <c r="K8">
        <v>0.33</v>
      </c>
      <c r="L8">
        <v>0.33</v>
      </c>
      <c r="M8">
        <v>23.04</v>
      </c>
      <c r="N8">
        <v>22.42</v>
      </c>
    </row>
    <row r="9" spans="1:14" x14ac:dyDescent="0.45">
      <c r="A9" t="s">
        <v>13</v>
      </c>
      <c r="B9">
        <v>20202</v>
      </c>
      <c r="C9" t="s">
        <v>20</v>
      </c>
      <c r="D9" t="s">
        <v>15</v>
      </c>
      <c r="E9" t="s">
        <v>16</v>
      </c>
      <c r="F9">
        <v>6.1</v>
      </c>
      <c r="G9">
        <v>5.6</v>
      </c>
      <c r="H9">
        <v>312.97000000000003</v>
      </c>
      <c r="I9">
        <v>282.02999999999997</v>
      </c>
      <c r="J9">
        <v>81.7</v>
      </c>
      <c r="K9">
        <v>0.2</v>
      </c>
      <c r="L9">
        <v>0.22</v>
      </c>
      <c r="M9">
        <v>15.6</v>
      </c>
      <c r="N9">
        <v>16.260000000000002</v>
      </c>
    </row>
    <row r="10" spans="1:14" x14ac:dyDescent="0.45">
      <c r="A10" t="s">
        <v>13</v>
      </c>
      <c r="B10">
        <v>20203</v>
      </c>
      <c r="C10" t="s">
        <v>21</v>
      </c>
      <c r="D10" t="s">
        <v>15</v>
      </c>
      <c r="E10" t="s">
        <v>16</v>
      </c>
      <c r="F10">
        <v>6.6</v>
      </c>
      <c r="G10">
        <v>6.1</v>
      </c>
      <c r="H10">
        <v>333.34</v>
      </c>
      <c r="I10">
        <v>296.52999999999997</v>
      </c>
      <c r="J10">
        <v>85.7</v>
      </c>
      <c r="K10">
        <v>0.26</v>
      </c>
      <c r="L10">
        <v>0.26</v>
      </c>
      <c r="M10">
        <v>19.010000000000002</v>
      </c>
      <c r="N10">
        <v>18.64</v>
      </c>
    </row>
    <row r="11" spans="1:14" x14ac:dyDescent="0.45">
      <c r="A11" t="s">
        <v>13</v>
      </c>
      <c r="B11">
        <v>20301</v>
      </c>
      <c r="C11" t="s">
        <v>22</v>
      </c>
      <c r="D11" t="s">
        <v>15</v>
      </c>
      <c r="E11" t="s">
        <v>16</v>
      </c>
      <c r="F11">
        <v>5.3</v>
      </c>
      <c r="G11">
        <v>5.4</v>
      </c>
      <c r="H11">
        <v>264.36</v>
      </c>
      <c r="I11">
        <v>268.31</v>
      </c>
      <c r="J11">
        <v>78.5</v>
      </c>
      <c r="K11">
        <v>0.23</v>
      </c>
      <c r="L11">
        <v>0.25</v>
      </c>
      <c r="M11">
        <v>14.15</v>
      </c>
      <c r="N11">
        <v>15.18</v>
      </c>
    </row>
    <row r="12" spans="1:14" x14ac:dyDescent="0.45">
      <c r="A12" t="s">
        <v>13</v>
      </c>
      <c r="B12">
        <v>20302</v>
      </c>
      <c r="C12" t="s">
        <v>23</v>
      </c>
      <c r="D12" t="s">
        <v>24</v>
      </c>
      <c r="E12" t="s">
        <v>16</v>
      </c>
      <c r="F12">
        <v>6.4</v>
      </c>
      <c r="G12">
        <v>6.1</v>
      </c>
      <c r="H12">
        <v>322.47000000000003</v>
      </c>
      <c r="I12">
        <v>302.52</v>
      </c>
      <c r="J12">
        <v>81.400000000000006</v>
      </c>
      <c r="K12">
        <v>0.47</v>
      </c>
      <c r="L12">
        <v>0.47</v>
      </c>
      <c r="M12">
        <v>30.61</v>
      </c>
      <c r="N12">
        <v>30.17</v>
      </c>
    </row>
    <row r="13" spans="1:14" x14ac:dyDescent="0.45">
      <c r="A13" t="s">
        <v>13</v>
      </c>
      <c r="B13">
        <v>20303</v>
      </c>
      <c r="C13" t="s">
        <v>25</v>
      </c>
      <c r="D13" t="s">
        <v>15</v>
      </c>
      <c r="E13" t="s">
        <v>16</v>
      </c>
      <c r="F13">
        <v>6</v>
      </c>
      <c r="G13">
        <v>5.5</v>
      </c>
      <c r="H13">
        <v>305.85000000000002</v>
      </c>
      <c r="I13">
        <v>275.55</v>
      </c>
      <c r="J13">
        <v>76.2</v>
      </c>
      <c r="K13">
        <v>0.32</v>
      </c>
      <c r="L13">
        <v>0.33</v>
      </c>
      <c r="M13">
        <v>20.350000000000001</v>
      </c>
      <c r="N13">
        <v>20.66</v>
      </c>
    </row>
    <row r="14" spans="1:14" x14ac:dyDescent="0.45">
      <c r="A14" t="s">
        <v>13</v>
      </c>
      <c r="B14">
        <v>20401</v>
      </c>
      <c r="C14" t="s">
        <v>26</v>
      </c>
      <c r="D14" t="s">
        <v>15</v>
      </c>
      <c r="E14" t="s">
        <v>16</v>
      </c>
      <c r="F14">
        <v>6.7</v>
      </c>
      <c r="G14">
        <v>6</v>
      </c>
      <c r="H14">
        <v>342.1</v>
      </c>
      <c r="I14">
        <v>301.23</v>
      </c>
      <c r="J14">
        <v>86.9</v>
      </c>
      <c r="K14">
        <v>0.27</v>
      </c>
      <c r="L14">
        <v>0.28000000000000003</v>
      </c>
      <c r="M14">
        <v>20.41</v>
      </c>
      <c r="N14">
        <v>20.63</v>
      </c>
    </row>
    <row r="15" spans="1:14" x14ac:dyDescent="0.45">
      <c r="A15" t="s">
        <v>13</v>
      </c>
      <c r="B15">
        <v>20402</v>
      </c>
      <c r="C15" t="s">
        <v>27</v>
      </c>
      <c r="D15" t="s">
        <v>15</v>
      </c>
      <c r="E15" t="s">
        <v>16</v>
      </c>
      <c r="F15">
        <v>5.5</v>
      </c>
      <c r="G15">
        <v>5</v>
      </c>
      <c r="H15">
        <v>274.92</v>
      </c>
      <c r="I15">
        <v>243.72</v>
      </c>
      <c r="J15">
        <v>70.5</v>
      </c>
      <c r="K15">
        <v>0.14000000000000001</v>
      </c>
      <c r="L15">
        <v>0.14000000000000001</v>
      </c>
      <c r="M15">
        <v>10.039999999999999</v>
      </c>
      <c r="N15">
        <v>9.91</v>
      </c>
    </row>
    <row r="16" spans="1:14" x14ac:dyDescent="0.45">
      <c r="A16" t="s">
        <v>13</v>
      </c>
      <c r="B16">
        <v>20403</v>
      </c>
      <c r="C16" t="s">
        <v>28</v>
      </c>
      <c r="D16" t="s">
        <v>15</v>
      </c>
      <c r="E16" t="s">
        <v>16</v>
      </c>
      <c r="F16">
        <v>6</v>
      </c>
      <c r="G16">
        <v>5.6</v>
      </c>
      <c r="H16">
        <v>301.43</v>
      </c>
      <c r="I16">
        <v>279.45999999999998</v>
      </c>
      <c r="J16">
        <v>78.3</v>
      </c>
      <c r="K16">
        <v>0.18</v>
      </c>
      <c r="L16">
        <v>0.19</v>
      </c>
      <c r="M16">
        <v>12.38</v>
      </c>
      <c r="N16">
        <v>12.71</v>
      </c>
    </row>
    <row r="17" spans="1:14" x14ac:dyDescent="0.45">
      <c r="A17" t="s">
        <v>13</v>
      </c>
      <c r="B17">
        <v>20501</v>
      </c>
      <c r="C17" t="s">
        <v>29</v>
      </c>
      <c r="D17" t="s">
        <v>15</v>
      </c>
      <c r="E17" t="s">
        <v>16</v>
      </c>
      <c r="F17">
        <v>7</v>
      </c>
      <c r="G17">
        <v>6.5</v>
      </c>
      <c r="H17">
        <v>339.89</v>
      </c>
      <c r="I17">
        <v>311.55</v>
      </c>
      <c r="J17">
        <v>85.8</v>
      </c>
      <c r="K17">
        <v>0.26</v>
      </c>
      <c r="L17">
        <v>0.27</v>
      </c>
      <c r="M17">
        <v>15.56</v>
      </c>
      <c r="N17">
        <v>15.64</v>
      </c>
    </row>
    <row r="18" spans="1:14" x14ac:dyDescent="0.45">
      <c r="A18" t="s">
        <v>13</v>
      </c>
      <c r="B18">
        <v>20502</v>
      </c>
      <c r="C18" t="s">
        <v>30</v>
      </c>
      <c r="D18" t="s">
        <v>31</v>
      </c>
      <c r="E18" t="s">
        <v>16</v>
      </c>
      <c r="F18">
        <v>5.3</v>
      </c>
      <c r="G18">
        <v>4.5</v>
      </c>
      <c r="H18">
        <v>248.65</v>
      </c>
      <c r="I18">
        <v>211.01</v>
      </c>
      <c r="J18">
        <v>79</v>
      </c>
      <c r="K18">
        <v>0.12</v>
      </c>
      <c r="L18">
        <v>0.12</v>
      </c>
      <c r="M18">
        <v>8.2899999999999991</v>
      </c>
      <c r="N18">
        <v>7.95</v>
      </c>
    </row>
    <row r="19" spans="1:14" x14ac:dyDescent="0.45">
      <c r="A19" t="s">
        <v>13</v>
      </c>
      <c r="B19">
        <v>20503</v>
      </c>
      <c r="C19" t="s">
        <v>32</v>
      </c>
      <c r="D19" t="s">
        <v>15</v>
      </c>
      <c r="E19" t="s">
        <v>16</v>
      </c>
      <c r="F19">
        <v>6.5</v>
      </c>
      <c r="G19">
        <v>5.7</v>
      </c>
      <c r="H19">
        <v>307.64999999999998</v>
      </c>
      <c r="I19">
        <v>268.73</v>
      </c>
      <c r="J19">
        <v>89</v>
      </c>
      <c r="K19">
        <v>0.17</v>
      </c>
      <c r="L19">
        <v>0.18</v>
      </c>
      <c r="M19">
        <v>12.72</v>
      </c>
      <c r="N19">
        <v>12.95</v>
      </c>
    </row>
    <row r="20" spans="1:14" x14ac:dyDescent="0.45">
      <c r="A20" t="s">
        <v>13</v>
      </c>
      <c r="B20">
        <v>20504</v>
      </c>
      <c r="C20" t="s">
        <v>33</v>
      </c>
      <c r="D20" t="s">
        <v>15</v>
      </c>
      <c r="E20" t="s">
        <v>16</v>
      </c>
      <c r="F20">
        <v>7</v>
      </c>
      <c r="G20">
        <v>6.5</v>
      </c>
      <c r="H20">
        <v>323.18</v>
      </c>
      <c r="I20">
        <v>298.29000000000002</v>
      </c>
      <c r="J20">
        <v>90.3</v>
      </c>
      <c r="K20">
        <v>0.2</v>
      </c>
      <c r="L20">
        <v>0.2</v>
      </c>
      <c r="M20">
        <v>12.06</v>
      </c>
      <c r="N20">
        <v>11.42</v>
      </c>
    </row>
    <row r="21" spans="1:14" x14ac:dyDescent="0.45">
      <c r="A21" t="s">
        <v>13</v>
      </c>
      <c r="B21">
        <v>20505</v>
      </c>
      <c r="C21" t="s">
        <v>34</v>
      </c>
      <c r="D21" t="s">
        <v>15</v>
      </c>
      <c r="E21" t="s">
        <v>16</v>
      </c>
      <c r="F21">
        <v>5.8</v>
      </c>
      <c r="G21">
        <v>5.3</v>
      </c>
      <c r="H21">
        <v>289.61</v>
      </c>
      <c r="I21">
        <v>257.81</v>
      </c>
      <c r="J21">
        <v>82.5</v>
      </c>
      <c r="K21">
        <v>0.11</v>
      </c>
      <c r="L21">
        <v>0.1</v>
      </c>
      <c r="M21">
        <v>8.2799999999999994</v>
      </c>
      <c r="N21">
        <v>7.44</v>
      </c>
    </row>
    <row r="22" spans="1:14" x14ac:dyDescent="0.45">
      <c r="A22" t="s">
        <v>13</v>
      </c>
      <c r="B22">
        <v>20601</v>
      </c>
      <c r="C22" t="s">
        <v>35</v>
      </c>
      <c r="D22" t="s">
        <v>24</v>
      </c>
      <c r="E22" t="s">
        <v>16</v>
      </c>
      <c r="F22">
        <v>5.8</v>
      </c>
      <c r="G22">
        <v>5.9</v>
      </c>
      <c r="H22">
        <v>300.20999999999998</v>
      </c>
      <c r="I22">
        <v>303.56</v>
      </c>
      <c r="J22">
        <v>83.8</v>
      </c>
      <c r="K22">
        <v>0.57999999999999996</v>
      </c>
      <c r="L22">
        <v>0.57999999999999996</v>
      </c>
      <c r="M22">
        <v>39.619999999999997</v>
      </c>
      <c r="N22">
        <v>39.6</v>
      </c>
    </row>
    <row r="23" spans="1:14" x14ac:dyDescent="0.45">
      <c r="A23" t="s">
        <v>13</v>
      </c>
      <c r="B23">
        <v>20602</v>
      </c>
      <c r="C23" t="s">
        <v>36</v>
      </c>
      <c r="D23" t="s">
        <v>24</v>
      </c>
      <c r="E23" t="s">
        <v>16</v>
      </c>
      <c r="F23">
        <v>5.2</v>
      </c>
      <c r="G23">
        <v>5.0999999999999996</v>
      </c>
      <c r="H23">
        <v>266.10000000000002</v>
      </c>
      <c r="I23">
        <v>260.48</v>
      </c>
      <c r="J23">
        <v>73.2</v>
      </c>
      <c r="K23">
        <v>0.41</v>
      </c>
      <c r="L23">
        <v>0.39</v>
      </c>
      <c r="M23">
        <v>30.43</v>
      </c>
      <c r="N23">
        <v>29.1</v>
      </c>
    </row>
    <row r="24" spans="1:14" x14ac:dyDescent="0.45">
      <c r="A24" t="s">
        <v>13</v>
      </c>
      <c r="B24">
        <v>20603</v>
      </c>
      <c r="C24" t="s">
        <v>37</v>
      </c>
      <c r="D24" t="s">
        <v>24</v>
      </c>
      <c r="E24" t="s">
        <v>16</v>
      </c>
      <c r="F24">
        <v>5.6</v>
      </c>
      <c r="G24">
        <v>5.6</v>
      </c>
      <c r="H24">
        <v>280.29000000000002</v>
      </c>
      <c r="I24">
        <v>276.16000000000003</v>
      </c>
      <c r="J24">
        <v>80.900000000000006</v>
      </c>
      <c r="K24">
        <v>0.61</v>
      </c>
      <c r="L24">
        <v>0.6</v>
      </c>
      <c r="M24">
        <v>39.04</v>
      </c>
      <c r="N24">
        <v>37.82</v>
      </c>
    </row>
    <row r="25" spans="1:14" x14ac:dyDescent="0.45">
      <c r="A25" t="s">
        <v>13</v>
      </c>
      <c r="B25">
        <v>20604</v>
      </c>
      <c r="C25" t="s">
        <v>38</v>
      </c>
      <c r="D25" t="s">
        <v>39</v>
      </c>
      <c r="E25" t="s">
        <v>16</v>
      </c>
      <c r="F25">
        <v>4</v>
      </c>
      <c r="G25">
        <v>6</v>
      </c>
      <c r="H25">
        <v>218.15</v>
      </c>
      <c r="I25">
        <v>328.44</v>
      </c>
      <c r="J25">
        <v>80.599999999999994</v>
      </c>
      <c r="K25">
        <v>0.44</v>
      </c>
      <c r="L25">
        <v>0.67</v>
      </c>
      <c r="M25">
        <v>33.93</v>
      </c>
      <c r="N25">
        <v>53.07</v>
      </c>
    </row>
    <row r="26" spans="1:14" x14ac:dyDescent="0.45">
      <c r="A26" t="s">
        <v>13</v>
      </c>
      <c r="B26">
        <v>20605</v>
      </c>
      <c r="C26" t="s">
        <v>40</v>
      </c>
      <c r="D26" t="s">
        <v>39</v>
      </c>
      <c r="E26" t="s">
        <v>16</v>
      </c>
      <c r="F26">
        <v>4.9000000000000004</v>
      </c>
      <c r="G26">
        <v>5</v>
      </c>
      <c r="H26">
        <v>256.17</v>
      </c>
      <c r="I26">
        <v>262.31</v>
      </c>
      <c r="J26">
        <v>70.8</v>
      </c>
      <c r="K26">
        <v>0.49</v>
      </c>
      <c r="L26">
        <v>0.49</v>
      </c>
      <c r="M26">
        <v>33.11</v>
      </c>
      <c r="N26">
        <v>33.69</v>
      </c>
    </row>
    <row r="27" spans="1:14" x14ac:dyDescent="0.45">
      <c r="A27" t="s">
        <v>13</v>
      </c>
      <c r="B27">
        <v>20606</v>
      </c>
      <c r="C27" t="s">
        <v>41</v>
      </c>
      <c r="D27" t="s">
        <v>39</v>
      </c>
      <c r="E27" t="s">
        <v>16</v>
      </c>
      <c r="F27">
        <v>4.5999999999999996</v>
      </c>
      <c r="G27">
        <v>4.5999999999999996</v>
      </c>
      <c r="H27">
        <v>245.19</v>
      </c>
      <c r="I27">
        <v>242.7</v>
      </c>
      <c r="J27">
        <v>64.400000000000006</v>
      </c>
      <c r="K27">
        <v>0.35</v>
      </c>
      <c r="L27">
        <v>0.34</v>
      </c>
      <c r="M27">
        <v>25.25</v>
      </c>
      <c r="N27">
        <v>24.89</v>
      </c>
    </row>
    <row r="28" spans="1:14" x14ac:dyDescent="0.45">
      <c r="A28" t="s">
        <v>13</v>
      </c>
      <c r="B28">
        <v>20607</v>
      </c>
      <c r="C28" t="s">
        <v>42</v>
      </c>
      <c r="D28" t="s">
        <v>39</v>
      </c>
      <c r="E28" t="s">
        <v>16</v>
      </c>
      <c r="F28">
        <v>4.5</v>
      </c>
      <c r="G28">
        <v>4.8</v>
      </c>
      <c r="H28">
        <v>232.47</v>
      </c>
      <c r="I28">
        <v>246.77</v>
      </c>
      <c r="J28">
        <v>73.400000000000006</v>
      </c>
      <c r="K28">
        <v>0.3</v>
      </c>
      <c r="L28">
        <v>0.32</v>
      </c>
      <c r="M28">
        <v>22.48</v>
      </c>
      <c r="N28">
        <v>24.33</v>
      </c>
    </row>
    <row r="29" spans="1:14" x14ac:dyDescent="0.45">
      <c r="A29" t="s">
        <v>13</v>
      </c>
      <c r="B29">
        <v>20701</v>
      </c>
      <c r="C29" t="s">
        <v>43</v>
      </c>
      <c r="D29" t="s">
        <v>39</v>
      </c>
      <c r="E29" t="s">
        <v>16</v>
      </c>
      <c r="F29">
        <v>4.7</v>
      </c>
      <c r="G29">
        <v>4.5</v>
      </c>
      <c r="H29">
        <v>243.9</v>
      </c>
      <c r="I29">
        <v>229.44</v>
      </c>
      <c r="J29">
        <v>66.400000000000006</v>
      </c>
      <c r="K29">
        <v>0.41</v>
      </c>
      <c r="L29">
        <v>0.4</v>
      </c>
      <c r="M29">
        <v>29.07</v>
      </c>
      <c r="N29">
        <v>27.83</v>
      </c>
    </row>
    <row r="30" spans="1:14" x14ac:dyDescent="0.45">
      <c r="A30" t="s">
        <v>13</v>
      </c>
      <c r="B30">
        <v>20702</v>
      </c>
      <c r="C30" t="s">
        <v>44</v>
      </c>
      <c r="D30" t="s">
        <v>39</v>
      </c>
      <c r="E30" t="s">
        <v>16</v>
      </c>
      <c r="F30">
        <v>6.3</v>
      </c>
      <c r="G30">
        <v>5.5</v>
      </c>
      <c r="H30">
        <v>316.14</v>
      </c>
      <c r="I30">
        <v>273.54000000000002</v>
      </c>
      <c r="J30">
        <v>85.3</v>
      </c>
      <c r="K30">
        <v>0.61</v>
      </c>
      <c r="L30">
        <v>0.6</v>
      </c>
      <c r="M30">
        <v>40.42</v>
      </c>
      <c r="N30">
        <v>38.67</v>
      </c>
    </row>
    <row r="31" spans="1:14" x14ac:dyDescent="0.45">
      <c r="A31" t="s">
        <v>13</v>
      </c>
      <c r="B31">
        <v>20703</v>
      </c>
      <c r="C31" t="s">
        <v>45</v>
      </c>
      <c r="D31" t="s">
        <v>24</v>
      </c>
      <c r="E31" t="s">
        <v>16</v>
      </c>
      <c r="F31">
        <v>5.5</v>
      </c>
      <c r="G31">
        <v>5.0999999999999996</v>
      </c>
      <c r="H31">
        <v>282.51</v>
      </c>
      <c r="I31">
        <v>260.98</v>
      </c>
      <c r="J31">
        <v>80.7</v>
      </c>
      <c r="K31">
        <v>0.51</v>
      </c>
      <c r="L31">
        <v>0.49</v>
      </c>
      <c r="M31">
        <v>33.85</v>
      </c>
      <c r="N31">
        <v>31.92</v>
      </c>
    </row>
    <row r="32" spans="1:14" x14ac:dyDescent="0.45">
      <c r="A32" t="s">
        <v>13</v>
      </c>
      <c r="B32">
        <v>20801</v>
      </c>
      <c r="C32" t="s">
        <v>46</v>
      </c>
      <c r="D32" t="s">
        <v>39</v>
      </c>
      <c r="E32" t="s">
        <v>16</v>
      </c>
      <c r="F32">
        <v>5.0999999999999996</v>
      </c>
      <c r="G32">
        <v>4.7</v>
      </c>
      <c r="H32">
        <v>270.39999999999998</v>
      </c>
      <c r="I32">
        <v>245.22</v>
      </c>
      <c r="J32">
        <v>59.3</v>
      </c>
      <c r="K32">
        <v>0.38</v>
      </c>
      <c r="L32">
        <v>0.37</v>
      </c>
      <c r="M32">
        <v>27.01</v>
      </c>
      <c r="N32">
        <v>25.71</v>
      </c>
    </row>
    <row r="33" spans="1:14" x14ac:dyDescent="0.45">
      <c r="A33" t="s">
        <v>13</v>
      </c>
      <c r="B33">
        <v>20802</v>
      </c>
      <c r="C33" t="s">
        <v>47</v>
      </c>
      <c r="D33" t="s">
        <v>39</v>
      </c>
      <c r="E33" t="s">
        <v>16</v>
      </c>
      <c r="F33">
        <v>5.4</v>
      </c>
      <c r="G33">
        <v>5.2</v>
      </c>
      <c r="H33">
        <v>282.41000000000003</v>
      </c>
      <c r="I33">
        <v>267.69</v>
      </c>
      <c r="J33">
        <v>75.8</v>
      </c>
      <c r="K33">
        <v>0.59</v>
      </c>
      <c r="L33">
        <v>0.56000000000000005</v>
      </c>
      <c r="M33">
        <v>40.67</v>
      </c>
      <c r="N33">
        <v>38.42</v>
      </c>
    </row>
    <row r="34" spans="1:14" x14ac:dyDescent="0.45">
      <c r="A34" t="s">
        <v>13</v>
      </c>
      <c r="B34">
        <v>20803</v>
      </c>
      <c r="C34" t="s">
        <v>48</v>
      </c>
      <c r="D34" t="s">
        <v>24</v>
      </c>
      <c r="E34" t="s">
        <v>16</v>
      </c>
      <c r="F34">
        <v>6.1</v>
      </c>
      <c r="G34">
        <v>5.7</v>
      </c>
      <c r="H34">
        <v>301.87</v>
      </c>
      <c r="I34">
        <v>280.63</v>
      </c>
      <c r="J34">
        <v>80.7</v>
      </c>
      <c r="K34">
        <v>0.65</v>
      </c>
      <c r="L34">
        <v>0.65</v>
      </c>
      <c r="M34">
        <v>40.869999999999997</v>
      </c>
      <c r="N34">
        <v>39.56</v>
      </c>
    </row>
    <row r="35" spans="1:14" x14ac:dyDescent="0.45">
      <c r="A35" t="s">
        <v>13</v>
      </c>
      <c r="B35">
        <v>20804</v>
      </c>
      <c r="C35" t="s">
        <v>49</v>
      </c>
      <c r="D35" t="s">
        <v>39</v>
      </c>
      <c r="E35" t="s">
        <v>16</v>
      </c>
      <c r="F35">
        <v>4.7</v>
      </c>
      <c r="G35">
        <v>4.5</v>
      </c>
      <c r="H35">
        <v>244.98</v>
      </c>
      <c r="I35">
        <v>232.7</v>
      </c>
      <c r="J35">
        <v>61</v>
      </c>
      <c r="K35">
        <v>0.37</v>
      </c>
      <c r="L35">
        <v>0.36</v>
      </c>
      <c r="M35">
        <v>27.7</v>
      </c>
      <c r="N35">
        <v>26.42</v>
      </c>
    </row>
    <row r="36" spans="1:14" x14ac:dyDescent="0.45">
      <c r="A36" t="s">
        <v>13</v>
      </c>
      <c r="B36">
        <v>20901</v>
      </c>
      <c r="C36" t="s">
        <v>50</v>
      </c>
      <c r="D36" t="s">
        <v>39</v>
      </c>
      <c r="E36" t="s">
        <v>16</v>
      </c>
      <c r="F36">
        <v>5.8</v>
      </c>
      <c r="G36">
        <v>5.5</v>
      </c>
      <c r="H36">
        <v>297.58999999999997</v>
      </c>
      <c r="I36">
        <v>276.24</v>
      </c>
      <c r="J36">
        <v>78.400000000000006</v>
      </c>
      <c r="K36">
        <v>0.59</v>
      </c>
      <c r="L36">
        <v>0.57999999999999996</v>
      </c>
      <c r="M36">
        <v>38.22</v>
      </c>
      <c r="N36">
        <v>36.840000000000003</v>
      </c>
    </row>
    <row r="37" spans="1:14" x14ac:dyDescent="0.45">
      <c r="A37" t="s">
        <v>13</v>
      </c>
      <c r="B37">
        <v>20902</v>
      </c>
      <c r="C37" t="s">
        <v>51</v>
      </c>
      <c r="D37" t="s">
        <v>52</v>
      </c>
      <c r="E37" t="s">
        <v>16</v>
      </c>
      <c r="F37">
        <v>6.6</v>
      </c>
      <c r="G37">
        <v>6.3</v>
      </c>
      <c r="H37">
        <v>329.04</v>
      </c>
      <c r="I37">
        <v>312.79000000000002</v>
      </c>
      <c r="J37">
        <v>91.9</v>
      </c>
      <c r="K37">
        <v>0.82</v>
      </c>
      <c r="L37">
        <v>0.79</v>
      </c>
      <c r="M37">
        <v>50.58</v>
      </c>
      <c r="N37">
        <v>48.39</v>
      </c>
    </row>
    <row r="38" spans="1:14" x14ac:dyDescent="0.45">
      <c r="A38" t="s">
        <v>13</v>
      </c>
      <c r="B38">
        <v>20903</v>
      </c>
      <c r="C38" t="s">
        <v>53</v>
      </c>
      <c r="D38" t="s">
        <v>39</v>
      </c>
      <c r="E38" t="s">
        <v>16</v>
      </c>
      <c r="F38">
        <v>5.5</v>
      </c>
      <c r="G38">
        <v>5.7</v>
      </c>
      <c r="H38">
        <v>270.74</v>
      </c>
      <c r="I38">
        <v>280.57</v>
      </c>
      <c r="J38">
        <v>75.400000000000006</v>
      </c>
      <c r="K38">
        <v>0.45</v>
      </c>
      <c r="L38">
        <v>0.49</v>
      </c>
      <c r="M38">
        <v>28.01</v>
      </c>
      <c r="N38">
        <v>30.53</v>
      </c>
    </row>
    <row r="39" spans="1:14" x14ac:dyDescent="0.45">
      <c r="A39" t="s">
        <v>13</v>
      </c>
      <c r="B39">
        <v>20904</v>
      </c>
      <c r="C39" t="s">
        <v>54</v>
      </c>
      <c r="D39" t="s">
        <v>24</v>
      </c>
      <c r="E39" t="s">
        <v>16</v>
      </c>
      <c r="F39">
        <v>7.2</v>
      </c>
      <c r="G39">
        <v>7.3</v>
      </c>
      <c r="H39">
        <v>348.23</v>
      </c>
      <c r="I39">
        <v>355.33</v>
      </c>
      <c r="J39">
        <v>95.3</v>
      </c>
      <c r="K39">
        <v>1.1299999999999999</v>
      </c>
      <c r="L39">
        <v>1.1100000000000001</v>
      </c>
      <c r="M39">
        <v>64.489999999999995</v>
      </c>
      <c r="N39">
        <v>63.93</v>
      </c>
    </row>
    <row r="40" spans="1:14" x14ac:dyDescent="0.45">
      <c r="A40" t="s">
        <v>13</v>
      </c>
      <c r="B40">
        <v>21001</v>
      </c>
      <c r="C40" t="s">
        <v>55</v>
      </c>
      <c r="D40" t="s">
        <v>24</v>
      </c>
      <c r="E40" t="s">
        <v>16</v>
      </c>
      <c r="F40">
        <v>7</v>
      </c>
      <c r="G40">
        <v>6.3</v>
      </c>
      <c r="H40">
        <v>341.84</v>
      </c>
      <c r="I40">
        <v>302</v>
      </c>
      <c r="J40">
        <v>84.6</v>
      </c>
      <c r="K40">
        <v>0.71</v>
      </c>
      <c r="L40">
        <v>0.67</v>
      </c>
      <c r="M40">
        <v>46.07</v>
      </c>
      <c r="N40">
        <v>42.56</v>
      </c>
    </row>
    <row r="41" spans="1:14" x14ac:dyDescent="0.45">
      <c r="A41" t="s">
        <v>13</v>
      </c>
      <c r="B41">
        <v>21002</v>
      </c>
      <c r="C41" t="s">
        <v>56</v>
      </c>
      <c r="D41" t="s">
        <v>15</v>
      </c>
      <c r="E41" t="s">
        <v>16</v>
      </c>
      <c r="F41">
        <v>6.6</v>
      </c>
      <c r="G41">
        <v>6.6</v>
      </c>
      <c r="H41">
        <v>331.1</v>
      </c>
      <c r="I41">
        <v>330.44</v>
      </c>
      <c r="J41">
        <v>81.8</v>
      </c>
      <c r="K41">
        <v>0.31</v>
      </c>
      <c r="L41">
        <v>0.34</v>
      </c>
      <c r="M41">
        <v>18.170000000000002</v>
      </c>
      <c r="N41">
        <v>19.510000000000002</v>
      </c>
    </row>
    <row r="42" spans="1:14" x14ac:dyDescent="0.45">
      <c r="A42" t="s">
        <v>13</v>
      </c>
      <c r="B42">
        <v>21003</v>
      </c>
      <c r="C42" t="s">
        <v>57</v>
      </c>
      <c r="D42" t="s">
        <v>52</v>
      </c>
      <c r="E42" t="s">
        <v>16</v>
      </c>
      <c r="F42">
        <v>7</v>
      </c>
      <c r="G42">
        <v>6.7</v>
      </c>
      <c r="H42">
        <v>356.51</v>
      </c>
      <c r="I42">
        <v>333.85</v>
      </c>
      <c r="J42">
        <v>91.1</v>
      </c>
      <c r="K42">
        <v>0.85</v>
      </c>
      <c r="L42">
        <v>0.81</v>
      </c>
      <c r="M42">
        <v>56.24</v>
      </c>
      <c r="N42">
        <v>52.25</v>
      </c>
    </row>
    <row r="43" spans="1:14" x14ac:dyDescent="0.45">
      <c r="A43" t="s">
        <v>13</v>
      </c>
      <c r="B43">
        <v>21004</v>
      </c>
      <c r="C43" t="s">
        <v>58</v>
      </c>
      <c r="D43" t="s">
        <v>24</v>
      </c>
      <c r="E43" t="s">
        <v>16</v>
      </c>
      <c r="F43">
        <v>7.4</v>
      </c>
      <c r="G43">
        <v>7.4</v>
      </c>
      <c r="H43">
        <v>347.04</v>
      </c>
      <c r="I43">
        <v>344.31</v>
      </c>
      <c r="J43">
        <v>92.2</v>
      </c>
      <c r="K43">
        <v>0.72</v>
      </c>
      <c r="L43">
        <v>0.72</v>
      </c>
      <c r="M43">
        <v>39.68</v>
      </c>
      <c r="N43">
        <v>39.83</v>
      </c>
    </row>
    <row r="44" spans="1:14" x14ac:dyDescent="0.45">
      <c r="A44" t="s">
        <v>13</v>
      </c>
      <c r="B44">
        <v>21005</v>
      </c>
      <c r="C44" t="s">
        <v>59</v>
      </c>
      <c r="D44" t="s">
        <v>52</v>
      </c>
      <c r="E44" t="s">
        <v>16</v>
      </c>
      <c r="F44">
        <v>8</v>
      </c>
      <c r="G44">
        <v>8.3000000000000007</v>
      </c>
      <c r="H44">
        <v>376.69</v>
      </c>
      <c r="I44">
        <v>399.45</v>
      </c>
      <c r="J44">
        <v>97.4</v>
      </c>
      <c r="K44">
        <v>1.41</v>
      </c>
      <c r="L44">
        <v>1.41</v>
      </c>
      <c r="M44">
        <v>80.83</v>
      </c>
      <c r="N44">
        <v>81.69</v>
      </c>
    </row>
    <row r="45" spans="1:14" x14ac:dyDescent="0.45">
      <c r="A45" t="s">
        <v>13</v>
      </c>
      <c r="B45">
        <v>21101</v>
      </c>
      <c r="C45" t="s">
        <v>60</v>
      </c>
      <c r="D45" t="s">
        <v>24</v>
      </c>
      <c r="E45" t="s">
        <v>16</v>
      </c>
      <c r="F45">
        <v>6.6</v>
      </c>
      <c r="G45">
        <v>6.3</v>
      </c>
      <c r="H45">
        <v>321.45999999999998</v>
      </c>
      <c r="I45">
        <v>307.60000000000002</v>
      </c>
      <c r="J45">
        <v>87.2</v>
      </c>
      <c r="K45">
        <v>0.68</v>
      </c>
      <c r="L45">
        <v>0.67</v>
      </c>
      <c r="M45">
        <v>42.92</v>
      </c>
      <c r="N45">
        <v>42.32</v>
      </c>
    </row>
    <row r="46" spans="1:14" x14ac:dyDescent="0.45">
      <c r="A46" t="s">
        <v>13</v>
      </c>
      <c r="B46">
        <v>21102</v>
      </c>
      <c r="C46" t="s">
        <v>61</v>
      </c>
      <c r="D46" t="s">
        <v>39</v>
      </c>
      <c r="E46" t="s">
        <v>16</v>
      </c>
      <c r="F46">
        <v>5.2</v>
      </c>
      <c r="G46">
        <v>5.0999999999999996</v>
      </c>
      <c r="H46">
        <v>259.92</v>
      </c>
      <c r="I46">
        <v>249.32</v>
      </c>
      <c r="J46">
        <v>75</v>
      </c>
      <c r="K46">
        <v>0.43</v>
      </c>
      <c r="L46">
        <v>0.45</v>
      </c>
      <c r="M46">
        <v>29.59</v>
      </c>
      <c r="N46">
        <v>30.59</v>
      </c>
    </row>
    <row r="47" spans="1:14" x14ac:dyDescent="0.45">
      <c r="A47" t="s">
        <v>13</v>
      </c>
      <c r="B47">
        <v>21103</v>
      </c>
      <c r="C47" t="s">
        <v>62</v>
      </c>
      <c r="D47" t="s">
        <v>39</v>
      </c>
      <c r="E47" t="s">
        <v>16</v>
      </c>
      <c r="F47">
        <v>6.1</v>
      </c>
      <c r="G47">
        <v>5.8</v>
      </c>
      <c r="H47">
        <v>303.13</v>
      </c>
      <c r="I47">
        <v>286.77</v>
      </c>
      <c r="J47">
        <v>80.8</v>
      </c>
      <c r="K47">
        <v>0.66</v>
      </c>
      <c r="L47">
        <v>0.64</v>
      </c>
      <c r="M47">
        <v>43.51</v>
      </c>
      <c r="N47">
        <v>41.46</v>
      </c>
    </row>
    <row r="48" spans="1:14" x14ac:dyDescent="0.45">
      <c r="A48" t="s">
        <v>13</v>
      </c>
      <c r="B48">
        <v>21104</v>
      </c>
      <c r="C48" t="s">
        <v>63</v>
      </c>
      <c r="D48" t="s">
        <v>39</v>
      </c>
      <c r="E48" t="s">
        <v>16</v>
      </c>
      <c r="F48">
        <v>6.1</v>
      </c>
      <c r="G48">
        <v>5.6</v>
      </c>
      <c r="H48">
        <v>306.26</v>
      </c>
      <c r="I48">
        <v>276.77999999999997</v>
      </c>
      <c r="J48">
        <v>84.1</v>
      </c>
      <c r="K48">
        <v>0.71</v>
      </c>
      <c r="L48">
        <v>0.69</v>
      </c>
      <c r="M48">
        <v>44.67</v>
      </c>
      <c r="N48">
        <v>42.25</v>
      </c>
    </row>
    <row r="49" spans="1:14" x14ac:dyDescent="0.45">
      <c r="A49" t="s">
        <v>13</v>
      </c>
      <c r="B49">
        <v>21105</v>
      </c>
      <c r="C49" t="s">
        <v>64</v>
      </c>
      <c r="D49" t="s">
        <v>24</v>
      </c>
      <c r="E49" t="s">
        <v>16</v>
      </c>
      <c r="F49">
        <v>6.2</v>
      </c>
      <c r="G49">
        <v>6.1</v>
      </c>
      <c r="H49">
        <v>309.45</v>
      </c>
      <c r="I49">
        <v>300.2</v>
      </c>
      <c r="J49">
        <v>84.4</v>
      </c>
      <c r="K49">
        <v>0.48</v>
      </c>
      <c r="L49">
        <v>0.49</v>
      </c>
      <c r="M49">
        <v>29.54</v>
      </c>
      <c r="N49">
        <v>29.78</v>
      </c>
    </row>
    <row r="50" spans="1:14" x14ac:dyDescent="0.45">
      <c r="A50" t="s">
        <v>13</v>
      </c>
      <c r="B50">
        <v>21201</v>
      </c>
      <c r="C50" t="s">
        <v>65</v>
      </c>
      <c r="D50" t="s">
        <v>24</v>
      </c>
      <c r="E50" t="s">
        <v>16</v>
      </c>
      <c r="F50">
        <v>6.9</v>
      </c>
      <c r="G50">
        <v>7</v>
      </c>
      <c r="H50">
        <v>323.02999999999997</v>
      </c>
      <c r="I50">
        <v>331.19</v>
      </c>
      <c r="J50">
        <v>89.3</v>
      </c>
      <c r="K50">
        <v>0.69</v>
      </c>
      <c r="L50">
        <v>0.69</v>
      </c>
      <c r="M50">
        <v>39.65</v>
      </c>
      <c r="N50">
        <v>39.65</v>
      </c>
    </row>
    <row r="51" spans="1:14" x14ac:dyDescent="0.45">
      <c r="A51" t="s">
        <v>13</v>
      </c>
      <c r="B51">
        <v>21202</v>
      </c>
      <c r="C51" t="s">
        <v>66</v>
      </c>
      <c r="D51" t="s">
        <v>24</v>
      </c>
      <c r="E51" t="s">
        <v>16</v>
      </c>
      <c r="F51">
        <v>6.9</v>
      </c>
      <c r="G51">
        <v>6.9</v>
      </c>
      <c r="H51">
        <v>334</v>
      </c>
      <c r="I51">
        <v>334.52</v>
      </c>
      <c r="J51">
        <v>90.8</v>
      </c>
      <c r="K51">
        <v>0.92</v>
      </c>
      <c r="L51">
        <v>0.92</v>
      </c>
      <c r="M51">
        <v>53.28</v>
      </c>
      <c r="N51">
        <v>53.53</v>
      </c>
    </row>
    <row r="52" spans="1:14" x14ac:dyDescent="0.45">
      <c r="A52" t="s">
        <v>13</v>
      </c>
      <c r="B52">
        <v>21203</v>
      </c>
      <c r="C52" t="s">
        <v>67</v>
      </c>
      <c r="D52" t="s">
        <v>52</v>
      </c>
      <c r="E52" t="s">
        <v>16</v>
      </c>
      <c r="F52">
        <v>6.9</v>
      </c>
      <c r="G52">
        <v>7.4</v>
      </c>
      <c r="H52">
        <v>324.55</v>
      </c>
      <c r="I52">
        <v>349.35</v>
      </c>
      <c r="J52">
        <v>92.9</v>
      </c>
      <c r="K52">
        <v>1.08</v>
      </c>
      <c r="L52">
        <v>1.06</v>
      </c>
      <c r="M52">
        <v>60.49</v>
      </c>
      <c r="N52">
        <v>60.18</v>
      </c>
    </row>
    <row r="53" spans="1:14" x14ac:dyDescent="0.45">
      <c r="A53" t="s">
        <v>13</v>
      </c>
      <c r="B53">
        <v>21204</v>
      </c>
      <c r="C53" t="s">
        <v>68</v>
      </c>
      <c r="D53" t="s">
        <v>52</v>
      </c>
      <c r="E53" t="s">
        <v>16</v>
      </c>
      <c r="F53">
        <v>6.7</v>
      </c>
      <c r="G53">
        <v>6.5</v>
      </c>
      <c r="H53">
        <v>317.81</v>
      </c>
      <c r="I53">
        <v>307.72000000000003</v>
      </c>
      <c r="J53">
        <v>94.4</v>
      </c>
      <c r="K53">
        <v>0.8</v>
      </c>
      <c r="L53">
        <v>0.78</v>
      </c>
      <c r="M53">
        <v>48.82</v>
      </c>
      <c r="N53">
        <v>47.51</v>
      </c>
    </row>
    <row r="54" spans="1:14" x14ac:dyDescent="0.45">
      <c r="A54" t="s">
        <v>13</v>
      </c>
      <c r="B54">
        <v>21205</v>
      </c>
      <c r="C54" t="s">
        <v>69</v>
      </c>
      <c r="D54" t="s">
        <v>24</v>
      </c>
      <c r="E54" t="s">
        <v>16</v>
      </c>
      <c r="F54">
        <v>5.7</v>
      </c>
      <c r="G54">
        <v>5.4</v>
      </c>
      <c r="H54">
        <v>284.99</v>
      </c>
      <c r="I54">
        <v>266.5</v>
      </c>
      <c r="J54">
        <v>84.7</v>
      </c>
      <c r="K54">
        <v>0.57999999999999996</v>
      </c>
      <c r="L54">
        <v>0.56999999999999995</v>
      </c>
      <c r="M54">
        <v>37.51</v>
      </c>
      <c r="N54">
        <v>36.47</v>
      </c>
    </row>
    <row r="55" spans="1:14" x14ac:dyDescent="0.45">
      <c r="A55" t="s">
        <v>13</v>
      </c>
      <c r="B55">
        <v>21301</v>
      </c>
      <c r="C55" t="s">
        <v>70</v>
      </c>
      <c r="D55" t="s">
        <v>52</v>
      </c>
      <c r="E55" t="s">
        <v>16</v>
      </c>
      <c r="F55">
        <v>7.3</v>
      </c>
      <c r="G55">
        <v>7.3</v>
      </c>
      <c r="H55">
        <v>347.07</v>
      </c>
      <c r="I55">
        <v>346.54</v>
      </c>
      <c r="J55">
        <v>95.8</v>
      </c>
      <c r="K55">
        <v>0.86</v>
      </c>
      <c r="L55">
        <v>0.86</v>
      </c>
      <c r="M55">
        <v>51.36</v>
      </c>
      <c r="N55">
        <v>51.48</v>
      </c>
    </row>
    <row r="56" spans="1:14" x14ac:dyDescent="0.45">
      <c r="A56" t="s">
        <v>13</v>
      </c>
      <c r="B56">
        <v>21302</v>
      </c>
      <c r="C56" t="s">
        <v>71</v>
      </c>
      <c r="D56" t="s">
        <v>24</v>
      </c>
      <c r="E56" t="s">
        <v>16</v>
      </c>
      <c r="F56">
        <v>6.2</v>
      </c>
      <c r="G56">
        <v>6</v>
      </c>
      <c r="H56">
        <v>311.95</v>
      </c>
      <c r="I56">
        <v>295.05</v>
      </c>
      <c r="J56">
        <v>87.7</v>
      </c>
      <c r="K56">
        <v>0.72</v>
      </c>
      <c r="L56">
        <v>0.71</v>
      </c>
      <c r="M56">
        <v>46.03</v>
      </c>
      <c r="N56">
        <v>44.32</v>
      </c>
    </row>
    <row r="57" spans="1:14" x14ac:dyDescent="0.45">
      <c r="A57" t="s">
        <v>13</v>
      </c>
      <c r="B57">
        <v>21303</v>
      </c>
      <c r="C57" t="s">
        <v>72</v>
      </c>
      <c r="D57" t="s">
        <v>52</v>
      </c>
      <c r="E57" t="s">
        <v>16</v>
      </c>
      <c r="F57">
        <v>5.6</v>
      </c>
      <c r="G57">
        <v>5.9</v>
      </c>
      <c r="H57">
        <v>277.5</v>
      </c>
      <c r="I57">
        <v>291.95999999999998</v>
      </c>
      <c r="J57">
        <v>86.9</v>
      </c>
      <c r="K57">
        <v>0.7</v>
      </c>
      <c r="L57">
        <v>0.7</v>
      </c>
      <c r="M57">
        <v>43.73</v>
      </c>
      <c r="N57">
        <v>43.69</v>
      </c>
    </row>
    <row r="58" spans="1:14" x14ac:dyDescent="0.45">
      <c r="A58" t="s">
        <v>13</v>
      </c>
      <c r="B58">
        <v>21304</v>
      </c>
      <c r="C58" t="s">
        <v>73</v>
      </c>
      <c r="D58" t="s">
        <v>24</v>
      </c>
      <c r="E58" t="s">
        <v>16</v>
      </c>
      <c r="F58">
        <v>7.2</v>
      </c>
      <c r="G58">
        <v>7.7</v>
      </c>
      <c r="H58">
        <v>343.79</v>
      </c>
      <c r="I58">
        <v>370.47</v>
      </c>
      <c r="J58">
        <v>93.3</v>
      </c>
      <c r="K58">
        <v>0.95</v>
      </c>
      <c r="L58">
        <v>0.96</v>
      </c>
      <c r="M58">
        <v>53.86</v>
      </c>
      <c r="N58">
        <v>55.69</v>
      </c>
    </row>
    <row r="59" spans="1:14" x14ac:dyDescent="0.45">
      <c r="A59" t="s">
        <v>13</v>
      </c>
      <c r="B59">
        <v>21305</v>
      </c>
      <c r="C59" t="s">
        <v>74</v>
      </c>
      <c r="D59" t="s">
        <v>52</v>
      </c>
      <c r="E59" t="s">
        <v>16</v>
      </c>
      <c r="F59">
        <v>7</v>
      </c>
      <c r="G59">
        <v>7.4</v>
      </c>
      <c r="H59">
        <v>336.49</v>
      </c>
      <c r="I59">
        <v>361.67</v>
      </c>
      <c r="J59">
        <v>96.6</v>
      </c>
      <c r="K59">
        <v>1.25</v>
      </c>
      <c r="L59">
        <v>1.22</v>
      </c>
      <c r="M59">
        <v>72.06</v>
      </c>
      <c r="N59">
        <v>71.44</v>
      </c>
    </row>
    <row r="60" spans="1:14" x14ac:dyDescent="0.45">
      <c r="A60" t="s">
        <v>13</v>
      </c>
      <c r="B60">
        <v>21401</v>
      </c>
      <c r="C60" t="s">
        <v>75</v>
      </c>
      <c r="D60" t="s">
        <v>52</v>
      </c>
      <c r="E60" t="s">
        <v>16</v>
      </c>
      <c r="F60">
        <v>7.2</v>
      </c>
      <c r="G60">
        <v>7</v>
      </c>
      <c r="H60">
        <v>351.24</v>
      </c>
      <c r="I60">
        <v>338.29</v>
      </c>
      <c r="J60">
        <v>87.2</v>
      </c>
      <c r="K60">
        <v>0.77</v>
      </c>
      <c r="L60">
        <v>0.77</v>
      </c>
      <c r="M60">
        <v>46.4</v>
      </c>
      <c r="N60">
        <v>45.98</v>
      </c>
    </row>
    <row r="61" spans="1:14" x14ac:dyDescent="0.45">
      <c r="A61" t="s">
        <v>13</v>
      </c>
      <c r="B61">
        <v>21402</v>
      </c>
      <c r="C61" t="s">
        <v>76</v>
      </c>
      <c r="D61" t="s">
        <v>39</v>
      </c>
      <c r="E61" t="s">
        <v>16</v>
      </c>
      <c r="F61">
        <v>6.5</v>
      </c>
      <c r="G61">
        <v>5.8</v>
      </c>
      <c r="H61">
        <v>317.14999999999998</v>
      </c>
      <c r="I61">
        <v>279.22000000000003</v>
      </c>
      <c r="J61">
        <v>74.8</v>
      </c>
      <c r="K61">
        <v>0.38</v>
      </c>
      <c r="L61">
        <v>0.4</v>
      </c>
      <c r="M61">
        <v>24.7</v>
      </c>
      <c r="N61">
        <v>24.85</v>
      </c>
    </row>
    <row r="62" spans="1:14" x14ac:dyDescent="0.45">
      <c r="A62" t="s">
        <v>13</v>
      </c>
      <c r="B62">
        <v>21501</v>
      </c>
      <c r="C62" t="s">
        <v>77</v>
      </c>
      <c r="D62" t="s">
        <v>31</v>
      </c>
      <c r="E62" t="s">
        <v>16</v>
      </c>
      <c r="F62">
        <v>6.6</v>
      </c>
      <c r="G62">
        <v>5.7</v>
      </c>
      <c r="H62">
        <v>309.52</v>
      </c>
      <c r="I62">
        <v>266.16000000000003</v>
      </c>
      <c r="J62">
        <v>87</v>
      </c>
      <c r="K62">
        <v>0.24</v>
      </c>
      <c r="L62">
        <v>0.23</v>
      </c>
      <c r="M62">
        <v>17.7</v>
      </c>
      <c r="N62">
        <v>16.559999999999999</v>
      </c>
    </row>
    <row r="63" spans="1:14" x14ac:dyDescent="0.45">
      <c r="A63" t="s">
        <v>13</v>
      </c>
      <c r="B63">
        <v>21502</v>
      </c>
      <c r="C63" t="s">
        <v>78</v>
      </c>
      <c r="D63" t="s">
        <v>31</v>
      </c>
      <c r="E63" t="s">
        <v>16</v>
      </c>
      <c r="F63">
        <v>5.9</v>
      </c>
      <c r="G63">
        <v>5.6</v>
      </c>
      <c r="H63">
        <v>292.52999999999997</v>
      </c>
      <c r="I63">
        <v>272.08</v>
      </c>
      <c r="J63">
        <v>89.1</v>
      </c>
      <c r="K63">
        <v>0.31</v>
      </c>
      <c r="L63">
        <v>0.3</v>
      </c>
      <c r="M63">
        <v>18.059999999999999</v>
      </c>
      <c r="N63">
        <v>17.32</v>
      </c>
    </row>
    <row r="64" spans="1:14" x14ac:dyDescent="0.45">
      <c r="A64" t="s">
        <v>13</v>
      </c>
      <c r="B64">
        <v>21503</v>
      </c>
      <c r="C64" t="s">
        <v>79</v>
      </c>
      <c r="D64" t="s">
        <v>31</v>
      </c>
      <c r="E64" t="s">
        <v>16</v>
      </c>
      <c r="F64">
        <v>6.3</v>
      </c>
      <c r="G64">
        <v>5.5</v>
      </c>
      <c r="H64">
        <v>312.61</v>
      </c>
      <c r="I64">
        <v>270.49</v>
      </c>
      <c r="J64">
        <v>86.3</v>
      </c>
      <c r="K64">
        <v>0.2</v>
      </c>
      <c r="L64">
        <v>0.2</v>
      </c>
      <c r="M64">
        <v>14.35</v>
      </c>
      <c r="N64">
        <v>14.41</v>
      </c>
    </row>
    <row r="65" spans="1:14" x14ac:dyDescent="0.45">
      <c r="A65" t="s">
        <v>13</v>
      </c>
      <c r="B65">
        <v>21601</v>
      </c>
      <c r="C65" t="s">
        <v>80</v>
      </c>
      <c r="D65" t="s">
        <v>15</v>
      </c>
      <c r="E65" t="s">
        <v>16</v>
      </c>
      <c r="F65">
        <v>6.8</v>
      </c>
      <c r="G65">
        <v>6.2</v>
      </c>
      <c r="H65">
        <v>335.47</v>
      </c>
      <c r="I65">
        <v>297.5</v>
      </c>
      <c r="J65">
        <v>82.6</v>
      </c>
      <c r="K65">
        <v>0.28999999999999998</v>
      </c>
      <c r="L65">
        <v>0.3</v>
      </c>
      <c r="M65">
        <v>17.649999999999999</v>
      </c>
      <c r="N65">
        <v>17.5</v>
      </c>
    </row>
    <row r="66" spans="1:14" x14ac:dyDescent="0.45">
      <c r="A66" t="s">
        <v>13</v>
      </c>
      <c r="B66">
        <v>21602</v>
      </c>
      <c r="C66" t="s">
        <v>81</v>
      </c>
      <c r="D66" t="s">
        <v>15</v>
      </c>
      <c r="E66" t="s">
        <v>16</v>
      </c>
      <c r="F66">
        <v>7</v>
      </c>
      <c r="G66">
        <v>6.1</v>
      </c>
      <c r="H66">
        <v>340.11</v>
      </c>
      <c r="I66">
        <v>289.64999999999998</v>
      </c>
      <c r="J66">
        <v>80.2</v>
      </c>
      <c r="K66">
        <v>0.24</v>
      </c>
      <c r="L66">
        <v>0.23</v>
      </c>
      <c r="M66">
        <v>17.04</v>
      </c>
      <c r="N66">
        <v>16.38</v>
      </c>
    </row>
    <row r="67" spans="1:14" x14ac:dyDescent="0.45">
      <c r="A67" t="s">
        <v>13</v>
      </c>
      <c r="B67">
        <v>21603</v>
      </c>
      <c r="C67" t="s">
        <v>82</v>
      </c>
      <c r="D67" t="s">
        <v>15</v>
      </c>
      <c r="E67" t="s">
        <v>16</v>
      </c>
      <c r="F67">
        <v>7.2</v>
      </c>
      <c r="G67">
        <v>6.9</v>
      </c>
      <c r="H67">
        <v>345.43</v>
      </c>
      <c r="I67">
        <v>329.36</v>
      </c>
      <c r="J67">
        <v>85.1</v>
      </c>
      <c r="K67">
        <v>0.63</v>
      </c>
      <c r="L67">
        <v>0.65</v>
      </c>
      <c r="M67">
        <v>39.630000000000003</v>
      </c>
      <c r="N67">
        <v>40.08</v>
      </c>
    </row>
    <row r="68" spans="1:14" x14ac:dyDescent="0.45">
      <c r="A68" t="s">
        <v>13</v>
      </c>
      <c r="B68">
        <v>21701</v>
      </c>
      <c r="C68" t="s">
        <v>83</v>
      </c>
      <c r="D68" t="s">
        <v>31</v>
      </c>
      <c r="E68" t="s">
        <v>16</v>
      </c>
      <c r="F68">
        <v>6.1</v>
      </c>
      <c r="G68">
        <v>5.6</v>
      </c>
      <c r="H68">
        <v>300.13</v>
      </c>
      <c r="I68">
        <v>269.70999999999998</v>
      </c>
      <c r="J68">
        <v>85.9</v>
      </c>
      <c r="K68">
        <v>0.21</v>
      </c>
      <c r="L68">
        <v>0.21</v>
      </c>
      <c r="M68">
        <v>14.31</v>
      </c>
      <c r="N68">
        <v>13.48</v>
      </c>
    </row>
    <row r="69" spans="1:14" x14ac:dyDescent="0.45">
      <c r="A69" t="s">
        <v>13</v>
      </c>
      <c r="B69">
        <v>21702</v>
      </c>
      <c r="C69" t="s">
        <v>84</v>
      </c>
      <c r="D69" t="s">
        <v>15</v>
      </c>
      <c r="E69" t="s">
        <v>16</v>
      </c>
      <c r="F69">
        <v>5.6</v>
      </c>
      <c r="G69">
        <v>5.0999999999999996</v>
      </c>
      <c r="H69">
        <v>279.87</v>
      </c>
      <c r="I69">
        <v>252.28</v>
      </c>
      <c r="J69">
        <v>77</v>
      </c>
      <c r="K69">
        <v>0.2</v>
      </c>
      <c r="L69">
        <v>0.19</v>
      </c>
      <c r="M69">
        <v>15.72</v>
      </c>
      <c r="N69">
        <v>14.95</v>
      </c>
    </row>
    <row r="70" spans="1:14" x14ac:dyDescent="0.45">
      <c r="A70" t="s">
        <v>13</v>
      </c>
      <c r="B70">
        <v>20101</v>
      </c>
      <c r="C70" t="s">
        <v>14</v>
      </c>
      <c r="D70" t="s">
        <v>15</v>
      </c>
      <c r="E70" t="s">
        <v>85</v>
      </c>
      <c r="F70">
        <v>6.1</v>
      </c>
      <c r="G70">
        <v>5.8</v>
      </c>
      <c r="H70">
        <v>272.25</v>
      </c>
      <c r="I70">
        <v>258.64</v>
      </c>
      <c r="J70">
        <v>86.3</v>
      </c>
      <c r="K70">
        <v>0.47</v>
      </c>
      <c r="L70">
        <v>0.47</v>
      </c>
      <c r="M70">
        <v>25.99</v>
      </c>
      <c r="N70">
        <v>26.15</v>
      </c>
    </row>
    <row r="71" spans="1:14" x14ac:dyDescent="0.45">
      <c r="A71" t="s">
        <v>13</v>
      </c>
      <c r="B71">
        <v>20102</v>
      </c>
      <c r="C71" t="s">
        <v>17</v>
      </c>
      <c r="D71" t="s">
        <v>15</v>
      </c>
      <c r="E71" t="s">
        <v>85</v>
      </c>
      <c r="F71">
        <v>5.9</v>
      </c>
      <c r="G71">
        <v>5.6</v>
      </c>
      <c r="H71">
        <v>292.35000000000002</v>
      </c>
      <c r="I71">
        <v>270.60000000000002</v>
      </c>
      <c r="J71">
        <v>82.3</v>
      </c>
      <c r="K71">
        <v>0.26</v>
      </c>
      <c r="L71">
        <v>0.28999999999999998</v>
      </c>
      <c r="M71">
        <v>16.670000000000002</v>
      </c>
      <c r="N71">
        <v>18.38</v>
      </c>
    </row>
    <row r="72" spans="1:14" x14ac:dyDescent="0.45">
      <c r="A72" t="s">
        <v>13</v>
      </c>
      <c r="B72">
        <v>20103</v>
      </c>
      <c r="C72" t="s">
        <v>18</v>
      </c>
      <c r="D72" t="s">
        <v>15</v>
      </c>
      <c r="E72" t="s">
        <v>85</v>
      </c>
      <c r="F72">
        <v>6.5</v>
      </c>
      <c r="G72">
        <v>5.8</v>
      </c>
      <c r="H72">
        <v>305.11</v>
      </c>
      <c r="I72">
        <v>265.93</v>
      </c>
      <c r="J72">
        <v>88.2</v>
      </c>
      <c r="K72">
        <v>0.28999999999999998</v>
      </c>
      <c r="L72">
        <v>0.32</v>
      </c>
      <c r="M72">
        <v>21.39</v>
      </c>
      <c r="N72">
        <v>22.2</v>
      </c>
    </row>
    <row r="73" spans="1:14" x14ac:dyDescent="0.45">
      <c r="A73" t="s">
        <v>13</v>
      </c>
      <c r="B73">
        <v>20201</v>
      </c>
      <c r="C73" t="s">
        <v>19</v>
      </c>
      <c r="D73" t="s">
        <v>15</v>
      </c>
      <c r="E73" t="s">
        <v>85</v>
      </c>
      <c r="F73">
        <v>5.9</v>
      </c>
      <c r="G73">
        <v>5.7</v>
      </c>
      <c r="H73">
        <v>287.64</v>
      </c>
      <c r="I73">
        <v>271.94</v>
      </c>
      <c r="J73">
        <v>80.2</v>
      </c>
      <c r="K73">
        <v>0.26</v>
      </c>
      <c r="L73">
        <v>0.26</v>
      </c>
      <c r="M73">
        <v>17.16</v>
      </c>
      <c r="N73">
        <v>16.39</v>
      </c>
    </row>
    <row r="74" spans="1:14" x14ac:dyDescent="0.45">
      <c r="A74" t="s">
        <v>13</v>
      </c>
      <c r="B74">
        <v>20202</v>
      </c>
      <c r="C74" t="s">
        <v>20</v>
      </c>
      <c r="D74" t="s">
        <v>15</v>
      </c>
      <c r="E74" t="s">
        <v>85</v>
      </c>
      <c r="F74">
        <v>6.1</v>
      </c>
      <c r="G74">
        <v>5.7</v>
      </c>
      <c r="H74">
        <v>306.68</v>
      </c>
      <c r="I74">
        <v>282.25</v>
      </c>
      <c r="J74">
        <v>78.900000000000006</v>
      </c>
      <c r="K74">
        <v>0.19</v>
      </c>
      <c r="L74">
        <v>0.22</v>
      </c>
      <c r="M74">
        <v>14.44</v>
      </c>
      <c r="N74">
        <v>15.53</v>
      </c>
    </row>
    <row r="75" spans="1:14" x14ac:dyDescent="0.45">
      <c r="A75" t="s">
        <v>13</v>
      </c>
      <c r="B75">
        <v>20203</v>
      </c>
      <c r="C75" t="s">
        <v>21</v>
      </c>
      <c r="D75" t="s">
        <v>15</v>
      </c>
      <c r="E75" t="s">
        <v>85</v>
      </c>
      <c r="F75">
        <v>6.5</v>
      </c>
      <c r="G75">
        <v>6.1</v>
      </c>
      <c r="H75">
        <v>320.13</v>
      </c>
      <c r="I75">
        <v>288.29000000000002</v>
      </c>
      <c r="J75">
        <v>85.2</v>
      </c>
      <c r="K75">
        <v>0.22</v>
      </c>
      <c r="L75">
        <v>0.23</v>
      </c>
      <c r="M75">
        <v>16.57</v>
      </c>
      <c r="N75">
        <v>16.100000000000001</v>
      </c>
    </row>
    <row r="76" spans="1:14" x14ac:dyDescent="0.45">
      <c r="A76" t="s">
        <v>13</v>
      </c>
      <c r="B76">
        <v>20301</v>
      </c>
      <c r="C76" t="s">
        <v>22</v>
      </c>
      <c r="D76" t="s">
        <v>15</v>
      </c>
      <c r="E76" t="s">
        <v>85</v>
      </c>
      <c r="F76">
        <v>5.3</v>
      </c>
      <c r="G76">
        <v>5.4</v>
      </c>
      <c r="H76">
        <v>260.12</v>
      </c>
      <c r="I76">
        <v>264.99</v>
      </c>
      <c r="J76">
        <v>76.3</v>
      </c>
      <c r="K76">
        <v>0.23</v>
      </c>
      <c r="L76">
        <v>0.25</v>
      </c>
      <c r="M76">
        <v>14.06</v>
      </c>
      <c r="N76">
        <v>15</v>
      </c>
    </row>
    <row r="77" spans="1:14" x14ac:dyDescent="0.45">
      <c r="A77" t="s">
        <v>13</v>
      </c>
      <c r="B77">
        <v>20302</v>
      </c>
      <c r="C77" t="s">
        <v>23</v>
      </c>
      <c r="D77" t="s">
        <v>24</v>
      </c>
      <c r="E77" t="s">
        <v>85</v>
      </c>
      <c r="F77">
        <v>6.3</v>
      </c>
      <c r="G77">
        <v>6</v>
      </c>
      <c r="H77">
        <v>310.48</v>
      </c>
      <c r="I77">
        <v>291.08999999999997</v>
      </c>
      <c r="J77">
        <v>81.099999999999994</v>
      </c>
      <c r="K77">
        <v>0.44</v>
      </c>
      <c r="L77">
        <v>0.44</v>
      </c>
      <c r="M77">
        <v>28.14</v>
      </c>
      <c r="N77">
        <v>27.84</v>
      </c>
    </row>
    <row r="78" spans="1:14" x14ac:dyDescent="0.45">
      <c r="A78" t="s">
        <v>13</v>
      </c>
      <c r="B78">
        <v>20303</v>
      </c>
      <c r="C78" t="s">
        <v>25</v>
      </c>
      <c r="D78" t="s">
        <v>15</v>
      </c>
      <c r="E78" t="s">
        <v>85</v>
      </c>
      <c r="F78">
        <v>6.1</v>
      </c>
      <c r="G78">
        <v>5.7</v>
      </c>
      <c r="H78">
        <v>311.85000000000002</v>
      </c>
      <c r="I78">
        <v>284.14999999999998</v>
      </c>
      <c r="J78">
        <v>76.2</v>
      </c>
      <c r="K78">
        <v>0.31</v>
      </c>
      <c r="L78">
        <v>0.33</v>
      </c>
      <c r="M78">
        <v>20.13</v>
      </c>
      <c r="N78">
        <v>20.93</v>
      </c>
    </row>
    <row r="79" spans="1:14" x14ac:dyDescent="0.45">
      <c r="A79" t="s">
        <v>13</v>
      </c>
      <c r="B79">
        <v>20401</v>
      </c>
      <c r="C79" t="s">
        <v>26</v>
      </c>
      <c r="D79" t="s">
        <v>15</v>
      </c>
      <c r="E79" t="s">
        <v>85</v>
      </c>
      <c r="F79">
        <v>6.9</v>
      </c>
      <c r="G79">
        <v>6.1</v>
      </c>
      <c r="H79">
        <v>350.24</v>
      </c>
      <c r="I79">
        <v>308.69</v>
      </c>
      <c r="J79">
        <v>86.5</v>
      </c>
      <c r="K79">
        <v>0.28000000000000003</v>
      </c>
      <c r="L79">
        <v>0.28000000000000003</v>
      </c>
      <c r="M79">
        <v>22.81</v>
      </c>
      <c r="N79">
        <v>22.67</v>
      </c>
    </row>
    <row r="80" spans="1:14" x14ac:dyDescent="0.45">
      <c r="A80" t="s">
        <v>13</v>
      </c>
      <c r="B80">
        <v>20402</v>
      </c>
      <c r="C80" t="s">
        <v>27</v>
      </c>
      <c r="D80" t="s">
        <v>15</v>
      </c>
      <c r="E80" t="s">
        <v>85</v>
      </c>
      <c r="F80">
        <v>5.5</v>
      </c>
      <c r="G80">
        <v>5.0999999999999996</v>
      </c>
      <c r="H80">
        <v>271.8</v>
      </c>
      <c r="I80">
        <v>244.37</v>
      </c>
      <c r="J80">
        <v>69.2</v>
      </c>
      <c r="K80">
        <v>0.13</v>
      </c>
      <c r="L80">
        <v>0.14000000000000001</v>
      </c>
      <c r="M80">
        <v>10.08</v>
      </c>
      <c r="N80">
        <v>10.19</v>
      </c>
    </row>
    <row r="81" spans="1:14" x14ac:dyDescent="0.45">
      <c r="A81" t="s">
        <v>13</v>
      </c>
      <c r="B81">
        <v>20403</v>
      </c>
      <c r="C81" t="s">
        <v>28</v>
      </c>
      <c r="D81" t="s">
        <v>15</v>
      </c>
      <c r="E81" t="s">
        <v>85</v>
      </c>
      <c r="F81">
        <v>6.2</v>
      </c>
      <c r="G81">
        <v>5.9</v>
      </c>
      <c r="H81">
        <v>312.35000000000002</v>
      </c>
      <c r="I81">
        <v>291.31</v>
      </c>
      <c r="J81">
        <v>81.099999999999994</v>
      </c>
      <c r="K81">
        <v>0.18</v>
      </c>
      <c r="L81">
        <v>0.19</v>
      </c>
      <c r="M81">
        <v>11.97</v>
      </c>
      <c r="N81">
        <v>12.26</v>
      </c>
    </row>
    <row r="82" spans="1:14" x14ac:dyDescent="0.45">
      <c r="A82" t="s">
        <v>13</v>
      </c>
      <c r="B82">
        <v>20501</v>
      </c>
      <c r="C82" t="s">
        <v>29</v>
      </c>
      <c r="D82" t="s">
        <v>15</v>
      </c>
      <c r="E82" t="s">
        <v>85</v>
      </c>
      <c r="F82">
        <v>7.2</v>
      </c>
      <c r="G82">
        <v>6.7</v>
      </c>
      <c r="H82">
        <v>350.47</v>
      </c>
      <c r="I82">
        <v>323.16000000000003</v>
      </c>
      <c r="J82">
        <v>87.5</v>
      </c>
      <c r="K82">
        <v>0.28999999999999998</v>
      </c>
      <c r="L82">
        <v>0.3</v>
      </c>
      <c r="M82">
        <v>17.260000000000002</v>
      </c>
      <c r="N82">
        <v>17.84</v>
      </c>
    </row>
    <row r="83" spans="1:14" x14ac:dyDescent="0.45">
      <c r="A83" t="s">
        <v>13</v>
      </c>
      <c r="B83">
        <v>20502</v>
      </c>
      <c r="C83" t="s">
        <v>30</v>
      </c>
      <c r="D83" t="s">
        <v>31</v>
      </c>
      <c r="E83" t="s">
        <v>85</v>
      </c>
      <c r="F83">
        <v>5.3</v>
      </c>
      <c r="G83">
        <v>4.5999999999999996</v>
      </c>
      <c r="H83">
        <v>241.54</v>
      </c>
      <c r="I83">
        <v>209.71</v>
      </c>
      <c r="J83">
        <v>80.3</v>
      </c>
      <c r="K83">
        <v>0.12</v>
      </c>
      <c r="L83">
        <v>0.12</v>
      </c>
      <c r="M83">
        <v>8.3800000000000008</v>
      </c>
      <c r="N83">
        <v>8.31</v>
      </c>
    </row>
    <row r="84" spans="1:14" x14ac:dyDescent="0.45">
      <c r="A84" t="s">
        <v>13</v>
      </c>
      <c r="B84">
        <v>20503</v>
      </c>
      <c r="C84" t="s">
        <v>32</v>
      </c>
      <c r="D84" t="s">
        <v>15</v>
      </c>
      <c r="E84" t="s">
        <v>85</v>
      </c>
      <c r="F84">
        <v>6.6</v>
      </c>
      <c r="G84">
        <v>5.8</v>
      </c>
      <c r="H84">
        <v>311.67</v>
      </c>
      <c r="I84">
        <v>271.2</v>
      </c>
      <c r="J84">
        <v>88.1</v>
      </c>
      <c r="K84">
        <v>0.18</v>
      </c>
      <c r="L84">
        <v>0.19</v>
      </c>
      <c r="M84">
        <v>13.55</v>
      </c>
      <c r="N84">
        <v>13.6</v>
      </c>
    </row>
    <row r="85" spans="1:14" x14ac:dyDescent="0.45">
      <c r="A85" t="s">
        <v>13</v>
      </c>
      <c r="B85">
        <v>20504</v>
      </c>
      <c r="C85" t="s">
        <v>33</v>
      </c>
      <c r="D85" t="s">
        <v>15</v>
      </c>
      <c r="E85" t="s">
        <v>85</v>
      </c>
      <c r="F85">
        <v>7</v>
      </c>
      <c r="G85">
        <v>6.5</v>
      </c>
      <c r="H85">
        <v>319.48</v>
      </c>
      <c r="I85">
        <v>296.58999999999997</v>
      </c>
      <c r="J85">
        <v>90.1</v>
      </c>
      <c r="K85">
        <v>0.2</v>
      </c>
      <c r="L85">
        <v>0.2</v>
      </c>
      <c r="M85">
        <v>12.33</v>
      </c>
      <c r="N85">
        <v>11.81</v>
      </c>
    </row>
    <row r="86" spans="1:14" x14ac:dyDescent="0.45">
      <c r="A86" t="s">
        <v>13</v>
      </c>
      <c r="B86">
        <v>20505</v>
      </c>
      <c r="C86" t="s">
        <v>34</v>
      </c>
      <c r="D86" t="s">
        <v>15</v>
      </c>
      <c r="E86" t="s">
        <v>85</v>
      </c>
      <c r="F86">
        <v>5.9</v>
      </c>
      <c r="G86">
        <v>5.4</v>
      </c>
      <c r="H86">
        <v>289.93</v>
      </c>
      <c r="I86">
        <v>261.04000000000002</v>
      </c>
      <c r="J86">
        <v>82.6</v>
      </c>
      <c r="K86">
        <v>0.1</v>
      </c>
      <c r="L86">
        <v>0.1</v>
      </c>
      <c r="M86">
        <v>8.52</v>
      </c>
      <c r="N86">
        <v>7.82</v>
      </c>
    </row>
    <row r="87" spans="1:14" x14ac:dyDescent="0.45">
      <c r="A87" t="s">
        <v>13</v>
      </c>
      <c r="B87">
        <v>20601</v>
      </c>
      <c r="C87" t="s">
        <v>35</v>
      </c>
      <c r="D87" t="s">
        <v>24</v>
      </c>
      <c r="E87" t="s">
        <v>85</v>
      </c>
      <c r="F87">
        <v>5.8</v>
      </c>
      <c r="G87">
        <v>5.9</v>
      </c>
      <c r="H87">
        <v>296.77</v>
      </c>
      <c r="I87">
        <v>300.04000000000002</v>
      </c>
      <c r="J87">
        <v>83.7</v>
      </c>
      <c r="K87">
        <v>0.57999999999999996</v>
      </c>
      <c r="L87">
        <v>0.57999999999999996</v>
      </c>
      <c r="M87">
        <v>40.380000000000003</v>
      </c>
      <c r="N87">
        <v>40.14</v>
      </c>
    </row>
    <row r="88" spans="1:14" x14ac:dyDescent="0.45">
      <c r="A88" t="s">
        <v>13</v>
      </c>
      <c r="B88">
        <v>20602</v>
      </c>
      <c r="C88" t="s">
        <v>36</v>
      </c>
      <c r="D88" t="s">
        <v>24</v>
      </c>
      <c r="E88" t="s">
        <v>85</v>
      </c>
      <c r="F88">
        <v>5.2</v>
      </c>
      <c r="G88">
        <v>5.2</v>
      </c>
      <c r="H88">
        <v>269.70999999999998</v>
      </c>
      <c r="I88">
        <v>264.12</v>
      </c>
      <c r="J88">
        <v>73.8</v>
      </c>
      <c r="K88">
        <v>0.42</v>
      </c>
      <c r="L88">
        <v>0.4</v>
      </c>
      <c r="M88">
        <v>32.130000000000003</v>
      </c>
      <c r="N88">
        <v>30.79</v>
      </c>
    </row>
    <row r="89" spans="1:14" x14ac:dyDescent="0.45">
      <c r="A89" t="s">
        <v>13</v>
      </c>
      <c r="B89">
        <v>20603</v>
      </c>
      <c r="C89" t="s">
        <v>37</v>
      </c>
      <c r="D89" t="s">
        <v>24</v>
      </c>
      <c r="E89" t="s">
        <v>85</v>
      </c>
      <c r="F89">
        <v>5.7</v>
      </c>
      <c r="G89">
        <v>5.6</v>
      </c>
      <c r="H89">
        <v>284.3</v>
      </c>
      <c r="I89">
        <v>276.44</v>
      </c>
      <c r="J89">
        <v>80.599999999999994</v>
      </c>
      <c r="K89">
        <v>0.61</v>
      </c>
      <c r="L89">
        <v>0.59</v>
      </c>
      <c r="M89">
        <v>39.770000000000003</v>
      </c>
      <c r="N89">
        <v>38.01</v>
      </c>
    </row>
    <row r="90" spans="1:14" x14ac:dyDescent="0.45">
      <c r="A90" t="s">
        <v>13</v>
      </c>
      <c r="B90">
        <v>20604</v>
      </c>
      <c r="C90" t="s">
        <v>38</v>
      </c>
      <c r="D90" t="s">
        <v>39</v>
      </c>
      <c r="E90" t="s">
        <v>85</v>
      </c>
      <c r="F90">
        <v>4.4000000000000004</v>
      </c>
      <c r="G90">
        <v>6.5</v>
      </c>
      <c r="H90">
        <v>234.8</v>
      </c>
      <c r="I90">
        <v>352.57</v>
      </c>
      <c r="J90">
        <v>80</v>
      </c>
      <c r="K90">
        <v>0.47</v>
      </c>
      <c r="L90">
        <v>0.72</v>
      </c>
      <c r="M90">
        <v>37.479999999999997</v>
      </c>
      <c r="N90">
        <v>59.62</v>
      </c>
    </row>
    <row r="91" spans="1:14" x14ac:dyDescent="0.45">
      <c r="A91" t="s">
        <v>13</v>
      </c>
      <c r="B91">
        <v>20605</v>
      </c>
      <c r="C91" t="s">
        <v>40</v>
      </c>
      <c r="D91" t="s">
        <v>39</v>
      </c>
      <c r="E91" t="s">
        <v>85</v>
      </c>
      <c r="F91">
        <v>4.9000000000000004</v>
      </c>
      <c r="G91">
        <v>5.0999999999999996</v>
      </c>
      <c r="H91">
        <v>255.54</v>
      </c>
      <c r="I91">
        <v>267.94</v>
      </c>
      <c r="J91">
        <v>71</v>
      </c>
      <c r="K91">
        <v>0.52</v>
      </c>
      <c r="L91">
        <v>0.53</v>
      </c>
      <c r="M91">
        <v>36.46</v>
      </c>
      <c r="N91">
        <v>38.130000000000003</v>
      </c>
    </row>
    <row r="92" spans="1:14" x14ac:dyDescent="0.45">
      <c r="A92" t="s">
        <v>13</v>
      </c>
      <c r="B92">
        <v>20606</v>
      </c>
      <c r="C92" t="s">
        <v>41</v>
      </c>
      <c r="D92" t="s">
        <v>39</v>
      </c>
      <c r="E92" t="s">
        <v>85</v>
      </c>
      <c r="F92">
        <v>4.7</v>
      </c>
      <c r="G92">
        <v>4.5999999999999996</v>
      </c>
      <c r="H92">
        <v>246.92</v>
      </c>
      <c r="I92">
        <v>242.8</v>
      </c>
      <c r="J92">
        <v>62.9</v>
      </c>
      <c r="K92">
        <v>0.34</v>
      </c>
      <c r="L92">
        <v>0.33</v>
      </c>
      <c r="M92">
        <v>26.15</v>
      </c>
      <c r="N92">
        <v>25.46</v>
      </c>
    </row>
    <row r="93" spans="1:14" x14ac:dyDescent="0.45">
      <c r="A93" t="s">
        <v>13</v>
      </c>
      <c r="B93">
        <v>20607</v>
      </c>
      <c r="C93" t="s">
        <v>42</v>
      </c>
      <c r="D93" t="s">
        <v>39</v>
      </c>
      <c r="E93" t="s">
        <v>85</v>
      </c>
      <c r="F93">
        <v>4.7</v>
      </c>
      <c r="G93">
        <v>4.9000000000000004</v>
      </c>
      <c r="H93">
        <v>237.97</v>
      </c>
      <c r="I93">
        <v>251.74</v>
      </c>
      <c r="J93">
        <v>74.3</v>
      </c>
      <c r="K93">
        <v>0.32</v>
      </c>
      <c r="L93">
        <v>0.34</v>
      </c>
      <c r="M93">
        <v>24.72</v>
      </c>
      <c r="N93">
        <v>26.59</v>
      </c>
    </row>
    <row r="94" spans="1:14" x14ac:dyDescent="0.45">
      <c r="A94" t="s">
        <v>13</v>
      </c>
      <c r="B94">
        <v>20701</v>
      </c>
      <c r="C94" t="s">
        <v>43</v>
      </c>
      <c r="D94" t="s">
        <v>39</v>
      </c>
      <c r="E94" t="s">
        <v>85</v>
      </c>
      <c r="F94">
        <v>4.5999999999999996</v>
      </c>
      <c r="G94">
        <v>4.4000000000000004</v>
      </c>
      <c r="H94">
        <v>235.63</v>
      </c>
      <c r="I94">
        <v>221.87</v>
      </c>
      <c r="J94">
        <v>64.7</v>
      </c>
      <c r="K94">
        <v>0.37</v>
      </c>
      <c r="L94">
        <v>0.36</v>
      </c>
      <c r="M94">
        <v>27.08</v>
      </c>
      <c r="N94">
        <v>25.94</v>
      </c>
    </row>
    <row r="95" spans="1:14" x14ac:dyDescent="0.45">
      <c r="A95" t="s">
        <v>13</v>
      </c>
      <c r="B95">
        <v>20702</v>
      </c>
      <c r="C95" t="s">
        <v>44</v>
      </c>
      <c r="D95" t="s">
        <v>39</v>
      </c>
      <c r="E95" t="s">
        <v>85</v>
      </c>
      <c r="F95">
        <v>6.3</v>
      </c>
      <c r="G95">
        <v>5.6</v>
      </c>
      <c r="H95">
        <v>315.57</v>
      </c>
      <c r="I95">
        <v>275.07</v>
      </c>
      <c r="J95">
        <v>84.6</v>
      </c>
      <c r="K95">
        <v>0.6</v>
      </c>
      <c r="L95">
        <v>0.59</v>
      </c>
      <c r="M95">
        <v>40</v>
      </c>
      <c r="N95">
        <v>38.700000000000003</v>
      </c>
    </row>
    <row r="96" spans="1:14" x14ac:dyDescent="0.45">
      <c r="A96" t="s">
        <v>13</v>
      </c>
      <c r="B96">
        <v>20703</v>
      </c>
      <c r="C96" t="s">
        <v>45</v>
      </c>
      <c r="D96" t="s">
        <v>24</v>
      </c>
      <c r="E96" t="s">
        <v>85</v>
      </c>
      <c r="F96">
        <v>5.4</v>
      </c>
      <c r="G96">
        <v>5.0999999999999996</v>
      </c>
      <c r="H96">
        <v>279.66000000000003</v>
      </c>
      <c r="I96">
        <v>256.99</v>
      </c>
      <c r="J96">
        <v>79.7</v>
      </c>
      <c r="K96">
        <v>0.48</v>
      </c>
      <c r="L96">
        <v>0.46</v>
      </c>
      <c r="M96">
        <v>32.54</v>
      </c>
      <c r="N96">
        <v>30.68</v>
      </c>
    </row>
    <row r="97" spans="1:14" x14ac:dyDescent="0.45">
      <c r="A97" t="s">
        <v>13</v>
      </c>
      <c r="B97">
        <v>20801</v>
      </c>
      <c r="C97" t="s">
        <v>46</v>
      </c>
      <c r="D97" t="s">
        <v>39</v>
      </c>
      <c r="E97" t="s">
        <v>85</v>
      </c>
      <c r="F97">
        <v>5.0999999999999996</v>
      </c>
      <c r="G97">
        <v>4.7</v>
      </c>
      <c r="H97">
        <v>265.56</v>
      </c>
      <c r="I97">
        <v>242.58</v>
      </c>
      <c r="J97">
        <v>58.4</v>
      </c>
      <c r="K97">
        <v>0.38</v>
      </c>
      <c r="L97">
        <v>0.38</v>
      </c>
      <c r="M97">
        <v>27.71</v>
      </c>
      <c r="N97">
        <v>26.28</v>
      </c>
    </row>
    <row r="98" spans="1:14" x14ac:dyDescent="0.45">
      <c r="A98" t="s">
        <v>13</v>
      </c>
      <c r="B98">
        <v>20802</v>
      </c>
      <c r="C98" t="s">
        <v>47</v>
      </c>
      <c r="D98" t="s">
        <v>39</v>
      </c>
      <c r="E98" t="s">
        <v>85</v>
      </c>
      <c r="F98">
        <v>5.5</v>
      </c>
      <c r="G98">
        <v>5.2</v>
      </c>
      <c r="H98">
        <v>281.89</v>
      </c>
      <c r="I98">
        <v>265.07</v>
      </c>
      <c r="J98">
        <v>75.3</v>
      </c>
      <c r="K98">
        <v>0.59</v>
      </c>
      <c r="L98">
        <v>0.56000000000000005</v>
      </c>
      <c r="M98">
        <v>42.16</v>
      </c>
      <c r="N98">
        <v>39.409999999999997</v>
      </c>
    </row>
    <row r="99" spans="1:14" x14ac:dyDescent="0.45">
      <c r="A99" t="s">
        <v>13</v>
      </c>
      <c r="B99">
        <v>20803</v>
      </c>
      <c r="C99" t="s">
        <v>48</v>
      </c>
      <c r="D99" t="s">
        <v>24</v>
      </c>
      <c r="E99" t="s">
        <v>85</v>
      </c>
      <c r="F99">
        <v>6.1</v>
      </c>
      <c r="G99">
        <v>5.8</v>
      </c>
      <c r="H99">
        <v>299.29000000000002</v>
      </c>
      <c r="I99">
        <v>278.63</v>
      </c>
      <c r="J99">
        <v>80.099999999999994</v>
      </c>
      <c r="K99">
        <v>0.64</v>
      </c>
      <c r="L99">
        <v>0.63</v>
      </c>
      <c r="M99">
        <v>40.19</v>
      </c>
      <c r="N99">
        <v>38.96</v>
      </c>
    </row>
    <row r="100" spans="1:14" x14ac:dyDescent="0.45">
      <c r="A100" t="s">
        <v>13</v>
      </c>
      <c r="B100">
        <v>20804</v>
      </c>
      <c r="C100" t="s">
        <v>49</v>
      </c>
      <c r="D100" t="s">
        <v>39</v>
      </c>
      <c r="E100" t="s">
        <v>85</v>
      </c>
      <c r="F100">
        <v>4.5999999999999996</v>
      </c>
      <c r="G100">
        <v>4.5</v>
      </c>
      <c r="H100">
        <v>238.58</v>
      </c>
      <c r="I100">
        <v>230.71</v>
      </c>
      <c r="J100">
        <v>59.8</v>
      </c>
      <c r="K100">
        <v>0.37</v>
      </c>
      <c r="L100">
        <v>0.36</v>
      </c>
      <c r="M100">
        <v>28.51</v>
      </c>
      <c r="N100">
        <v>27.81</v>
      </c>
    </row>
    <row r="101" spans="1:14" x14ac:dyDescent="0.45">
      <c r="A101" t="s">
        <v>13</v>
      </c>
      <c r="B101">
        <v>20901</v>
      </c>
      <c r="C101" t="s">
        <v>50</v>
      </c>
      <c r="D101" t="s">
        <v>39</v>
      </c>
      <c r="E101" t="s">
        <v>85</v>
      </c>
      <c r="F101">
        <v>5.8</v>
      </c>
      <c r="G101">
        <v>5.5</v>
      </c>
      <c r="H101">
        <v>294.07</v>
      </c>
      <c r="I101">
        <v>273.37</v>
      </c>
      <c r="J101">
        <v>78.099999999999994</v>
      </c>
      <c r="K101">
        <v>0.57999999999999996</v>
      </c>
      <c r="L101">
        <v>0.56999999999999995</v>
      </c>
      <c r="M101">
        <v>38.090000000000003</v>
      </c>
      <c r="N101">
        <v>36.799999999999997</v>
      </c>
    </row>
    <row r="102" spans="1:14" x14ac:dyDescent="0.45">
      <c r="A102" t="s">
        <v>13</v>
      </c>
      <c r="B102">
        <v>20902</v>
      </c>
      <c r="C102" t="s">
        <v>51</v>
      </c>
      <c r="D102" t="s">
        <v>52</v>
      </c>
      <c r="E102" t="s">
        <v>85</v>
      </c>
      <c r="F102">
        <v>6.8</v>
      </c>
      <c r="G102">
        <v>6.5</v>
      </c>
      <c r="H102">
        <v>335.46</v>
      </c>
      <c r="I102">
        <v>316.76</v>
      </c>
      <c r="J102">
        <v>91.8</v>
      </c>
      <c r="K102">
        <v>0.83</v>
      </c>
      <c r="L102">
        <v>0.81</v>
      </c>
      <c r="M102">
        <v>52.29</v>
      </c>
      <c r="N102">
        <v>49.88</v>
      </c>
    </row>
    <row r="103" spans="1:14" x14ac:dyDescent="0.45">
      <c r="A103" t="s">
        <v>13</v>
      </c>
      <c r="B103">
        <v>20903</v>
      </c>
      <c r="C103" t="s">
        <v>53</v>
      </c>
      <c r="D103" t="s">
        <v>39</v>
      </c>
      <c r="E103" t="s">
        <v>85</v>
      </c>
      <c r="F103">
        <v>5.5</v>
      </c>
      <c r="G103">
        <v>5.7</v>
      </c>
      <c r="H103">
        <v>268.73</v>
      </c>
      <c r="I103">
        <v>280.92</v>
      </c>
      <c r="J103">
        <v>75.7</v>
      </c>
      <c r="K103">
        <v>0.47</v>
      </c>
      <c r="L103">
        <v>0.51</v>
      </c>
      <c r="M103">
        <v>28.62</v>
      </c>
      <c r="N103">
        <v>31.6</v>
      </c>
    </row>
    <row r="104" spans="1:14" x14ac:dyDescent="0.45">
      <c r="A104" t="s">
        <v>13</v>
      </c>
      <c r="B104">
        <v>20904</v>
      </c>
      <c r="C104" t="s">
        <v>54</v>
      </c>
      <c r="D104" t="s">
        <v>24</v>
      </c>
      <c r="E104" t="s">
        <v>85</v>
      </c>
      <c r="F104">
        <v>7.3</v>
      </c>
      <c r="G104">
        <v>7.4</v>
      </c>
      <c r="H104">
        <v>348.12</v>
      </c>
      <c r="I104">
        <v>355.93</v>
      </c>
      <c r="J104">
        <v>94.9</v>
      </c>
      <c r="K104">
        <v>1.1200000000000001</v>
      </c>
      <c r="L104">
        <v>1.1100000000000001</v>
      </c>
      <c r="M104">
        <v>64.19</v>
      </c>
      <c r="N104">
        <v>63.85</v>
      </c>
    </row>
    <row r="105" spans="1:14" x14ac:dyDescent="0.45">
      <c r="A105" t="s">
        <v>13</v>
      </c>
      <c r="B105">
        <v>21001</v>
      </c>
      <c r="C105" t="s">
        <v>55</v>
      </c>
      <c r="D105" t="s">
        <v>24</v>
      </c>
      <c r="E105" t="s">
        <v>85</v>
      </c>
      <c r="F105">
        <v>6.8</v>
      </c>
      <c r="G105">
        <v>6.2</v>
      </c>
      <c r="H105">
        <v>333.5</v>
      </c>
      <c r="I105">
        <v>296.10000000000002</v>
      </c>
      <c r="J105">
        <v>83.8</v>
      </c>
      <c r="K105">
        <v>0.68</v>
      </c>
      <c r="L105">
        <v>0.65</v>
      </c>
      <c r="M105">
        <v>45.9</v>
      </c>
      <c r="N105">
        <v>42.61</v>
      </c>
    </row>
    <row r="106" spans="1:14" x14ac:dyDescent="0.45">
      <c r="A106" t="s">
        <v>13</v>
      </c>
      <c r="B106">
        <v>21002</v>
      </c>
      <c r="C106" t="s">
        <v>56</v>
      </c>
      <c r="D106" t="s">
        <v>15</v>
      </c>
      <c r="E106" t="s">
        <v>85</v>
      </c>
      <c r="F106">
        <v>6.6</v>
      </c>
      <c r="G106">
        <v>6.6</v>
      </c>
      <c r="H106">
        <v>332.15</v>
      </c>
      <c r="I106">
        <v>329.4</v>
      </c>
      <c r="J106">
        <v>79.599999999999994</v>
      </c>
      <c r="K106">
        <v>0.33</v>
      </c>
      <c r="L106">
        <v>0.35</v>
      </c>
      <c r="M106">
        <v>19.579999999999998</v>
      </c>
      <c r="N106">
        <v>21.1</v>
      </c>
    </row>
    <row r="107" spans="1:14" x14ac:dyDescent="0.45">
      <c r="A107" t="s">
        <v>13</v>
      </c>
      <c r="B107">
        <v>21003</v>
      </c>
      <c r="C107" t="s">
        <v>57</v>
      </c>
      <c r="D107" t="s">
        <v>52</v>
      </c>
      <c r="E107" t="s">
        <v>85</v>
      </c>
      <c r="F107">
        <v>7.1</v>
      </c>
      <c r="G107">
        <v>6.7</v>
      </c>
      <c r="H107">
        <v>358.39</v>
      </c>
      <c r="I107">
        <v>331.97</v>
      </c>
      <c r="J107">
        <v>90.8</v>
      </c>
      <c r="K107">
        <v>0.84</v>
      </c>
      <c r="L107">
        <v>0.8</v>
      </c>
      <c r="M107">
        <v>56.69</v>
      </c>
      <c r="N107">
        <v>52.5</v>
      </c>
    </row>
    <row r="108" spans="1:14" x14ac:dyDescent="0.45">
      <c r="A108" t="s">
        <v>13</v>
      </c>
      <c r="B108">
        <v>21004</v>
      </c>
      <c r="C108" t="s">
        <v>58</v>
      </c>
      <c r="D108" t="s">
        <v>24</v>
      </c>
      <c r="E108" t="s">
        <v>85</v>
      </c>
      <c r="F108">
        <v>7.7</v>
      </c>
      <c r="G108">
        <v>7.6</v>
      </c>
      <c r="H108">
        <v>355.72</v>
      </c>
      <c r="I108">
        <v>353.31</v>
      </c>
      <c r="J108">
        <v>92.5</v>
      </c>
      <c r="K108">
        <v>0.82</v>
      </c>
      <c r="L108">
        <v>0.83</v>
      </c>
      <c r="M108">
        <v>47.28</v>
      </c>
      <c r="N108">
        <v>47.76</v>
      </c>
    </row>
    <row r="109" spans="1:14" x14ac:dyDescent="0.45">
      <c r="A109" t="s">
        <v>13</v>
      </c>
      <c r="B109">
        <v>21005</v>
      </c>
      <c r="C109" t="s">
        <v>59</v>
      </c>
      <c r="D109" t="s">
        <v>52</v>
      </c>
      <c r="E109" t="s">
        <v>85</v>
      </c>
      <c r="F109">
        <v>8.1999999999999993</v>
      </c>
      <c r="G109">
        <v>8.5</v>
      </c>
      <c r="H109">
        <v>386.26</v>
      </c>
      <c r="I109">
        <v>405.09</v>
      </c>
      <c r="J109">
        <v>97.2</v>
      </c>
      <c r="K109">
        <v>1.45</v>
      </c>
      <c r="L109">
        <v>1.45</v>
      </c>
      <c r="M109">
        <v>84.27</v>
      </c>
      <c r="N109">
        <v>85.02</v>
      </c>
    </row>
    <row r="110" spans="1:14" x14ac:dyDescent="0.45">
      <c r="A110" t="s">
        <v>13</v>
      </c>
      <c r="B110">
        <v>21101</v>
      </c>
      <c r="C110" t="s">
        <v>60</v>
      </c>
      <c r="D110" t="s">
        <v>24</v>
      </c>
      <c r="E110" t="s">
        <v>85</v>
      </c>
      <c r="F110">
        <v>6.6</v>
      </c>
      <c r="G110">
        <v>6.3</v>
      </c>
      <c r="H110">
        <v>317.29000000000002</v>
      </c>
      <c r="I110">
        <v>304.74</v>
      </c>
      <c r="J110">
        <v>85.7</v>
      </c>
      <c r="K110">
        <v>0.68</v>
      </c>
      <c r="L110">
        <v>0.68</v>
      </c>
      <c r="M110">
        <v>43.21</v>
      </c>
      <c r="N110">
        <v>43.02</v>
      </c>
    </row>
    <row r="111" spans="1:14" x14ac:dyDescent="0.45">
      <c r="A111" t="s">
        <v>13</v>
      </c>
      <c r="B111">
        <v>21102</v>
      </c>
      <c r="C111" t="s">
        <v>61</v>
      </c>
      <c r="D111" t="s">
        <v>39</v>
      </c>
      <c r="E111" t="s">
        <v>85</v>
      </c>
      <c r="F111">
        <v>5.3</v>
      </c>
      <c r="G111">
        <v>5.2</v>
      </c>
      <c r="H111">
        <v>261.38</v>
      </c>
      <c r="I111">
        <v>253.13</v>
      </c>
      <c r="J111">
        <v>74.7</v>
      </c>
      <c r="K111">
        <v>0.45</v>
      </c>
      <c r="L111">
        <v>0.47</v>
      </c>
      <c r="M111">
        <v>30.12</v>
      </c>
      <c r="N111">
        <v>31.7</v>
      </c>
    </row>
    <row r="112" spans="1:14" x14ac:dyDescent="0.45">
      <c r="A112" t="s">
        <v>13</v>
      </c>
      <c r="B112">
        <v>21103</v>
      </c>
      <c r="C112" t="s">
        <v>62</v>
      </c>
      <c r="D112" t="s">
        <v>39</v>
      </c>
      <c r="E112" t="s">
        <v>85</v>
      </c>
      <c r="F112">
        <v>6</v>
      </c>
      <c r="G112">
        <v>5.8</v>
      </c>
      <c r="H112">
        <v>297.61</v>
      </c>
      <c r="I112">
        <v>281.8</v>
      </c>
      <c r="J112">
        <v>79.900000000000006</v>
      </c>
      <c r="K112">
        <v>0.67</v>
      </c>
      <c r="L112">
        <v>0.66</v>
      </c>
      <c r="M112">
        <v>43.69</v>
      </c>
      <c r="N112">
        <v>41.95</v>
      </c>
    </row>
    <row r="113" spans="1:14" x14ac:dyDescent="0.45">
      <c r="A113" t="s">
        <v>13</v>
      </c>
      <c r="B113">
        <v>21104</v>
      </c>
      <c r="C113" t="s">
        <v>63</v>
      </c>
      <c r="D113" t="s">
        <v>39</v>
      </c>
      <c r="E113" t="s">
        <v>85</v>
      </c>
      <c r="F113">
        <v>6.1</v>
      </c>
      <c r="G113">
        <v>5.6</v>
      </c>
      <c r="H113">
        <v>304.63</v>
      </c>
      <c r="I113">
        <v>275.62</v>
      </c>
      <c r="J113">
        <v>83.5</v>
      </c>
      <c r="K113">
        <v>0.71</v>
      </c>
      <c r="L113">
        <v>0.69</v>
      </c>
      <c r="M113">
        <v>45.53</v>
      </c>
      <c r="N113">
        <v>43.4</v>
      </c>
    </row>
    <row r="114" spans="1:14" x14ac:dyDescent="0.45">
      <c r="A114" t="s">
        <v>13</v>
      </c>
      <c r="B114">
        <v>21105</v>
      </c>
      <c r="C114" t="s">
        <v>64</v>
      </c>
      <c r="D114" t="s">
        <v>24</v>
      </c>
      <c r="E114" t="s">
        <v>85</v>
      </c>
      <c r="F114">
        <v>6.3</v>
      </c>
      <c r="G114">
        <v>6.2</v>
      </c>
      <c r="H114">
        <v>308.13</v>
      </c>
      <c r="I114">
        <v>300.72000000000003</v>
      </c>
      <c r="J114">
        <v>83.5</v>
      </c>
      <c r="K114">
        <v>0.5</v>
      </c>
      <c r="L114">
        <v>0.52</v>
      </c>
      <c r="M114">
        <v>30.9</v>
      </c>
      <c r="N114">
        <v>31.47</v>
      </c>
    </row>
    <row r="115" spans="1:14" x14ac:dyDescent="0.45">
      <c r="A115" t="s">
        <v>13</v>
      </c>
      <c r="B115">
        <v>21201</v>
      </c>
      <c r="C115" t="s">
        <v>65</v>
      </c>
      <c r="D115" t="s">
        <v>24</v>
      </c>
      <c r="E115" t="s">
        <v>85</v>
      </c>
      <c r="F115">
        <v>6.7</v>
      </c>
      <c r="G115">
        <v>6.9</v>
      </c>
      <c r="H115">
        <v>309.79000000000002</v>
      </c>
      <c r="I115">
        <v>316.95</v>
      </c>
      <c r="J115">
        <v>88.7</v>
      </c>
      <c r="K115">
        <v>0.65</v>
      </c>
      <c r="L115">
        <v>0.65</v>
      </c>
      <c r="M115">
        <v>37.35</v>
      </c>
      <c r="N115">
        <v>37.32</v>
      </c>
    </row>
    <row r="116" spans="1:14" x14ac:dyDescent="0.45">
      <c r="A116" t="s">
        <v>13</v>
      </c>
      <c r="B116">
        <v>21202</v>
      </c>
      <c r="C116" t="s">
        <v>66</v>
      </c>
      <c r="D116" t="s">
        <v>24</v>
      </c>
      <c r="E116" t="s">
        <v>85</v>
      </c>
      <c r="F116">
        <v>7.1</v>
      </c>
      <c r="G116">
        <v>7.1</v>
      </c>
      <c r="H116">
        <v>338.19</v>
      </c>
      <c r="I116">
        <v>339.79</v>
      </c>
      <c r="J116">
        <v>90.5</v>
      </c>
      <c r="K116">
        <v>0.94</v>
      </c>
      <c r="L116">
        <v>0.95</v>
      </c>
      <c r="M116">
        <v>54.12</v>
      </c>
      <c r="N116">
        <v>54.71</v>
      </c>
    </row>
    <row r="117" spans="1:14" x14ac:dyDescent="0.45">
      <c r="A117" t="s">
        <v>13</v>
      </c>
      <c r="B117">
        <v>21203</v>
      </c>
      <c r="C117" t="s">
        <v>67</v>
      </c>
      <c r="D117" t="s">
        <v>52</v>
      </c>
      <c r="E117" t="s">
        <v>85</v>
      </c>
      <c r="F117">
        <v>7.2</v>
      </c>
      <c r="G117">
        <v>7.5</v>
      </c>
      <c r="H117">
        <v>332.8</v>
      </c>
      <c r="I117">
        <v>353.97</v>
      </c>
      <c r="J117">
        <v>92.4</v>
      </c>
      <c r="K117">
        <v>1.1100000000000001</v>
      </c>
      <c r="L117">
        <v>1.0900000000000001</v>
      </c>
      <c r="M117">
        <v>61.7</v>
      </c>
      <c r="N117">
        <v>61.38</v>
      </c>
    </row>
    <row r="118" spans="1:14" x14ac:dyDescent="0.45">
      <c r="A118" t="s">
        <v>13</v>
      </c>
      <c r="B118">
        <v>21204</v>
      </c>
      <c r="C118" t="s">
        <v>68</v>
      </c>
      <c r="D118" t="s">
        <v>52</v>
      </c>
      <c r="E118" t="s">
        <v>85</v>
      </c>
      <c r="F118">
        <v>6.9</v>
      </c>
      <c r="G118">
        <v>6.7</v>
      </c>
      <c r="H118">
        <v>323.26</v>
      </c>
      <c r="I118">
        <v>310.58999999999997</v>
      </c>
      <c r="J118">
        <v>93.9</v>
      </c>
      <c r="K118">
        <v>0.8</v>
      </c>
      <c r="L118">
        <v>0.78</v>
      </c>
      <c r="M118">
        <v>49.33</v>
      </c>
      <c r="N118">
        <v>48</v>
      </c>
    </row>
    <row r="119" spans="1:14" x14ac:dyDescent="0.45">
      <c r="A119" t="s">
        <v>13</v>
      </c>
      <c r="B119">
        <v>21205</v>
      </c>
      <c r="C119" t="s">
        <v>69</v>
      </c>
      <c r="D119" t="s">
        <v>24</v>
      </c>
      <c r="E119" t="s">
        <v>85</v>
      </c>
      <c r="F119">
        <v>5.7</v>
      </c>
      <c r="G119">
        <v>5.4</v>
      </c>
      <c r="H119">
        <v>282.33999999999997</v>
      </c>
      <c r="I119">
        <v>261.68</v>
      </c>
      <c r="J119">
        <v>84.1</v>
      </c>
      <c r="K119">
        <v>0.56000000000000005</v>
      </c>
      <c r="L119">
        <v>0.55000000000000004</v>
      </c>
      <c r="M119">
        <v>36.799999999999997</v>
      </c>
      <c r="N119">
        <v>35.72</v>
      </c>
    </row>
    <row r="120" spans="1:14" x14ac:dyDescent="0.45">
      <c r="A120" t="s">
        <v>13</v>
      </c>
      <c r="B120">
        <v>21301</v>
      </c>
      <c r="C120" t="s">
        <v>70</v>
      </c>
      <c r="D120" t="s">
        <v>52</v>
      </c>
      <c r="E120" t="s">
        <v>85</v>
      </c>
      <c r="F120">
        <v>7.3</v>
      </c>
      <c r="G120">
        <v>7.3</v>
      </c>
      <c r="H120">
        <v>346.53</v>
      </c>
      <c r="I120">
        <v>344.75</v>
      </c>
      <c r="J120">
        <v>95.4</v>
      </c>
      <c r="K120">
        <v>0.85</v>
      </c>
      <c r="L120">
        <v>0.85</v>
      </c>
      <c r="M120">
        <v>53.05</v>
      </c>
      <c r="N120">
        <v>53.07</v>
      </c>
    </row>
    <row r="121" spans="1:14" x14ac:dyDescent="0.45">
      <c r="A121" t="s">
        <v>13</v>
      </c>
      <c r="B121">
        <v>21302</v>
      </c>
      <c r="C121" t="s">
        <v>71</v>
      </c>
      <c r="D121" t="s">
        <v>24</v>
      </c>
      <c r="E121" t="s">
        <v>85</v>
      </c>
      <c r="F121">
        <v>6.2</v>
      </c>
      <c r="G121">
        <v>5.9</v>
      </c>
      <c r="H121">
        <v>306.33</v>
      </c>
      <c r="I121">
        <v>289.7</v>
      </c>
      <c r="J121">
        <v>87</v>
      </c>
      <c r="K121">
        <v>0.76</v>
      </c>
      <c r="L121">
        <v>0.74</v>
      </c>
      <c r="M121">
        <v>49.28</v>
      </c>
      <c r="N121">
        <v>47.25</v>
      </c>
    </row>
    <row r="122" spans="1:14" x14ac:dyDescent="0.45">
      <c r="A122" t="s">
        <v>13</v>
      </c>
      <c r="B122">
        <v>21303</v>
      </c>
      <c r="C122" t="s">
        <v>72</v>
      </c>
      <c r="D122" t="s">
        <v>52</v>
      </c>
      <c r="E122" t="s">
        <v>85</v>
      </c>
      <c r="F122">
        <v>5.7</v>
      </c>
      <c r="G122">
        <v>5.9</v>
      </c>
      <c r="H122">
        <v>280</v>
      </c>
      <c r="I122">
        <v>292.95</v>
      </c>
      <c r="J122">
        <v>87.1</v>
      </c>
      <c r="K122">
        <v>0.72</v>
      </c>
      <c r="L122">
        <v>0.71</v>
      </c>
      <c r="M122">
        <v>46.86</v>
      </c>
      <c r="N122">
        <v>46.77</v>
      </c>
    </row>
    <row r="123" spans="1:14" x14ac:dyDescent="0.45">
      <c r="A123" t="s">
        <v>13</v>
      </c>
      <c r="B123">
        <v>21304</v>
      </c>
      <c r="C123" t="s">
        <v>73</v>
      </c>
      <c r="D123" t="s">
        <v>24</v>
      </c>
      <c r="E123" t="s">
        <v>85</v>
      </c>
      <c r="F123">
        <v>7.3</v>
      </c>
      <c r="G123">
        <v>7.7</v>
      </c>
      <c r="H123">
        <v>347.34</v>
      </c>
      <c r="I123">
        <v>374.67</v>
      </c>
      <c r="J123">
        <v>93.4</v>
      </c>
      <c r="K123">
        <v>0.93</v>
      </c>
      <c r="L123">
        <v>0.95</v>
      </c>
      <c r="M123">
        <v>55.35</v>
      </c>
      <c r="N123">
        <v>57.5</v>
      </c>
    </row>
    <row r="124" spans="1:14" x14ac:dyDescent="0.45">
      <c r="A124" t="s">
        <v>13</v>
      </c>
      <c r="B124">
        <v>21305</v>
      </c>
      <c r="C124" t="s">
        <v>74</v>
      </c>
      <c r="D124" t="s">
        <v>52</v>
      </c>
      <c r="E124" t="s">
        <v>85</v>
      </c>
      <c r="F124">
        <v>6.9</v>
      </c>
      <c r="G124">
        <v>7.3</v>
      </c>
      <c r="H124">
        <v>327.9</v>
      </c>
      <c r="I124">
        <v>352.37</v>
      </c>
      <c r="J124">
        <v>96.1</v>
      </c>
      <c r="K124">
        <v>1.23</v>
      </c>
      <c r="L124">
        <v>1.2</v>
      </c>
      <c r="M124">
        <v>71</v>
      </c>
      <c r="N124">
        <v>71.02</v>
      </c>
    </row>
    <row r="125" spans="1:14" x14ac:dyDescent="0.45">
      <c r="A125" t="s">
        <v>13</v>
      </c>
      <c r="B125">
        <v>21401</v>
      </c>
      <c r="C125" t="s">
        <v>75</v>
      </c>
      <c r="D125" t="s">
        <v>52</v>
      </c>
      <c r="E125" t="s">
        <v>85</v>
      </c>
      <c r="F125">
        <v>7.2</v>
      </c>
      <c r="G125">
        <v>7</v>
      </c>
      <c r="H125">
        <v>346.27</v>
      </c>
      <c r="I125">
        <v>334.42</v>
      </c>
      <c r="J125">
        <v>86.2</v>
      </c>
      <c r="K125">
        <v>0.74</v>
      </c>
      <c r="L125">
        <v>0.74</v>
      </c>
      <c r="M125">
        <v>44.37</v>
      </c>
      <c r="N125">
        <v>44</v>
      </c>
    </row>
    <row r="126" spans="1:14" x14ac:dyDescent="0.45">
      <c r="A126" t="s">
        <v>13</v>
      </c>
      <c r="B126">
        <v>21402</v>
      </c>
      <c r="C126" t="s">
        <v>76</v>
      </c>
      <c r="D126" t="s">
        <v>39</v>
      </c>
      <c r="E126" t="s">
        <v>85</v>
      </c>
      <c r="F126">
        <v>6.5</v>
      </c>
      <c r="G126">
        <v>5.9</v>
      </c>
      <c r="H126">
        <v>312.93</v>
      </c>
      <c r="I126">
        <v>278.98</v>
      </c>
      <c r="J126">
        <v>73.900000000000006</v>
      </c>
      <c r="K126">
        <v>0.36</v>
      </c>
      <c r="L126">
        <v>0.38</v>
      </c>
      <c r="M126">
        <v>23.36</v>
      </c>
      <c r="N126">
        <v>23.77</v>
      </c>
    </row>
    <row r="127" spans="1:14" x14ac:dyDescent="0.45">
      <c r="A127" t="s">
        <v>13</v>
      </c>
      <c r="B127">
        <v>21501</v>
      </c>
      <c r="C127" t="s">
        <v>77</v>
      </c>
      <c r="D127" t="s">
        <v>31</v>
      </c>
      <c r="E127" t="s">
        <v>85</v>
      </c>
      <c r="F127">
        <v>6.8</v>
      </c>
      <c r="G127">
        <v>6.1</v>
      </c>
      <c r="H127">
        <v>325.83999999999997</v>
      </c>
      <c r="I127">
        <v>284.88</v>
      </c>
      <c r="J127">
        <v>87</v>
      </c>
      <c r="K127">
        <v>0.24</v>
      </c>
      <c r="L127">
        <v>0.24</v>
      </c>
      <c r="M127">
        <v>19.54</v>
      </c>
      <c r="N127">
        <v>18.66</v>
      </c>
    </row>
    <row r="128" spans="1:14" x14ac:dyDescent="0.45">
      <c r="A128" t="s">
        <v>13</v>
      </c>
      <c r="B128">
        <v>21502</v>
      </c>
      <c r="C128" t="s">
        <v>78</v>
      </c>
      <c r="D128" t="s">
        <v>31</v>
      </c>
      <c r="E128" t="s">
        <v>85</v>
      </c>
      <c r="F128">
        <v>6.2</v>
      </c>
      <c r="G128">
        <v>5.9</v>
      </c>
      <c r="H128">
        <v>304.45999999999998</v>
      </c>
      <c r="I128">
        <v>286.61</v>
      </c>
      <c r="J128">
        <v>90.8</v>
      </c>
      <c r="K128">
        <v>0.3</v>
      </c>
      <c r="L128">
        <v>0.3</v>
      </c>
      <c r="M128">
        <v>17.82</v>
      </c>
      <c r="N128">
        <v>17.23</v>
      </c>
    </row>
    <row r="129" spans="1:14" x14ac:dyDescent="0.45">
      <c r="A129" t="s">
        <v>13</v>
      </c>
      <c r="B129">
        <v>21503</v>
      </c>
      <c r="C129" t="s">
        <v>79</v>
      </c>
      <c r="D129" t="s">
        <v>31</v>
      </c>
      <c r="E129" t="s">
        <v>85</v>
      </c>
      <c r="F129">
        <v>6.4</v>
      </c>
      <c r="G129">
        <v>5.7</v>
      </c>
      <c r="H129">
        <v>316.07</v>
      </c>
      <c r="I129">
        <v>278.83999999999997</v>
      </c>
      <c r="J129">
        <v>85.6</v>
      </c>
      <c r="K129">
        <v>0.21</v>
      </c>
      <c r="L129">
        <v>0.22</v>
      </c>
      <c r="M129">
        <v>15.9</v>
      </c>
      <c r="N129">
        <v>16.170000000000002</v>
      </c>
    </row>
    <row r="130" spans="1:14" x14ac:dyDescent="0.45">
      <c r="A130" t="s">
        <v>13</v>
      </c>
      <c r="B130">
        <v>21601</v>
      </c>
      <c r="C130" t="s">
        <v>80</v>
      </c>
      <c r="D130" t="s">
        <v>15</v>
      </c>
      <c r="E130" t="s">
        <v>85</v>
      </c>
      <c r="F130">
        <v>7.2</v>
      </c>
      <c r="G130">
        <v>6.6</v>
      </c>
      <c r="H130">
        <v>352.59</v>
      </c>
      <c r="I130">
        <v>321.54000000000002</v>
      </c>
      <c r="J130">
        <v>83.3</v>
      </c>
      <c r="K130">
        <v>0.28999999999999998</v>
      </c>
      <c r="L130">
        <v>0.3</v>
      </c>
      <c r="M130">
        <v>17.97</v>
      </c>
      <c r="N130">
        <v>18.420000000000002</v>
      </c>
    </row>
    <row r="131" spans="1:14" x14ac:dyDescent="0.45">
      <c r="A131" t="s">
        <v>13</v>
      </c>
      <c r="B131">
        <v>21602</v>
      </c>
      <c r="C131" t="s">
        <v>81</v>
      </c>
      <c r="D131" t="s">
        <v>15</v>
      </c>
      <c r="E131" t="s">
        <v>85</v>
      </c>
      <c r="F131">
        <v>7.1</v>
      </c>
      <c r="G131">
        <v>6.2</v>
      </c>
      <c r="H131">
        <v>338.82</v>
      </c>
      <c r="I131">
        <v>293.75</v>
      </c>
      <c r="J131">
        <v>80.5</v>
      </c>
      <c r="K131">
        <v>0.24</v>
      </c>
      <c r="L131">
        <v>0.24</v>
      </c>
      <c r="M131">
        <v>17.72</v>
      </c>
      <c r="N131">
        <v>17.62</v>
      </c>
    </row>
    <row r="132" spans="1:14" x14ac:dyDescent="0.45">
      <c r="A132" t="s">
        <v>13</v>
      </c>
      <c r="B132">
        <v>21603</v>
      </c>
      <c r="C132" t="s">
        <v>82</v>
      </c>
      <c r="D132" t="s">
        <v>15</v>
      </c>
      <c r="E132" t="s">
        <v>85</v>
      </c>
      <c r="F132">
        <v>7.3</v>
      </c>
      <c r="G132">
        <v>7.1</v>
      </c>
      <c r="H132">
        <v>352.96</v>
      </c>
      <c r="I132">
        <v>338.3</v>
      </c>
      <c r="J132">
        <v>85.8</v>
      </c>
      <c r="K132">
        <v>0.63</v>
      </c>
      <c r="L132">
        <v>0.65</v>
      </c>
      <c r="M132">
        <v>40.98</v>
      </c>
      <c r="N132">
        <v>41.17</v>
      </c>
    </row>
    <row r="133" spans="1:14" x14ac:dyDescent="0.45">
      <c r="A133" t="s">
        <v>13</v>
      </c>
      <c r="B133">
        <v>21701</v>
      </c>
      <c r="C133" t="s">
        <v>83</v>
      </c>
      <c r="D133" t="s">
        <v>31</v>
      </c>
      <c r="E133" t="s">
        <v>85</v>
      </c>
      <c r="F133">
        <v>6</v>
      </c>
      <c r="G133">
        <v>5.5</v>
      </c>
      <c r="H133">
        <v>289.68</v>
      </c>
      <c r="I133">
        <v>264.87</v>
      </c>
      <c r="J133">
        <v>84.4</v>
      </c>
      <c r="K133">
        <v>0.2</v>
      </c>
      <c r="L133">
        <v>0.2</v>
      </c>
      <c r="M133">
        <v>13.49</v>
      </c>
      <c r="N133">
        <v>13.09</v>
      </c>
    </row>
    <row r="134" spans="1:14" x14ac:dyDescent="0.45">
      <c r="A134" t="s">
        <v>13</v>
      </c>
      <c r="B134">
        <v>21702</v>
      </c>
      <c r="C134" t="s">
        <v>84</v>
      </c>
      <c r="D134" t="s">
        <v>15</v>
      </c>
      <c r="E134" t="s">
        <v>85</v>
      </c>
      <c r="F134">
        <v>5.7</v>
      </c>
      <c r="G134">
        <v>5.3</v>
      </c>
      <c r="H134">
        <v>287.24</v>
      </c>
      <c r="I134">
        <v>260.94</v>
      </c>
      <c r="J134">
        <v>77.900000000000006</v>
      </c>
      <c r="K134">
        <v>0.2</v>
      </c>
      <c r="L134">
        <v>0.2</v>
      </c>
      <c r="M134">
        <v>16.66</v>
      </c>
      <c r="N134">
        <v>15.94</v>
      </c>
    </row>
    <row r="135" spans="1:14" x14ac:dyDescent="0.45">
      <c r="A135" t="s">
        <v>13</v>
      </c>
      <c r="B135">
        <v>20101</v>
      </c>
      <c r="C135" t="s">
        <v>14</v>
      </c>
      <c r="D135" t="s">
        <v>15</v>
      </c>
      <c r="E135" t="s">
        <v>86</v>
      </c>
      <c r="F135">
        <v>6</v>
      </c>
      <c r="G135">
        <v>5.8</v>
      </c>
      <c r="H135">
        <v>265.63</v>
      </c>
      <c r="I135">
        <v>253.57</v>
      </c>
      <c r="J135">
        <v>85.6</v>
      </c>
      <c r="K135">
        <v>0.41</v>
      </c>
      <c r="L135">
        <v>0.41</v>
      </c>
      <c r="M135">
        <v>21.48</v>
      </c>
      <c r="N135">
        <v>21.52</v>
      </c>
    </row>
    <row r="136" spans="1:14" x14ac:dyDescent="0.45">
      <c r="A136" t="s">
        <v>13</v>
      </c>
      <c r="B136">
        <v>20102</v>
      </c>
      <c r="C136" t="s">
        <v>17</v>
      </c>
      <c r="D136" t="s">
        <v>15</v>
      </c>
      <c r="E136" t="s">
        <v>86</v>
      </c>
      <c r="F136">
        <v>5.8</v>
      </c>
      <c r="G136">
        <v>5.5</v>
      </c>
      <c r="H136">
        <v>289.19</v>
      </c>
      <c r="I136">
        <v>268.31</v>
      </c>
      <c r="J136">
        <v>85</v>
      </c>
      <c r="K136">
        <v>0.23</v>
      </c>
      <c r="L136">
        <v>0.26</v>
      </c>
      <c r="M136">
        <v>14.84</v>
      </c>
      <c r="N136">
        <v>16.27</v>
      </c>
    </row>
    <row r="137" spans="1:14" x14ac:dyDescent="0.45">
      <c r="A137" t="s">
        <v>13</v>
      </c>
      <c r="B137">
        <v>20103</v>
      </c>
      <c r="C137" t="s">
        <v>18</v>
      </c>
      <c r="D137" t="s">
        <v>15</v>
      </c>
      <c r="E137" t="s">
        <v>86</v>
      </c>
      <c r="F137">
        <v>6.3</v>
      </c>
      <c r="G137">
        <v>5.6</v>
      </c>
      <c r="H137">
        <v>291.97000000000003</v>
      </c>
      <c r="I137">
        <v>254.88</v>
      </c>
      <c r="J137">
        <v>87.1</v>
      </c>
      <c r="K137">
        <v>0.25</v>
      </c>
      <c r="L137">
        <v>0.28000000000000003</v>
      </c>
      <c r="M137">
        <v>18.329999999999998</v>
      </c>
      <c r="N137">
        <v>19.28</v>
      </c>
    </row>
    <row r="138" spans="1:14" x14ac:dyDescent="0.45">
      <c r="A138" t="s">
        <v>13</v>
      </c>
      <c r="B138">
        <v>20201</v>
      </c>
      <c r="C138" t="s">
        <v>19</v>
      </c>
      <c r="D138" t="s">
        <v>15</v>
      </c>
      <c r="E138" t="s">
        <v>86</v>
      </c>
      <c r="F138">
        <v>5.7</v>
      </c>
      <c r="G138">
        <v>5.5</v>
      </c>
      <c r="H138">
        <v>276.19</v>
      </c>
      <c r="I138">
        <v>261.61</v>
      </c>
      <c r="J138">
        <v>79.2</v>
      </c>
      <c r="K138">
        <v>0.21</v>
      </c>
      <c r="L138">
        <v>0.2</v>
      </c>
      <c r="M138">
        <v>12.84</v>
      </c>
      <c r="N138">
        <v>12.11</v>
      </c>
    </row>
    <row r="139" spans="1:14" x14ac:dyDescent="0.45">
      <c r="A139" t="s">
        <v>13</v>
      </c>
      <c r="B139">
        <v>20202</v>
      </c>
      <c r="C139" t="s">
        <v>20</v>
      </c>
      <c r="D139" t="s">
        <v>15</v>
      </c>
      <c r="E139" t="s">
        <v>86</v>
      </c>
      <c r="F139">
        <v>5.9</v>
      </c>
      <c r="G139">
        <v>5.5</v>
      </c>
      <c r="H139">
        <v>293</v>
      </c>
      <c r="I139">
        <v>268.73</v>
      </c>
      <c r="J139">
        <v>77.599999999999994</v>
      </c>
      <c r="K139">
        <v>0.17</v>
      </c>
      <c r="L139">
        <v>0.18</v>
      </c>
      <c r="M139">
        <v>12.35</v>
      </c>
      <c r="N139">
        <v>13.12</v>
      </c>
    </row>
    <row r="140" spans="1:14" x14ac:dyDescent="0.45">
      <c r="A140" t="s">
        <v>13</v>
      </c>
      <c r="B140">
        <v>20203</v>
      </c>
      <c r="C140" t="s">
        <v>21</v>
      </c>
      <c r="D140" t="s">
        <v>15</v>
      </c>
      <c r="E140" t="s">
        <v>86</v>
      </c>
      <c r="F140">
        <v>6.3</v>
      </c>
      <c r="G140">
        <v>5.9</v>
      </c>
      <c r="H140">
        <v>306.67</v>
      </c>
      <c r="I140">
        <v>277.10000000000002</v>
      </c>
      <c r="J140">
        <v>84.6</v>
      </c>
      <c r="K140">
        <v>0.19</v>
      </c>
      <c r="L140">
        <v>0.19</v>
      </c>
      <c r="M140">
        <v>14.42</v>
      </c>
      <c r="N140">
        <v>14.01</v>
      </c>
    </row>
    <row r="141" spans="1:14" x14ac:dyDescent="0.45">
      <c r="A141" t="s">
        <v>13</v>
      </c>
      <c r="B141">
        <v>20301</v>
      </c>
      <c r="C141" t="s">
        <v>22</v>
      </c>
      <c r="D141" t="s">
        <v>15</v>
      </c>
      <c r="E141" t="s">
        <v>86</v>
      </c>
      <c r="F141">
        <v>4.8</v>
      </c>
      <c r="G141">
        <v>4.9000000000000004</v>
      </c>
      <c r="H141">
        <v>231.09</v>
      </c>
      <c r="I141">
        <v>235.36</v>
      </c>
      <c r="J141">
        <v>69.7</v>
      </c>
      <c r="K141">
        <v>0.22</v>
      </c>
      <c r="L141">
        <v>0.24</v>
      </c>
      <c r="M141">
        <v>13.23</v>
      </c>
      <c r="N141">
        <v>14.36</v>
      </c>
    </row>
    <row r="142" spans="1:14" x14ac:dyDescent="0.45">
      <c r="A142" t="s">
        <v>13</v>
      </c>
      <c r="B142">
        <v>20302</v>
      </c>
      <c r="C142" t="s">
        <v>23</v>
      </c>
      <c r="D142" t="s">
        <v>24</v>
      </c>
      <c r="E142" t="s">
        <v>86</v>
      </c>
      <c r="F142">
        <v>6.1</v>
      </c>
      <c r="G142">
        <v>5.8</v>
      </c>
      <c r="H142">
        <v>296.22000000000003</v>
      </c>
      <c r="I142">
        <v>277.57</v>
      </c>
      <c r="J142">
        <v>79.599999999999994</v>
      </c>
      <c r="K142">
        <v>0.42</v>
      </c>
      <c r="L142">
        <v>0.42</v>
      </c>
      <c r="M142">
        <v>25.7</v>
      </c>
      <c r="N142">
        <v>25.31</v>
      </c>
    </row>
    <row r="143" spans="1:14" x14ac:dyDescent="0.45">
      <c r="A143" t="s">
        <v>13</v>
      </c>
      <c r="B143">
        <v>20303</v>
      </c>
      <c r="C143" t="s">
        <v>25</v>
      </c>
      <c r="D143" t="s">
        <v>15</v>
      </c>
      <c r="E143" t="s">
        <v>86</v>
      </c>
      <c r="F143">
        <v>5.9</v>
      </c>
      <c r="G143">
        <v>5.5</v>
      </c>
      <c r="H143">
        <v>295.85000000000002</v>
      </c>
      <c r="I143">
        <v>269.39999999999998</v>
      </c>
      <c r="J143">
        <v>75.900000000000006</v>
      </c>
      <c r="K143">
        <v>0.28999999999999998</v>
      </c>
      <c r="L143">
        <v>0.3</v>
      </c>
      <c r="M143">
        <v>19.14</v>
      </c>
      <c r="N143">
        <v>19.670000000000002</v>
      </c>
    </row>
    <row r="144" spans="1:14" x14ac:dyDescent="0.45">
      <c r="A144" t="s">
        <v>13</v>
      </c>
      <c r="B144">
        <v>20401</v>
      </c>
      <c r="C144" t="s">
        <v>26</v>
      </c>
      <c r="D144" t="s">
        <v>15</v>
      </c>
      <c r="E144" t="s">
        <v>86</v>
      </c>
      <c r="F144">
        <v>6.6</v>
      </c>
      <c r="G144">
        <v>5.9</v>
      </c>
      <c r="H144">
        <v>333.5</v>
      </c>
      <c r="I144">
        <v>293.62</v>
      </c>
      <c r="J144">
        <v>85.7</v>
      </c>
      <c r="K144">
        <v>0.25</v>
      </c>
      <c r="L144">
        <v>0.25</v>
      </c>
      <c r="M144">
        <v>20.81</v>
      </c>
      <c r="N144">
        <v>20.75</v>
      </c>
    </row>
    <row r="145" spans="1:14" x14ac:dyDescent="0.45">
      <c r="A145" t="s">
        <v>13</v>
      </c>
      <c r="B145">
        <v>20402</v>
      </c>
      <c r="C145" t="s">
        <v>27</v>
      </c>
      <c r="D145" t="s">
        <v>15</v>
      </c>
      <c r="E145" t="s">
        <v>86</v>
      </c>
      <c r="F145">
        <v>5.0999999999999996</v>
      </c>
      <c r="G145">
        <v>4.7</v>
      </c>
      <c r="H145">
        <v>253.34</v>
      </c>
      <c r="I145">
        <v>227.2</v>
      </c>
      <c r="J145">
        <v>66</v>
      </c>
      <c r="K145">
        <v>0.1</v>
      </c>
      <c r="L145">
        <v>0.11</v>
      </c>
      <c r="M145">
        <v>7.97</v>
      </c>
      <c r="N145">
        <v>7.92</v>
      </c>
    </row>
    <row r="146" spans="1:14" x14ac:dyDescent="0.45">
      <c r="A146" t="s">
        <v>13</v>
      </c>
      <c r="B146">
        <v>20403</v>
      </c>
      <c r="C146" t="s">
        <v>28</v>
      </c>
      <c r="D146" t="s">
        <v>15</v>
      </c>
      <c r="E146" t="s">
        <v>86</v>
      </c>
      <c r="F146">
        <v>6.2</v>
      </c>
      <c r="G146">
        <v>5.9</v>
      </c>
      <c r="H146">
        <v>309.37</v>
      </c>
      <c r="I146">
        <v>291.62</v>
      </c>
      <c r="J146">
        <v>81.5</v>
      </c>
      <c r="K146">
        <v>0.16</v>
      </c>
      <c r="L146">
        <v>0.17</v>
      </c>
      <c r="M146">
        <v>10.5</v>
      </c>
      <c r="N146">
        <v>10.66</v>
      </c>
    </row>
    <row r="147" spans="1:14" x14ac:dyDescent="0.45">
      <c r="A147" t="s">
        <v>13</v>
      </c>
      <c r="B147">
        <v>20501</v>
      </c>
      <c r="C147" t="s">
        <v>29</v>
      </c>
      <c r="D147" t="s">
        <v>15</v>
      </c>
      <c r="E147" t="s">
        <v>86</v>
      </c>
      <c r="F147">
        <v>7</v>
      </c>
      <c r="G147">
        <v>6.6</v>
      </c>
      <c r="H147">
        <v>342.98</v>
      </c>
      <c r="I147">
        <v>316.64999999999998</v>
      </c>
      <c r="J147">
        <v>87.3</v>
      </c>
      <c r="K147">
        <v>0.28000000000000003</v>
      </c>
      <c r="L147">
        <v>0.3</v>
      </c>
      <c r="M147">
        <v>16.760000000000002</v>
      </c>
      <c r="N147">
        <v>17.23</v>
      </c>
    </row>
    <row r="148" spans="1:14" x14ac:dyDescent="0.45">
      <c r="A148" t="s">
        <v>13</v>
      </c>
      <c r="B148">
        <v>20502</v>
      </c>
      <c r="C148" t="s">
        <v>30</v>
      </c>
      <c r="D148" t="s">
        <v>31</v>
      </c>
      <c r="E148" t="s">
        <v>86</v>
      </c>
      <c r="F148">
        <v>5.2</v>
      </c>
      <c r="G148">
        <v>4.5</v>
      </c>
      <c r="H148">
        <v>234.15</v>
      </c>
      <c r="I148">
        <v>203.99</v>
      </c>
      <c r="J148">
        <v>81.2</v>
      </c>
      <c r="K148">
        <v>0.12</v>
      </c>
      <c r="L148">
        <v>0.12</v>
      </c>
      <c r="M148">
        <v>7.91</v>
      </c>
      <c r="N148">
        <v>7.85</v>
      </c>
    </row>
    <row r="149" spans="1:14" x14ac:dyDescent="0.45">
      <c r="A149" t="s">
        <v>13</v>
      </c>
      <c r="B149">
        <v>20503</v>
      </c>
      <c r="C149" t="s">
        <v>32</v>
      </c>
      <c r="D149" t="s">
        <v>15</v>
      </c>
      <c r="E149" t="s">
        <v>86</v>
      </c>
      <c r="F149">
        <v>6.5</v>
      </c>
      <c r="G149">
        <v>5.7</v>
      </c>
      <c r="H149">
        <v>306.93</v>
      </c>
      <c r="I149">
        <v>268.35000000000002</v>
      </c>
      <c r="J149">
        <v>87.9</v>
      </c>
      <c r="K149">
        <v>0.16</v>
      </c>
      <c r="L149">
        <v>0.16</v>
      </c>
      <c r="M149">
        <v>12.71</v>
      </c>
      <c r="N149">
        <v>12.62</v>
      </c>
    </row>
    <row r="150" spans="1:14" x14ac:dyDescent="0.45">
      <c r="A150" t="s">
        <v>13</v>
      </c>
      <c r="B150">
        <v>20504</v>
      </c>
      <c r="C150" t="s">
        <v>33</v>
      </c>
      <c r="D150" t="s">
        <v>15</v>
      </c>
      <c r="E150" t="s">
        <v>86</v>
      </c>
      <c r="F150">
        <v>6.9</v>
      </c>
      <c r="G150">
        <v>6.5</v>
      </c>
      <c r="H150">
        <v>314.54000000000002</v>
      </c>
      <c r="I150">
        <v>294.08</v>
      </c>
      <c r="J150">
        <v>90.7</v>
      </c>
      <c r="K150">
        <v>0.19</v>
      </c>
      <c r="L150">
        <v>0.19</v>
      </c>
      <c r="M150">
        <v>11.54</v>
      </c>
      <c r="N150">
        <v>11.2</v>
      </c>
    </row>
    <row r="151" spans="1:14" x14ac:dyDescent="0.45">
      <c r="A151" t="s">
        <v>13</v>
      </c>
      <c r="B151">
        <v>20505</v>
      </c>
      <c r="C151" t="s">
        <v>34</v>
      </c>
      <c r="D151" t="s">
        <v>15</v>
      </c>
      <c r="E151" t="s">
        <v>86</v>
      </c>
      <c r="F151">
        <v>5.6</v>
      </c>
      <c r="G151">
        <v>5.2</v>
      </c>
      <c r="H151">
        <v>277.61</v>
      </c>
      <c r="I151">
        <v>250.51</v>
      </c>
      <c r="J151">
        <v>82.1</v>
      </c>
      <c r="K151">
        <v>0.09</v>
      </c>
      <c r="L151">
        <v>0.09</v>
      </c>
      <c r="M151">
        <v>8.61</v>
      </c>
      <c r="N151">
        <v>7.95</v>
      </c>
    </row>
    <row r="152" spans="1:14" x14ac:dyDescent="0.45">
      <c r="A152" t="s">
        <v>13</v>
      </c>
      <c r="B152">
        <v>20601</v>
      </c>
      <c r="C152" t="s">
        <v>35</v>
      </c>
      <c r="D152" t="s">
        <v>24</v>
      </c>
      <c r="E152" t="s">
        <v>86</v>
      </c>
      <c r="F152">
        <v>5.7</v>
      </c>
      <c r="G152">
        <v>5.8</v>
      </c>
      <c r="H152">
        <v>284.89999999999998</v>
      </c>
      <c r="I152">
        <v>288.14</v>
      </c>
      <c r="J152">
        <v>83.3</v>
      </c>
      <c r="K152">
        <v>0.48</v>
      </c>
      <c r="L152">
        <v>0.47</v>
      </c>
      <c r="M152">
        <v>33.43</v>
      </c>
      <c r="N152">
        <v>33.04</v>
      </c>
    </row>
    <row r="153" spans="1:14" x14ac:dyDescent="0.45">
      <c r="A153" t="s">
        <v>13</v>
      </c>
      <c r="B153">
        <v>20602</v>
      </c>
      <c r="C153" t="s">
        <v>36</v>
      </c>
      <c r="D153" t="s">
        <v>24</v>
      </c>
      <c r="E153" t="s">
        <v>86</v>
      </c>
      <c r="F153">
        <v>5.2</v>
      </c>
      <c r="G153">
        <v>5.0999999999999996</v>
      </c>
      <c r="H153">
        <v>263.68</v>
      </c>
      <c r="I153">
        <v>258.67</v>
      </c>
      <c r="J153">
        <v>73.400000000000006</v>
      </c>
      <c r="K153">
        <v>0.38</v>
      </c>
      <c r="L153">
        <v>0.37</v>
      </c>
      <c r="M153">
        <v>28.66</v>
      </c>
      <c r="N153">
        <v>27.7</v>
      </c>
    </row>
    <row r="154" spans="1:14" x14ac:dyDescent="0.45">
      <c r="A154" t="s">
        <v>13</v>
      </c>
      <c r="B154">
        <v>20603</v>
      </c>
      <c r="C154" t="s">
        <v>37</v>
      </c>
      <c r="D154" t="s">
        <v>24</v>
      </c>
      <c r="E154" t="s">
        <v>86</v>
      </c>
      <c r="F154">
        <v>5.6</v>
      </c>
      <c r="G154">
        <v>5.5</v>
      </c>
      <c r="H154">
        <v>275.75</v>
      </c>
      <c r="I154">
        <v>269.05</v>
      </c>
      <c r="J154">
        <v>78.900000000000006</v>
      </c>
      <c r="K154">
        <v>0.53</v>
      </c>
      <c r="L154">
        <v>0.52</v>
      </c>
      <c r="M154">
        <v>35.67</v>
      </c>
      <c r="N154">
        <v>34.130000000000003</v>
      </c>
    </row>
    <row r="155" spans="1:14" x14ac:dyDescent="0.45">
      <c r="A155" t="s">
        <v>13</v>
      </c>
      <c r="B155">
        <v>20604</v>
      </c>
      <c r="C155" t="s">
        <v>38</v>
      </c>
      <c r="D155" t="s">
        <v>39</v>
      </c>
      <c r="E155" t="s">
        <v>86</v>
      </c>
      <c r="F155">
        <v>4.3</v>
      </c>
      <c r="G155">
        <v>6.2</v>
      </c>
      <c r="H155">
        <v>226.81</v>
      </c>
      <c r="I155">
        <v>337.09</v>
      </c>
      <c r="J155">
        <v>79</v>
      </c>
      <c r="K155">
        <v>0.45</v>
      </c>
      <c r="L155">
        <v>0.67</v>
      </c>
      <c r="M155">
        <v>35.61</v>
      </c>
      <c r="N155">
        <v>55.67</v>
      </c>
    </row>
    <row r="156" spans="1:14" x14ac:dyDescent="0.45">
      <c r="A156" t="s">
        <v>13</v>
      </c>
      <c r="B156">
        <v>20605</v>
      </c>
      <c r="C156" t="s">
        <v>40</v>
      </c>
      <c r="D156" t="s">
        <v>39</v>
      </c>
      <c r="E156" t="s">
        <v>86</v>
      </c>
      <c r="F156">
        <v>4.8</v>
      </c>
      <c r="G156">
        <v>5.0999999999999996</v>
      </c>
      <c r="H156">
        <v>253.67</v>
      </c>
      <c r="I156">
        <v>266.35000000000002</v>
      </c>
      <c r="J156">
        <v>70.3</v>
      </c>
      <c r="K156">
        <v>0.51</v>
      </c>
      <c r="L156">
        <v>0.5</v>
      </c>
      <c r="M156">
        <v>34.81</v>
      </c>
      <c r="N156">
        <v>35.979999999999997</v>
      </c>
    </row>
    <row r="157" spans="1:14" x14ac:dyDescent="0.45">
      <c r="A157" t="s">
        <v>13</v>
      </c>
      <c r="B157">
        <v>20606</v>
      </c>
      <c r="C157" t="s">
        <v>41</v>
      </c>
      <c r="D157" t="s">
        <v>39</v>
      </c>
      <c r="E157" t="s">
        <v>86</v>
      </c>
      <c r="F157">
        <v>4.5999999999999996</v>
      </c>
      <c r="G157">
        <v>4.5</v>
      </c>
      <c r="H157">
        <v>241.44</v>
      </c>
      <c r="I157">
        <v>238.34</v>
      </c>
      <c r="J157">
        <v>61.2</v>
      </c>
      <c r="K157">
        <v>0.32</v>
      </c>
      <c r="L157">
        <v>0.31</v>
      </c>
      <c r="M157">
        <v>24.51</v>
      </c>
      <c r="N157">
        <v>23.73</v>
      </c>
    </row>
    <row r="158" spans="1:14" x14ac:dyDescent="0.45">
      <c r="A158" t="s">
        <v>13</v>
      </c>
      <c r="B158">
        <v>20607</v>
      </c>
      <c r="C158" t="s">
        <v>42</v>
      </c>
      <c r="D158" t="s">
        <v>39</v>
      </c>
      <c r="E158" t="s">
        <v>86</v>
      </c>
      <c r="F158">
        <v>4.7</v>
      </c>
      <c r="G158">
        <v>5</v>
      </c>
      <c r="H158">
        <v>237.02</v>
      </c>
      <c r="I158">
        <v>251.79</v>
      </c>
      <c r="J158">
        <v>74.3</v>
      </c>
      <c r="K158">
        <v>0.32</v>
      </c>
      <c r="L158">
        <v>0.34</v>
      </c>
      <c r="M158">
        <v>24.7</v>
      </c>
      <c r="N158">
        <v>26.54</v>
      </c>
    </row>
    <row r="159" spans="1:14" x14ac:dyDescent="0.45">
      <c r="A159" t="s">
        <v>13</v>
      </c>
      <c r="B159">
        <v>20701</v>
      </c>
      <c r="C159" t="s">
        <v>43</v>
      </c>
      <c r="D159" t="s">
        <v>39</v>
      </c>
      <c r="E159" t="s">
        <v>86</v>
      </c>
      <c r="F159">
        <v>4.5999999999999996</v>
      </c>
      <c r="G159">
        <v>4.4000000000000004</v>
      </c>
      <c r="H159">
        <v>233.2</v>
      </c>
      <c r="I159">
        <v>219.85</v>
      </c>
      <c r="J159">
        <v>63.6</v>
      </c>
      <c r="K159">
        <v>0.35</v>
      </c>
      <c r="L159">
        <v>0.33</v>
      </c>
      <c r="M159">
        <v>25.16</v>
      </c>
      <c r="N159">
        <v>23.82</v>
      </c>
    </row>
    <row r="160" spans="1:14" x14ac:dyDescent="0.45">
      <c r="A160" t="s">
        <v>13</v>
      </c>
      <c r="B160">
        <v>20702</v>
      </c>
      <c r="C160" t="s">
        <v>44</v>
      </c>
      <c r="D160" t="s">
        <v>39</v>
      </c>
      <c r="E160" t="s">
        <v>86</v>
      </c>
      <c r="F160">
        <v>6.3</v>
      </c>
      <c r="G160">
        <v>5.6</v>
      </c>
      <c r="H160">
        <v>311.66000000000003</v>
      </c>
      <c r="I160">
        <v>272.97000000000003</v>
      </c>
      <c r="J160">
        <v>84.3</v>
      </c>
      <c r="K160">
        <v>0.54</v>
      </c>
      <c r="L160">
        <v>0.54</v>
      </c>
      <c r="M160">
        <v>36.04</v>
      </c>
      <c r="N160">
        <v>34.869999999999997</v>
      </c>
    </row>
    <row r="161" spans="1:14" x14ac:dyDescent="0.45">
      <c r="A161" t="s">
        <v>13</v>
      </c>
      <c r="B161">
        <v>20703</v>
      </c>
      <c r="C161" t="s">
        <v>45</v>
      </c>
      <c r="D161" t="s">
        <v>24</v>
      </c>
      <c r="E161" t="s">
        <v>86</v>
      </c>
      <c r="F161">
        <v>5.4</v>
      </c>
      <c r="G161">
        <v>5.0999999999999996</v>
      </c>
      <c r="H161">
        <v>272.83999999999997</v>
      </c>
      <c r="I161">
        <v>251.47</v>
      </c>
      <c r="J161">
        <v>79.099999999999994</v>
      </c>
      <c r="K161">
        <v>0.45</v>
      </c>
      <c r="L161">
        <v>0.43</v>
      </c>
      <c r="M161">
        <v>30.58</v>
      </c>
      <c r="N161">
        <v>28.51</v>
      </c>
    </row>
    <row r="162" spans="1:14" x14ac:dyDescent="0.45">
      <c r="A162" t="s">
        <v>13</v>
      </c>
      <c r="B162">
        <v>20801</v>
      </c>
      <c r="C162" t="s">
        <v>46</v>
      </c>
      <c r="D162" t="s">
        <v>39</v>
      </c>
      <c r="E162" t="s">
        <v>86</v>
      </c>
      <c r="F162">
        <v>5</v>
      </c>
      <c r="G162">
        <v>4.5999999999999996</v>
      </c>
      <c r="H162">
        <v>260.3</v>
      </c>
      <c r="I162">
        <v>237.59</v>
      </c>
      <c r="J162">
        <v>57.7</v>
      </c>
      <c r="K162">
        <v>0.35</v>
      </c>
      <c r="L162">
        <v>0.34</v>
      </c>
      <c r="M162">
        <v>25.27</v>
      </c>
      <c r="N162">
        <v>23.56</v>
      </c>
    </row>
    <row r="163" spans="1:14" x14ac:dyDescent="0.45">
      <c r="A163" t="s">
        <v>13</v>
      </c>
      <c r="B163">
        <v>20802</v>
      </c>
      <c r="C163" t="s">
        <v>47</v>
      </c>
      <c r="D163" t="s">
        <v>39</v>
      </c>
      <c r="E163" t="s">
        <v>86</v>
      </c>
      <c r="F163">
        <v>5.4</v>
      </c>
      <c r="G163">
        <v>5.0999999999999996</v>
      </c>
      <c r="H163">
        <v>274.88</v>
      </c>
      <c r="I163">
        <v>258.56</v>
      </c>
      <c r="J163">
        <v>74.5</v>
      </c>
      <c r="K163">
        <v>0.51</v>
      </c>
      <c r="L163">
        <v>0.48</v>
      </c>
      <c r="M163">
        <v>36.71</v>
      </c>
      <c r="N163">
        <v>33.89</v>
      </c>
    </row>
    <row r="164" spans="1:14" x14ac:dyDescent="0.45">
      <c r="A164" t="s">
        <v>13</v>
      </c>
      <c r="B164">
        <v>20803</v>
      </c>
      <c r="C164" t="s">
        <v>48</v>
      </c>
      <c r="D164" t="s">
        <v>24</v>
      </c>
      <c r="E164" t="s">
        <v>86</v>
      </c>
      <c r="F164">
        <v>5.9</v>
      </c>
      <c r="G164">
        <v>5.6</v>
      </c>
      <c r="H164">
        <v>287.38</v>
      </c>
      <c r="I164">
        <v>267.70999999999998</v>
      </c>
      <c r="J164">
        <v>78.900000000000006</v>
      </c>
      <c r="K164">
        <v>0.56000000000000005</v>
      </c>
      <c r="L164">
        <v>0.55000000000000004</v>
      </c>
      <c r="M164">
        <v>34.799999999999997</v>
      </c>
      <c r="N164">
        <v>33.450000000000003</v>
      </c>
    </row>
    <row r="165" spans="1:14" x14ac:dyDescent="0.45">
      <c r="A165" t="s">
        <v>13</v>
      </c>
      <c r="B165">
        <v>20804</v>
      </c>
      <c r="C165" t="s">
        <v>49</v>
      </c>
      <c r="D165" t="s">
        <v>39</v>
      </c>
      <c r="E165" t="s">
        <v>86</v>
      </c>
      <c r="F165">
        <v>4.5</v>
      </c>
      <c r="G165">
        <v>4.4000000000000004</v>
      </c>
      <c r="H165">
        <v>233.67</v>
      </c>
      <c r="I165">
        <v>225.98</v>
      </c>
      <c r="J165">
        <v>59.3</v>
      </c>
      <c r="K165">
        <v>0.32</v>
      </c>
      <c r="L165">
        <v>0.31</v>
      </c>
      <c r="M165">
        <v>24.72</v>
      </c>
      <c r="N165">
        <v>23.63</v>
      </c>
    </row>
    <row r="166" spans="1:14" x14ac:dyDescent="0.45">
      <c r="A166" t="s">
        <v>13</v>
      </c>
      <c r="B166">
        <v>20901</v>
      </c>
      <c r="C166" t="s">
        <v>50</v>
      </c>
      <c r="D166" t="s">
        <v>39</v>
      </c>
      <c r="E166" t="s">
        <v>86</v>
      </c>
      <c r="F166">
        <v>5.7</v>
      </c>
      <c r="G166">
        <v>5.4</v>
      </c>
      <c r="H166">
        <v>285.27999999999997</v>
      </c>
      <c r="I166">
        <v>266.02</v>
      </c>
      <c r="J166">
        <v>78.400000000000006</v>
      </c>
      <c r="K166">
        <v>0.54</v>
      </c>
      <c r="L166">
        <v>0.53</v>
      </c>
      <c r="M166">
        <v>35.17</v>
      </c>
      <c r="N166">
        <v>33.81</v>
      </c>
    </row>
    <row r="167" spans="1:14" x14ac:dyDescent="0.45">
      <c r="A167" t="s">
        <v>13</v>
      </c>
      <c r="B167">
        <v>20902</v>
      </c>
      <c r="C167" t="s">
        <v>51</v>
      </c>
      <c r="D167" t="s">
        <v>52</v>
      </c>
      <c r="E167" t="s">
        <v>86</v>
      </c>
      <c r="F167">
        <v>6.7</v>
      </c>
      <c r="G167">
        <v>6.4</v>
      </c>
      <c r="H167">
        <v>327.45</v>
      </c>
      <c r="I167">
        <v>309.20999999999998</v>
      </c>
      <c r="J167">
        <v>91.9</v>
      </c>
      <c r="K167">
        <v>0.74</v>
      </c>
      <c r="L167">
        <v>0.72</v>
      </c>
      <c r="M167">
        <v>46.69</v>
      </c>
      <c r="N167">
        <v>44.17</v>
      </c>
    </row>
    <row r="168" spans="1:14" x14ac:dyDescent="0.45">
      <c r="A168" t="s">
        <v>13</v>
      </c>
      <c r="B168">
        <v>20903</v>
      </c>
      <c r="C168" t="s">
        <v>53</v>
      </c>
      <c r="D168" t="s">
        <v>39</v>
      </c>
      <c r="E168" t="s">
        <v>86</v>
      </c>
      <c r="F168">
        <v>5.4</v>
      </c>
      <c r="G168">
        <v>5.6</v>
      </c>
      <c r="H168">
        <v>257.16000000000003</v>
      </c>
      <c r="I168">
        <v>270.97000000000003</v>
      </c>
      <c r="J168">
        <v>75.2</v>
      </c>
      <c r="K168">
        <v>0.45</v>
      </c>
      <c r="L168">
        <v>0.48</v>
      </c>
      <c r="M168">
        <v>26.94</v>
      </c>
      <c r="N168">
        <v>29.7</v>
      </c>
    </row>
    <row r="169" spans="1:14" x14ac:dyDescent="0.45">
      <c r="A169" t="s">
        <v>13</v>
      </c>
      <c r="B169">
        <v>20904</v>
      </c>
      <c r="C169" t="s">
        <v>54</v>
      </c>
      <c r="D169" t="s">
        <v>24</v>
      </c>
      <c r="E169" t="s">
        <v>86</v>
      </c>
      <c r="F169">
        <v>7.2</v>
      </c>
      <c r="G169">
        <v>7.3</v>
      </c>
      <c r="H169">
        <v>340</v>
      </c>
      <c r="I169">
        <v>348.53</v>
      </c>
      <c r="J169">
        <v>94.6</v>
      </c>
      <c r="K169">
        <v>1.04</v>
      </c>
      <c r="L169">
        <v>1.03</v>
      </c>
      <c r="M169">
        <v>59.07</v>
      </c>
      <c r="N169">
        <v>59.15</v>
      </c>
    </row>
    <row r="170" spans="1:14" x14ac:dyDescent="0.45">
      <c r="A170" t="s">
        <v>13</v>
      </c>
      <c r="B170">
        <v>21001</v>
      </c>
      <c r="C170" t="s">
        <v>55</v>
      </c>
      <c r="D170" t="s">
        <v>24</v>
      </c>
      <c r="E170" t="s">
        <v>86</v>
      </c>
      <c r="F170">
        <v>6.6</v>
      </c>
      <c r="G170">
        <v>6</v>
      </c>
      <c r="H170">
        <v>321.58</v>
      </c>
      <c r="I170">
        <v>285.88</v>
      </c>
      <c r="J170">
        <v>82.6</v>
      </c>
      <c r="K170">
        <v>0.6</v>
      </c>
      <c r="L170">
        <v>0.56999999999999995</v>
      </c>
      <c r="M170">
        <v>40.94</v>
      </c>
      <c r="N170">
        <v>37.57</v>
      </c>
    </row>
    <row r="171" spans="1:14" x14ac:dyDescent="0.45">
      <c r="A171" t="s">
        <v>13</v>
      </c>
      <c r="B171">
        <v>21002</v>
      </c>
      <c r="C171" t="s">
        <v>56</v>
      </c>
      <c r="D171" t="s">
        <v>15</v>
      </c>
      <c r="E171" t="s">
        <v>86</v>
      </c>
      <c r="F171">
        <v>6.1</v>
      </c>
      <c r="G171">
        <v>6.1</v>
      </c>
      <c r="H171">
        <v>306.77999999999997</v>
      </c>
      <c r="I171">
        <v>305.92</v>
      </c>
      <c r="J171">
        <v>75.2</v>
      </c>
      <c r="K171">
        <v>0.27</v>
      </c>
      <c r="L171">
        <v>0.28999999999999998</v>
      </c>
      <c r="M171">
        <v>16.41</v>
      </c>
      <c r="N171">
        <v>17.61</v>
      </c>
    </row>
    <row r="172" spans="1:14" x14ac:dyDescent="0.45">
      <c r="A172" t="s">
        <v>13</v>
      </c>
      <c r="B172">
        <v>21003</v>
      </c>
      <c r="C172" t="s">
        <v>57</v>
      </c>
      <c r="D172" t="s">
        <v>52</v>
      </c>
      <c r="E172" t="s">
        <v>86</v>
      </c>
      <c r="F172">
        <v>7</v>
      </c>
      <c r="G172">
        <v>6.6</v>
      </c>
      <c r="H172">
        <v>346.75</v>
      </c>
      <c r="I172">
        <v>319.48</v>
      </c>
      <c r="J172">
        <v>90.5</v>
      </c>
      <c r="K172">
        <v>0.72</v>
      </c>
      <c r="L172">
        <v>0.68</v>
      </c>
      <c r="M172">
        <v>48.72</v>
      </c>
      <c r="N172">
        <v>44.55</v>
      </c>
    </row>
    <row r="173" spans="1:14" x14ac:dyDescent="0.45">
      <c r="A173" t="s">
        <v>13</v>
      </c>
      <c r="B173">
        <v>21004</v>
      </c>
      <c r="C173" t="s">
        <v>58</v>
      </c>
      <c r="D173" t="s">
        <v>24</v>
      </c>
      <c r="E173" t="s">
        <v>86</v>
      </c>
      <c r="F173">
        <v>7.6</v>
      </c>
      <c r="G173">
        <v>7.6</v>
      </c>
      <c r="H173">
        <v>346.27</v>
      </c>
      <c r="I173">
        <v>346.99</v>
      </c>
      <c r="J173">
        <v>91.6</v>
      </c>
      <c r="K173">
        <v>0.75</v>
      </c>
      <c r="L173">
        <v>0.76</v>
      </c>
      <c r="M173">
        <v>43.29</v>
      </c>
      <c r="N173">
        <v>43.78</v>
      </c>
    </row>
    <row r="174" spans="1:14" x14ac:dyDescent="0.45">
      <c r="A174" t="s">
        <v>13</v>
      </c>
      <c r="B174">
        <v>21005</v>
      </c>
      <c r="C174" t="s">
        <v>59</v>
      </c>
      <c r="D174" t="s">
        <v>52</v>
      </c>
      <c r="E174" t="s">
        <v>86</v>
      </c>
      <c r="F174">
        <v>7.9</v>
      </c>
      <c r="G174">
        <v>8.3000000000000007</v>
      </c>
      <c r="H174">
        <v>367.64</v>
      </c>
      <c r="I174">
        <v>388.82</v>
      </c>
      <c r="J174">
        <v>96.7</v>
      </c>
      <c r="K174">
        <v>1.25</v>
      </c>
      <c r="L174">
        <v>1.25</v>
      </c>
      <c r="M174">
        <v>72.209999999999994</v>
      </c>
      <c r="N174">
        <v>73.25</v>
      </c>
    </row>
    <row r="175" spans="1:14" x14ac:dyDescent="0.45">
      <c r="A175" t="s">
        <v>13</v>
      </c>
      <c r="B175">
        <v>21101</v>
      </c>
      <c r="C175" t="s">
        <v>60</v>
      </c>
      <c r="D175" t="s">
        <v>24</v>
      </c>
      <c r="E175" t="s">
        <v>86</v>
      </c>
      <c r="F175">
        <v>6.4</v>
      </c>
      <c r="G175">
        <v>6.2</v>
      </c>
      <c r="H175">
        <v>305.95</v>
      </c>
      <c r="I175">
        <v>295.95</v>
      </c>
      <c r="J175">
        <v>85</v>
      </c>
      <c r="K175">
        <v>0.61</v>
      </c>
      <c r="L175">
        <v>0.61</v>
      </c>
      <c r="M175">
        <v>38.33</v>
      </c>
      <c r="N175">
        <v>38.19</v>
      </c>
    </row>
    <row r="176" spans="1:14" x14ac:dyDescent="0.45">
      <c r="A176" t="s">
        <v>13</v>
      </c>
      <c r="B176">
        <v>21102</v>
      </c>
      <c r="C176" t="s">
        <v>61</v>
      </c>
      <c r="D176" t="s">
        <v>39</v>
      </c>
      <c r="E176" t="s">
        <v>86</v>
      </c>
      <c r="F176">
        <v>5.2</v>
      </c>
      <c r="G176">
        <v>5.0999999999999996</v>
      </c>
      <c r="H176">
        <v>250.94</v>
      </c>
      <c r="I176">
        <v>244.08</v>
      </c>
      <c r="J176">
        <v>73.7</v>
      </c>
      <c r="K176">
        <v>0.41</v>
      </c>
      <c r="L176">
        <v>0.43</v>
      </c>
      <c r="M176">
        <v>26.72</v>
      </c>
      <c r="N176">
        <v>27.87</v>
      </c>
    </row>
    <row r="177" spans="1:14" x14ac:dyDescent="0.45">
      <c r="A177" t="s">
        <v>13</v>
      </c>
      <c r="B177">
        <v>21103</v>
      </c>
      <c r="C177" t="s">
        <v>62</v>
      </c>
      <c r="D177" t="s">
        <v>39</v>
      </c>
      <c r="E177" t="s">
        <v>86</v>
      </c>
      <c r="F177">
        <v>5.9</v>
      </c>
      <c r="G177">
        <v>5.7</v>
      </c>
      <c r="H177">
        <v>286.85000000000002</v>
      </c>
      <c r="I177">
        <v>272.27999999999997</v>
      </c>
      <c r="J177">
        <v>79.099999999999994</v>
      </c>
      <c r="K177">
        <v>0.62</v>
      </c>
      <c r="L177">
        <v>0.6</v>
      </c>
      <c r="M177">
        <v>39.630000000000003</v>
      </c>
      <c r="N177">
        <v>38.07</v>
      </c>
    </row>
    <row r="178" spans="1:14" x14ac:dyDescent="0.45">
      <c r="A178" t="s">
        <v>13</v>
      </c>
      <c r="B178">
        <v>21104</v>
      </c>
      <c r="C178" t="s">
        <v>63</v>
      </c>
      <c r="D178" t="s">
        <v>39</v>
      </c>
      <c r="E178" t="s">
        <v>86</v>
      </c>
      <c r="F178">
        <v>6</v>
      </c>
      <c r="G178">
        <v>5.6</v>
      </c>
      <c r="H178">
        <v>295.64</v>
      </c>
      <c r="I178">
        <v>269.01</v>
      </c>
      <c r="J178">
        <v>83.8</v>
      </c>
      <c r="K178">
        <v>0.66</v>
      </c>
      <c r="L178">
        <v>0.65</v>
      </c>
      <c r="M178">
        <v>41.27</v>
      </c>
      <c r="N178">
        <v>39.39</v>
      </c>
    </row>
    <row r="179" spans="1:14" x14ac:dyDescent="0.45">
      <c r="A179" t="s">
        <v>13</v>
      </c>
      <c r="B179">
        <v>21105</v>
      </c>
      <c r="C179" t="s">
        <v>64</v>
      </c>
      <c r="D179" t="s">
        <v>24</v>
      </c>
      <c r="E179" t="s">
        <v>86</v>
      </c>
      <c r="F179">
        <v>6</v>
      </c>
      <c r="G179">
        <v>5.9</v>
      </c>
      <c r="H179">
        <v>288.33999999999997</v>
      </c>
      <c r="I179">
        <v>282.97000000000003</v>
      </c>
      <c r="J179">
        <v>81.7</v>
      </c>
      <c r="K179">
        <v>0.46</v>
      </c>
      <c r="L179">
        <v>0.48</v>
      </c>
      <c r="M179">
        <v>28.22</v>
      </c>
      <c r="N179">
        <v>28.79</v>
      </c>
    </row>
    <row r="180" spans="1:14" x14ac:dyDescent="0.45">
      <c r="A180" t="s">
        <v>13</v>
      </c>
      <c r="B180">
        <v>21201</v>
      </c>
      <c r="C180" t="s">
        <v>65</v>
      </c>
      <c r="D180" t="s">
        <v>24</v>
      </c>
      <c r="E180" t="s">
        <v>86</v>
      </c>
      <c r="F180">
        <v>6.5</v>
      </c>
      <c r="G180">
        <v>6.7</v>
      </c>
      <c r="H180">
        <v>298.41000000000003</v>
      </c>
      <c r="I180">
        <v>306.07</v>
      </c>
      <c r="J180">
        <v>88.2</v>
      </c>
      <c r="K180">
        <v>0.56999999999999995</v>
      </c>
      <c r="L180">
        <v>0.56999999999999995</v>
      </c>
      <c r="M180">
        <v>32.56</v>
      </c>
      <c r="N180">
        <v>32.64</v>
      </c>
    </row>
    <row r="181" spans="1:14" x14ac:dyDescent="0.45">
      <c r="A181" t="s">
        <v>13</v>
      </c>
      <c r="B181">
        <v>21202</v>
      </c>
      <c r="C181" t="s">
        <v>66</v>
      </c>
      <c r="D181" t="s">
        <v>24</v>
      </c>
      <c r="E181" t="s">
        <v>86</v>
      </c>
      <c r="F181">
        <v>6.9</v>
      </c>
      <c r="G181">
        <v>7</v>
      </c>
      <c r="H181">
        <v>328.8</v>
      </c>
      <c r="I181">
        <v>331.9</v>
      </c>
      <c r="J181">
        <v>90.7</v>
      </c>
      <c r="K181">
        <v>0.89</v>
      </c>
      <c r="L181">
        <v>0.89</v>
      </c>
      <c r="M181">
        <v>50.64</v>
      </c>
      <c r="N181">
        <v>51.1</v>
      </c>
    </row>
    <row r="182" spans="1:14" x14ac:dyDescent="0.45">
      <c r="A182" t="s">
        <v>13</v>
      </c>
      <c r="B182">
        <v>21203</v>
      </c>
      <c r="C182" t="s">
        <v>67</v>
      </c>
      <c r="D182" t="s">
        <v>52</v>
      </c>
      <c r="E182" t="s">
        <v>86</v>
      </c>
      <c r="F182">
        <v>7.1</v>
      </c>
      <c r="G182">
        <v>7.5</v>
      </c>
      <c r="H182">
        <v>328.18</v>
      </c>
      <c r="I182">
        <v>350.88</v>
      </c>
      <c r="J182">
        <v>91.9</v>
      </c>
      <c r="K182">
        <v>1.04</v>
      </c>
      <c r="L182">
        <v>1.02</v>
      </c>
      <c r="M182">
        <v>57.32</v>
      </c>
      <c r="N182">
        <v>57.17</v>
      </c>
    </row>
    <row r="183" spans="1:14" x14ac:dyDescent="0.45">
      <c r="A183" t="s">
        <v>13</v>
      </c>
      <c r="B183">
        <v>21204</v>
      </c>
      <c r="C183" t="s">
        <v>68</v>
      </c>
      <c r="D183" t="s">
        <v>52</v>
      </c>
      <c r="E183" t="s">
        <v>86</v>
      </c>
      <c r="F183">
        <v>6.8</v>
      </c>
      <c r="G183">
        <v>6.6</v>
      </c>
      <c r="H183">
        <v>315.95999999999998</v>
      </c>
      <c r="I183">
        <v>304.05</v>
      </c>
      <c r="J183">
        <v>93.7</v>
      </c>
      <c r="K183">
        <v>0.7</v>
      </c>
      <c r="L183">
        <v>0.69</v>
      </c>
      <c r="M183">
        <v>42.87</v>
      </c>
      <c r="N183">
        <v>41.7</v>
      </c>
    </row>
    <row r="184" spans="1:14" x14ac:dyDescent="0.45">
      <c r="A184" t="s">
        <v>13</v>
      </c>
      <c r="B184">
        <v>21205</v>
      </c>
      <c r="C184" t="s">
        <v>69</v>
      </c>
      <c r="D184" t="s">
        <v>24</v>
      </c>
      <c r="E184" t="s">
        <v>86</v>
      </c>
      <c r="F184">
        <v>5.6</v>
      </c>
      <c r="G184">
        <v>5.3</v>
      </c>
      <c r="H184">
        <v>276.55</v>
      </c>
      <c r="I184">
        <v>256.23</v>
      </c>
      <c r="J184">
        <v>83.2</v>
      </c>
      <c r="K184">
        <v>0.5</v>
      </c>
      <c r="L184">
        <v>0.49</v>
      </c>
      <c r="M184">
        <v>33.020000000000003</v>
      </c>
      <c r="N184">
        <v>31.95</v>
      </c>
    </row>
    <row r="185" spans="1:14" x14ac:dyDescent="0.45">
      <c r="A185" t="s">
        <v>13</v>
      </c>
      <c r="B185">
        <v>21301</v>
      </c>
      <c r="C185" t="s">
        <v>70</v>
      </c>
      <c r="D185" t="s">
        <v>52</v>
      </c>
      <c r="E185" t="s">
        <v>86</v>
      </c>
      <c r="F185">
        <v>7.1</v>
      </c>
      <c r="G185">
        <v>7.1</v>
      </c>
      <c r="H185">
        <v>331.8</v>
      </c>
      <c r="I185">
        <v>331.9</v>
      </c>
      <c r="J185">
        <v>94.9</v>
      </c>
      <c r="K185">
        <v>0.76</v>
      </c>
      <c r="L185">
        <v>0.76</v>
      </c>
      <c r="M185">
        <v>47.01</v>
      </c>
      <c r="N185">
        <v>47.36</v>
      </c>
    </row>
    <row r="186" spans="1:14" x14ac:dyDescent="0.45">
      <c r="A186" t="s">
        <v>13</v>
      </c>
      <c r="B186">
        <v>21302</v>
      </c>
      <c r="C186" t="s">
        <v>71</v>
      </c>
      <c r="D186" t="s">
        <v>24</v>
      </c>
      <c r="E186" t="s">
        <v>86</v>
      </c>
      <c r="F186">
        <v>6</v>
      </c>
      <c r="G186">
        <v>5.8</v>
      </c>
      <c r="H186">
        <v>293.95999999999998</v>
      </c>
      <c r="I186">
        <v>278.31</v>
      </c>
      <c r="J186">
        <v>85.4</v>
      </c>
      <c r="K186">
        <v>0.72</v>
      </c>
      <c r="L186">
        <v>0.7</v>
      </c>
      <c r="M186">
        <v>45.54</v>
      </c>
      <c r="N186">
        <v>43.47</v>
      </c>
    </row>
    <row r="187" spans="1:14" x14ac:dyDescent="0.45">
      <c r="A187" t="s">
        <v>13</v>
      </c>
      <c r="B187">
        <v>21303</v>
      </c>
      <c r="C187" t="s">
        <v>72</v>
      </c>
      <c r="D187" t="s">
        <v>52</v>
      </c>
      <c r="E187" t="s">
        <v>86</v>
      </c>
      <c r="F187">
        <v>5.6</v>
      </c>
      <c r="G187">
        <v>5.8</v>
      </c>
      <c r="H187">
        <v>273.13</v>
      </c>
      <c r="I187">
        <v>285.55</v>
      </c>
      <c r="J187">
        <v>86.1</v>
      </c>
      <c r="K187">
        <v>0.67</v>
      </c>
      <c r="L187">
        <v>0.66</v>
      </c>
      <c r="M187">
        <v>44.2</v>
      </c>
      <c r="N187">
        <v>44.09</v>
      </c>
    </row>
    <row r="188" spans="1:14" x14ac:dyDescent="0.45">
      <c r="A188" t="s">
        <v>13</v>
      </c>
      <c r="B188">
        <v>21304</v>
      </c>
      <c r="C188" t="s">
        <v>73</v>
      </c>
      <c r="D188" t="s">
        <v>24</v>
      </c>
      <c r="E188" t="s">
        <v>86</v>
      </c>
      <c r="F188">
        <v>7</v>
      </c>
      <c r="G188">
        <v>7.5</v>
      </c>
      <c r="H188">
        <v>333.45</v>
      </c>
      <c r="I188">
        <v>361.04</v>
      </c>
      <c r="J188">
        <v>92.5</v>
      </c>
      <c r="K188">
        <v>0.87</v>
      </c>
      <c r="L188">
        <v>0.89</v>
      </c>
      <c r="M188">
        <v>52.06</v>
      </c>
      <c r="N188">
        <v>54.88</v>
      </c>
    </row>
    <row r="189" spans="1:14" x14ac:dyDescent="0.45">
      <c r="A189" t="s">
        <v>13</v>
      </c>
      <c r="B189">
        <v>21305</v>
      </c>
      <c r="C189" t="s">
        <v>74</v>
      </c>
      <c r="D189" t="s">
        <v>52</v>
      </c>
      <c r="E189" t="s">
        <v>86</v>
      </c>
      <c r="F189">
        <v>6.7</v>
      </c>
      <c r="G189">
        <v>7.1</v>
      </c>
      <c r="H189">
        <v>312.12</v>
      </c>
      <c r="I189">
        <v>336.78</v>
      </c>
      <c r="J189">
        <v>95.4</v>
      </c>
      <c r="K189">
        <v>1.1200000000000001</v>
      </c>
      <c r="L189">
        <v>1.1000000000000001</v>
      </c>
      <c r="M189">
        <v>64.400000000000006</v>
      </c>
      <c r="N189">
        <v>64.83</v>
      </c>
    </row>
    <row r="190" spans="1:14" x14ac:dyDescent="0.45">
      <c r="A190" t="s">
        <v>13</v>
      </c>
      <c r="B190">
        <v>21401</v>
      </c>
      <c r="C190" t="s">
        <v>75</v>
      </c>
      <c r="D190" t="s">
        <v>52</v>
      </c>
      <c r="E190" t="s">
        <v>86</v>
      </c>
      <c r="F190">
        <v>6.9</v>
      </c>
      <c r="G190">
        <v>6.7</v>
      </c>
      <c r="H190">
        <v>326.42</v>
      </c>
      <c r="I190">
        <v>316.36</v>
      </c>
      <c r="J190">
        <v>84.9</v>
      </c>
      <c r="K190">
        <v>0.66</v>
      </c>
      <c r="L190">
        <v>0.66</v>
      </c>
      <c r="M190">
        <v>39.06</v>
      </c>
      <c r="N190">
        <v>38.67</v>
      </c>
    </row>
    <row r="191" spans="1:14" x14ac:dyDescent="0.45">
      <c r="A191" t="s">
        <v>13</v>
      </c>
      <c r="B191">
        <v>21402</v>
      </c>
      <c r="C191" t="s">
        <v>76</v>
      </c>
      <c r="D191" t="s">
        <v>39</v>
      </c>
      <c r="E191" t="s">
        <v>86</v>
      </c>
      <c r="F191">
        <v>6.2</v>
      </c>
      <c r="G191">
        <v>5.7</v>
      </c>
      <c r="H191">
        <v>296.12</v>
      </c>
      <c r="I191">
        <v>264.33999999999997</v>
      </c>
      <c r="J191">
        <v>73.099999999999994</v>
      </c>
      <c r="K191">
        <v>0.31</v>
      </c>
      <c r="L191">
        <v>0.33</v>
      </c>
      <c r="M191">
        <v>19.8</v>
      </c>
      <c r="N191">
        <v>19.87</v>
      </c>
    </row>
    <row r="192" spans="1:14" x14ac:dyDescent="0.45">
      <c r="A192" t="s">
        <v>13</v>
      </c>
      <c r="B192">
        <v>21501</v>
      </c>
      <c r="C192" t="s">
        <v>77</v>
      </c>
      <c r="D192" t="s">
        <v>31</v>
      </c>
      <c r="E192" t="s">
        <v>86</v>
      </c>
      <c r="F192">
        <v>6.6</v>
      </c>
      <c r="G192">
        <v>5.8</v>
      </c>
      <c r="H192">
        <v>304.89</v>
      </c>
      <c r="I192">
        <v>266.42</v>
      </c>
      <c r="J192">
        <v>84.6</v>
      </c>
      <c r="K192">
        <v>0.22</v>
      </c>
      <c r="L192">
        <v>0.21</v>
      </c>
      <c r="M192">
        <v>18.05</v>
      </c>
      <c r="N192">
        <v>16.95</v>
      </c>
    </row>
    <row r="193" spans="1:14" x14ac:dyDescent="0.45">
      <c r="A193" t="s">
        <v>13</v>
      </c>
      <c r="B193">
        <v>21502</v>
      </c>
      <c r="C193" t="s">
        <v>78</v>
      </c>
      <c r="D193" t="s">
        <v>31</v>
      </c>
      <c r="E193" t="s">
        <v>86</v>
      </c>
      <c r="F193">
        <v>6.2</v>
      </c>
      <c r="G193">
        <v>5.9</v>
      </c>
      <c r="H193">
        <v>299.67</v>
      </c>
      <c r="I193">
        <v>283.83</v>
      </c>
      <c r="J193">
        <v>90</v>
      </c>
      <c r="K193">
        <v>0.28999999999999998</v>
      </c>
      <c r="L193">
        <v>0.28000000000000003</v>
      </c>
      <c r="M193">
        <v>16.87</v>
      </c>
      <c r="N193">
        <v>16.23</v>
      </c>
    </row>
    <row r="194" spans="1:14" x14ac:dyDescent="0.45">
      <c r="A194" t="s">
        <v>13</v>
      </c>
      <c r="B194">
        <v>21503</v>
      </c>
      <c r="C194" t="s">
        <v>79</v>
      </c>
      <c r="D194" t="s">
        <v>31</v>
      </c>
      <c r="E194" t="s">
        <v>86</v>
      </c>
      <c r="F194">
        <v>6.4</v>
      </c>
      <c r="G194">
        <v>5.7</v>
      </c>
      <c r="H194">
        <v>315.19</v>
      </c>
      <c r="I194">
        <v>278.87</v>
      </c>
      <c r="J194">
        <v>86.8</v>
      </c>
      <c r="K194">
        <v>0.21</v>
      </c>
      <c r="L194">
        <v>0.21</v>
      </c>
      <c r="M194">
        <v>16.190000000000001</v>
      </c>
      <c r="N194">
        <v>16.18</v>
      </c>
    </row>
    <row r="195" spans="1:14" x14ac:dyDescent="0.45">
      <c r="A195" t="s">
        <v>13</v>
      </c>
      <c r="B195">
        <v>21601</v>
      </c>
      <c r="C195" t="s">
        <v>80</v>
      </c>
      <c r="D195" t="s">
        <v>15</v>
      </c>
      <c r="E195" t="s">
        <v>86</v>
      </c>
      <c r="F195">
        <v>6.9</v>
      </c>
      <c r="G195">
        <v>6.4</v>
      </c>
      <c r="H195">
        <v>339.49</v>
      </c>
      <c r="I195">
        <v>311.52999999999997</v>
      </c>
      <c r="J195">
        <v>82.6</v>
      </c>
      <c r="K195">
        <v>0.24</v>
      </c>
      <c r="L195">
        <v>0.26</v>
      </c>
      <c r="M195">
        <v>15.81</v>
      </c>
      <c r="N195">
        <v>16.809999999999999</v>
      </c>
    </row>
    <row r="196" spans="1:14" x14ac:dyDescent="0.45">
      <c r="A196" t="s">
        <v>13</v>
      </c>
      <c r="B196">
        <v>21602</v>
      </c>
      <c r="C196" t="s">
        <v>81</v>
      </c>
      <c r="D196" t="s">
        <v>15</v>
      </c>
      <c r="E196" t="s">
        <v>86</v>
      </c>
      <c r="F196">
        <v>6.7</v>
      </c>
      <c r="G196">
        <v>5.9</v>
      </c>
      <c r="H196">
        <v>313.42</v>
      </c>
      <c r="I196">
        <v>272.31</v>
      </c>
      <c r="J196">
        <v>79.3</v>
      </c>
      <c r="K196">
        <v>0.23</v>
      </c>
      <c r="L196">
        <v>0.23</v>
      </c>
      <c r="M196">
        <v>17.079999999999998</v>
      </c>
      <c r="N196">
        <v>16.63</v>
      </c>
    </row>
    <row r="197" spans="1:14" x14ac:dyDescent="0.45">
      <c r="A197" t="s">
        <v>13</v>
      </c>
      <c r="B197">
        <v>21603</v>
      </c>
      <c r="C197" t="s">
        <v>82</v>
      </c>
      <c r="D197" t="s">
        <v>15</v>
      </c>
      <c r="E197" t="s">
        <v>86</v>
      </c>
      <c r="F197">
        <v>7.1</v>
      </c>
      <c r="G197">
        <v>6.9</v>
      </c>
      <c r="H197">
        <v>329.87</v>
      </c>
      <c r="I197">
        <v>316.94</v>
      </c>
      <c r="J197">
        <v>87.2</v>
      </c>
      <c r="K197">
        <v>0.59</v>
      </c>
      <c r="L197">
        <v>0.61</v>
      </c>
      <c r="M197">
        <v>35.35</v>
      </c>
      <c r="N197">
        <v>35.78</v>
      </c>
    </row>
    <row r="198" spans="1:14" x14ac:dyDescent="0.45">
      <c r="A198" t="s">
        <v>13</v>
      </c>
      <c r="B198">
        <v>21701</v>
      </c>
      <c r="C198" t="s">
        <v>83</v>
      </c>
      <c r="D198" t="s">
        <v>31</v>
      </c>
      <c r="E198" t="s">
        <v>86</v>
      </c>
      <c r="F198">
        <v>5.8</v>
      </c>
      <c r="G198">
        <v>5.4</v>
      </c>
      <c r="H198">
        <v>274.58999999999997</v>
      </c>
      <c r="I198">
        <v>253.57</v>
      </c>
      <c r="J198">
        <v>83.3</v>
      </c>
      <c r="K198">
        <v>0.23</v>
      </c>
      <c r="L198">
        <v>0.24</v>
      </c>
      <c r="M198">
        <v>14.87</v>
      </c>
      <c r="N198">
        <v>14.82</v>
      </c>
    </row>
    <row r="199" spans="1:14" x14ac:dyDescent="0.45">
      <c r="A199" t="s">
        <v>13</v>
      </c>
      <c r="B199">
        <v>21702</v>
      </c>
      <c r="C199" t="s">
        <v>84</v>
      </c>
      <c r="D199" t="s">
        <v>15</v>
      </c>
      <c r="E199" t="s">
        <v>86</v>
      </c>
      <c r="F199">
        <v>5.5</v>
      </c>
      <c r="G199">
        <v>5.0999999999999996</v>
      </c>
      <c r="H199">
        <v>272.98</v>
      </c>
      <c r="I199">
        <v>248.46</v>
      </c>
      <c r="J199">
        <v>76.099999999999994</v>
      </c>
      <c r="K199">
        <v>0.17</v>
      </c>
      <c r="L199">
        <v>0.17</v>
      </c>
      <c r="M199">
        <v>15.16</v>
      </c>
      <c r="N199">
        <v>14.43</v>
      </c>
    </row>
    <row r="200" spans="1:14" x14ac:dyDescent="0.45">
      <c r="A200" t="s">
        <v>13</v>
      </c>
      <c r="B200">
        <v>20101</v>
      </c>
      <c r="C200" t="s">
        <v>14</v>
      </c>
      <c r="D200" t="s">
        <v>15</v>
      </c>
      <c r="E200" t="s">
        <v>87</v>
      </c>
      <c r="F200">
        <v>5.5</v>
      </c>
      <c r="G200">
        <v>5.3</v>
      </c>
      <c r="H200">
        <v>239.84</v>
      </c>
      <c r="I200">
        <v>228.96</v>
      </c>
      <c r="J200">
        <v>83.5</v>
      </c>
      <c r="K200">
        <v>0.35</v>
      </c>
      <c r="L200">
        <v>0.35</v>
      </c>
      <c r="M200">
        <v>17.97</v>
      </c>
      <c r="N200">
        <v>17.96</v>
      </c>
    </row>
    <row r="201" spans="1:14" x14ac:dyDescent="0.45">
      <c r="A201" t="s">
        <v>13</v>
      </c>
      <c r="B201">
        <v>20102</v>
      </c>
      <c r="C201" t="s">
        <v>17</v>
      </c>
      <c r="D201" t="s">
        <v>15</v>
      </c>
      <c r="E201" t="s">
        <v>87</v>
      </c>
      <c r="F201">
        <v>5.7</v>
      </c>
      <c r="G201">
        <v>5.3</v>
      </c>
      <c r="H201">
        <v>274.2</v>
      </c>
      <c r="I201">
        <v>253.8</v>
      </c>
      <c r="J201">
        <v>85.3</v>
      </c>
      <c r="K201">
        <v>0.19</v>
      </c>
      <c r="L201">
        <v>0.21</v>
      </c>
      <c r="M201">
        <v>12.86</v>
      </c>
      <c r="N201">
        <v>13.76</v>
      </c>
    </row>
    <row r="202" spans="1:14" x14ac:dyDescent="0.45">
      <c r="A202" t="s">
        <v>13</v>
      </c>
      <c r="B202">
        <v>20103</v>
      </c>
      <c r="C202" t="s">
        <v>18</v>
      </c>
      <c r="D202" t="s">
        <v>15</v>
      </c>
      <c r="E202" t="s">
        <v>87</v>
      </c>
      <c r="F202">
        <v>5.9</v>
      </c>
      <c r="G202">
        <v>5.2</v>
      </c>
      <c r="H202">
        <v>265.72000000000003</v>
      </c>
      <c r="I202">
        <v>231.27</v>
      </c>
      <c r="J202">
        <v>84.5</v>
      </c>
      <c r="K202">
        <v>0.25</v>
      </c>
      <c r="L202">
        <v>0.27</v>
      </c>
      <c r="M202">
        <v>17.77</v>
      </c>
      <c r="N202">
        <v>18.71</v>
      </c>
    </row>
    <row r="203" spans="1:14" x14ac:dyDescent="0.45">
      <c r="A203" t="s">
        <v>13</v>
      </c>
      <c r="B203">
        <v>20201</v>
      </c>
      <c r="C203" t="s">
        <v>19</v>
      </c>
      <c r="D203" t="s">
        <v>15</v>
      </c>
      <c r="E203" t="s">
        <v>87</v>
      </c>
      <c r="F203">
        <v>5.6</v>
      </c>
      <c r="G203">
        <v>5.4</v>
      </c>
      <c r="H203">
        <v>266.22000000000003</v>
      </c>
      <c r="I203">
        <v>252.9</v>
      </c>
      <c r="J203">
        <v>78.2</v>
      </c>
      <c r="K203">
        <v>0.2</v>
      </c>
      <c r="L203">
        <v>0.2</v>
      </c>
      <c r="M203">
        <v>12.3</v>
      </c>
      <c r="N203">
        <v>11.67</v>
      </c>
    </row>
    <row r="204" spans="1:14" x14ac:dyDescent="0.45">
      <c r="A204" t="s">
        <v>13</v>
      </c>
      <c r="B204">
        <v>20202</v>
      </c>
      <c r="C204" t="s">
        <v>20</v>
      </c>
      <c r="D204" t="s">
        <v>15</v>
      </c>
      <c r="E204" t="s">
        <v>87</v>
      </c>
      <c r="F204">
        <v>5.7</v>
      </c>
      <c r="G204">
        <v>5.4</v>
      </c>
      <c r="H204">
        <v>275.08999999999997</v>
      </c>
      <c r="I204">
        <v>253.49</v>
      </c>
      <c r="J204">
        <v>78.599999999999994</v>
      </c>
      <c r="K204">
        <v>0.16</v>
      </c>
      <c r="L204">
        <v>0.17</v>
      </c>
      <c r="M204">
        <v>11.2</v>
      </c>
      <c r="N204">
        <v>11.77</v>
      </c>
    </row>
    <row r="205" spans="1:14" x14ac:dyDescent="0.45">
      <c r="A205" t="s">
        <v>13</v>
      </c>
      <c r="B205">
        <v>20203</v>
      </c>
      <c r="C205" t="s">
        <v>21</v>
      </c>
      <c r="D205" t="s">
        <v>15</v>
      </c>
      <c r="E205" t="s">
        <v>87</v>
      </c>
      <c r="F205">
        <v>6.1</v>
      </c>
      <c r="G205">
        <v>5.6</v>
      </c>
      <c r="H205">
        <v>290.52</v>
      </c>
      <c r="I205">
        <v>260.72000000000003</v>
      </c>
      <c r="J205">
        <v>84.5</v>
      </c>
      <c r="K205">
        <v>0.18</v>
      </c>
      <c r="L205">
        <v>0.18</v>
      </c>
      <c r="M205">
        <v>13.25</v>
      </c>
      <c r="N205">
        <v>12.71</v>
      </c>
    </row>
    <row r="206" spans="1:14" x14ac:dyDescent="0.45">
      <c r="A206" t="s">
        <v>13</v>
      </c>
      <c r="B206">
        <v>20301</v>
      </c>
      <c r="C206" t="s">
        <v>22</v>
      </c>
      <c r="D206" t="s">
        <v>15</v>
      </c>
      <c r="E206" t="s">
        <v>87</v>
      </c>
      <c r="F206">
        <v>4.7</v>
      </c>
      <c r="G206">
        <v>4.8</v>
      </c>
      <c r="H206">
        <v>221.28</v>
      </c>
      <c r="I206">
        <v>225.67</v>
      </c>
      <c r="J206">
        <v>67</v>
      </c>
      <c r="K206">
        <v>0.22</v>
      </c>
      <c r="L206">
        <v>0.24</v>
      </c>
      <c r="M206">
        <v>13.45</v>
      </c>
      <c r="N206">
        <v>14.38</v>
      </c>
    </row>
    <row r="207" spans="1:14" x14ac:dyDescent="0.45">
      <c r="A207" t="s">
        <v>13</v>
      </c>
      <c r="B207">
        <v>20302</v>
      </c>
      <c r="C207" t="s">
        <v>23</v>
      </c>
      <c r="D207" t="s">
        <v>24</v>
      </c>
      <c r="E207" t="s">
        <v>87</v>
      </c>
      <c r="F207">
        <v>6</v>
      </c>
      <c r="G207">
        <v>5.7</v>
      </c>
      <c r="H207">
        <v>284.83999999999997</v>
      </c>
      <c r="I207">
        <v>267.20999999999998</v>
      </c>
      <c r="J207">
        <v>78.7</v>
      </c>
      <c r="K207">
        <v>0.4</v>
      </c>
      <c r="L207">
        <v>0.4</v>
      </c>
      <c r="M207">
        <v>23.55</v>
      </c>
      <c r="N207">
        <v>22.99</v>
      </c>
    </row>
    <row r="208" spans="1:14" x14ac:dyDescent="0.45">
      <c r="A208" t="s">
        <v>13</v>
      </c>
      <c r="B208">
        <v>20303</v>
      </c>
      <c r="C208" t="s">
        <v>25</v>
      </c>
      <c r="D208" t="s">
        <v>15</v>
      </c>
      <c r="E208" t="s">
        <v>87</v>
      </c>
      <c r="F208">
        <v>5.8</v>
      </c>
      <c r="G208">
        <v>5.3</v>
      </c>
      <c r="H208">
        <v>278.83</v>
      </c>
      <c r="I208">
        <v>253.41</v>
      </c>
      <c r="J208">
        <v>75</v>
      </c>
      <c r="K208">
        <v>0.27</v>
      </c>
      <c r="L208">
        <v>0.28000000000000003</v>
      </c>
      <c r="M208">
        <v>17.3</v>
      </c>
      <c r="N208">
        <v>17.54</v>
      </c>
    </row>
    <row r="209" spans="1:14" x14ac:dyDescent="0.45">
      <c r="A209" t="s">
        <v>13</v>
      </c>
      <c r="B209">
        <v>20401</v>
      </c>
      <c r="C209" t="s">
        <v>26</v>
      </c>
      <c r="D209" t="s">
        <v>15</v>
      </c>
      <c r="E209" t="s">
        <v>87</v>
      </c>
      <c r="F209">
        <v>6.4</v>
      </c>
      <c r="G209">
        <v>5.7</v>
      </c>
      <c r="H209">
        <v>308.95999999999998</v>
      </c>
      <c r="I209">
        <v>271.99</v>
      </c>
      <c r="J209">
        <v>84.5</v>
      </c>
      <c r="K209">
        <v>0.22</v>
      </c>
      <c r="L209">
        <v>0.23</v>
      </c>
      <c r="M209">
        <v>18.399999999999999</v>
      </c>
      <c r="N209">
        <v>18.25</v>
      </c>
    </row>
    <row r="210" spans="1:14" x14ac:dyDescent="0.45">
      <c r="A210" t="s">
        <v>13</v>
      </c>
      <c r="B210">
        <v>20402</v>
      </c>
      <c r="C210" t="s">
        <v>27</v>
      </c>
      <c r="D210" t="s">
        <v>15</v>
      </c>
      <c r="E210" t="s">
        <v>87</v>
      </c>
      <c r="F210">
        <v>4.8</v>
      </c>
      <c r="G210">
        <v>4.4000000000000004</v>
      </c>
      <c r="H210">
        <v>227.37</v>
      </c>
      <c r="I210">
        <v>203.93</v>
      </c>
      <c r="J210">
        <v>63.2</v>
      </c>
      <c r="K210">
        <v>0.1</v>
      </c>
      <c r="L210">
        <v>0.1</v>
      </c>
      <c r="M210">
        <v>8.02</v>
      </c>
      <c r="N210">
        <v>7.85</v>
      </c>
    </row>
    <row r="211" spans="1:14" x14ac:dyDescent="0.45">
      <c r="A211" t="s">
        <v>13</v>
      </c>
      <c r="B211">
        <v>20403</v>
      </c>
      <c r="C211" t="s">
        <v>28</v>
      </c>
      <c r="D211" t="s">
        <v>15</v>
      </c>
      <c r="E211" t="s">
        <v>87</v>
      </c>
      <c r="F211">
        <v>5.9</v>
      </c>
      <c r="G211">
        <v>5.6</v>
      </c>
      <c r="H211">
        <v>290.12</v>
      </c>
      <c r="I211">
        <v>275.37</v>
      </c>
      <c r="J211">
        <v>80.5</v>
      </c>
      <c r="K211">
        <v>0.14000000000000001</v>
      </c>
      <c r="L211">
        <v>0.15</v>
      </c>
      <c r="M211">
        <v>8.94</v>
      </c>
      <c r="N211">
        <v>9.14</v>
      </c>
    </row>
    <row r="212" spans="1:14" x14ac:dyDescent="0.45">
      <c r="A212" t="s">
        <v>13</v>
      </c>
      <c r="B212">
        <v>20501</v>
      </c>
      <c r="C212" t="s">
        <v>29</v>
      </c>
      <c r="D212" t="s">
        <v>15</v>
      </c>
      <c r="E212" t="s">
        <v>87</v>
      </c>
      <c r="F212">
        <v>6.6</v>
      </c>
      <c r="G212">
        <v>6.2</v>
      </c>
      <c r="H212">
        <v>311.31</v>
      </c>
      <c r="I212">
        <v>288.01</v>
      </c>
      <c r="J212">
        <v>86.6</v>
      </c>
      <c r="K212">
        <v>0.17</v>
      </c>
      <c r="L212">
        <v>0.18</v>
      </c>
      <c r="M212">
        <v>10.43</v>
      </c>
      <c r="N212">
        <v>10.47</v>
      </c>
    </row>
    <row r="213" spans="1:14" x14ac:dyDescent="0.45">
      <c r="A213" t="s">
        <v>13</v>
      </c>
      <c r="B213">
        <v>20502</v>
      </c>
      <c r="C213" t="s">
        <v>30</v>
      </c>
      <c r="D213" t="s">
        <v>31</v>
      </c>
      <c r="E213" t="s">
        <v>87</v>
      </c>
      <c r="F213">
        <v>5</v>
      </c>
      <c r="G213">
        <v>4.3</v>
      </c>
      <c r="H213">
        <v>219.61</v>
      </c>
      <c r="I213">
        <v>189.9</v>
      </c>
      <c r="J213">
        <v>80.8</v>
      </c>
      <c r="K213">
        <v>0.13</v>
      </c>
      <c r="L213">
        <v>0.13</v>
      </c>
      <c r="M213">
        <v>8.5299999999999994</v>
      </c>
      <c r="N213">
        <v>8.19</v>
      </c>
    </row>
    <row r="214" spans="1:14" x14ac:dyDescent="0.45">
      <c r="A214" t="s">
        <v>13</v>
      </c>
      <c r="B214">
        <v>20503</v>
      </c>
      <c r="C214" t="s">
        <v>32</v>
      </c>
      <c r="D214" t="s">
        <v>15</v>
      </c>
      <c r="E214" t="s">
        <v>87</v>
      </c>
      <c r="F214">
        <v>6.3</v>
      </c>
      <c r="G214">
        <v>5.5</v>
      </c>
      <c r="H214">
        <v>287.70999999999998</v>
      </c>
      <c r="I214">
        <v>251.37</v>
      </c>
      <c r="J214">
        <v>86.7</v>
      </c>
      <c r="K214">
        <v>0.15</v>
      </c>
      <c r="L214">
        <v>0.15</v>
      </c>
      <c r="M214">
        <v>11.86</v>
      </c>
      <c r="N214">
        <v>11.59</v>
      </c>
    </row>
    <row r="215" spans="1:14" x14ac:dyDescent="0.45">
      <c r="A215" t="s">
        <v>13</v>
      </c>
      <c r="B215">
        <v>20504</v>
      </c>
      <c r="C215" t="s">
        <v>33</v>
      </c>
      <c r="D215" t="s">
        <v>15</v>
      </c>
      <c r="E215" t="s">
        <v>87</v>
      </c>
      <c r="F215">
        <v>6.7</v>
      </c>
      <c r="G215">
        <v>6.4</v>
      </c>
      <c r="H215">
        <v>296.01</v>
      </c>
      <c r="I215">
        <v>277.95</v>
      </c>
      <c r="J215">
        <v>90.2</v>
      </c>
      <c r="K215">
        <v>0.18</v>
      </c>
      <c r="L215">
        <v>0.18</v>
      </c>
      <c r="M215">
        <v>11</v>
      </c>
      <c r="N215">
        <v>10.63</v>
      </c>
    </row>
    <row r="216" spans="1:14" x14ac:dyDescent="0.45">
      <c r="A216" t="s">
        <v>13</v>
      </c>
      <c r="B216">
        <v>20505</v>
      </c>
      <c r="C216" t="s">
        <v>34</v>
      </c>
      <c r="D216" t="s">
        <v>15</v>
      </c>
      <c r="E216" t="s">
        <v>87</v>
      </c>
      <c r="F216">
        <v>5.5</v>
      </c>
      <c r="G216">
        <v>5</v>
      </c>
      <c r="H216">
        <v>260.52</v>
      </c>
      <c r="I216">
        <v>236.09</v>
      </c>
      <c r="J216">
        <v>81.3</v>
      </c>
      <c r="K216">
        <v>0.08</v>
      </c>
      <c r="L216">
        <v>0.08</v>
      </c>
      <c r="M216">
        <v>7.1</v>
      </c>
      <c r="N216">
        <v>6.73</v>
      </c>
    </row>
    <row r="217" spans="1:14" x14ac:dyDescent="0.45">
      <c r="A217" t="s">
        <v>13</v>
      </c>
      <c r="B217">
        <v>20601</v>
      </c>
      <c r="C217" t="s">
        <v>35</v>
      </c>
      <c r="D217" t="s">
        <v>24</v>
      </c>
      <c r="E217" t="s">
        <v>87</v>
      </c>
      <c r="F217">
        <v>5.6</v>
      </c>
      <c r="G217">
        <v>5.7</v>
      </c>
      <c r="H217">
        <v>274.67</v>
      </c>
      <c r="I217">
        <v>278.73</v>
      </c>
      <c r="J217">
        <v>82.9</v>
      </c>
      <c r="K217">
        <v>0.44</v>
      </c>
      <c r="L217">
        <v>0.44</v>
      </c>
      <c r="M217">
        <v>30.99</v>
      </c>
      <c r="N217">
        <v>31.05</v>
      </c>
    </row>
    <row r="218" spans="1:14" x14ac:dyDescent="0.45">
      <c r="A218" t="s">
        <v>13</v>
      </c>
      <c r="B218">
        <v>20602</v>
      </c>
      <c r="C218" t="s">
        <v>36</v>
      </c>
      <c r="D218" t="s">
        <v>24</v>
      </c>
      <c r="E218" t="s">
        <v>87</v>
      </c>
      <c r="F218">
        <v>5.2</v>
      </c>
      <c r="G218">
        <v>5.0999999999999996</v>
      </c>
      <c r="H218">
        <v>256</v>
      </c>
      <c r="I218">
        <v>251.61</v>
      </c>
      <c r="J218">
        <v>73.599999999999994</v>
      </c>
      <c r="K218">
        <v>0.35</v>
      </c>
      <c r="L218">
        <v>0.34</v>
      </c>
      <c r="M218">
        <v>26.91</v>
      </c>
      <c r="N218">
        <v>26.09</v>
      </c>
    </row>
    <row r="219" spans="1:14" x14ac:dyDescent="0.45">
      <c r="A219" t="s">
        <v>13</v>
      </c>
      <c r="B219">
        <v>20603</v>
      </c>
      <c r="C219" t="s">
        <v>37</v>
      </c>
      <c r="D219" t="s">
        <v>24</v>
      </c>
      <c r="E219" t="s">
        <v>87</v>
      </c>
      <c r="F219">
        <v>5.5</v>
      </c>
      <c r="G219">
        <v>5.4</v>
      </c>
      <c r="H219">
        <v>262.3</v>
      </c>
      <c r="I219">
        <v>256.16000000000003</v>
      </c>
      <c r="J219">
        <v>78</v>
      </c>
      <c r="K219">
        <v>0.51</v>
      </c>
      <c r="L219">
        <v>0.5</v>
      </c>
      <c r="M219">
        <v>32.909999999999997</v>
      </c>
      <c r="N219">
        <v>31.26</v>
      </c>
    </row>
    <row r="220" spans="1:14" x14ac:dyDescent="0.45">
      <c r="A220" t="s">
        <v>13</v>
      </c>
      <c r="B220">
        <v>20604</v>
      </c>
      <c r="C220" t="s">
        <v>38</v>
      </c>
      <c r="D220" t="s">
        <v>39</v>
      </c>
      <c r="E220" t="s">
        <v>87</v>
      </c>
      <c r="F220">
        <v>4.3</v>
      </c>
      <c r="G220">
        <v>6.2</v>
      </c>
      <c r="H220">
        <v>221.25</v>
      </c>
      <c r="I220">
        <v>326.85000000000002</v>
      </c>
      <c r="J220">
        <v>78.5</v>
      </c>
      <c r="K220">
        <v>0.42</v>
      </c>
      <c r="L220">
        <v>0.63</v>
      </c>
      <c r="M220">
        <v>32.4</v>
      </c>
      <c r="N220">
        <v>50.91</v>
      </c>
    </row>
    <row r="221" spans="1:14" x14ac:dyDescent="0.45">
      <c r="A221" t="s">
        <v>13</v>
      </c>
      <c r="B221">
        <v>20605</v>
      </c>
      <c r="C221" t="s">
        <v>40</v>
      </c>
      <c r="D221" t="s">
        <v>39</v>
      </c>
      <c r="E221" t="s">
        <v>87</v>
      </c>
      <c r="F221">
        <v>4.7</v>
      </c>
      <c r="G221">
        <v>5</v>
      </c>
      <c r="H221">
        <v>237.92</v>
      </c>
      <c r="I221">
        <v>251.2</v>
      </c>
      <c r="J221">
        <v>69.3</v>
      </c>
      <c r="K221">
        <v>0.45</v>
      </c>
      <c r="L221">
        <v>0.45</v>
      </c>
      <c r="M221">
        <v>29.64</v>
      </c>
      <c r="N221">
        <v>30.73</v>
      </c>
    </row>
    <row r="222" spans="1:14" x14ac:dyDescent="0.45">
      <c r="A222" t="s">
        <v>13</v>
      </c>
      <c r="B222">
        <v>20606</v>
      </c>
      <c r="C222" t="s">
        <v>41</v>
      </c>
      <c r="D222" t="s">
        <v>39</v>
      </c>
      <c r="E222" t="s">
        <v>87</v>
      </c>
      <c r="F222">
        <v>4.5999999999999996</v>
      </c>
      <c r="G222">
        <v>4.5</v>
      </c>
      <c r="H222">
        <v>234.35</v>
      </c>
      <c r="I222">
        <v>228.96</v>
      </c>
      <c r="J222">
        <v>60.3</v>
      </c>
      <c r="K222">
        <v>0.3</v>
      </c>
      <c r="L222">
        <v>0.28000000000000003</v>
      </c>
      <c r="M222">
        <v>22.02</v>
      </c>
      <c r="N222">
        <v>21.33</v>
      </c>
    </row>
    <row r="223" spans="1:14" x14ac:dyDescent="0.45">
      <c r="A223" t="s">
        <v>13</v>
      </c>
      <c r="B223">
        <v>20607</v>
      </c>
      <c r="C223" t="s">
        <v>42</v>
      </c>
      <c r="D223" t="s">
        <v>39</v>
      </c>
      <c r="E223" t="s">
        <v>87</v>
      </c>
      <c r="F223">
        <v>4.7</v>
      </c>
      <c r="G223">
        <v>5</v>
      </c>
      <c r="H223">
        <v>231.35</v>
      </c>
      <c r="I223">
        <v>246.74</v>
      </c>
      <c r="J223">
        <v>74.3</v>
      </c>
      <c r="K223">
        <v>0.28000000000000003</v>
      </c>
      <c r="L223">
        <v>0.3</v>
      </c>
      <c r="M223">
        <v>21.21</v>
      </c>
      <c r="N223">
        <v>23.41</v>
      </c>
    </row>
    <row r="224" spans="1:14" x14ac:dyDescent="0.45">
      <c r="A224" t="s">
        <v>13</v>
      </c>
      <c r="B224">
        <v>20701</v>
      </c>
      <c r="C224" t="s">
        <v>43</v>
      </c>
      <c r="D224" t="s">
        <v>39</v>
      </c>
      <c r="E224" t="s">
        <v>87</v>
      </c>
      <c r="F224">
        <v>4.5</v>
      </c>
      <c r="G224">
        <v>4.3</v>
      </c>
      <c r="H224">
        <v>224.94</v>
      </c>
      <c r="I224">
        <v>212.06</v>
      </c>
      <c r="J224">
        <v>62.8</v>
      </c>
      <c r="K224">
        <v>0.32</v>
      </c>
      <c r="L224">
        <v>0.31</v>
      </c>
      <c r="M224">
        <v>22.65</v>
      </c>
      <c r="N224">
        <v>21.3</v>
      </c>
    </row>
    <row r="225" spans="1:14" x14ac:dyDescent="0.45">
      <c r="A225" t="s">
        <v>13</v>
      </c>
      <c r="B225">
        <v>20702</v>
      </c>
      <c r="C225" t="s">
        <v>44</v>
      </c>
      <c r="D225" t="s">
        <v>39</v>
      </c>
      <c r="E225" t="s">
        <v>87</v>
      </c>
      <c r="F225">
        <v>6.3</v>
      </c>
      <c r="G225">
        <v>5.7</v>
      </c>
      <c r="H225">
        <v>302.45999999999998</v>
      </c>
      <c r="I225">
        <v>264.88</v>
      </c>
      <c r="J225">
        <v>83.6</v>
      </c>
      <c r="K225">
        <v>0.51</v>
      </c>
      <c r="L225">
        <v>0.51</v>
      </c>
      <c r="M225">
        <v>32.49</v>
      </c>
      <c r="N225">
        <v>31.23</v>
      </c>
    </row>
    <row r="226" spans="1:14" x14ac:dyDescent="0.45">
      <c r="A226" t="s">
        <v>13</v>
      </c>
      <c r="B226">
        <v>20703</v>
      </c>
      <c r="C226" t="s">
        <v>45</v>
      </c>
      <c r="D226" t="s">
        <v>24</v>
      </c>
      <c r="E226" t="s">
        <v>87</v>
      </c>
      <c r="F226">
        <v>5.4</v>
      </c>
      <c r="G226">
        <v>5.0999999999999996</v>
      </c>
      <c r="H226">
        <v>263.77999999999997</v>
      </c>
      <c r="I226">
        <v>243.3</v>
      </c>
      <c r="J226">
        <v>78.3</v>
      </c>
      <c r="K226">
        <v>0.42</v>
      </c>
      <c r="L226">
        <v>0.41</v>
      </c>
      <c r="M226">
        <v>27.82</v>
      </c>
      <c r="N226">
        <v>25.84</v>
      </c>
    </row>
    <row r="227" spans="1:14" x14ac:dyDescent="0.45">
      <c r="A227" t="s">
        <v>13</v>
      </c>
      <c r="B227">
        <v>20801</v>
      </c>
      <c r="C227" t="s">
        <v>46</v>
      </c>
      <c r="D227" t="s">
        <v>39</v>
      </c>
      <c r="E227" t="s">
        <v>87</v>
      </c>
      <c r="F227">
        <v>4.9000000000000004</v>
      </c>
      <c r="G227">
        <v>4.5999999999999996</v>
      </c>
      <c r="H227">
        <v>248.86</v>
      </c>
      <c r="I227">
        <v>226.72</v>
      </c>
      <c r="J227">
        <v>56.9</v>
      </c>
      <c r="K227">
        <v>0.31</v>
      </c>
      <c r="L227">
        <v>0.31</v>
      </c>
      <c r="M227">
        <v>22.15</v>
      </c>
      <c r="N227">
        <v>20.399999999999999</v>
      </c>
    </row>
    <row r="228" spans="1:14" x14ac:dyDescent="0.45">
      <c r="A228" t="s">
        <v>13</v>
      </c>
      <c r="B228">
        <v>20802</v>
      </c>
      <c r="C228" t="s">
        <v>47</v>
      </c>
      <c r="D228" t="s">
        <v>39</v>
      </c>
      <c r="E228" t="s">
        <v>87</v>
      </c>
      <c r="F228">
        <v>5.3</v>
      </c>
      <c r="G228">
        <v>5</v>
      </c>
      <c r="H228">
        <v>261.38</v>
      </c>
      <c r="I228">
        <v>245.12</v>
      </c>
      <c r="J228">
        <v>73.5</v>
      </c>
      <c r="K228">
        <v>0.43</v>
      </c>
      <c r="L228">
        <v>0.41</v>
      </c>
      <c r="M228">
        <v>30.23</v>
      </c>
      <c r="N228">
        <v>27.73</v>
      </c>
    </row>
    <row r="229" spans="1:14" x14ac:dyDescent="0.45">
      <c r="A229" t="s">
        <v>13</v>
      </c>
      <c r="B229">
        <v>20803</v>
      </c>
      <c r="C229" t="s">
        <v>48</v>
      </c>
      <c r="D229" t="s">
        <v>24</v>
      </c>
      <c r="E229" t="s">
        <v>87</v>
      </c>
      <c r="F229">
        <v>5.8</v>
      </c>
      <c r="G229">
        <v>5.4</v>
      </c>
      <c r="H229">
        <v>270.05</v>
      </c>
      <c r="I229">
        <v>251.36</v>
      </c>
      <c r="J229">
        <v>77.900000000000006</v>
      </c>
      <c r="K229">
        <v>0.49</v>
      </c>
      <c r="L229">
        <v>0.48</v>
      </c>
      <c r="M229">
        <v>30.03</v>
      </c>
      <c r="N229">
        <v>28.57</v>
      </c>
    </row>
    <row r="230" spans="1:14" x14ac:dyDescent="0.45">
      <c r="A230" t="s">
        <v>13</v>
      </c>
      <c r="B230">
        <v>20804</v>
      </c>
      <c r="C230" t="s">
        <v>49</v>
      </c>
      <c r="D230" t="s">
        <v>39</v>
      </c>
      <c r="E230" t="s">
        <v>87</v>
      </c>
      <c r="F230">
        <v>4.5</v>
      </c>
      <c r="G230">
        <v>4.4000000000000004</v>
      </c>
      <c r="H230">
        <v>224.34</v>
      </c>
      <c r="I230">
        <v>217.64</v>
      </c>
      <c r="J230">
        <v>58.6</v>
      </c>
      <c r="K230">
        <v>0.28999999999999998</v>
      </c>
      <c r="L230">
        <v>0.28000000000000003</v>
      </c>
      <c r="M230">
        <v>21.42</v>
      </c>
      <c r="N230">
        <v>20.51</v>
      </c>
    </row>
    <row r="231" spans="1:14" x14ac:dyDescent="0.45">
      <c r="A231" t="s">
        <v>13</v>
      </c>
      <c r="B231">
        <v>20901</v>
      </c>
      <c r="C231" t="s">
        <v>50</v>
      </c>
      <c r="D231" t="s">
        <v>39</v>
      </c>
      <c r="E231" t="s">
        <v>87</v>
      </c>
      <c r="F231">
        <v>5.7</v>
      </c>
      <c r="G231">
        <v>5.4</v>
      </c>
      <c r="H231">
        <v>276.08999999999997</v>
      </c>
      <c r="I231">
        <v>257.69</v>
      </c>
      <c r="J231">
        <v>78.599999999999994</v>
      </c>
      <c r="K231">
        <v>0.51</v>
      </c>
      <c r="L231">
        <v>0.51</v>
      </c>
      <c r="M231">
        <v>32.46</v>
      </c>
      <c r="N231">
        <v>31.22</v>
      </c>
    </row>
    <row r="232" spans="1:14" x14ac:dyDescent="0.45">
      <c r="A232" t="s">
        <v>13</v>
      </c>
      <c r="B232">
        <v>20902</v>
      </c>
      <c r="C232" t="s">
        <v>51</v>
      </c>
      <c r="D232" t="s">
        <v>52</v>
      </c>
      <c r="E232" t="s">
        <v>87</v>
      </c>
      <c r="F232">
        <v>6.7</v>
      </c>
      <c r="G232">
        <v>6.4</v>
      </c>
      <c r="H232">
        <v>318.98</v>
      </c>
      <c r="I232">
        <v>301.39999999999998</v>
      </c>
      <c r="J232">
        <v>91.9</v>
      </c>
      <c r="K232">
        <v>0.69</v>
      </c>
      <c r="L232">
        <v>0.67</v>
      </c>
      <c r="M232">
        <v>43.03</v>
      </c>
      <c r="N232">
        <v>41.03</v>
      </c>
    </row>
    <row r="233" spans="1:14" x14ac:dyDescent="0.45">
      <c r="A233" t="s">
        <v>13</v>
      </c>
      <c r="B233">
        <v>20903</v>
      </c>
      <c r="C233" t="s">
        <v>53</v>
      </c>
      <c r="D233" t="s">
        <v>39</v>
      </c>
      <c r="E233" t="s">
        <v>87</v>
      </c>
      <c r="F233">
        <v>5.3</v>
      </c>
      <c r="G233">
        <v>5.5</v>
      </c>
      <c r="H233">
        <v>244.77</v>
      </c>
      <c r="I233">
        <v>260.57</v>
      </c>
      <c r="J233">
        <v>73.8</v>
      </c>
      <c r="K233">
        <v>0.43</v>
      </c>
      <c r="L233">
        <v>0.46</v>
      </c>
      <c r="M233">
        <v>25.19</v>
      </c>
      <c r="N233">
        <v>27.58</v>
      </c>
    </row>
    <row r="234" spans="1:14" x14ac:dyDescent="0.45">
      <c r="A234" t="s">
        <v>13</v>
      </c>
      <c r="B234">
        <v>20904</v>
      </c>
      <c r="C234" t="s">
        <v>54</v>
      </c>
      <c r="D234" t="s">
        <v>24</v>
      </c>
      <c r="E234" t="s">
        <v>87</v>
      </c>
      <c r="F234">
        <v>7.1</v>
      </c>
      <c r="G234">
        <v>7.3</v>
      </c>
      <c r="H234">
        <v>325.94</v>
      </c>
      <c r="I234">
        <v>335.29</v>
      </c>
      <c r="J234">
        <v>94</v>
      </c>
      <c r="K234">
        <v>0.97</v>
      </c>
      <c r="L234">
        <v>0.97</v>
      </c>
      <c r="M234">
        <v>54</v>
      </c>
      <c r="N234">
        <v>54.23</v>
      </c>
    </row>
    <row r="235" spans="1:14" x14ac:dyDescent="0.45">
      <c r="A235" t="s">
        <v>13</v>
      </c>
      <c r="B235">
        <v>21001</v>
      </c>
      <c r="C235" t="s">
        <v>55</v>
      </c>
      <c r="D235" t="s">
        <v>24</v>
      </c>
      <c r="E235" t="s">
        <v>87</v>
      </c>
      <c r="F235">
        <v>6.5</v>
      </c>
      <c r="G235">
        <v>5.9</v>
      </c>
      <c r="H235">
        <v>304.01</v>
      </c>
      <c r="I235">
        <v>270</v>
      </c>
      <c r="J235">
        <v>81.400000000000006</v>
      </c>
      <c r="K235">
        <v>0.55000000000000004</v>
      </c>
      <c r="L235">
        <v>0.52</v>
      </c>
      <c r="M235">
        <v>36.46</v>
      </c>
      <c r="N235">
        <v>32.96</v>
      </c>
    </row>
    <row r="236" spans="1:14" x14ac:dyDescent="0.45">
      <c r="A236" t="s">
        <v>13</v>
      </c>
      <c r="B236">
        <v>21002</v>
      </c>
      <c r="C236" t="s">
        <v>56</v>
      </c>
      <c r="D236" t="s">
        <v>15</v>
      </c>
      <c r="E236" t="s">
        <v>87</v>
      </c>
      <c r="F236">
        <v>5.9</v>
      </c>
      <c r="G236">
        <v>5.9</v>
      </c>
      <c r="H236">
        <v>285.12</v>
      </c>
      <c r="I236">
        <v>287.41000000000003</v>
      </c>
      <c r="J236">
        <v>72.7</v>
      </c>
      <c r="K236">
        <v>0.25</v>
      </c>
      <c r="L236">
        <v>0.27</v>
      </c>
      <c r="M236">
        <v>15.06</v>
      </c>
      <c r="N236">
        <v>16.2</v>
      </c>
    </row>
    <row r="237" spans="1:14" x14ac:dyDescent="0.45">
      <c r="A237" t="s">
        <v>13</v>
      </c>
      <c r="B237">
        <v>21003</v>
      </c>
      <c r="C237" t="s">
        <v>57</v>
      </c>
      <c r="D237" t="s">
        <v>52</v>
      </c>
      <c r="E237" t="s">
        <v>87</v>
      </c>
      <c r="F237">
        <v>7</v>
      </c>
      <c r="G237">
        <v>6.6</v>
      </c>
      <c r="H237">
        <v>336.8</v>
      </c>
      <c r="I237">
        <v>309.74</v>
      </c>
      <c r="J237">
        <v>90.8</v>
      </c>
      <c r="K237">
        <v>0.67</v>
      </c>
      <c r="L237">
        <v>0.63</v>
      </c>
      <c r="M237">
        <v>45.2</v>
      </c>
      <c r="N237">
        <v>41.57</v>
      </c>
    </row>
    <row r="238" spans="1:14" x14ac:dyDescent="0.45">
      <c r="A238" t="s">
        <v>13</v>
      </c>
      <c r="B238">
        <v>21004</v>
      </c>
      <c r="C238" t="s">
        <v>58</v>
      </c>
      <c r="D238" t="s">
        <v>24</v>
      </c>
      <c r="E238" t="s">
        <v>87</v>
      </c>
      <c r="F238">
        <v>7.4</v>
      </c>
      <c r="G238">
        <v>7.4</v>
      </c>
      <c r="H238">
        <v>330.18</v>
      </c>
      <c r="I238">
        <v>333.52</v>
      </c>
      <c r="J238">
        <v>90.8</v>
      </c>
      <c r="K238">
        <v>0.57999999999999996</v>
      </c>
      <c r="L238">
        <v>0.57999999999999996</v>
      </c>
      <c r="M238">
        <v>33.340000000000003</v>
      </c>
      <c r="N238">
        <v>34.06</v>
      </c>
    </row>
    <row r="239" spans="1:14" x14ac:dyDescent="0.45">
      <c r="A239" t="s">
        <v>13</v>
      </c>
      <c r="B239">
        <v>21005</v>
      </c>
      <c r="C239" t="s">
        <v>59</v>
      </c>
      <c r="D239" t="s">
        <v>52</v>
      </c>
      <c r="E239" t="s">
        <v>87</v>
      </c>
      <c r="F239">
        <v>7.9</v>
      </c>
      <c r="G239">
        <v>8.1999999999999993</v>
      </c>
      <c r="H239">
        <v>358.43</v>
      </c>
      <c r="I239">
        <v>380.25</v>
      </c>
      <c r="J239">
        <v>96.3</v>
      </c>
      <c r="K239">
        <v>1.19</v>
      </c>
      <c r="L239">
        <v>1.19</v>
      </c>
      <c r="M239">
        <v>68.459999999999994</v>
      </c>
      <c r="N239">
        <v>69.75</v>
      </c>
    </row>
    <row r="240" spans="1:14" x14ac:dyDescent="0.45">
      <c r="A240" t="s">
        <v>13</v>
      </c>
      <c r="B240">
        <v>21101</v>
      </c>
      <c r="C240" t="s">
        <v>60</v>
      </c>
      <c r="D240" t="s">
        <v>24</v>
      </c>
      <c r="E240" t="s">
        <v>87</v>
      </c>
      <c r="F240">
        <v>6.2</v>
      </c>
      <c r="G240">
        <v>6.1</v>
      </c>
      <c r="H240">
        <v>287.52</v>
      </c>
      <c r="I240">
        <v>279.5</v>
      </c>
      <c r="J240">
        <v>83.5</v>
      </c>
      <c r="K240">
        <v>0.52</v>
      </c>
      <c r="L240">
        <v>0.52</v>
      </c>
      <c r="M240">
        <v>31.61</v>
      </c>
      <c r="N240">
        <v>31.42</v>
      </c>
    </row>
    <row r="241" spans="1:14" x14ac:dyDescent="0.45">
      <c r="A241" t="s">
        <v>13</v>
      </c>
      <c r="B241">
        <v>21102</v>
      </c>
      <c r="C241" t="s">
        <v>61</v>
      </c>
      <c r="D241" t="s">
        <v>39</v>
      </c>
      <c r="E241" t="s">
        <v>87</v>
      </c>
      <c r="F241">
        <v>5.2</v>
      </c>
      <c r="G241">
        <v>5.0999999999999996</v>
      </c>
      <c r="H241">
        <v>243.66</v>
      </c>
      <c r="I241">
        <v>237.49</v>
      </c>
      <c r="J241">
        <v>72.8</v>
      </c>
      <c r="K241">
        <v>0.4</v>
      </c>
      <c r="L241">
        <v>0.41</v>
      </c>
      <c r="M241">
        <v>25.43</v>
      </c>
      <c r="N241">
        <v>26.13</v>
      </c>
    </row>
    <row r="242" spans="1:14" x14ac:dyDescent="0.45">
      <c r="A242" t="s">
        <v>13</v>
      </c>
      <c r="B242">
        <v>21103</v>
      </c>
      <c r="C242" t="s">
        <v>62</v>
      </c>
      <c r="D242" t="s">
        <v>39</v>
      </c>
      <c r="E242" t="s">
        <v>87</v>
      </c>
      <c r="F242">
        <v>5.8</v>
      </c>
      <c r="G242">
        <v>5.6</v>
      </c>
      <c r="H242">
        <v>273.72000000000003</v>
      </c>
      <c r="I242">
        <v>260.27999999999997</v>
      </c>
      <c r="J242">
        <v>78.099999999999994</v>
      </c>
      <c r="K242">
        <v>0.56000000000000005</v>
      </c>
      <c r="L242">
        <v>0.55000000000000004</v>
      </c>
      <c r="M242">
        <v>34.89</v>
      </c>
      <c r="N242">
        <v>33.409999999999997</v>
      </c>
    </row>
    <row r="243" spans="1:14" x14ac:dyDescent="0.45">
      <c r="A243" t="s">
        <v>13</v>
      </c>
      <c r="B243">
        <v>21104</v>
      </c>
      <c r="C243" t="s">
        <v>63</v>
      </c>
      <c r="D243" t="s">
        <v>39</v>
      </c>
      <c r="E243" t="s">
        <v>87</v>
      </c>
      <c r="F243">
        <v>6</v>
      </c>
      <c r="G243">
        <v>5.6</v>
      </c>
      <c r="H243">
        <v>283.17</v>
      </c>
      <c r="I243">
        <v>258.89</v>
      </c>
      <c r="J243">
        <v>82.9</v>
      </c>
      <c r="K243">
        <v>0.63</v>
      </c>
      <c r="L243">
        <v>0.62</v>
      </c>
      <c r="M243">
        <v>37.93</v>
      </c>
      <c r="N243">
        <v>36.299999999999997</v>
      </c>
    </row>
    <row r="244" spans="1:14" x14ac:dyDescent="0.45">
      <c r="A244" t="s">
        <v>13</v>
      </c>
      <c r="B244">
        <v>21105</v>
      </c>
      <c r="C244" t="s">
        <v>64</v>
      </c>
      <c r="D244" t="s">
        <v>24</v>
      </c>
      <c r="E244" t="s">
        <v>87</v>
      </c>
      <c r="F244">
        <v>5.8</v>
      </c>
      <c r="G244">
        <v>5.7</v>
      </c>
      <c r="H244">
        <v>268.7</v>
      </c>
      <c r="I244">
        <v>265.17</v>
      </c>
      <c r="J244">
        <v>79.599999999999994</v>
      </c>
      <c r="K244">
        <v>0.37</v>
      </c>
      <c r="L244">
        <v>0.38</v>
      </c>
      <c r="M244">
        <v>22.47</v>
      </c>
      <c r="N244">
        <v>22.98</v>
      </c>
    </row>
    <row r="245" spans="1:14" x14ac:dyDescent="0.45">
      <c r="A245" t="s">
        <v>13</v>
      </c>
      <c r="B245">
        <v>21201</v>
      </c>
      <c r="C245" t="s">
        <v>65</v>
      </c>
      <c r="D245" t="s">
        <v>24</v>
      </c>
      <c r="E245" t="s">
        <v>87</v>
      </c>
      <c r="F245">
        <v>6.3</v>
      </c>
      <c r="G245">
        <v>6.5</v>
      </c>
      <c r="H245">
        <v>282.27</v>
      </c>
      <c r="I245">
        <v>290.74</v>
      </c>
      <c r="J245">
        <v>87.8</v>
      </c>
      <c r="K245">
        <v>0.54</v>
      </c>
      <c r="L245">
        <v>0.54</v>
      </c>
      <c r="M245">
        <v>30.09</v>
      </c>
      <c r="N245">
        <v>30.21</v>
      </c>
    </row>
    <row r="246" spans="1:14" x14ac:dyDescent="0.45">
      <c r="A246" t="s">
        <v>13</v>
      </c>
      <c r="B246">
        <v>21202</v>
      </c>
      <c r="C246" t="s">
        <v>66</v>
      </c>
      <c r="D246" t="s">
        <v>24</v>
      </c>
      <c r="E246" t="s">
        <v>87</v>
      </c>
      <c r="F246">
        <v>6.8</v>
      </c>
      <c r="G246">
        <v>6.9</v>
      </c>
      <c r="H246">
        <v>315.2</v>
      </c>
      <c r="I246">
        <v>319.87</v>
      </c>
      <c r="J246">
        <v>90.3</v>
      </c>
      <c r="K246">
        <v>0.83</v>
      </c>
      <c r="L246">
        <v>0.83</v>
      </c>
      <c r="M246">
        <v>46.14</v>
      </c>
      <c r="N246">
        <v>46.52</v>
      </c>
    </row>
    <row r="247" spans="1:14" x14ac:dyDescent="0.45">
      <c r="A247" t="s">
        <v>13</v>
      </c>
      <c r="B247">
        <v>21203</v>
      </c>
      <c r="C247" t="s">
        <v>67</v>
      </c>
      <c r="D247" t="s">
        <v>52</v>
      </c>
      <c r="E247" t="s">
        <v>87</v>
      </c>
      <c r="F247">
        <v>7</v>
      </c>
      <c r="G247">
        <v>7.5</v>
      </c>
      <c r="H247">
        <v>315.76</v>
      </c>
      <c r="I247">
        <v>339.35</v>
      </c>
      <c r="J247">
        <v>91.3</v>
      </c>
      <c r="K247">
        <v>0.98</v>
      </c>
      <c r="L247">
        <v>0.97</v>
      </c>
      <c r="M247">
        <v>53.45</v>
      </c>
      <c r="N247">
        <v>53.58</v>
      </c>
    </row>
    <row r="248" spans="1:14" x14ac:dyDescent="0.45">
      <c r="A248" t="s">
        <v>13</v>
      </c>
      <c r="B248">
        <v>21204</v>
      </c>
      <c r="C248" t="s">
        <v>68</v>
      </c>
      <c r="D248" t="s">
        <v>52</v>
      </c>
      <c r="E248" t="s">
        <v>87</v>
      </c>
      <c r="F248">
        <v>6.8</v>
      </c>
      <c r="G248">
        <v>6.6</v>
      </c>
      <c r="H248">
        <v>306.86</v>
      </c>
      <c r="I248">
        <v>296.22000000000003</v>
      </c>
      <c r="J248">
        <v>92.7</v>
      </c>
      <c r="K248">
        <v>0.6</v>
      </c>
      <c r="L248">
        <v>0.59</v>
      </c>
      <c r="M248">
        <v>36.54</v>
      </c>
      <c r="N248">
        <v>35.58</v>
      </c>
    </row>
    <row r="249" spans="1:14" x14ac:dyDescent="0.45">
      <c r="A249" t="s">
        <v>13</v>
      </c>
      <c r="B249">
        <v>21205</v>
      </c>
      <c r="C249" t="s">
        <v>69</v>
      </c>
      <c r="D249" t="s">
        <v>24</v>
      </c>
      <c r="E249" t="s">
        <v>87</v>
      </c>
      <c r="F249">
        <v>5.6</v>
      </c>
      <c r="G249">
        <v>5.3</v>
      </c>
      <c r="H249">
        <v>264.83</v>
      </c>
      <c r="I249">
        <v>245.95</v>
      </c>
      <c r="J249">
        <v>82</v>
      </c>
      <c r="K249">
        <v>0.45</v>
      </c>
      <c r="L249">
        <v>0.45</v>
      </c>
      <c r="M249">
        <v>28.93</v>
      </c>
      <c r="N249">
        <v>28.25</v>
      </c>
    </row>
    <row r="250" spans="1:14" x14ac:dyDescent="0.45">
      <c r="A250" t="s">
        <v>13</v>
      </c>
      <c r="B250">
        <v>21301</v>
      </c>
      <c r="C250" t="s">
        <v>70</v>
      </c>
      <c r="D250" t="s">
        <v>52</v>
      </c>
      <c r="E250" t="s">
        <v>87</v>
      </c>
      <c r="F250">
        <v>6.9</v>
      </c>
      <c r="G250">
        <v>7</v>
      </c>
      <c r="H250">
        <v>315.11</v>
      </c>
      <c r="I250">
        <v>316.87</v>
      </c>
      <c r="J250">
        <v>94.1</v>
      </c>
      <c r="K250">
        <v>0.68</v>
      </c>
      <c r="L250">
        <v>0.69</v>
      </c>
      <c r="M250">
        <v>41.22</v>
      </c>
      <c r="N250">
        <v>41.81</v>
      </c>
    </row>
    <row r="251" spans="1:14" x14ac:dyDescent="0.45">
      <c r="A251" t="s">
        <v>13</v>
      </c>
      <c r="B251">
        <v>21302</v>
      </c>
      <c r="C251" t="s">
        <v>71</v>
      </c>
      <c r="D251" t="s">
        <v>24</v>
      </c>
      <c r="E251" t="s">
        <v>87</v>
      </c>
      <c r="F251">
        <v>5.9</v>
      </c>
      <c r="G251">
        <v>5.6</v>
      </c>
      <c r="H251">
        <v>280.33999999999997</v>
      </c>
      <c r="I251">
        <v>265.45999999999998</v>
      </c>
      <c r="J251">
        <v>84.5</v>
      </c>
      <c r="K251">
        <v>0.66</v>
      </c>
      <c r="L251">
        <v>0.64</v>
      </c>
      <c r="M251">
        <v>40.72</v>
      </c>
      <c r="N251">
        <v>38.630000000000003</v>
      </c>
    </row>
    <row r="252" spans="1:14" x14ac:dyDescent="0.45">
      <c r="A252" t="s">
        <v>13</v>
      </c>
      <c r="B252">
        <v>21303</v>
      </c>
      <c r="C252" t="s">
        <v>72</v>
      </c>
      <c r="D252" t="s">
        <v>52</v>
      </c>
      <c r="E252" t="s">
        <v>87</v>
      </c>
      <c r="F252">
        <v>5.5</v>
      </c>
      <c r="G252">
        <v>5.7</v>
      </c>
      <c r="H252">
        <v>259.3</v>
      </c>
      <c r="I252">
        <v>270.52999999999997</v>
      </c>
      <c r="J252">
        <v>85.4</v>
      </c>
      <c r="K252">
        <v>0.64</v>
      </c>
      <c r="L252">
        <v>0.63</v>
      </c>
      <c r="M252">
        <v>40.01</v>
      </c>
      <c r="N252">
        <v>39.51</v>
      </c>
    </row>
    <row r="253" spans="1:14" x14ac:dyDescent="0.45">
      <c r="A253" t="s">
        <v>13</v>
      </c>
      <c r="B253">
        <v>21304</v>
      </c>
      <c r="C253" t="s">
        <v>73</v>
      </c>
      <c r="D253" t="s">
        <v>24</v>
      </c>
      <c r="E253" t="s">
        <v>87</v>
      </c>
      <c r="F253">
        <v>6.9</v>
      </c>
      <c r="G253">
        <v>7.3</v>
      </c>
      <c r="H253">
        <v>314.57</v>
      </c>
      <c r="I253">
        <v>342.66</v>
      </c>
      <c r="J253">
        <v>91.2</v>
      </c>
      <c r="K253">
        <v>0.78</v>
      </c>
      <c r="L253">
        <v>0.81</v>
      </c>
      <c r="M253">
        <v>45.41</v>
      </c>
      <c r="N253">
        <v>48.45</v>
      </c>
    </row>
    <row r="254" spans="1:14" x14ac:dyDescent="0.45">
      <c r="A254" t="s">
        <v>13</v>
      </c>
      <c r="B254">
        <v>21305</v>
      </c>
      <c r="C254" t="s">
        <v>74</v>
      </c>
      <c r="D254" t="s">
        <v>52</v>
      </c>
      <c r="E254" t="s">
        <v>87</v>
      </c>
      <c r="F254">
        <v>6.6</v>
      </c>
      <c r="G254">
        <v>7</v>
      </c>
      <c r="H254">
        <v>299.76</v>
      </c>
      <c r="I254">
        <v>323.44</v>
      </c>
      <c r="J254">
        <v>94.8</v>
      </c>
      <c r="K254">
        <v>1.05</v>
      </c>
      <c r="L254">
        <v>1.02</v>
      </c>
      <c r="M254">
        <v>58.76</v>
      </c>
      <c r="N254">
        <v>58.73</v>
      </c>
    </row>
    <row r="255" spans="1:14" x14ac:dyDescent="0.45">
      <c r="A255" t="s">
        <v>13</v>
      </c>
      <c r="B255">
        <v>21401</v>
      </c>
      <c r="C255" t="s">
        <v>75</v>
      </c>
      <c r="D255" t="s">
        <v>52</v>
      </c>
      <c r="E255" t="s">
        <v>87</v>
      </c>
      <c r="F255">
        <v>6.6</v>
      </c>
      <c r="G255">
        <v>6.5</v>
      </c>
      <c r="H255">
        <v>304.32</v>
      </c>
      <c r="I255">
        <v>295.68</v>
      </c>
      <c r="J255">
        <v>83.7</v>
      </c>
      <c r="K255">
        <v>0.63</v>
      </c>
      <c r="L255">
        <v>0.63</v>
      </c>
      <c r="M255">
        <v>36.590000000000003</v>
      </c>
      <c r="N255">
        <v>36.19</v>
      </c>
    </row>
    <row r="256" spans="1:14" x14ac:dyDescent="0.45">
      <c r="A256" t="s">
        <v>13</v>
      </c>
      <c r="B256">
        <v>21402</v>
      </c>
      <c r="C256" t="s">
        <v>76</v>
      </c>
      <c r="D256" t="s">
        <v>39</v>
      </c>
      <c r="E256" t="s">
        <v>87</v>
      </c>
      <c r="F256">
        <v>6.1</v>
      </c>
      <c r="G256">
        <v>5.5</v>
      </c>
      <c r="H256">
        <v>278.88</v>
      </c>
      <c r="I256">
        <v>248.72</v>
      </c>
      <c r="J256">
        <v>72.099999999999994</v>
      </c>
      <c r="K256">
        <v>0.27</v>
      </c>
      <c r="L256">
        <v>0.28000000000000003</v>
      </c>
      <c r="M256">
        <v>16.87</v>
      </c>
      <c r="N256">
        <v>16.670000000000002</v>
      </c>
    </row>
    <row r="257" spans="1:14" x14ac:dyDescent="0.45">
      <c r="A257" t="s">
        <v>13</v>
      </c>
      <c r="B257">
        <v>21501</v>
      </c>
      <c r="C257" t="s">
        <v>77</v>
      </c>
      <c r="D257" t="s">
        <v>31</v>
      </c>
      <c r="E257" t="s">
        <v>87</v>
      </c>
      <c r="F257">
        <v>6.5</v>
      </c>
      <c r="G257">
        <v>5.7</v>
      </c>
      <c r="H257">
        <v>296.17</v>
      </c>
      <c r="I257">
        <v>258.5</v>
      </c>
      <c r="J257">
        <v>83</v>
      </c>
      <c r="K257">
        <v>0.23</v>
      </c>
      <c r="L257">
        <v>0.22</v>
      </c>
      <c r="M257">
        <v>18.190000000000001</v>
      </c>
      <c r="N257">
        <v>17.2</v>
      </c>
    </row>
    <row r="258" spans="1:14" x14ac:dyDescent="0.45">
      <c r="A258" t="s">
        <v>13</v>
      </c>
      <c r="B258">
        <v>21502</v>
      </c>
      <c r="C258" t="s">
        <v>78</v>
      </c>
      <c r="D258" t="s">
        <v>31</v>
      </c>
      <c r="E258" t="s">
        <v>87</v>
      </c>
      <c r="F258">
        <v>6.1</v>
      </c>
      <c r="G258">
        <v>5.8</v>
      </c>
      <c r="H258">
        <v>282.63</v>
      </c>
      <c r="I258">
        <v>268.29000000000002</v>
      </c>
      <c r="J258">
        <v>90.2</v>
      </c>
      <c r="K258">
        <v>0.25</v>
      </c>
      <c r="L258">
        <v>0.25</v>
      </c>
      <c r="M258">
        <v>14.77</v>
      </c>
      <c r="N258">
        <v>14.3</v>
      </c>
    </row>
    <row r="259" spans="1:14" x14ac:dyDescent="0.45">
      <c r="A259" t="s">
        <v>13</v>
      </c>
      <c r="B259">
        <v>21503</v>
      </c>
      <c r="C259" t="s">
        <v>79</v>
      </c>
      <c r="D259" t="s">
        <v>31</v>
      </c>
      <c r="E259" t="s">
        <v>87</v>
      </c>
      <c r="F259">
        <v>6.3</v>
      </c>
      <c r="G259">
        <v>5.6</v>
      </c>
      <c r="H259">
        <v>303.52</v>
      </c>
      <c r="I259">
        <v>269.31</v>
      </c>
      <c r="J259">
        <v>87.1</v>
      </c>
      <c r="K259">
        <v>0.2</v>
      </c>
      <c r="L259">
        <v>0.2</v>
      </c>
      <c r="M259">
        <v>15.57</v>
      </c>
      <c r="N259">
        <v>15.44</v>
      </c>
    </row>
    <row r="260" spans="1:14" x14ac:dyDescent="0.45">
      <c r="A260" t="s">
        <v>13</v>
      </c>
      <c r="B260">
        <v>21601</v>
      </c>
      <c r="C260" t="s">
        <v>80</v>
      </c>
      <c r="D260" t="s">
        <v>15</v>
      </c>
      <c r="E260" t="s">
        <v>87</v>
      </c>
      <c r="F260">
        <v>6.4</v>
      </c>
      <c r="G260">
        <v>5.9</v>
      </c>
      <c r="H260">
        <v>304.75</v>
      </c>
      <c r="I260">
        <v>278.47000000000003</v>
      </c>
      <c r="J260">
        <v>79.900000000000006</v>
      </c>
      <c r="K260">
        <v>0.2</v>
      </c>
      <c r="L260">
        <v>0.21</v>
      </c>
      <c r="M260">
        <v>13.09</v>
      </c>
      <c r="N260">
        <v>13.66</v>
      </c>
    </row>
    <row r="261" spans="1:14" x14ac:dyDescent="0.45">
      <c r="A261" t="s">
        <v>13</v>
      </c>
      <c r="B261">
        <v>21602</v>
      </c>
      <c r="C261" t="s">
        <v>81</v>
      </c>
      <c r="D261" t="s">
        <v>15</v>
      </c>
      <c r="E261" t="s">
        <v>87</v>
      </c>
      <c r="F261">
        <v>6.3</v>
      </c>
      <c r="G261">
        <v>5.6</v>
      </c>
      <c r="H261">
        <v>287.14</v>
      </c>
      <c r="I261">
        <v>251.98</v>
      </c>
      <c r="J261">
        <v>76</v>
      </c>
      <c r="K261">
        <v>0.21</v>
      </c>
      <c r="L261">
        <v>0.21</v>
      </c>
      <c r="M261">
        <v>15.56</v>
      </c>
      <c r="N261">
        <v>15.24</v>
      </c>
    </row>
    <row r="262" spans="1:14" x14ac:dyDescent="0.45">
      <c r="A262" t="s">
        <v>13</v>
      </c>
      <c r="B262">
        <v>21603</v>
      </c>
      <c r="C262" t="s">
        <v>82</v>
      </c>
      <c r="D262" t="s">
        <v>15</v>
      </c>
      <c r="E262" t="s">
        <v>87</v>
      </c>
      <c r="F262">
        <v>6.6</v>
      </c>
      <c r="G262">
        <v>6.5</v>
      </c>
      <c r="H262">
        <v>301.10000000000002</v>
      </c>
      <c r="I262">
        <v>289.92</v>
      </c>
      <c r="J262">
        <v>85.3</v>
      </c>
      <c r="K262">
        <v>0.46</v>
      </c>
      <c r="L262">
        <v>0.47</v>
      </c>
      <c r="M262">
        <v>25.63</v>
      </c>
      <c r="N262">
        <v>26.12</v>
      </c>
    </row>
    <row r="263" spans="1:14" x14ac:dyDescent="0.45">
      <c r="A263" t="s">
        <v>13</v>
      </c>
      <c r="B263">
        <v>21701</v>
      </c>
      <c r="C263" t="s">
        <v>83</v>
      </c>
      <c r="D263" t="s">
        <v>31</v>
      </c>
      <c r="E263" t="s">
        <v>87</v>
      </c>
      <c r="F263">
        <v>5.6</v>
      </c>
      <c r="G263">
        <v>5.2</v>
      </c>
      <c r="H263">
        <v>256.69</v>
      </c>
      <c r="I263">
        <v>235.4</v>
      </c>
      <c r="J263">
        <v>82.6</v>
      </c>
      <c r="K263">
        <v>0.21</v>
      </c>
      <c r="L263">
        <v>0.22</v>
      </c>
      <c r="M263">
        <v>13.37</v>
      </c>
      <c r="N263">
        <v>13.3</v>
      </c>
    </row>
    <row r="264" spans="1:14" x14ac:dyDescent="0.45">
      <c r="A264" t="s">
        <v>13</v>
      </c>
      <c r="B264">
        <v>21702</v>
      </c>
      <c r="C264" t="s">
        <v>84</v>
      </c>
      <c r="D264" t="s">
        <v>15</v>
      </c>
      <c r="E264" t="s">
        <v>87</v>
      </c>
      <c r="F264">
        <v>5.3</v>
      </c>
      <c r="G264">
        <v>4.9000000000000004</v>
      </c>
      <c r="H264">
        <v>260.52</v>
      </c>
      <c r="I264">
        <v>236.84</v>
      </c>
      <c r="J264">
        <v>74.900000000000006</v>
      </c>
      <c r="K264">
        <v>0.16</v>
      </c>
      <c r="L264">
        <v>0.15</v>
      </c>
      <c r="M264">
        <v>13.81</v>
      </c>
      <c r="N264">
        <v>13.11</v>
      </c>
    </row>
    <row r="265" spans="1:14" x14ac:dyDescent="0.45">
      <c r="A265" t="s">
        <v>13</v>
      </c>
      <c r="B265">
        <v>20101</v>
      </c>
      <c r="C265" t="s">
        <v>14</v>
      </c>
      <c r="D265" t="s">
        <v>15</v>
      </c>
      <c r="E265" t="s">
        <v>88</v>
      </c>
      <c r="F265">
        <v>5.2</v>
      </c>
      <c r="G265">
        <v>5</v>
      </c>
      <c r="H265">
        <v>223.29</v>
      </c>
      <c r="I265">
        <v>213.67</v>
      </c>
      <c r="J265">
        <v>82.7</v>
      </c>
      <c r="K265">
        <v>0.34</v>
      </c>
      <c r="L265">
        <v>0.34</v>
      </c>
      <c r="M265">
        <v>16.989999999999998</v>
      </c>
      <c r="N265">
        <v>16.96</v>
      </c>
    </row>
    <row r="266" spans="1:14" x14ac:dyDescent="0.45">
      <c r="A266" t="s">
        <v>13</v>
      </c>
      <c r="B266">
        <v>20102</v>
      </c>
      <c r="C266" t="s">
        <v>17</v>
      </c>
      <c r="D266" t="s">
        <v>15</v>
      </c>
      <c r="E266" t="s">
        <v>88</v>
      </c>
      <c r="F266">
        <v>5.5</v>
      </c>
      <c r="G266">
        <v>5.2</v>
      </c>
      <c r="H266">
        <v>259.17</v>
      </c>
      <c r="I266">
        <v>240.34</v>
      </c>
      <c r="J266">
        <v>84.5</v>
      </c>
      <c r="K266">
        <v>0.19</v>
      </c>
      <c r="L266">
        <v>0.21</v>
      </c>
      <c r="M266">
        <v>12.67</v>
      </c>
      <c r="N266">
        <v>13.26</v>
      </c>
    </row>
    <row r="267" spans="1:14" x14ac:dyDescent="0.45">
      <c r="A267" t="s">
        <v>13</v>
      </c>
      <c r="B267">
        <v>20103</v>
      </c>
      <c r="C267" t="s">
        <v>18</v>
      </c>
      <c r="D267" t="s">
        <v>15</v>
      </c>
      <c r="E267" t="s">
        <v>88</v>
      </c>
      <c r="F267">
        <v>5.7</v>
      </c>
      <c r="G267">
        <v>5</v>
      </c>
      <c r="H267">
        <v>249.36</v>
      </c>
      <c r="I267">
        <v>218.24</v>
      </c>
      <c r="J267">
        <v>84.4</v>
      </c>
      <c r="K267">
        <v>0.26</v>
      </c>
      <c r="L267">
        <v>0.28000000000000003</v>
      </c>
      <c r="M267">
        <v>19.36</v>
      </c>
      <c r="N267">
        <v>20.43</v>
      </c>
    </row>
    <row r="268" spans="1:14" x14ac:dyDescent="0.45">
      <c r="A268" t="s">
        <v>13</v>
      </c>
      <c r="B268">
        <v>20201</v>
      </c>
      <c r="C268" t="s">
        <v>19</v>
      </c>
      <c r="D268" t="s">
        <v>15</v>
      </c>
      <c r="E268" t="s">
        <v>88</v>
      </c>
      <c r="F268">
        <v>5.3</v>
      </c>
      <c r="G268">
        <v>5.0999999999999996</v>
      </c>
      <c r="H268">
        <v>248.77</v>
      </c>
      <c r="I268">
        <v>236.25</v>
      </c>
      <c r="J268">
        <v>74.8</v>
      </c>
      <c r="K268">
        <v>0.17</v>
      </c>
      <c r="L268">
        <v>0.16</v>
      </c>
      <c r="M268">
        <v>10.1</v>
      </c>
      <c r="N268">
        <v>9.59</v>
      </c>
    </row>
    <row r="269" spans="1:14" x14ac:dyDescent="0.45">
      <c r="A269" t="s">
        <v>13</v>
      </c>
      <c r="B269">
        <v>20202</v>
      </c>
      <c r="C269" t="s">
        <v>20</v>
      </c>
      <c r="D269" t="s">
        <v>15</v>
      </c>
      <c r="E269" t="s">
        <v>88</v>
      </c>
      <c r="F269">
        <v>5.6</v>
      </c>
      <c r="G269">
        <v>5.2</v>
      </c>
      <c r="H269">
        <v>266.38</v>
      </c>
      <c r="I269">
        <v>245.8</v>
      </c>
      <c r="J269">
        <v>78.099999999999994</v>
      </c>
      <c r="K269">
        <v>0.15</v>
      </c>
      <c r="L269">
        <v>0.16</v>
      </c>
      <c r="M269">
        <v>10.99</v>
      </c>
      <c r="N269">
        <v>11.47</v>
      </c>
    </row>
    <row r="270" spans="1:14" x14ac:dyDescent="0.45">
      <c r="A270" t="s">
        <v>13</v>
      </c>
      <c r="B270">
        <v>20203</v>
      </c>
      <c r="C270" t="s">
        <v>21</v>
      </c>
      <c r="D270" t="s">
        <v>15</v>
      </c>
      <c r="E270" t="s">
        <v>88</v>
      </c>
      <c r="F270">
        <v>5.7</v>
      </c>
      <c r="G270">
        <v>5.2</v>
      </c>
      <c r="H270">
        <v>261.33999999999997</v>
      </c>
      <c r="I270">
        <v>233.77</v>
      </c>
      <c r="J270">
        <v>82.7</v>
      </c>
      <c r="K270">
        <v>0.15</v>
      </c>
      <c r="L270">
        <v>0.15</v>
      </c>
      <c r="M270">
        <v>11.67</v>
      </c>
      <c r="N270">
        <v>11.19</v>
      </c>
    </row>
    <row r="271" spans="1:14" x14ac:dyDescent="0.45">
      <c r="A271" t="s">
        <v>13</v>
      </c>
      <c r="B271">
        <v>20301</v>
      </c>
      <c r="C271" t="s">
        <v>22</v>
      </c>
      <c r="D271" t="s">
        <v>15</v>
      </c>
      <c r="E271" t="s">
        <v>88</v>
      </c>
      <c r="F271">
        <v>4.5999999999999996</v>
      </c>
      <c r="G271">
        <v>4.7</v>
      </c>
      <c r="H271">
        <v>212.73</v>
      </c>
      <c r="I271">
        <v>217.87</v>
      </c>
      <c r="J271">
        <v>64.3</v>
      </c>
      <c r="K271">
        <v>0.22</v>
      </c>
      <c r="L271">
        <v>0.24</v>
      </c>
      <c r="M271">
        <v>13.25</v>
      </c>
      <c r="N271">
        <v>14.31</v>
      </c>
    </row>
    <row r="272" spans="1:14" x14ac:dyDescent="0.45">
      <c r="A272" t="s">
        <v>13</v>
      </c>
      <c r="B272">
        <v>20302</v>
      </c>
      <c r="C272" t="s">
        <v>23</v>
      </c>
      <c r="D272" t="s">
        <v>24</v>
      </c>
      <c r="E272" t="s">
        <v>88</v>
      </c>
      <c r="F272">
        <v>5.8</v>
      </c>
      <c r="G272">
        <v>5.5</v>
      </c>
      <c r="H272">
        <v>271.05</v>
      </c>
      <c r="I272">
        <v>254.8</v>
      </c>
      <c r="J272">
        <v>77.8</v>
      </c>
      <c r="K272">
        <v>0.37</v>
      </c>
      <c r="L272">
        <v>0.37</v>
      </c>
      <c r="M272">
        <v>20.59</v>
      </c>
      <c r="N272">
        <v>20.149999999999999</v>
      </c>
    </row>
    <row r="273" spans="1:14" x14ac:dyDescent="0.45">
      <c r="A273" t="s">
        <v>13</v>
      </c>
      <c r="B273">
        <v>20303</v>
      </c>
      <c r="C273" t="s">
        <v>25</v>
      </c>
      <c r="D273" t="s">
        <v>15</v>
      </c>
      <c r="E273" t="s">
        <v>88</v>
      </c>
      <c r="F273">
        <v>5.5</v>
      </c>
      <c r="G273">
        <v>5.0999999999999996</v>
      </c>
      <c r="H273">
        <v>258.57</v>
      </c>
      <c r="I273">
        <v>234.04</v>
      </c>
      <c r="J273">
        <v>72.3</v>
      </c>
      <c r="K273">
        <v>0.21</v>
      </c>
      <c r="L273">
        <v>0.22</v>
      </c>
      <c r="M273">
        <v>12.71</v>
      </c>
      <c r="N273">
        <v>12.78</v>
      </c>
    </row>
    <row r="274" spans="1:14" x14ac:dyDescent="0.45">
      <c r="A274" t="s">
        <v>13</v>
      </c>
      <c r="B274">
        <v>20401</v>
      </c>
      <c r="C274" t="s">
        <v>26</v>
      </c>
      <c r="D274" t="s">
        <v>15</v>
      </c>
      <c r="E274" t="s">
        <v>88</v>
      </c>
      <c r="F274">
        <v>6.1</v>
      </c>
      <c r="G274">
        <v>5.5</v>
      </c>
      <c r="H274">
        <v>290.67</v>
      </c>
      <c r="I274">
        <v>257.66000000000003</v>
      </c>
      <c r="J274">
        <v>83.4</v>
      </c>
      <c r="K274">
        <v>0.19</v>
      </c>
      <c r="L274">
        <v>0.19</v>
      </c>
      <c r="M274">
        <v>15.4</v>
      </c>
      <c r="N274">
        <v>15</v>
      </c>
    </row>
    <row r="275" spans="1:14" x14ac:dyDescent="0.45">
      <c r="A275" t="s">
        <v>13</v>
      </c>
      <c r="B275">
        <v>20402</v>
      </c>
      <c r="C275" t="s">
        <v>27</v>
      </c>
      <c r="D275" t="s">
        <v>15</v>
      </c>
      <c r="E275" t="s">
        <v>88</v>
      </c>
      <c r="F275">
        <v>4.5999999999999996</v>
      </c>
      <c r="G275">
        <v>4.3</v>
      </c>
      <c r="H275">
        <v>217.6</v>
      </c>
      <c r="I275">
        <v>196.18</v>
      </c>
      <c r="J275">
        <v>61.4</v>
      </c>
      <c r="K275">
        <v>0.09</v>
      </c>
      <c r="L275">
        <v>0.09</v>
      </c>
      <c r="M275">
        <v>7.31</v>
      </c>
      <c r="N275">
        <v>7.08</v>
      </c>
    </row>
    <row r="276" spans="1:14" x14ac:dyDescent="0.45">
      <c r="A276" t="s">
        <v>13</v>
      </c>
      <c r="B276">
        <v>20403</v>
      </c>
      <c r="C276" t="s">
        <v>28</v>
      </c>
      <c r="D276" t="s">
        <v>15</v>
      </c>
      <c r="E276" t="s">
        <v>88</v>
      </c>
      <c r="F276">
        <v>5.5</v>
      </c>
      <c r="G276">
        <v>5.2</v>
      </c>
      <c r="H276">
        <v>263.45999999999998</v>
      </c>
      <c r="I276">
        <v>250.65</v>
      </c>
      <c r="J276">
        <v>77.400000000000006</v>
      </c>
      <c r="K276">
        <v>0.11</v>
      </c>
      <c r="L276">
        <v>0.12</v>
      </c>
      <c r="M276">
        <v>7.28</v>
      </c>
      <c r="N276">
        <v>7.44</v>
      </c>
    </row>
    <row r="277" spans="1:14" x14ac:dyDescent="0.45">
      <c r="A277" t="s">
        <v>13</v>
      </c>
      <c r="B277">
        <v>20501</v>
      </c>
      <c r="C277" t="s">
        <v>29</v>
      </c>
      <c r="D277" t="s">
        <v>15</v>
      </c>
      <c r="E277" t="s">
        <v>88</v>
      </c>
      <c r="F277">
        <v>6.3</v>
      </c>
      <c r="G277">
        <v>5.9</v>
      </c>
      <c r="H277">
        <v>294.04000000000002</v>
      </c>
      <c r="I277">
        <v>273.05</v>
      </c>
      <c r="J277">
        <v>85.6</v>
      </c>
      <c r="K277">
        <v>0.11</v>
      </c>
      <c r="L277">
        <v>0.11</v>
      </c>
      <c r="M277">
        <v>6.79</v>
      </c>
      <c r="N277">
        <v>6.72</v>
      </c>
    </row>
    <row r="278" spans="1:14" x14ac:dyDescent="0.45">
      <c r="A278" t="s">
        <v>13</v>
      </c>
      <c r="B278">
        <v>20502</v>
      </c>
      <c r="C278" t="s">
        <v>30</v>
      </c>
      <c r="D278" t="s">
        <v>31</v>
      </c>
      <c r="E278" t="s">
        <v>88</v>
      </c>
      <c r="F278">
        <v>4.9000000000000004</v>
      </c>
      <c r="G278">
        <v>4.2</v>
      </c>
      <c r="H278">
        <v>213.67</v>
      </c>
      <c r="I278">
        <v>184.66</v>
      </c>
      <c r="J278">
        <v>79.3</v>
      </c>
      <c r="K278">
        <v>0.13</v>
      </c>
      <c r="L278">
        <v>0.12</v>
      </c>
      <c r="M278">
        <v>8.14</v>
      </c>
      <c r="N278">
        <v>7.91</v>
      </c>
    </row>
    <row r="279" spans="1:14" x14ac:dyDescent="0.45">
      <c r="A279" t="s">
        <v>13</v>
      </c>
      <c r="B279">
        <v>20503</v>
      </c>
      <c r="C279" t="s">
        <v>32</v>
      </c>
      <c r="D279" t="s">
        <v>15</v>
      </c>
      <c r="E279" t="s">
        <v>88</v>
      </c>
      <c r="F279">
        <v>6.1</v>
      </c>
      <c r="G279">
        <v>5.3</v>
      </c>
      <c r="H279">
        <v>269.93</v>
      </c>
      <c r="I279">
        <v>235.25</v>
      </c>
      <c r="J279">
        <v>85.2</v>
      </c>
      <c r="K279">
        <v>0.16</v>
      </c>
      <c r="L279">
        <v>0.16</v>
      </c>
      <c r="M279">
        <v>12.17</v>
      </c>
      <c r="N279">
        <v>11.69</v>
      </c>
    </row>
    <row r="280" spans="1:14" x14ac:dyDescent="0.45">
      <c r="A280" t="s">
        <v>13</v>
      </c>
      <c r="B280">
        <v>20504</v>
      </c>
      <c r="C280" t="s">
        <v>33</v>
      </c>
      <c r="D280" t="s">
        <v>15</v>
      </c>
      <c r="E280" t="s">
        <v>88</v>
      </c>
      <c r="F280">
        <v>6.5</v>
      </c>
      <c r="G280">
        <v>6.1</v>
      </c>
      <c r="H280">
        <v>280.27</v>
      </c>
      <c r="I280">
        <v>264.33999999999997</v>
      </c>
      <c r="J280">
        <v>89.8</v>
      </c>
      <c r="K280">
        <v>0.17</v>
      </c>
      <c r="L280">
        <v>0.17</v>
      </c>
      <c r="M280">
        <v>10.8</v>
      </c>
      <c r="N280">
        <v>10.48</v>
      </c>
    </row>
    <row r="281" spans="1:14" x14ac:dyDescent="0.45">
      <c r="A281" t="s">
        <v>13</v>
      </c>
      <c r="B281">
        <v>20505</v>
      </c>
      <c r="C281" t="s">
        <v>34</v>
      </c>
      <c r="D281" t="s">
        <v>15</v>
      </c>
      <c r="E281" t="s">
        <v>88</v>
      </c>
      <c r="F281">
        <v>5.0999999999999996</v>
      </c>
      <c r="G281">
        <v>4.7</v>
      </c>
      <c r="H281">
        <v>239.21</v>
      </c>
      <c r="I281">
        <v>217.24</v>
      </c>
      <c r="J281">
        <v>80.400000000000006</v>
      </c>
      <c r="K281">
        <v>0.09</v>
      </c>
      <c r="L281">
        <v>0.08</v>
      </c>
      <c r="M281">
        <v>7.9</v>
      </c>
      <c r="N281">
        <v>7.39</v>
      </c>
    </row>
    <row r="282" spans="1:14" x14ac:dyDescent="0.45">
      <c r="A282" t="s">
        <v>13</v>
      </c>
      <c r="B282">
        <v>20601</v>
      </c>
      <c r="C282" t="s">
        <v>35</v>
      </c>
      <c r="D282" t="s">
        <v>24</v>
      </c>
      <c r="E282" t="s">
        <v>88</v>
      </c>
      <c r="F282">
        <v>5.6</v>
      </c>
      <c r="G282">
        <v>5.7</v>
      </c>
      <c r="H282">
        <v>270.25</v>
      </c>
      <c r="I282">
        <v>273.32</v>
      </c>
      <c r="J282">
        <v>82.6</v>
      </c>
      <c r="K282">
        <v>0.42</v>
      </c>
      <c r="L282">
        <v>0.41</v>
      </c>
      <c r="M282">
        <v>28.15</v>
      </c>
      <c r="N282">
        <v>28.17</v>
      </c>
    </row>
    <row r="283" spans="1:14" x14ac:dyDescent="0.45">
      <c r="A283" t="s">
        <v>13</v>
      </c>
      <c r="B283">
        <v>20602</v>
      </c>
      <c r="C283" t="s">
        <v>36</v>
      </c>
      <c r="D283" t="s">
        <v>24</v>
      </c>
      <c r="E283" t="s">
        <v>88</v>
      </c>
      <c r="F283">
        <v>5.2</v>
      </c>
      <c r="G283">
        <v>5.0999999999999996</v>
      </c>
      <c r="H283">
        <v>251.75</v>
      </c>
      <c r="I283">
        <v>247.2</v>
      </c>
      <c r="J283">
        <v>74.5</v>
      </c>
      <c r="K283">
        <v>0.31</v>
      </c>
      <c r="L283">
        <v>0.3</v>
      </c>
      <c r="M283">
        <v>22.91</v>
      </c>
      <c r="N283">
        <v>22.4</v>
      </c>
    </row>
    <row r="284" spans="1:14" x14ac:dyDescent="0.45">
      <c r="A284" t="s">
        <v>13</v>
      </c>
      <c r="B284">
        <v>20603</v>
      </c>
      <c r="C284" t="s">
        <v>37</v>
      </c>
      <c r="D284" t="s">
        <v>24</v>
      </c>
      <c r="E284" t="s">
        <v>88</v>
      </c>
      <c r="F284">
        <v>5.4</v>
      </c>
      <c r="G284">
        <v>5.3</v>
      </c>
      <c r="H284">
        <v>250.81</v>
      </c>
      <c r="I284">
        <v>246</v>
      </c>
      <c r="J284">
        <v>78.2</v>
      </c>
      <c r="K284">
        <v>0.47</v>
      </c>
      <c r="L284">
        <v>0.45</v>
      </c>
      <c r="M284">
        <v>29.17</v>
      </c>
      <c r="N284">
        <v>27.82</v>
      </c>
    </row>
    <row r="285" spans="1:14" x14ac:dyDescent="0.45">
      <c r="A285" t="s">
        <v>13</v>
      </c>
      <c r="B285">
        <v>20604</v>
      </c>
      <c r="C285" t="s">
        <v>38</v>
      </c>
      <c r="D285" t="s">
        <v>39</v>
      </c>
      <c r="E285" t="s">
        <v>88</v>
      </c>
      <c r="F285">
        <v>4.3</v>
      </c>
      <c r="G285">
        <v>6.1</v>
      </c>
      <c r="H285">
        <v>217.88</v>
      </c>
      <c r="I285">
        <v>314</v>
      </c>
      <c r="J285">
        <v>77.900000000000006</v>
      </c>
      <c r="K285">
        <v>0.39</v>
      </c>
      <c r="L285">
        <v>0.56999999999999995</v>
      </c>
      <c r="M285">
        <v>29.47</v>
      </c>
      <c r="N285">
        <v>45.88</v>
      </c>
    </row>
    <row r="286" spans="1:14" x14ac:dyDescent="0.45">
      <c r="A286" t="s">
        <v>13</v>
      </c>
      <c r="B286">
        <v>20605</v>
      </c>
      <c r="C286" t="s">
        <v>40</v>
      </c>
      <c r="D286" t="s">
        <v>39</v>
      </c>
      <c r="E286" t="s">
        <v>88</v>
      </c>
      <c r="F286">
        <v>4.5999999999999996</v>
      </c>
      <c r="G286">
        <v>4.9000000000000004</v>
      </c>
      <c r="H286">
        <v>226.44</v>
      </c>
      <c r="I286">
        <v>240</v>
      </c>
      <c r="J286">
        <v>69</v>
      </c>
      <c r="K286">
        <v>0.4</v>
      </c>
      <c r="L286">
        <v>0.4</v>
      </c>
      <c r="M286">
        <v>25.59</v>
      </c>
      <c r="N286">
        <v>26.73</v>
      </c>
    </row>
    <row r="287" spans="1:14" x14ac:dyDescent="0.45">
      <c r="A287" t="s">
        <v>13</v>
      </c>
      <c r="B287">
        <v>20606</v>
      </c>
      <c r="C287" t="s">
        <v>41</v>
      </c>
      <c r="D287" t="s">
        <v>39</v>
      </c>
      <c r="E287" t="s">
        <v>88</v>
      </c>
      <c r="F287">
        <v>4.5</v>
      </c>
      <c r="G287">
        <v>4.5</v>
      </c>
      <c r="H287">
        <v>227.97</v>
      </c>
      <c r="I287">
        <v>223.16</v>
      </c>
      <c r="J287">
        <v>59.2</v>
      </c>
      <c r="K287">
        <v>0.26</v>
      </c>
      <c r="L287">
        <v>0.26</v>
      </c>
      <c r="M287">
        <v>19.010000000000002</v>
      </c>
      <c r="N287">
        <v>18.510000000000002</v>
      </c>
    </row>
    <row r="288" spans="1:14" x14ac:dyDescent="0.45">
      <c r="A288" t="s">
        <v>13</v>
      </c>
      <c r="B288">
        <v>20607</v>
      </c>
      <c r="C288" t="s">
        <v>42</v>
      </c>
      <c r="D288" t="s">
        <v>39</v>
      </c>
      <c r="E288" t="s">
        <v>88</v>
      </c>
      <c r="F288">
        <v>4.7</v>
      </c>
      <c r="G288">
        <v>5.0999999999999996</v>
      </c>
      <c r="H288">
        <v>228.91</v>
      </c>
      <c r="I288">
        <v>244.81</v>
      </c>
      <c r="J288">
        <v>75.099999999999994</v>
      </c>
      <c r="K288">
        <v>0.26</v>
      </c>
      <c r="L288">
        <v>0.28000000000000003</v>
      </c>
      <c r="M288">
        <v>19.46</v>
      </c>
      <c r="N288">
        <v>21.62</v>
      </c>
    </row>
    <row r="289" spans="1:14" x14ac:dyDescent="0.45">
      <c r="A289" t="s">
        <v>13</v>
      </c>
      <c r="B289">
        <v>20701</v>
      </c>
      <c r="C289" t="s">
        <v>43</v>
      </c>
      <c r="D289" t="s">
        <v>39</v>
      </c>
      <c r="E289" t="s">
        <v>88</v>
      </c>
      <c r="F289">
        <v>4.4000000000000004</v>
      </c>
      <c r="G289">
        <v>4.2</v>
      </c>
      <c r="H289">
        <v>215.05</v>
      </c>
      <c r="I289">
        <v>202.81</v>
      </c>
      <c r="J289">
        <v>61.2</v>
      </c>
      <c r="K289">
        <v>0.27</v>
      </c>
      <c r="L289">
        <v>0.26</v>
      </c>
      <c r="M289">
        <v>19.03</v>
      </c>
      <c r="N289">
        <v>17.829999999999998</v>
      </c>
    </row>
    <row r="290" spans="1:14" x14ac:dyDescent="0.45">
      <c r="A290" t="s">
        <v>13</v>
      </c>
      <c r="B290">
        <v>20702</v>
      </c>
      <c r="C290" t="s">
        <v>44</v>
      </c>
      <c r="D290" t="s">
        <v>39</v>
      </c>
      <c r="E290" t="s">
        <v>88</v>
      </c>
      <c r="F290">
        <v>6.3</v>
      </c>
      <c r="G290">
        <v>5.6</v>
      </c>
      <c r="H290">
        <v>295.87</v>
      </c>
      <c r="I290">
        <v>260.13</v>
      </c>
      <c r="J290">
        <v>82.8</v>
      </c>
      <c r="K290">
        <v>0.47</v>
      </c>
      <c r="L290">
        <v>0.47</v>
      </c>
      <c r="M290">
        <v>29.03</v>
      </c>
      <c r="N290">
        <v>27.88</v>
      </c>
    </row>
    <row r="291" spans="1:14" x14ac:dyDescent="0.45">
      <c r="A291" t="s">
        <v>13</v>
      </c>
      <c r="B291">
        <v>20703</v>
      </c>
      <c r="C291" t="s">
        <v>45</v>
      </c>
      <c r="D291" t="s">
        <v>24</v>
      </c>
      <c r="E291" t="s">
        <v>88</v>
      </c>
      <c r="F291">
        <v>5.3</v>
      </c>
      <c r="G291">
        <v>5</v>
      </c>
      <c r="H291">
        <v>254.98</v>
      </c>
      <c r="I291">
        <v>235.18</v>
      </c>
      <c r="J291">
        <v>77.5</v>
      </c>
      <c r="K291">
        <v>0.4</v>
      </c>
      <c r="L291">
        <v>0.39</v>
      </c>
      <c r="M291">
        <v>25.1</v>
      </c>
      <c r="N291">
        <v>23.54</v>
      </c>
    </row>
    <row r="292" spans="1:14" x14ac:dyDescent="0.45">
      <c r="A292" t="s">
        <v>13</v>
      </c>
      <c r="B292">
        <v>20801</v>
      </c>
      <c r="C292" t="s">
        <v>46</v>
      </c>
      <c r="D292" t="s">
        <v>39</v>
      </c>
      <c r="E292" t="s">
        <v>88</v>
      </c>
      <c r="F292">
        <v>4.8</v>
      </c>
      <c r="G292">
        <v>4.5</v>
      </c>
      <c r="H292">
        <v>240.96</v>
      </c>
      <c r="I292">
        <v>219.29</v>
      </c>
      <c r="J292">
        <v>55.7</v>
      </c>
      <c r="K292">
        <v>0.28999999999999998</v>
      </c>
      <c r="L292">
        <v>0.28999999999999998</v>
      </c>
      <c r="M292">
        <v>19.73</v>
      </c>
      <c r="N292">
        <v>18.27</v>
      </c>
    </row>
    <row r="293" spans="1:14" x14ac:dyDescent="0.45">
      <c r="A293" t="s">
        <v>13</v>
      </c>
      <c r="B293">
        <v>20802</v>
      </c>
      <c r="C293" t="s">
        <v>47</v>
      </c>
      <c r="D293" t="s">
        <v>39</v>
      </c>
      <c r="E293" t="s">
        <v>88</v>
      </c>
      <c r="F293">
        <v>5.2</v>
      </c>
      <c r="G293">
        <v>4.9000000000000004</v>
      </c>
      <c r="H293">
        <v>252.24</v>
      </c>
      <c r="I293">
        <v>236.59</v>
      </c>
      <c r="J293">
        <v>73</v>
      </c>
      <c r="K293">
        <v>0.37</v>
      </c>
      <c r="L293">
        <v>0.35</v>
      </c>
      <c r="M293">
        <v>25.61</v>
      </c>
      <c r="N293">
        <v>23.61</v>
      </c>
    </row>
    <row r="294" spans="1:14" x14ac:dyDescent="0.45">
      <c r="A294" t="s">
        <v>13</v>
      </c>
      <c r="B294">
        <v>20803</v>
      </c>
      <c r="C294" t="s">
        <v>48</v>
      </c>
      <c r="D294" t="s">
        <v>24</v>
      </c>
      <c r="E294" t="s">
        <v>88</v>
      </c>
      <c r="F294">
        <v>5.6</v>
      </c>
      <c r="G294">
        <v>5.2</v>
      </c>
      <c r="H294">
        <v>254.91</v>
      </c>
      <c r="I294">
        <v>237.5</v>
      </c>
      <c r="J294">
        <v>76.2</v>
      </c>
      <c r="K294">
        <v>0.41</v>
      </c>
      <c r="L294">
        <v>0.4</v>
      </c>
      <c r="M294">
        <v>24.51</v>
      </c>
      <c r="N294">
        <v>23.21</v>
      </c>
    </row>
    <row r="295" spans="1:14" x14ac:dyDescent="0.45">
      <c r="A295" t="s">
        <v>13</v>
      </c>
      <c r="B295">
        <v>20804</v>
      </c>
      <c r="C295" t="s">
        <v>49</v>
      </c>
      <c r="D295" t="s">
        <v>39</v>
      </c>
      <c r="E295" t="s">
        <v>88</v>
      </c>
      <c r="F295">
        <v>4.4000000000000004</v>
      </c>
      <c r="G295">
        <v>4.3</v>
      </c>
      <c r="H295">
        <v>216.63</v>
      </c>
      <c r="I295">
        <v>209.34</v>
      </c>
      <c r="J295">
        <v>57.3</v>
      </c>
      <c r="K295">
        <v>0.24</v>
      </c>
      <c r="L295">
        <v>0.23</v>
      </c>
      <c r="M295">
        <v>18.13</v>
      </c>
      <c r="N295">
        <v>17.190000000000001</v>
      </c>
    </row>
    <row r="296" spans="1:14" x14ac:dyDescent="0.45">
      <c r="A296" t="s">
        <v>13</v>
      </c>
      <c r="B296">
        <v>20901</v>
      </c>
      <c r="C296" t="s">
        <v>50</v>
      </c>
      <c r="D296" t="s">
        <v>39</v>
      </c>
      <c r="E296" t="s">
        <v>88</v>
      </c>
      <c r="F296">
        <v>5.6</v>
      </c>
      <c r="G296">
        <v>5.3</v>
      </c>
      <c r="H296">
        <v>265.67</v>
      </c>
      <c r="I296">
        <v>248.4</v>
      </c>
      <c r="J296">
        <v>78.599999999999994</v>
      </c>
      <c r="K296">
        <v>0.46</v>
      </c>
      <c r="L296">
        <v>0.46</v>
      </c>
      <c r="M296">
        <v>28.35</v>
      </c>
      <c r="N296">
        <v>27.35</v>
      </c>
    </row>
    <row r="297" spans="1:14" x14ac:dyDescent="0.45">
      <c r="A297" t="s">
        <v>13</v>
      </c>
      <c r="B297">
        <v>20902</v>
      </c>
      <c r="C297" t="s">
        <v>51</v>
      </c>
      <c r="D297" t="s">
        <v>52</v>
      </c>
      <c r="E297" t="s">
        <v>88</v>
      </c>
      <c r="F297">
        <v>6.6</v>
      </c>
      <c r="G297">
        <v>6.4</v>
      </c>
      <c r="H297">
        <v>313.89</v>
      </c>
      <c r="I297">
        <v>296.77</v>
      </c>
      <c r="J297">
        <v>91.8</v>
      </c>
      <c r="K297">
        <v>0.65</v>
      </c>
      <c r="L297">
        <v>0.64</v>
      </c>
      <c r="M297">
        <v>39.89</v>
      </c>
      <c r="N297">
        <v>38.1</v>
      </c>
    </row>
    <row r="298" spans="1:14" x14ac:dyDescent="0.45">
      <c r="A298" t="s">
        <v>13</v>
      </c>
      <c r="B298">
        <v>20903</v>
      </c>
      <c r="C298" t="s">
        <v>53</v>
      </c>
      <c r="D298" t="s">
        <v>39</v>
      </c>
      <c r="E298" t="s">
        <v>88</v>
      </c>
      <c r="F298">
        <v>5</v>
      </c>
      <c r="G298">
        <v>5.3</v>
      </c>
      <c r="H298">
        <v>229.81</v>
      </c>
      <c r="I298">
        <v>246.63</v>
      </c>
      <c r="J298">
        <v>72.599999999999994</v>
      </c>
      <c r="K298">
        <v>0.39</v>
      </c>
      <c r="L298">
        <v>0.42</v>
      </c>
      <c r="M298">
        <v>22.31</v>
      </c>
      <c r="N298">
        <v>24.31</v>
      </c>
    </row>
    <row r="299" spans="1:14" x14ac:dyDescent="0.45">
      <c r="A299" t="s">
        <v>13</v>
      </c>
      <c r="B299">
        <v>20904</v>
      </c>
      <c r="C299" t="s">
        <v>54</v>
      </c>
      <c r="D299" t="s">
        <v>24</v>
      </c>
      <c r="E299" t="s">
        <v>88</v>
      </c>
      <c r="F299">
        <v>7.1</v>
      </c>
      <c r="G299">
        <v>7.3</v>
      </c>
      <c r="H299">
        <v>317.56</v>
      </c>
      <c r="I299">
        <v>327.43</v>
      </c>
      <c r="J299">
        <v>93.4</v>
      </c>
      <c r="K299">
        <v>0.94</v>
      </c>
      <c r="L299">
        <v>0.93</v>
      </c>
      <c r="M299">
        <v>50.56</v>
      </c>
      <c r="N299">
        <v>51</v>
      </c>
    </row>
    <row r="300" spans="1:14" x14ac:dyDescent="0.45">
      <c r="A300" t="s">
        <v>13</v>
      </c>
      <c r="B300">
        <v>21001</v>
      </c>
      <c r="C300" t="s">
        <v>55</v>
      </c>
      <c r="D300" t="s">
        <v>24</v>
      </c>
      <c r="E300" t="s">
        <v>88</v>
      </c>
      <c r="F300">
        <v>6.4</v>
      </c>
      <c r="G300">
        <v>5.8</v>
      </c>
      <c r="H300">
        <v>290.76</v>
      </c>
      <c r="I300">
        <v>258.93</v>
      </c>
      <c r="J300">
        <v>80.8</v>
      </c>
      <c r="K300">
        <v>0.48</v>
      </c>
      <c r="L300">
        <v>0.46</v>
      </c>
      <c r="M300">
        <v>30.92</v>
      </c>
      <c r="N300">
        <v>28.35</v>
      </c>
    </row>
    <row r="301" spans="1:14" x14ac:dyDescent="0.45">
      <c r="A301" t="s">
        <v>13</v>
      </c>
      <c r="B301">
        <v>21002</v>
      </c>
      <c r="C301" t="s">
        <v>56</v>
      </c>
      <c r="D301" t="s">
        <v>15</v>
      </c>
      <c r="E301" t="s">
        <v>88</v>
      </c>
      <c r="F301">
        <v>5.6</v>
      </c>
      <c r="G301">
        <v>5.6</v>
      </c>
      <c r="H301">
        <v>265.27</v>
      </c>
      <c r="I301">
        <v>270.77</v>
      </c>
      <c r="J301">
        <v>71</v>
      </c>
      <c r="K301">
        <v>0.22</v>
      </c>
      <c r="L301">
        <v>0.24</v>
      </c>
      <c r="M301">
        <v>13.23</v>
      </c>
      <c r="N301">
        <v>14.24</v>
      </c>
    </row>
    <row r="302" spans="1:14" x14ac:dyDescent="0.45">
      <c r="A302" t="s">
        <v>13</v>
      </c>
      <c r="B302">
        <v>21003</v>
      </c>
      <c r="C302" t="s">
        <v>57</v>
      </c>
      <c r="D302" t="s">
        <v>52</v>
      </c>
      <c r="E302" t="s">
        <v>88</v>
      </c>
      <c r="F302">
        <v>7</v>
      </c>
      <c r="G302">
        <v>6.5</v>
      </c>
      <c r="H302">
        <v>327.05</v>
      </c>
      <c r="I302">
        <v>300.27</v>
      </c>
      <c r="J302">
        <v>90.7</v>
      </c>
      <c r="K302">
        <v>0.61</v>
      </c>
      <c r="L302">
        <v>0.57999999999999996</v>
      </c>
      <c r="M302">
        <v>40.28</v>
      </c>
      <c r="N302">
        <v>37.06</v>
      </c>
    </row>
    <row r="303" spans="1:14" x14ac:dyDescent="0.45">
      <c r="A303" t="s">
        <v>13</v>
      </c>
      <c r="B303">
        <v>21004</v>
      </c>
      <c r="C303" t="s">
        <v>58</v>
      </c>
      <c r="D303" t="s">
        <v>24</v>
      </c>
      <c r="E303" t="s">
        <v>88</v>
      </c>
      <c r="F303">
        <v>7</v>
      </c>
      <c r="G303">
        <v>7.1</v>
      </c>
      <c r="H303">
        <v>312.18</v>
      </c>
      <c r="I303">
        <v>318.39999999999998</v>
      </c>
      <c r="J303">
        <v>88.4</v>
      </c>
      <c r="K303">
        <v>0.5</v>
      </c>
      <c r="L303">
        <v>0.51</v>
      </c>
      <c r="M303">
        <v>27.96</v>
      </c>
      <c r="N303">
        <v>28.73</v>
      </c>
    </row>
    <row r="304" spans="1:14" x14ac:dyDescent="0.45">
      <c r="A304" t="s">
        <v>13</v>
      </c>
      <c r="B304">
        <v>21005</v>
      </c>
      <c r="C304" t="s">
        <v>59</v>
      </c>
      <c r="D304" t="s">
        <v>52</v>
      </c>
      <c r="E304" t="s">
        <v>88</v>
      </c>
      <c r="F304">
        <v>7.6</v>
      </c>
      <c r="G304">
        <v>8</v>
      </c>
      <c r="H304">
        <v>338.8</v>
      </c>
      <c r="I304">
        <v>361.77</v>
      </c>
      <c r="J304">
        <v>95.9</v>
      </c>
      <c r="K304">
        <v>1.1000000000000001</v>
      </c>
      <c r="L304">
        <v>1.1000000000000001</v>
      </c>
      <c r="M304">
        <v>61.5</v>
      </c>
      <c r="N304">
        <v>62.87</v>
      </c>
    </row>
    <row r="305" spans="1:14" x14ac:dyDescent="0.45">
      <c r="A305" t="s">
        <v>13</v>
      </c>
      <c r="B305">
        <v>21101</v>
      </c>
      <c r="C305" t="s">
        <v>60</v>
      </c>
      <c r="D305" t="s">
        <v>24</v>
      </c>
      <c r="E305" t="s">
        <v>88</v>
      </c>
      <c r="F305">
        <v>5.9</v>
      </c>
      <c r="G305">
        <v>5.8</v>
      </c>
      <c r="H305">
        <v>268.5</v>
      </c>
      <c r="I305">
        <v>262.41000000000003</v>
      </c>
      <c r="J305">
        <v>82.1</v>
      </c>
      <c r="K305">
        <v>0.45</v>
      </c>
      <c r="L305">
        <v>0.45</v>
      </c>
      <c r="M305">
        <v>26.2</v>
      </c>
      <c r="N305">
        <v>26.02</v>
      </c>
    </row>
    <row r="306" spans="1:14" x14ac:dyDescent="0.45">
      <c r="A306" t="s">
        <v>13</v>
      </c>
      <c r="B306">
        <v>21102</v>
      </c>
      <c r="C306" t="s">
        <v>61</v>
      </c>
      <c r="D306" t="s">
        <v>39</v>
      </c>
      <c r="E306" t="s">
        <v>88</v>
      </c>
      <c r="F306">
        <v>5</v>
      </c>
      <c r="G306">
        <v>4.9000000000000004</v>
      </c>
      <c r="H306">
        <v>231.27</v>
      </c>
      <c r="I306">
        <v>226.49</v>
      </c>
      <c r="J306">
        <v>71.3</v>
      </c>
      <c r="K306">
        <v>0.35</v>
      </c>
      <c r="L306">
        <v>0.37</v>
      </c>
      <c r="M306">
        <v>21.47</v>
      </c>
      <c r="N306">
        <v>21.92</v>
      </c>
    </row>
    <row r="307" spans="1:14" x14ac:dyDescent="0.45">
      <c r="A307" t="s">
        <v>13</v>
      </c>
      <c r="B307">
        <v>21103</v>
      </c>
      <c r="C307" t="s">
        <v>62</v>
      </c>
      <c r="D307" t="s">
        <v>39</v>
      </c>
      <c r="E307" t="s">
        <v>88</v>
      </c>
      <c r="F307">
        <v>5.6</v>
      </c>
      <c r="G307">
        <v>5.4</v>
      </c>
      <c r="H307">
        <v>257.74</v>
      </c>
      <c r="I307">
        <v>245.3</v>
      </c>
      <c r="J307">
        <v>77.099999999999994</v>
      </c>
      <c r="K307">
        <v>0.5</v>
      </c>
      <c r="L307">
        <v>0.49</v>
      </c>
      <c r="M307">
        <v>29.75</v>
      </c>
      <c r="N307">
        <v>28.47</v>
      </c>
    </row>
    <row r="308" spans="1:14" x14ac:dyDescent="0.45">
      <c r="A308" t="s">
        <v>13</v>
      </c>
      <c r="B308">
        <v>21104</v>
      </c>
      <c r="C308" t="s">
        <v>63</v>
      </c>
      <c r="D308" t="s">
        <v>39</v>
      </c>
      <c r="E308" t="s">
        <v>88</v>
      </c>
      <c r="F308">
        <v>5.9</v>
      </c>
      <c r="G308">
        <v>5.5</v>
      </c>
      <c r="H308">
        <v>274.97000000000003</v>
      </c>
      <c r="I308">
        <v>251.51</v>
      </c>
      <c r="J308">
        <v>82.3</v>
      </c>
      <c r="K308">
        <v>0.6</v>
      </c>
      <c r="L308">
        <v>0.59</v>
      </c>
      <c r="M308">
        <v>34.22</v>
      </c>
      <c r="N308">
        <v>32.869999999999997</v>
      </c>
    </row>
    <row r="309" spans="1:14" x14ac:dyDescent="0.45">
      <c r="A309" t="s">
        <v>13</v>
      </c>
      <c r="B309">
        <v>21105</v>
      </c>
      <c r="C309" t="s">
        <v>64</v>
      </c>
      <c r="D309" t="s">
        <v>24</v>
      </c>
      <c r="E309" t="s">
        <v>88</v>
      </c>
      <c r="F309">
        <v>5.4</v>
      </c>
      <c r="G309">
        <v>5.4</v>
      </c>
      <c r="H309">
        <v>250.34</v>
      </c>
      <c r="I309">
        <v>248.58</v>
      </c>
      <c r="J309">
        <v>77.3</v>
      </c>
      <c r="K309">
        <v>0.28999999999999998</v>
      </c>
      <c r="L309">
        <v>0.3</v>
      </c>
      <c r="M309">
        <v>17.739999999999998</v>
      </c>
      <c r="N309">
        <v>18.23</v>
      </c>
    </row>
    <row r="310" spans="1:14" x14ac:dyDescent="0.45">
      <c r="A310" t="s">
        <v>13</v>
      </c>
      <c r="B310">
        <v>21201</v>
      </c>
      <c r="C310" t="s">
        <v>65</v>
      </c>
      <c r="D310" t="s">
        <v>24</v>
      </c>
      <c r="E310" t="s">
        <v>88</v>
      </c>
      <c r="F310">
        <v>6.1</v>
      </c>
      <c r="G310">
        <v>6.2</v>
      </c>
      <c r="H310">
        <v>265.97000000000003</v>
      </c>
      <c r="I310">
        <v>274.85000000000002</v>
      </c>
      <c r="J310">
        <v>86.7</v>
      </c>
      <c r="K310">
        <v>0.5</v>
      </c>
      <c r="L310">
        <v>0.49</v>
      </c>
      <c r="M310">
        <v>26.7</v>
      </c>
      <c r="N310">
        <v>26.91</v>
      </c>
    </row>
    <row r="311" spans="1:14" x14ac:dyDescent="0.45">
      <c r="A311" t="s">
        <v>13</v>
      </c>
      <c r="B311">
        <v>21202</v>
      </c>
      <c r="C311" t="s">
        <v>66</v>
      </c>
      <c r="D311" t="s">
        <v>24</v>
      </c>
      <c r="E311" t="s">
        <v>88</v>
      </c>
      <c r="F311">
        <v>6.6</v>
      </c>
      <c r="G311">
        <v>6.7</v>
      </c>
      <c r="H311">
        <v>297.54000000000002</v>
      </c>
      <c r="I311">
        <v>303.60000000000002</v>
      </c>
      <c r="J311">
        <v>89.6</v>
      </c>
      <c r="K311">
        <v>0.73</v>
      </c>
      <c r="L311">
        <v>0.73</v>
      </c>
      <c r="M311">
        <v>39.369999999999997</v>
      </c>
      <c r="N311">
        <v>39.729999999999997</v>
      </c>
    </row>
    <row r="312" spans="1:14" x14ac:dyDescent="0.45">
      <c r="A312" t="s">
        <v>13</v>
      </c>
      <c r="B312">
        <v>21203</v>
      </c>
      <c r="C312" t="s">
        <v>67</v>
      </c>
      <c r="D312" t="s">
        <v>52</v>
      </c>
      <c r="E312" t="s">
        <v>88</v>
      </c>
      <c r="F312">
        <v>6.8</v>
      </c>
      <c r="G312">
        <v>7.3</v>
      </c>
      <c r="H312">
        <v>297.95999999999998</v>
      </c>
      <c r="I312">
        <v>322.75</v>
      </c>
      <c r="J312">
        <v>90.1</v>
      </c>
      <c r="K312">
        <v>0.89</v>
      </c>
      <c r="L312">
        <v>0.88</v>
      </c>
      <c r="M312">
        <v>45.12</v>
      </c>
      <c r="N312">
        <v>45.48</v>
      </c>
    </row>
    <row r="313" spans="1:14" x14ac:dyDescent="0.45">
      <c r="A313" t="s">
        <v>13</v>
      </c>
      <c r="B313">
        <v>21204</v>
      </c>
      <c r="C313" t="s">
        <v>68</v>
      </c>
      <c r="D313" t="s">
        <v>52</v>
      </c>
      <c r="E313" t="s">
        <v>88</v>
      </c>
      <c r="F313">
        <v>6.6</v>
      </c>
      <c r="G313">
        <v>6.4</v>
      </c>
      <c r="H313">
        <v>291.82</v>
      </c>
      <c r="I313">
        <v>282.61</v>
      </c>
      <c r="J313">
        <v>92</v>
      </c>
      <c r="K313">
        <v>0.5</v>
      </c>
      <c r="L313">
        <v>0.49</v>
      </c>
      <c r="M313">
        <v>29.54</v>
      </c>
      <c r="N313">
        <v>28.79</v>
      </c>
    </row>
    <row r="314" spans="1:14" x14ac:dyDescent="0.45">
      <c r="A314" t="s">
        <v>13</v>
      </c>
      <c r="B314">
        <v>21205</v>
      </c>
      <c r="C314" t="s">
        <v>69</v>
      </c>
      <c r="D314" t="s">
        <v>24</v>
      </c>
      <c r="E314" t="s">
        <v>88</v>
      </c>
      <c r="F314">
        <v>5.5</v>
      </c>
      <c r="G314">
        <v>5.2</v>
      </c>
      <c r="H314">
        <v>256.16000000000003</v>
      </c>
      <c r="I314">
        <v>237.57</v>
      </c>
      <c r="J314">
        <v>81</v>
      </c>
      <c r="K314">
        <v>0.39</v>
      </c>
      <c r="L314">
        <v>0.39</v>
      </c>
      <c r="M314">
        <v>24.53</v>
      </c>
      <c r="N314">
        <v>23.67</v>
      </c>
    </row>
    <row r="315" spans="1:14" x14ac:dyDescent="0.45">
      <c r="A315" t="s">
        <v>13</v>
      </c>
      <c r="B315">
        <v>21301</v>
      </c>
      <c r="C315" t="s">
        <v>70</v>
      </c>
      <c r="D315" t="s">
        <v>52</v>
      </c>
      <c r="E315" t="s">
        <v>88</v>
      </c>
      <c r="F315">
        <v>6.7</v>
      </c>
      <c r="G315">
        <v>6.8</v>
      </c>
      <c r="H315">
        <v>298.66000000000003</v>
      </c>
      <c r="I315">
        <v>302.49</v>
      </c>
      <c r="J315">
        <v>93.4</v>
      </c>
      <c r="K315">
        <v>0.57999999999999996</v>
      </c>
      <c r="L315">
        <v>0.59</v>
      </c>
      <c r="M315">
        <v>34.53</v>
      </c>
      <c r="N315">
        <v>35.31</v>
      </c>
    </row>
    <row r="316" spans="1:14" x14ac:dyDescent="0.45">
      <c r="A316" t="s">
        <v>13</v>
      </c>
      <c r="B316">
        <v>21302</v>
      </c>
      <c r="C316" t="s">
        <v>71</v>
      </c>
      <c r="D316" t="s">
        <v>24</v>
      </c>
      <c r="E316" t="s">
        <v>88</v>
      </c>
      <c r="F316">
        <v>5.6</v>
      </c>
      <c r="G316">
        <v>5.4</v>
      </c>
      <c r="H316">
        <v>262.24</v>
      </c>
      <c r="I316">
        <v>249.04</v>
      </c>
      <c r="J316">
        <v>83.5</v>
      </c>
      <c r="K316">
        <v>0.56000000000000005</v>
      </c>
      <c r="L316">
        <v>0.54</v>
      </c>
      <c r="M316">
        <v>34.74</v>
      </c>
      <c r="N316">
        <v>33.049999999999997</v>
      </c>
    </row>
    <row r="317" spans="1:14" x14ac:dyDescent="0.45">
      <c r="A317" t="s">
        <v>13</v>
      </c>
      <c r="B317">
        <v>21303</v>
      </c>
      <c r="C317" t="s">
        <v>72</v>
      </c>
      <c r="D317" t="s">
        <v>52</v>
      </c>
      <c r="E317" t="s">
        <v>88</v>
      </c>
      <c r="F317">
        <v>5.5</v>
      </c>
      <c r="G317">
        <v>5.7</v>
      </c>
      <c r="H317">
        <v>253.23</v>
      </c>
      <c r="I317">
        <v>263.06</v>
      </c>
      <c r="J317">
        <v>85.4</v>
      </c>
      <c r="K317">
        <v>0.55000000000000004</v>
      </c>
      <c r="L317">
        <v>0.54</v>
      </c>
      <c r="M317">
        <v>34.11</v>
      </c>
      <c r="N317">
        <v>33.61</v>
      </c>
    </row>
    <row r="318" spans="1:14" x14ac:dyDescent="0.45">
      <c r="A318" t="s">
        <v>13</v>
      </c>
      <c r="B318">
        <v>21304</v>
      </c>
      <c r="C318" t="s">
        <v>73</v>
      </c>
      <c r="D318" t="s">
        <v>24</v>
      </c>
      <c r="E318" t="s">
        <v>88</v>
      </c>
      <c r="F318">
        <v>6.6</v>
      </c>
      <c r="G318">
        <v>7.1</v>
      </c>
      <c r="H318">
        <v>295.69</v>
      </c>
      <c r="I318">
        <v>323.14999999999998</v>
      </c>
      <c r="J318">
        <v>89.5</v>
      </c>
      <c r="K318">
        <v>0.71</v>
      </c>
      <c r="L318">
        <v>0.73</v>
      </c>
      <c r="M318">
        <v>40.049999999999997</v>
      </c>
      <c r="N318">
        <v>42.32</v>
      </c>
    </row>
    <row r="319" spans="1:14" x14ac:dyDescent="0.45">
      <c r="A319" t="s">
        <v>13</v>
      </c>
      <c r="B319">
        <v>21305</v>
      </c>
      <c r="C319" t="s">
        <v>74</v>
      </c>
      <c r="D319" t="s">
        <v>52</v>
      </c>
      <c r="E319" t="s">
        <v>88</v>
      </c>
      <c r="F319">
        <v>6.2</v>
      </c>
      <c r="G319">
        <v>6.7</v>
      </c>
      <c r="H319">
        <v>277.82</v>
      </c>
      <c r="I319">
        <v>301.33999999999997</v>
      </c>
      <c r="J319">
        <v>93.9</v>
      </c>
      <c r="K319">
        <v>0.93</v>
      </c>
      <c r="L319">
        <v>0.92</v>
      </c>
      <c r="M319">
        <v>50.89</v>
      </c>
      <c r="N319">
        <v>51.45</v>
      </c>
    </row>
    <row r="320" spans="1:14" x14ac:dyDescent="0.45">
      <c r="A320" t="s">
        <v>13</v>
      </c>
      <c r="B320">
        <v>21401</v>
      </c>
      <c r="C320" t="s">
        <v>75</v>
      </c>
      <c r="D320" t="s">
        <v>52</v>
      </c>
      <c r="E320" t="s">
        <v>88</v>
      </c>
      <c r="F320">
        <v>6.4</v>
      </c>
      <c r="G320">
        <v>6.3</v>
      </c>
      <c r="H320">
        <v>286.35000000000002</v>
      </c>
      <c r="I320">
        <v>278.75</v>
      </c>
      <c r="J320">
        <v>82.5</v>
      </c>
      <c r="K320">
        <v>0.53</v>
      </c>
      <c r="L320">
        <v>0.53</v>
      </c>
      <c r="M320">
        <v>29.88</v>
      </c>
      <c r="N320">
        <v>29.58</v>
      </c>
    </row>
    <row r="321" spans="1:14" x14ac:dyDescent="0.45">
      <c r="A321" t="s">
        <v>13</v>
      </c>
      <c r="B321">
        <v>21402</v>
      </c>
      <c r="C321" t="s">
        <v>76</v>
      </c>
      <c r="D321" t="s">
        <v>39</v>
      </c>
      <c r="E321" t="s">
        <v>88</v>
      </c>
      <c r="F321">
        <v>5.7</v>
      </c>
      <c r="G321">
        <v>5.0999999999999996</v>
      </c>
      <c r="H321">
        <v>252.8</v>
      </c>
      <c r="I321">
        <v>226.01</v>
      </c>
      <c r="J321">
        <v>68.7</v>
      </c>
      <c r="K321">
        <v>0.2</v>
      </c>
      <c r="L321">
        <v>0.21</v>
      </c>
      <c r="M321">
        <v>12.13</v>
      </c>
      <c r="N321">
        <v>11.85</v>
      </c>
    </row>
    <row r="322" spans="1:14" x14ac:dyDescent="0.45">
      <c r="A322" t="s">
        <v>13</v>
      </c>
      <c r="B322">
        <v>21501</v>
      </c>
      <c r="C322" t="s">
        <v>77</v>
      </c>
      <c r="D322" t="s">
        <v>31</v>
      </c>
      <c r="E322" t="s">
        <v>88</v>
      </c>
      <c r="F322">
        <v>6.2</v>
      </c>
      <c r="G322">
        <v>5.5</v>
      </c>
      <c r="H322">
        <v>277.05</v>
      </c>
      <c r="I322">
        <v>242.88</v>
      </c>
      <c r="J322">
        <v>82.9</v>
      </c>
      <c r="K322">
        <v>0.2</v>
      </c>
      <c r="L322">
        <v>0.2</v>
      </c>
      <c r="M322">
        <v>16.2</v>
      </c>
      <c r="N322">
        <v>15.46</v>
      </c>
    </row>
    <row r="323" spans="1:14" x14ac:dyDescent="0.45">
      <c r="A323" t="s">
        <v>13</v>
      </c>
      <c r="B323">
        <v>21502</v>
      </c>
      <c r="C323" t="s">
        <v>78</v>
      </c>
      <c r="D323" t="s">
        <v>31</v>
      </c>
      <c r="E323" t="s">
        <v>88</v>
      </c>
      <c r="F323">
        <v>5.8</v>
      </c>
      <c r="G323">
        <v>5.5</v>
      </c>
      <c r="H323">
        <v>259.26</v>
      </c>
      <c r="I323">
        <v>246.28</v>
      </c>
      <c r="J323">
        <v>89.1</v>
      </c>
      <c r="K323">
        <v>0.23</v>
      </c>
      <c r="L323">
        <v>0.22</v>
      </c>
      <c r="M323">
        <v>13.19</v>
      </c>
      <c r="N323">
        <v>12.56</v>
      </c>
    </row>
    <row r="324" spans="1:14" x14ac:dyDescent="0.45">
      <c r="A324" t="s">
        <v>13</v>
      </c>
      <c r="B324">
        <v>21503</v>
      </c>
      <c r="C324" t="s">
        <v>79</v>
      </c>
      <c r="D324" t="s">
        <v>31</v>
      </c>
      <c r="E324" t="s">
        <v>88</v>
      </c>
      <c r="F324">
        <v>6</v>
      </c>
      <c r="G324">
        <v>5.3</v>
      </c>
      <c r="H324">
        <v>282.83</v>
      </c>
      <c r="I324">
        <v>251.69</v>
      </c>
      <c r="J324">
        <v>86.8</v>
      </c>
      <c r="K324">
        <v>0.19</v>
      </c>
      <c r="L324">
        <v>0.19</v>
      </c>
      <c r="M324">
        <v>14.48</v>
      </c>
      <c r="N324">
        <v>14.37</v>
      </c>
    </row>
    <row r="325" spans="1:14" x14ac:dyDescent="0.45">
      <c r="A325" t="s">
        <v>13</v>
      </c>
      <c r="B325">
        <v>21601</v>
      </c>
      <c r="C325" t="s">
        <v>80</v>
      </c>
      <c r="D325" t="s">
        <v>15</v>
      </c>
      <c r="E325" t="s">
        <v>88</v>
      </c>
      <c r="F325">
        <v>5.9</v>
      </c>
      <c r="G325">
        <v>5.4</v>
      </c>
      <c r="H325">
        <v>267.45</v>
      </c>
      <c r="I325">
        <v>241.86</v>
      </c>
      <c r="J325">
        <v>76</v>
      </c>
      <c r="K325">
        <v>0.15</v>
      </c>
      <c r="L325">
        <v>0.16</v>
      </c>
      <c r="M325">
        <v>10.15</v>
      </c>
      <c r="N325">
        <v>10.23</v>
      </c>
    </row>
    <row r="326" spans="1:14" x14ac:dyDescent="0.45">
      <c r="A326" t="s">
        <v>13</v>
      </c>
      <c r="B326">
        <v>21602</v>
      </c>
      <c r="C326" t="s">
        <v>81</v>
      </c>
      <c r="D326" t="s">
        <v>15</v>
      </c>
      <c r="E326" t="s">
        <v>88</v>
      </c>
      <c r="F326">
        <v>6.1</v>
      </c>
      <c r="G326">
        <v>5.4</v>
      </c>
      <c r="H326">
        <v>272.01</v>
      </c>
      <c r="I326">
        <v>237.85</v>
      </c>
      <c r="J326">
        <v>73.7</v>
      </c>
      <c r="K326">
        <v>0.17</v>
      </c>
      <c r="L326">
        <v>0.17</v>
      </c>
      <c r="M326">
        <v>12.84</v>
      </c>
      <c r="N326">
        <v>12.42</v>
      </c>
    </row>
    <row r="327" spans="1:14" x14ac:dyDescent="0.45">
      <c r="A327" t="s">
        <v>13</v>
      </c>
      <c r="B327">
        <v>21603</v>
      </c>
      <c r="C327" t="s">
        <v>82</v>
      </c>
      <c r="D327" t="s">
        <v>15</v>
      </c>
      <c r="E327" t="s">
        <v>88</v>
      </c>
      <c r="F327">
        <v>6.2</v>
      </c>
      <c r="G327">
        <v>6.1</v>
      </c>
      <c r="H327">
        <v>273.5</v>
      </c>
      <c r="I327">
        <v>263.72000000000003</v>
      </c>
      <c r="J327">
        <v>83.4</v>
      </c>
      <c r="K327">
        <v>0.37</v>
      </c>
      <c r="L327">
        <v>0.38</v>
      </c>
      <c r="M327">
        <v>20.51</v>
      </c>
      <c r="N327">
        <v>20.65</v>
      </c>
    </row>
    <row r="328" spans="1:14" x14ac:dyDescent="0.45">
      <c r="A328" t="s">
        <v>13</v>
      </c>
      <c r="B328">
        <v>21701</v>
      </c>
      <c r="C328" t="s">
        <v>83</v>
      </c>
      <c r="D328" t="s">
        <v>31</v>
      </c>
      <c r="E328" t="s">
        <v>88</v>
      </c>
      <c r="F328">
        <v>5.6</v>
      </c>
      <c r="G328">
        <v>5.3</v>
      </c>
      <c r="H328">
        <v>256.45</v>
      </c>
      <c r="I328">
        <v>237.4</v>
      </c>
      <c r="J328">
        <v>82.4</v>
      </c>
      <c r="K328">
        <v>0.23</v>
      </c>
      <c r="L328">
        <v>0.24</v>
      </c>
      <c r="M328">
        <v>14.11</v>
      </c>
      <c r="N328">
        <v>14.31</v>
      </c>
    </row>
    <row r="329" spans="1:14" x14ac:dyDescent="0.45">
      <c r="A329" t="s">
        <v>13</v>
      </c>
      <c r="B329">
        <v>21702</v>
      </c>
      <c r="C329" t="s">
        <v>84</v>
      </c>
      <c r="D329" t="s">
        <v>15</v>
      </c>
      <c r="E329" t="s">
        <v>88</v>
      </c>
      <c r="F329">
        <v>5</v>
      </c>
      <c r="G329">
        <v>4.5999999999999996</v>
      </c>
      <c r="H329">
        <v>238.19</v>
      </c>
      <c r="I329">
        <v>218.17</v>
      </c>
      <c r="J329">
        <v>73.8</v>
      </c>
      <c r="K329">
        <v>0.15</v>
      </c>
      <c r="L329">
        <v>0.14000000000000001</v>
      </c>
      <c r="M329">
        <v>12.65</v>
      </c>
      <c r="N329">
        <v>12.05</v>
      </c>
    </row>
    <row r="330" spans="1:14" x14ac:dyDescent="0.45">
      <c r="A330" t="s">
        <v>13</v>
      </c>
      <c r="B330">
        <v>20101</v>
      </c>
      <c r="C330" t="s">
        <v>14</v>
      </c>
      <c r="D330" t="s">
        <v>15</v>
      </c>
      <c r="E330" t="s">
        <v>89</v>
      </c>
      <c r="F330">
        <v>5.2</v>
      </c>
      <c r="G330">
        <v>5</v>
      </c>
      <c r="H330">
        <v>220.87</v>
      </c>
      <c r="I330">
        <v>212.63</v>
      </c>
      <c r="J330">
        <v>82</v>
      </c>
      <c r="K330">
        <v>0.34</v>
      </c>
      <c r="L330">
        <v>0.34</v>
      </c>
      <c r="M330">
        <v>16.87</v>
      </c>
      <c r="N330">
        <v>16.899999999999999</v>
      </c>
    </row>
    <row r="331" spans="1:14" x14ac:dyDescent="0.45">
      <c r="A331" t="s">
        <v>13</v>
      </c>
      <c r="B331">
        <v>20102</v>
      </c>
      <c r="C331" t="s">
        <v>17</v>
      </c>
      <c r="D331" t="s">
        <v>15</v>
      </c>
      <c r="E331" t="s">
        <v>89</v>
      </c>
      <c r="F331">
        <v>5.3</v>
      </c>
      <c r="G331">
        <v>5.0999999999999996</v>
      </c>
      <c r="H331">
        <v>241.82</v>
      </c>
      <c r="I331">
        <v>228.19</v>
      </c>
      <c r="J331">
        <v>83.1</v>
      </c>
      <c r="K331">
        <v>0.19</v>
      </c>
      <c r="L331">
        <v>0.2</v>
      </c>
      <c r="M331">
        <v>11.78</v>
      </c>
      <c r="N331">
        <v>12.48</v>
      </c>
    </row>
    <row r="332" spans="1:14" x14ac:dyDescent="0.45">
      <c r="A332" t="s">
        <v>13</v>
      </c>
      <c r="B332">
        <v>20103</v>
      </c>
      <c r="C332" t="s">
        <v>18</v>
      </c>
      <c r="D332" t="s">
        <v>15</v>
      </c>
      <c r="E332" t="s">
        <v>89</v>
      </c>
      <c r="F332">
        <v>5.9</v>
      </c>
      <c r="G332">
        <v>5.3</v>
      </c>
      <c r="H332">
        <v>250.49</v>
      </c>
      <c r="I332">
        <v>221.74</v>
      </c>
      <c r="J332">
        <v>83.7</v>
      </c>
      <c r="K332">
        <v>0.25</v>
      </c>
      <c r="L332">
        <v>0.28000000000000003</v>
      </c>
      <c r="M332">
        <v>17.989999999999998</v>
      </c>
      <c r="N332">
        <v>18.97</v>
      </c>
    </row>
    <row r="333" spans="1:14" x14ac:dyDescent="0.45">
      <c r="A333" t="s">
        <v>13</v>
      </c>
      <c r="B333">
        <v>20201</v>
      </c>
      <c r="C333" t="s">
        <v>19</v>
      </c>
      <c r="D333" t="s">
        <v>15</v>
      </c>
      <c r="E333" t="s">
        <v>89</v>
      </c>
      <c r="F333">
        <v>5.0999999999999996</v>
      </c>
      <c r="G333">
        <v>4.9000000000000004</v>
      </c>
      <c r="H333">
        <v>229.59</v>
      </c>
      <c r="I333">
        <v>219.01</v>
      </c>
      <c r="J333">
        <v>71.8</v>
      </c>
      <c r="K333">
        <v>0.13</v>
      </c>
      <c r="L333">
        <v>0.12</v>
      </c>
      <c r="M333">
        <v>7.43</v>
      </c>
      <c r="N333">
        <v>7.15</v>
      </c>
    </row>
    <row r="334" spans="1:14" x14ac:dyDescent="0.45">
      <c r="A334" t="s">
        <v>13</v>
      </c>
      <c r="B334">
        <v>20202</v>
      </c>
      <c r="C334" t="s">
        <v>20</v>
      </c>
      <c r="D334" t="s">
        <v>15</v>
      </c>
      <c r="E334" t="s">
        <v>89</v>
      </c>
      <c r="F334">
        <v>5.5</v>
      </c>
      <c r="G334">
        <v>5.0999999999999996</v>
      </c>
      <c r="H334">
        <v>256.66000000000003</v>
      </c>
      <c r="I334">
        <v>237.42</v>
      </c>
      <c r="J334">
        <v>77.099999999999994</v>
      </c>
      <c r="K334">
        <v>0.14000000000000001</v>
      </c>
      <c r="L334">
        <v>0.15</v>
      </c>
      <c r="M334">
        <v>10.88</v>
      </c>
      <c r="N334">
        <v>11.36</v>
      </c>
    </row>
    <row r="335" spans="1:14" x14ac:dyDescent="0.45">
      <c r="A335" t="s">
        <v>13</v>
      </c>
      <c r="B335">
        <v>20203</v>
      </c>
      <c r="C335" t="s">
        <v>21</v>
      </c>
      <c r="D335" t="s">
        <v>15</v>
      </c>
      <c r="E335" t="s">
        <v>89</v>
      </c>
      <c r="F335">
        <v>5.7</v>
      </c>
      <c r="G335">
        <v>5.0999999999999996</v>
      </c>
      <c r="H335">
        <v>248.22</v>
      </c>
      <c r="I335">
        <v>222.12</v>
      </c>
      <c r="J335">
        <v>80.7</v>
      </c>
      <c r="K335">
        <v>0.15</v>
      </c>
      <c r="L335">
        <v>0.14000000000000001</v>
      </c>
      <c r="M335">
        <v>11.04</v>
      </c>
      <c r="N335">
        <v>10.14</v>
      </c>
    </row>
    <row r="336" spans="1:14" x14ac:dyDescent="0.45">
      <c r="A336" t="s">
        <v>13</v>
      </c>
      <c r="B336">
        <v>20301</v>
      </c>
      <c r="C336" t="s">
        <v>22</v>
      </c>
      <c r="D336" t="s">
        <v>15</v>
      </c>
      <c r="E336" t="s">
        <v>89</v>
      </c>
      <c r="F336">
        <v>4.7</v>
      </c>
      <c r="G336">
        <v>4.8</v>
      </c>
      <c r="H336">
        <v>212.34</v>
      </c>
      <c r="I336">
        <v>218.44</v>
      </c>
      <c r="J336">
        <v>63</v>
      </c>
      <c r="K336">
        <v>0.23</v>
      </c>
      <c r="L336">
        <v>0.25</v>
      </c>
      <c r="M336">
        <v>13.34</v>
      </c>
      <c r="N336">
        <v>14.55</v>
      </c>
    </row>
    <row r="337" spans="1:14" x14ac:dyDescent="0.45">
      <c r="A337" t="s">
        <v>13</v>
      </c>
      <c r="B337">
        <v>20302</v>
      </c>
      <c r="C337" t="s">
        <v>23</v>
      </c>
      <c r="D337" t="s">
        <v>24</v>
      </c>
      <c r="E337" t="s">
        <v>89</v>
      </c>
      <c r="F337">
        <v>5.6</v>
      </c>
      <c r="G337">
        <v>5.3</v>
      </c>
      <c r="H337">
        <v>249.58</v>
      </c>
      <c r="I337">
        <v>235.37</v>
      </c>
      <c r="J337">
        <v>76.599999999999994</v>
      </c>
      <c r="K337">
        <v>0.37</v>
      </c>
      <c r="L337">
        <v>0.37</v>
      </c>
      <c r="M337">
        <v>19.87</v>
      </c>
      <c r="N337">
        <v>19.45</v>
      </c>
    </row>
    <row r="338" spans="1:14" x14ac:dyDescent="0.45">
      <c r="A338" t="s">
        <v>13</v>
      </c>
      <c r="B338">
        <v>20303</v>
      </c>
      <c r="C338" t="s">
        <v>25</v>
      </c>
      <c r="D338" t="s">
        <v>15</v>
      </c>
      <c r="E338" t="s">
        <v>89</v>
      </c>
      <c r="F338">
        <v>5.3</v>
      </c>
      <c r="G338">
        <v>4.9000000000000004</v>
      </c>
      <c r="H338">
        <v>238.85</v>
      </c>
      <c r="I338">
        <v>216.66</v>
      </c>
      <c r="J338">
        <v>69.2</v>
      </c>
      <c r="K338">
        <v>0.19</v>
      </c>
      <c r="L338">
        <v>0.2</v>
      </c>
      <c r="M338">
        <v>11.53</v>
      </c>
      <c r="N338">
        <v>11.55</v>
      </c>
    </row>
    <row r="339" spans="1:14" x14ac:dyDescent="0.45">
      <c r="A339" t="s">
        <v>13</v>
      </c>
      <c r="B339">
        <v>20401</v>
      </c>
      <c r="C339" t="s">
        <v>26</v>
      </c>
      <c r="D339" t="s">
        <v>15</v>
      </c>
      <c r="E339" t="s">
        <v>89</v>
      </c>
      <c r="F339">
        <v>6</v>
      </c>
      <c r="G339">
        <v>5.4</v>
      </c>
      <c r="H339">
        <v>276.41000000000003</v>
      </c>
      <c r="I339">
        <v>247.22</v>
      </c>
      <c r="J339">
        <v>81.599999999999994</v>
      </c>
      <c r="K339">
        <v>0.19</v>
      </c>
      <c r="L339">
        <v>0.19</v>
      </c>
      <c r="M339">
        <v>14.9</v>
      </c>
      <c r="N339">
        <v>14.83</v>
      </c>
    </row>
    <row r="340" spans="1:14" x14ac:dyDescent="0.45">
      <c r="A340" t="s">
        <v>13</v>
      </c>
      <c r="B340">
        <v>20402</v>
      </c>
      <c r="C340" t="s">
        <v>27</v>
      </c>
      <c r="D340" t="s">
        <v>15</v>
      </c>
      <c r="E340" t="s">
        <v>89</v>
      </c>
      <c r="F340">
        <v>4.4000000000000004</v>
      </c>
      <c r="G340">
        <v>4.0999999999999996</v>
      </c>
      <c r="H340">
        <v>200.92</v>
      </c>
      <c r="I340">
        <v>182.03</v>
      </c>
      <c r="J340">
        <v>58.5</v>
      </c>
      <c r="K340">
        <v>0.09</v>
      </c>
      <c r="L340">
        <v>0.09</v>
      </c>
      <c r="M340">
        <v>7.1</v>
      </c>
      <c r="N340">
        <v>6.99</v>
      </c>
    </row>
    <row r="341" spans="1:14" x14ac:dyDescent="0.45">
      <c r="A341" t="s">
        <v>13</v>
      </c>
      <c r="B341">
        <v>20403</v>
      </c>
      <c r="C341" t="s">
        <v>28</v>
      </c>
      <c r="D341" t="s">
        <v>15</v>
      </c>
      <c r="E341" t="s">
        <v>89</v>
      </c>
      <c r="F341">
        <v>5</v>
      </c>
      <c r="G341">
        <v>4.8</v>
      </c>
      <c r="H341">
        <v>231.09</v>
      </c>
      <c r="I341">
        <v>219.8</v>
      </c>
      <c r="J341">
        <v>72.5</v>
      </c>
      <c r="K341">
        <v>0.1</v>
      </c>
      <c r="L341">
        <v>0.1</v>
      </c>
      <c r="M341">
        <v>6.35</v>
      </c>
      <c r="N341">
        <v>6.36</v>
      </c>
    </row>
    <row r="342" spans="1:14" x14ac:dyDescent="0.45">
      <c r="A342" t="s">
        <v>13</v>
      </c>
      <c r="B342">
        <v>20501</v>
      </c>
      <c r="C342" t="s">
        <v>29</v>
      </c>
      <c r="D342" t="s">
        <v>15</v>
      </c>
      <c r="E342" t="s">
        <v>89</v>
      </c>
      <c r="F342">
        <v>5.9</v>
      </c>
      <c r="G342">
        <v>5.6</v>
      </c>
      <c r="H342">
        <v>274.07</v>
      </c>
      <c r="I342">
        <v>256.08999999999997</v>
      </c>
      <c r="J342">
        <v>84.5</v>
      </c>
      <c r="K342">
        <v>0.09</v>
      </c>
      <c r="L342">
        <v>0.09</v>
      </c>
      <c r="M342">
        <v>5.62</v>
      </c>
      <c r="N342">
        <v>5.52</v>
      </c>
    </row>
    <row r="343" spans="1:14" x14ac:dyDescent="0.45">
      <c r="A343" t="s">
        <v>13</v>
      </c>
      <c r="B343">
        <v>20502</v>
      </c>
      <c r="C343" t="s">
        <v>30</v>
      </c>
      <c r="D343" t="s">
        <v>31</v>
      </c>
      <c r="E343" t="s">
        <v>89</v>
      </c>
      <c r="F343">
        <v>4.7</v>
      </c>
      <c r="G343">
        <v>4.0999999999999996</v>
      </c>
      <c r="H343">
        <v>203.03</v>
      </c>
      <c r="I343">
        <v>178.12</v>
      </c>
      <c r="J343">
        <v>79.3</v>
      </c>
      <c r="K343">
        <v>0.12</v>
      </c>
      <c r="L343">
        <v>0.12</v>
      </c>
      <c r="M343">
        <v>7.76</v>
      </c>
      <c r="N343">
        <v>7.59</v>
      </c>
    </row>
    <row r="344" spans="1:14" x14ac:dyDescent="0.45">
      <c r="A344" t="s">
        <v>13</v>
      </c>
      <c r="B344">
        <v>20503</v>
      </c>
      <c r="C344" t="s">
        <v>32</v>
      </c>
      <c r="D344" t="s">
        <v>15</v>
      </c>
      <c r="E344" t="s">
        <v>89</v>
      </c>
      <c r="F344">
        <v>5.8</v>
      </c>
      <c r="G344">
        <v>5.0999999999999996</v>
      </c>
      <c r="H344">
        <v>249.38</v>
      </c>
      <c r="I344">
        <v>218.55</v>
      </c>
      <c r="J344">
        <v>82.7</v>
      </c>
      <c r="K344">
        <v>0.18</v>
      </c>
      <c r="L344">
        <v>0.18</v>
      </c>
      <c r="M344">
        <v>12.83</v>
      </c>
      <c r="N344">
        <v>12.39</v>
      </c>
    </row>
    <row r="345" spans="1:14" x14ac:dyDescent="0.45">
      <c r="A345" t="s">
        <v>13</v>
      </c>
      <c r="B345">
        <v>20504</v>
      </c>
      <c r="C345" t="s">
        <v>33</v>
      </c>
      <c r="D345" t="s">
        <v>15</v>
      </c>
      <c r="E345" t="s">
        <v>89</v>
      </c>
      <c r="F345">
        <v>6.3</v>
      </c>
      <c r="G345">
        <v>6.1</v>
      </c>
      <c r="H345">
        <v>269.49</v>
      </c>
      <c r="I345">
        <v>256.43</v>
      </c>
      <c r="J345">
        <v>89.2</v>
      </c>
      <c r="K345">
        <v>0.17</v>
      </c>
      <c r="L345">
        <v>0.17</v>
      </c>
      <c r="M345">
        <v>9.7799999999999994</v>
      </c>
      <c r="N345">
        <v>9.44</v>
      </c>
    </row>
    <row r="346" spans="1:14" x14ac:dyDescent="0.45">
      <c r="A346" t="s">
        <v>13</v>
      </c>
      <c r="B346">
        <v>20505</v>
      </c>
      <c r="C346" t="s">
        <v>34</v>
      </c>
      <c r="D346" t="s">
        <v>15</v>
      </c>
      <c r="E346" t="s">
        <v>89</v>
      </c>
      <c r="F346">
        <v>5</v>
      </c>
      <c r="G346">
        <v>4.7</v>
      </c>
      <c r="H346">
        <v>226.87</v>
      </c>
      <c r="I346">
        <v>208.06</v>
      </c>
      <c r="J346">
        <v>79.5</v>
      </c>
      <c r="K346">
        <v>0.08</v>
      </c>
      <c r="L346">
        <v>0.08</v>
      </c>
      <c r="M346">
        <v>7.05</v>
      </c>
      <c r="N346">
        <v>6.61</v>
      </c>
    </row>
    <row r="347" spans="1:14" x14ac:dyDescent="0.45">
      <c r="A347" t="s">
        <v>13</v>
      </c>
      <c r="B347">
        <v>20601</v>
      </c>
      <c r="C347" t="s">
        <v>35</v>
      </c>
      <c r="D347" t="s">
        <v>24</v>
      </c>
      <c r="E347" t="s">
        <v>89</v>
      </c>
      <c r="F347">
        <v>5.6</v>
      </c>
      <c r="G347">
        <v>5.7</v>
      </c>
      <c r="H347">
        <v>264.22000000000003</v>
      </c>
      <c r="I347">
        <v>268.20999999999998</v>
      </c>
      <c r="J347">
        <v>82.2</v>
      </c>
      <c r="K347">
        <v>0.37</v>
      </c>
      <c r="L347">
        <v>0.37</v>
      </c>
      <c r="M347">
        <v>24.52</v>
      </c>
      <c r="N347">
        <v>24.64</v>
      </c>
    </row>
    <row r="348" spans="1:14" x14ac:dyDescent="0.45">
      <c r="A348" t="s">
        <v>13</v>
      </c>
      <c r="B348">
        <v>20602</v>
      </c>
      <c r="C348" t="s">
        <v>36</v>
      </c>
      <c r="D348" t="s">
        <v>24</v>
      </c>
      <c r="E348" t="s">
        <v>89</v>
      </c>
      <c r="F348">
        <v>5.2</v>
      </c>
      <c r="G348">
        <v>5.2</v>
      </c>
      <c r="H348">
        <v>248.75</v>
      </c>
      <c r="I348">
        <v>245.85</v>
      </c>
      <c r="J348">
        <v>74.900000000000006</v>
      </c>
      <c r="K348">
        <v>0.28000000000000003</v>
      </c>
      <c r="L348">
        <v>0.28000000000000003</v>
      </c>
      <c r="M348">
        <v>21.07</v>
      </c>
      <c r="N348">
        <v>20.85</v>
      </c>
    </row>
    <row r="349" spans="1:14" x14ac:dyDescent="0.45">
      <c r="A349" t="s">
        <v>13</v>
      </c>
      <c r="B349">
        <v>20603</v>
      </c>
      <c r="C349" t="s">
        <v>37</v>
      </c>
      <c r="D349" t="s">
        <v>24</v>
      </c>
      <c r="E349" t="s">
        <v>89</v>
      </c>
      <c r="F349">
        <v>5.3</v>
      </c>
      <c r="G349">
        <v>5.3</v>
      </c>
      <c r="H349">
        <v>240.51</v>
      </c>
      <c r="I349">
        <v>236.85</v>
      </c>
      <c r="J349">
        <v>76.5</v>
      </c>
      <c r="K349">
        <v>0.39</v>
      </c>
      <c r="L349">
        <v>0.38</v>
      </c>
      <c r="M349">
        <v>24.03</v>
      </c>
      <c r="N349">
        <v>22.95</v>
      </c>
    </row>
    <row r="350" spans="1:14" x14ac:dyDescent="0.45">
      <c r="A350" t="s">
        <v>13</v>
      </c>
      <c r="B350">
        <v>20604</v>
      </c>
      <c r="C350" t="s">
        <v>38</v>
      </c>
      <c r="D350" t="s">
        <v>39</v>
      </c>
      <c r="E350" t="s">
        <v>89</v>
      </c>
      <c r="F350">
        <v>4.3</v>
      </c>
      <c r="G350">
        <v>6.2</v>
      </c>
      <c r="H350">
        <v>213.14</v>
      </c>
      <c r="I350">
        <v>310.68</v>
      </c>
      <c r="J350">
        <v>77.2</v>
      </c>
      <c r="K350">
        <v>0.36</v>
      </c>
      <c r="L350">
        <v>0.54</v>
      </c>
      <c r="M350">
        <v>26.9</v>
      </c>
      <c r="N350">
        <v>42.86</v>
      </c>
    </row>
    <row r="351" spans="1:14" x14ac:dyDescent="0.45">
      <c r="A351" t="s">
        <v>13</v>
      </c>
      <c r="B351">
        <v>20605</v>
      </c>
      <c r="C351" t="s">
        <v>40</v>
      </c>
      <c r="D351" t="s">
        <v>39</v>
      </c>
      <c r="E351" t="s">
        <v>89</v>
      </c>
      <c r="F351">
        <v>4.5999999999999996</v>
      </c>
      <c r="G351">
        <v>4.9000000000000004</v>
      </c>
      <c r="H351">
        <v>221.19</v>
      </c>
      <c r="I351">
        <v>235.44</v>
      </c>
      <c r="J351">
        <v>69.599999999999994</v>
      </c>
      <c r="K351">
        <v>0.37</v>
      </c>
      <c r="L351">
        <v>0.37</v>
      </c>
      <c r="M351">
        <v>23.21</v>
      </c>
      <c r="N351">
        <v>24.25</v>
      </c>
    </row>
    <row r="352" spans="1:14" x14ac:dyDescent="0.45">
      <c r="A352" t="s">
        <v>13</v>
      </c>
      <c r="B352">
        <v>20606</v>
      </c>
      <c r="C352" t="s">
        <v>41</v>
      </c>
      <c r="D352" t="s">
        <v>39</v>
      </c>
      <c r="E352" t="s">
        <v>89</v>
      </c>
      <c r="F352">
        <v>4.5</v>
      </c>
      <c r="G352">
        <v>4.5</v>
      </c>
      <c r="H352">
        <v>222.86</v>
      </c>
      <c r="I352">
        <v>218.87</v>
      </c>
      <c r="J352">
        <v>58.7</v>
      </c>
      <c r="K352">
        <v>0.24</v>
      </c>
      <c r="L352">
        <v>0.23</v>
      </c>
      <c r="M352">
        <v>16.88</v>
      </c>
      <c r="N352">
        <v>16.57</v>
      </c>
    </row>
    <row r="353" spans="1:14" x14ac:dyDescent="0.45">
      <c r="A353" t="s">
        <v>13</v>
      </c>
      <c r="B353">
        <v>20607</v>
      </c>
      <c r="C353" t="s">
        <v>42</v>
      </c>
      <c r="D353" t="s">
        <v>39</v>
      </c>
      <c r="E353" t="s">
        <v>89</v>
      </c>
      <c r="F353">
        <v>4.8</v>
      </c>
      <c r="G353">
        <v>5.0999999999999996</v>
      </c>
      <c r="H353">
        <v>224.79</v>
      </c>
      <c r="I353">
        <v>242.15</v>
      </c>
      <c r="J353">
        <v>75.2</v>
      </c>
      <c r="K353">
        <v>0.24</v>
      </c>
      <c r="L353">
        <v>0.26</v>
      </c>
      <c r="M353">
        <v>17</v>
      </c>
      <c r="N353">
        <v>19.37</v>
      </c>
    </row>
    <row r="354" spans="1:14" x14ac:dyDescent="0.45">
      <c r="A354" t="s">
        <v>13</v>
      </c>
      <c r="B354">
        <v>20701</v>
      </c>
      <c r="C354" t="s">
        <v>43</v>
      </c>
      <c r="D354" t="s">
        <v>39</v>
      </c>
      <c r="E354" t="s">
        <v>89</v>
      </c>
      <c r="F354">
        <v>4.3</v>
      </c>
      <c r="G354">
        <v>4.2</v>
      </c>
      <c r="H354">
        <v>204.78</v>
      </c>
      <c r="I354">
        <v>194.25</v>
      </c>
      <c r="J354">
        <v>59.9</v>
      </c>
      <c r="K354">
        <v>0.24</v>
      </c>
      <c r="L354">
        <v>0.23</v>
      </c>
      <c r="M354">
        <v>16.64</v>
      </c>
      <c r="N354">
        <v>15.68</v>
      </c>
    </row>
    <row r="355" spans="1:14" x14ac:dyDescent="0.45">
      <c r="A355" t="s">
        <v>13</v>
      </c>
      <c r="B355">
        <v>20702</v>
      </c>
      <c r="C355" t="s">
        <v>44</v>
      </c>
      <c r="D355" t="s">
        <v>39</v>
      </c>
      <c r="E355" t="s">
        <v>89</v>
      </c>
      <c r="F355">
        <v>6.2</v>
      </c>
      <c r="G355">
        <v>5.6</v>
      </c>
      <c r="H355">
        <v>283.51</v>
      </c>
      <c r="I355">
        <v>251.07</v>
      </c>
      <c r="J355">
        <v>82.1</v>
      </c>
      <c r="K355">
        <v>0.43</v>
      </c>
      <c r="L355">
        <v>0.43</v>
      </c>
      <c r="M355">
        <v>25.5</v>
      </c>
      <c r="N355">
        <v>24.5</v>
      </c>
    </row>
    <row r="356" spans="1:14" x14ac:dyDescent="0.45">
      <c r="A356" t="s">
        <v>13</v>
      </c>
      <c r="B356">
        <v>20703</v>
      </c>
      <c r="C356" t="s">
        <v>45</v>
      </c>
      <c r="D356" t="s">
        <v>24</v>
      </c>
      <c r="E356" t="s">
        <v>89</v>
      </c>
      <c r="F356">
        <v>5.0999999999999996</v>
      </c>
      <c r="G356">
        <v>4.9000000000000004</v>
      </c>
      <c r="H356">
        <v>239.79</v>
      </c>
      <c r="I356">
        <v>222.27</v>
      </c>
      <c r="J356">
        <v>76</v>
      </c>
      <c r="K356">
        <v>0.37</v>
      </c>
      <c r="L356">
        <v>0.36</v>
      </c>
      <c r="M356">
        <v>22.02</v>
      </c>
      <c r="N356">
        <v>20.87</v>
      </c>
    </row>
    <row r="357" spans="1:14" x14ac:dyDescent="0.45">
      <c r="A357" t="s">
        <v>13</v>
      </c>
      <c r="B357">
        <v>20801</v>
      </c>
      <c r="C357" t="s">
        <v>46</v>
      </c>
      <c r="D357" t="s">
        <v>39</v>
      </c>
      <c r="E357" t="s">
        <v>89</v>
      </c>
      <c r="F357">
        <v>4.8</v>
      </c>
      <c r="G357">
        <v>4.5</v>
      </c>
      <c r="H357">
        <v>234.36</v>
      </c>
      <c r="I357">
        <v>212.82</v>
      </c>
      <c r="J357">
        <v>55.1</v>
      </c>
      <c r="K357">
        <v>0.26</v>
      </c>
      <c r="L357">
        <v>0.26</v>
      </c>
      <c r="M357">
        <v>17.32</v>
      </c>
      <c r="N357">
        <v>15.99</v>
      </c>
    </row>
    <row r="358" spans="1:14" x14ac:dyDescent="0.45">
      <c r="A358" t="s">
        <v>13</v>
      </c>
      <c r="B358">
        <v>20802</v>
      </c>
      <c r="C358" t="s">
        <v>47</v>
      </c>
      <c r="D358" t="s">
        <v>39</v>
      </c>
      <c r="E358" t="s">
        <v>89</v>
      </c>
      <c r="F358">
        <v>5.2</v>
      </c>
      <c r="G358">
        <v>4.9000000000000004</v>
      </c>
      <c r="H358">
        <v>245.27</v>
      </c>
      <c r="I358">
        <v>230.96</v>
      </c>
      <c r="J358">
        <v>72.099999999999994</v>
      </c>
      <c r="K358">
        <v>0.32</v>
      </c>
      <c r="L358">
        <v>0.3</v>
      </c>
      <c r="M358">
        <v>21.89</v>
      </c>
      <c r="N358">
        <v>20.14</v>
      </c>
    </row>
    <row r="359" spans="1:14" x14ac:dyDescent="0.45">
      <c r="A359" t="s">
        <v>13</v>
      </c>
      <c r="B359">
        <v>20803</v>
      </c>
      <c r="C359" t="s">
        <v>48</v>
      </c>
      <c r="D359" t="s">
        <v>24</v>
      </c>
      <c r="E359" t="s">
        <v>89</v>
      </c>
      <c r="F359">
        <v>5.4</v>
      </c>
      <c r="G359">
        <v>5.0999999999999996</v>
      </c>
      <c r="H359">
        <v>241.58</v>
      </c>
      <c r="I359">
        <v>225.86</v>
      </c>
      <c r="J359">
        <v>74.400000000000006</v>
      </c>
      <c r="K359">
        <v>0.35</v>
      </c>
      <c r="L359">
        <v>0.34</v>
      </c>
      <c r="M359">
        <v>20.57</v>
      </c>
      <c r="N359">
        <v>19.5</v>
      </c>
    </row>
    <row r="360" spans="1:14" x14ac:dyDescent="0.45">
      <c r="A360" t="s">
        <v>13</v>
      </c>
      <c r="B360">
        <v>20804</v>
      </c>
      <c r="C360" t="s">
        <v>49</v>
      </c>
      <c r="D360" t="s">
        <v>39</v>
      </c>
      <c r="E360" t="s">
        <v>89</v>
      </c>
      <c r="F360">
        <v>4.4000000000000004</v>
      </c>
      <c r="G360">
        <v>4.3</v>
      </c>
      <c r="H360">
        <v>211.86</v>
      </c>
      <c r="I360">
        <v>205.93</v>
      </c>
      <c r="J360">
        <v>56.6</v>
      </c>
      <c r="K360">
        <v>0.23</v>
      </c>
      <c r="L360">
        <v>0.23</v>
      </c>
      <c r="M360">
        <v>17.22</v>
      </c>
      <c r="N360">
        <v>16.559999999999999</v>
      </c>
    </row>
    <row r="361" spans="1:14" x14ac:dyDescent="0.45">
      <c r="A361" t="s">
        <v>13</v>
      </c>
      <c r="B361">
        <v>20901</v>
      </c>
      <c r="C361" t="s">
        <v>50</v>
      </c>
      <c r="D361" t="s">
        <v>39</v>
      </c>
      <c r="E361" t="s">
        <v>89</v>
      </c>
      <c r="F361">
        <v>5.5</v>
      </c>
      <c r="G361">
        <v>5.2</v>
      </c>
      <c r="H361">
        <v>255.55</v>
      </c>
      <c r="I361">
        <v>239.81</v>
      </c>
      <c r="J361">
        <v>77.900000000000006</v>
      </c>
      <c r="K361">
        <v>0.42</v>
      </c>
      <c r="L361">
        <v>0.42</v>
      </c>
      <c r="M361">
        <v>25.42</v>
      </c>
      <c r="N361">
        <v>24.55</v>
      </c>
    </row>
    <row r="362" spans="1:14" x14ac:dyDescent="0.45">
      <c r="A362" t="s">
        <v>13</v>
      </c>
      <c r="B362">
        <v>20902</v>
      </c>
      <c r="C362" t="s">
        <v>51</v>
      </c>
      <c r="D362" t="s">
        <v>52</v>
      </c>
      <c r="E362" t="s">
        <v>89</v>
      </c>
      <c r="F362">
        <v>6.6</v>
      </c>
      <c r="G362">
        <v>6.3</v>
      </c>
      <c r="H362">
        <v>301.93</v>
      </c>
      <c r="I362">
        <v>286.43</v>
      </c>
      <c r="J362">
        <v>91.6</v>
      </c>
      <c r="K362">
        <v>0.6</v>
      </c>
      <c r="L362">
        <v>0.59</v>
      </c>
      <c r="M362">
        <v>36.1</v>
      </c>
      <c r="N362">
        <v>34.729999999999997</v>
      </c>
    </row>
    <row r="363" spans="1:14" x14ac:dyDescent="0.45">
      <c r="A363" t="s">
        <v>13</v>
      </c>
      <c r="B363">
        <v>20903</v>
      </c>
      <c r="C363" t="s">
        <v>53</v>
      </c>
      <c r="D363" t="s">
        <v>39</v>
      </c>
      <c r="E363" t="s">
        <v>89</v>
      </c>
      <c r="F363">
        <v>4.9000000000000004</v>
      </c>
      <c r="G363">
        <v>5.2</v>
      </c>
      <c r="H363">
        <v>216.59</v>
      </c>
      <c r="I363">
        <v>234.05</v>
      </c>
      <c r="J363">
        <v>71.900000000000006</v>
      </c>
      <c r="K363">
        <v>0.35</v>
      </c>
      <c r="L363">
        <v>0.38</v>
      </c>
      <c r="M363">
        <v>19.62</v>
      </c>
      <c r="N363">
        <v>21.27</v>
      </c>
    </row>
    <row r="364" spans="1:14" x14ac:dyDescent="0.45">
      <c r="A364" t="s">
        <v>13</v>
      </c>
      <c r="B364">
        <v>20904</v>
      </c>
      <c r="C364" t="s">
        <v>54</v>
      </c>
      <c r="D364" t="s">
        <v>24</v>
      </c>
      <c r="E364" t="s">
        <v>89</v>
      </c>
      <c r="F364">
        <v>6.9</v>
      </c>
      <c r="G364">
        <v>7.1</v>
      </c>
      <c r="H364">
        <v>300.41000000000003</v>
      </c>
      <c r="I364">
        <v>309.82</v>
      </c>
      <c r="J364">
        <v>92.7</v>
      </c>
      <c r="K364">
        <v>0.87</v>
      </c>
      <c r="L364">
        <v>0.87</v>
      </c>
      <c r="M364">
        <v>46.07</v>
      </c>
      <c r="N364">
        <v>46.41</v>
      </c>
    </row>
    <row r="365" spans="1:14" x14ac:dyDescent="0.45">
      <c r="A365" t="s">
        <v>13</v>
      </c>
      <c r="B365">
        <v>21001</v>
      </c>
      <c r="C365" t="s">
        <v>55</v>
      </c>
      <c r="D365" t="s">
        <v>24</v>
      </c>
      <c r="E365" t="s">
        <v>89</v>
      </c>
      <c r="F365">
        <v>6.2</v>
      </c>
      <c r="G365">
        <v>5.7</v>
      </c>
      <c r="H365">
        <v>277.61</v>
      </c>
      <c r="I365">
        <v>248.25</v>
      </c>
      <c r="J365">
        <v>79</v>
      </c>
      <c r="K365">
        <v>0.39</v>
      </c>
      <c r="L365">
        <v>0.38</v>
      </c>
      <c r="M365">
        <v>25</v>
      </c>
      <c r="N365">
        <v>23</v>
      </c>
    </row>
    <row r="366" spans="1:14" x14ac:dyDescent="0.45">
      <c r="A366" t="s">
        <v>13</v>
      </c>
      <c r="B366">
        <v>21002</v>
      </c>
      <c r="C366" t="s">
        <v>56</v>
      </c>
      <c r="D366" t="s">
        <v>15</v>
      </c>
      <c r="E366" t="s">
        <v>89</v>
      </c>
      <c r="F366">
        <v>5.6</v>
      </c>
      <c r="G366">
        <v>5.7</v>
      </c>
      <c r="H366">
        <v>255.9</v>
      </c>
      <c r="I366">
        <v>264.07</v>
      </c>
      <c r="J366">
        <v>69.400000000000006</v>
      </c>
      <c r="K366">
        <v>0.23</v>
      </c>
      <c r="L366">
        <v>0.24</v>
      </c>
      <c r="M366">
        <v>12.98</v>
      </c>
      <c r="N366">
        <v>14</v>
      </c>
    </row>
    <row r="367" spans="1:14" x14ac:dyDescent="0.45">
      <c r="A367" t="s">
        <v>13</v>
      </c>
      <c r="B367">
        <v>21003</v>
      </c>
      <c r="C367" t="s">
        <v>57</v>
      </c>
      <c r="D367" t="s">
        <v>52</v>
      </c>
      <c r="E367" t="s">
        <v>89</v>
      </c>
      <c r="F367">
        <v>6.9</v>
      </c>
      <c r="G367">
        <v>6.5</v>
      </c>
      <c r="H367">
        <v>316.99</v>
      </c>
      <c r="I367">
        <v>291.54000000000002</v>
      </c>
      <c r="J367">
        <v>89.9</v>
      </c>
      <c r="K367">
        <v>0.54</v>
      </c>
      <c r="L367">
        <v>0.52</v>
      </c>
      <c r="M367">
        <v>35.01</v>
      </c>
      <c r="N367">
        <v>32.25</v>
      </c>
    </row>
    <row r="368" spans="1:14" x14ac:dyDescent="0.45">
      <c r="A368" t="s">
        <v>13</v>
      </c>
      <c r="B368">
        <v>21004</v>
      </c>
      <c r="C368" t="s">
        <v>58</v>
      </c>
      <c r="D368" t="s">
        <v>24</v>
      </c>
      <c r="E368" t="s">
        <v>89</v>
      </c>
      <c r="F368">
        <v>6.8</v>
      </c>
      <c r="G368">
        <v>6.9</v>
      </c>
      <c r="H368">
        <v>296.35000000000002</v>
      </c>
      <c r="I368">
        <v>305.27999999999997</v>
      </c>
      <c r="J368">
        <v>86.8</v>
      </c>
      <c r="K368">
        <v>0.47</v>
      </c>
      <c r="L368">
        <v>0.48</v>
      </c>
      <c r="M368">
        <v>25.18</v>
      </c>
      <c r="N368">
        <v>25.75</v>
      </c>
    </row>
    <row r="369" spans="1:14" x14ac:dyDescent="0.45">
      <c r="A369" t="s">
        <v>13</v>
      </c>
      <c r="B369">
        <v>21005</v>
      </c>
      <c r="C369" t="s">
        <v>59</v>
      </c>
      <c r="D369" t="s">
        <v>52</v>
      </c>
      <c r="E369" t="s">
        <v>89</v>
      </c>
      <c r="F369">
        <v>7.3</v>
      </c>
      <c r="G369">
        <v>7.7</v>
      </c>
      <c r="H369">
        <v>316.39</v>
      </c>
      <c r="I369">
        <v>340.03</v>
      </c>
      <c r="J369">
        <v>95.3</v>
      </c>
      <c r="K369">
        <v>0.95</v>
      </c>
      <c r="L369">
        <v>0.96</v>
      </c>
      <c r="M369">
        <v>52.82</v>
      </c>
      <c r="N369">
        <v>54.22</v>
      </c>
    </row>
    <row r="370" spans="1:14" x14ac:dyDescent="0.45">
      <c r="A370" t="s">
        <v>13</v>
      </c>
      <c r="B370">
        <v>21101</v>
      </c>
      <c r="C370" t="s">
        <v>60</v>
      </c>
      <c r="D370" t="s">
        <v>24</v>
      </c>
      <c r="E370" t="s">
        <v>89</v>
      </c>
      <c r="F370">
        <v>5.8</v>
      </c>
      <c r="G370">
        <v>5.7</v>
      </c>
      <c r="H370">
        <v>255.2</v>
      </c>
      <c r="I370">
        <v>251.65</v>
      </c>
      <c r="J370">
        <v>80.7</v>
      </c>
      <c r="K370">
        <v>0.42</v>
      </c>
      <c r="L370">
        <v>0.42</v>
      </c>
      <c r="M370">
        <v>24.08</v>
      </c>
      <c r="N370">
        <v>24.04</v>
      </c>
    </row>
    <row r="371" spans="1:14" x14ac:dyDescent="0.45">
      <c r="A371" t="s">
        <v>13</v>
      </c>
      <c r="B371">
        <v>21102</v>
      </c>
      <c r="C371" t="s">
        <v>61</v>
      </c>
      <c r="D371" t="s">
        <v>39</v>
      </c>
      <c r="E371" t="s">
        <v>89</v>
      </c>
      <c r="F371">
        <v>4.9000000000000004</v>
      </c>
      <c r="G371">
        <v>4.8</v>
      </c>
      <c r="H371">
        <v>219.31</v>
      </c>
      <c r="I371">
        <v>216.56</v>
      </c>
      <c r="J371">
        <v>70.7</v>
      </c>
      <c r="K371">
        <v>0.3</v>
      </c>
      <c r="L371">
        <v>0.32</v>
      </c>
      <c r="M371">
        <v>17.82</v>
      </c>
      <c r="N371">
        <v>18.260000000000002</v>
      </c>
    </row>
    <row r="372" spans="1:14" x14ac:dyDescent="0.45">
      <c r="A372" t="s">
        <v>13</v>
      </c>
      <c r="B372">
        <v>21103</v>
      </c>
      <c r="C372" t="s">
        <v>62</v>
      </c>
      <c r="D372" t="s">
        <v>39</v>
      </c>
      <c r="E372" t="s">
        <v>89</v>
      </c>
      <c r="F372">
        <v>5.5</v>
      </c>
      <c r="G372">
        <v>5.3</v>
      </c>
      <c r="H372">
        <v>245.91</v>
      </c>
      <c r="I372">
        <v>234.79</v>
      </c>
      <c r="J372">
        <v>76</v>
      </c>
      <c r="K372">
        <v>0.46</v>
      </c>
      <c r="L372">
        <v>0.45</v>
      </c>
      <c r="M372">
        <v>26.32</v>
      </c>
      <c r="N372">
        <v>25.32</v>
      </c>
    </row>
    <row r="373" spans="1:14" x14ac:dyDescent="0.45">
      <c r="A373" t="s">
        <v>13</v>
      </c>
      <c r="B373">
        <v>21104</v>
      </c>
      <c r="C373" t="s">
        <v>63</v>
      </c>
      <c r="D373" t="s">
        <v>39</v>
      </c>
      <c r="E373" t="s">
        <v>89</v>
      </c>
      <c r="F373">
        <v>5.9</v>
      </c>
      <c r="G373">
        <v>5.5</v>
      </c>
      <c r="H373">
        <v>261.48</v>
      </c>
      <c r="I373">
        <v>240.72</v>
      </c>
      <c r="J373">
        <v>81.400000000000006</v>
      </c>
      <c r="K373">
        <v>0.55000000000000004</v>
      </c>
      <c r="L373">
        <v>0.55000000000000004</v>
      </c>
      <c r="M373">
        <v>30.12</v>
      </c>
      <c r="N373">
        <v>29.28</v>
      </c>
    </row>
    <row r="374" spans="1:14" x14ac:dyDescent="0.45">
      <c r="A374" t="s">
        <v>13</v>
      </c>
      <c r="B374">
        <v>21105</v>
      </c>
      <c r="C374" t="s">
        <v>64</v>
      </c>
      <c r="D374" t="s">
        <v>24</v>
      </c>
      <c r="E374" t="s">
        <v>89</v>
      </c>
      <c r="F374">
        <v>5.3</v>
      </c>
      <c r="G374">
        <v>5.3</v>
      </c>
      <c r="H374">
        <v>235.68</v>
      </c>
      <c r="I374">
        <v>236.11</v>
      </c>
      <c r="J374">
        <v>75.099999999999994</v>
      </c>
      <c r="K374">
        <v>0.26</v>
      </c>
      <c r="L374">
        <v>0.27</v>
      </c>
      <c r="M374">
        <v>15.43</v>
      </c>
      <c r="N374">
        <v>15.95</v>
      </c>
    </row>
    <row r="375" spans="1:14" x14ac:dyDescent="0.45">
      <c r="A375" t="s">
        <v>13</v>
      </c>
      <c r="B375">
        <v>21201</v>
      </c>
      <c r="C375" t="s">
        <v>65</v>
      </c>
      <c r="D375" t="s">
        <v>24</v>
      </c>
      <c r="E375" t="s">
        <v>89</v>
      </c>
      <c r="F375">
        <v>5.9</v>
      </c>
      <c r="G375">
        <v>6</v>
      </c>
      <c r="H375">
        <v>250.54</v>
      </c>
      <c r="I375">
        <v>259.85000000000002</v>
      </c>
      <c r="J375">
        <v>84.9</v>
      </c>
      <c r="K375">
        <v>0.43</v>
      </c>
      <c r="L375">
        <v>0.43</v>
      </c>
      <c r="M375">
        <v>22.71</v>
      </c>
      <c r="N375">
        <v>23.07</v>
      </c>
    </row>
    <row r="376" spans="1:14" x14ac:dyDescent="0.45">
      <c r="A376" t="s">
        <v>13</v>
      </c>
      <c r="B376">
        <v>21202</v>
      </c>
      <c r="C376" t="s">
        <v>66</v>
      </c>
      <c r="D376" t="s">
        <v>24</v>
      </c>
      <c r="E376" t="s">
        <v>89</v>
      </c>
      <c r="F376">
        <v>6.4</v>
      </c>
      <c r="G376">
        <v>6.5</v>
      </c>
      <c r="H376">
        <v>278.91000000000003</v>
      </c>
      <c r="I376">
        <v>286.58</v>
      </c>
      <c r="J376">
        <v>87.3</v>
      </c>
      <c r="K376">
        <v>0.65</v>
      </c>
      <c r="L376">
        <v>0.66</v>
      </c>
      <c r="M376">
        <v>34.58</v>
      </c>
      <c r="N376">
        <v>35.11</v>
      </c>
    </row>
    <row r="377" spans="1:14" x14ac:dyDescent="0.45">
      <c r="A377" t="s">
        <v>13</v>
      </c>
      <c r="B377">
        <v>21203</v>
      </c>
      <c r="C377" t="s">
        <v>67</v>
      </c>
      <c r="D377" t="s">
        <v>52</v>
      </c>
      <c r="E377" t="s">
        <v>89</v>
      </c>
      <c r="F377">
        <v>6.6</v>
      </c>
      <c r="G377">
        <v>7</v>
      </c>
      <c r="H377">
        <v>277.13</v>
      </c>
      <c r="I377">
        <v>301.60000000000002</v>
      </c>
      <c r="J377">
        <v>88</v>
      </c>
      <c r="K377">
        <v>0.79</v>
      </c>
      <c r="L377">
        <v>0.78</v>
      </c>
      <c r="M377">
        <v>39.26</v>
      </c>
      <c r="N377">
        <v>39.67</v>
      </c>
    </row>
    <row r="378" spans="1:14" x14ac:dyDescent="0.45">
      <c r="A378" t="s">
        <v>13</v>
      </c>
      <c r="B378">
        <v>21204</v>
      </c>
      <c r="C378" t="s">
        <v>68</v>
      </c>
      <c r="D378" t="s">
        <v>52</v>
      </c>
      <c r="E378" t="s">
        <v>89</v>
      </c>
      <c r="F378">
        <v>6.4</v>
      </c>
      <c r="G378">
        <v>6.3</v>
      </c>
      <c r="H378">
        <v>276.83</v>
      </c>
      <c r="I378">
        <v>269.08999999999997</v>
      </c>
      <c r="J378">
        <v>90.8</v>
      </c>
      <c r="K378">
        <v>0.42</v>
      </c>
      <c r="L378">
        <v>0.41</v>
      </c>
      <c r="M378">
        <v>24.15</v>
      </c>
      <c r="N378">
        <v>23.56</v>
      </c>
    </row>
    <row r="379" spans="1:14" x14ac:dyDescent="0.45">
      <c r="A379" t="s">
        <v>13</v>
      </c>
      <c r="B379">
        <v>21205</v>
      </c>
      <c r="C379" t="s">
        <v>69</v>
      </c>
      <c r="D379" t="s">
        <v>24</v>
      </c>
      <c r="E379" t="s">
        <v>89</v>
      </c>
      <c r="F379">
        <v>5.4</v>
      </c>
      <c r="G379">
        <v>5.0999999999999996</v>
      </c>
      <c r="H379">
        <v>245.45</v>
      </c>
      <c r="I379">
        <v>228.52</v>
      </c>
      <c r="J379">
        <v>79.400000000000006</v>
      </c>
      <c r="K379">
        <v>0.36</v>
      </c>
      <c r="L379">
        <v>0.36</v>
      </c>
      <c r="M379">
        <v>21.77</v>
      </c>
      <c r="N379">
        <v>21.19</v>
      </c>
    </row>
    <row r="380" spans="1:14" x14ac:dyDescent="0.45">
      <c r="A380" t="s">
        <v>13</v>
      </c>
      <c r="B380">
        <v>21301</v>
      </c>
      <c r="C380" t="s">
        <v>70</v>
      </c>
      <c r="D380" t="s">
        <v>52</v>
      </c>
      <c r="E380" t="s">
        <v>89</v>
      </c>
      <c r="F380">
        <v>6.6</v>
      </c>
      <c r="G380">
        <v>6.7</v>
      </c>
      <c r="H380">
        <v>282.85000000000002</v>
      </c>
      <c r="I380">
        <v>288.45999999999998</v>
      </c>
      <c r="J380">
        <v>92.4</v>
      </c>
      <c r="K380">
        <v>0.52</v>
      </c>
      <c r="L380">
        <v>0.53</v>
      </c>
      <c r="M380">
        <v>29.85</v>
      </c>
      <c r="N380">
        <v>30.76</v>
      </c>
    </row>
    <row r="381" spans="1:14" x14ac:dyDescent="0.45">
      <c r="A381" t="s">
        <v>13</v>
      </c>
      <c r="B381">
        <v>21302</v>
      </c>
      <c r="C381" t="s">
        <v>71</v>
      </c>
      <c r="D381" t="s">
        <v>24</v>
      </c>
      <c r="E381" t="s">
        <v>89</v>
      </c>
      <c r="F381">
        <v>5.6</v>
      </c>
      <c r="G381">
        <v>5.4</v>
      </c>
      <c r="H381">
        <v>251.23</v>
      </c>
      <c r="I381">
        <v>240.09</v>
      </c>
      <c r="J381">
        <v>84</v>
      </c>
      <c r="K381">
        <v>0.5</v>
      </c>
      <c r="L381">
        <v>0.49</v>
      </c>
      <c r="M381">
        <v>29.63</v>
      </c>
      <c r="N381">
        <v>28.56</v>
      </c>
    </row>
    <row r="382" spans="1:14" x14ac:dyDescent="0.45">
      <c r="A382" t="s">
        <v>13</v>
      </c>
      <c r="B382">
        <v>21303</v>
      </c>
      <c r="C382" t="s">
        <v>72</v>
      </c>
      <c r="D382" t="s">
        <v>52</v>
      </c>
      <c r="E382" t="s">
        <v>89</v>
      </c>
      <c r="F382">
        <v>5.4</v>
      </c>
      <c r="G382">
        <v>5.7</v>
      </c>
      <c r="H382">
        <v>242.53</v>
      </c>
      <c r="I382">
        <v>252.52</v>
      </c>
      <c r="J382">
        <v>84.8</v>
      </c>
      <c r="K382">
        <v>0.5</v>
      </c>
      <c r="L382">
        <v>0.49</v>
      </c>
      <c r="M382">
        <v>29.86</v>
      </c>
      <c r="N382">
        <v>29.59</v>
      </c>
    </row>
    <row r="383" spans="1:14" x14ac:dyDescent="0.45">
      <c r="A383" t="s">
        <v>13</v>
      </c>
      <c r="B383">
        <v>21304</v>
      </c>
      <c r="C383" t="s">
        <v>73</v>
      </c>
      <c r="D383" t="s">
        <v>24</v>
      </c>
      <c r="E383" t="s">
        <v>89</v>
      </c>
      <c r="F383">
        <v>6.5</v>
      </c>
      <c r="G383">
        <v>6.9</v>
      </c>
      <c r="H383">
        <v>278</v>
      </c>
      <c r="I383">
        <v>305.49</v>
      </c>
      <c r="J383">
        <v>88.1</v>
      </c>
      <c r="K383">
        <v>0.59</v>
      </c>
      <c r="L383">
        <v>0.61</v>
      </c>
      <c r="M383">
        <v>32.42</v>
      </c>
      <c r="N383">
        <v>34.409999999999997</v>
      </c>
    </row>
    <row r="384" spans="1:14" x14ac:dyDescent="0.45">
      <c r="A384" t="s">
        <v>13</v>
      </c>
      <c r="B384">
        <v>21305</v>
      </c>
      <c r="C384" t="s">
        <v>74</v>
      </c>
      <c r="D384" t="s">
        <v>52</v>
      </c>
      <c r="E384" t="s">
        <v>89</v>
      </c>
      <c r="F384">
        <v>6.1</v>
      </c>
      <c r="G384">
        <v>6.5</v>
      </c>
      <c r="H384">
        <v>263.02</v>
      </c>
      <c r="I384">
        <v>284.89999999999998</v>
      </c>
      <c r="J384">
        <v>92.8</v>
      </c>
      <c r="K384">
        <v>0.92</v>
      </c>
      <c r="L384">
        <v>0.9</v>
      </c>
      <c r="M384">
        <v>47.62</v>
      </c>
      <c r="N384">
        <v>47.96</v>
      </c>
    </row>
    <row r="385" spans="1:14" x14ac:dyDescent="0.45">
      <c r="A385" t="s">
        <v>13</v>
      </c>
      <c r="B385">
        <v>21401</v>
      </c>
      <c r="C385" t="s">
        <v>75</v>
      </c>
      <c r="D385" t="s">
        <v>52</v>
      </c>
      <c r="E385" t="s">
        <v>89</v>
      </c>
      <c r="F385">
        <v>6.1</v>
      </c>
      <c r="G385">
        <v>5.9</v>
      </c>
      <c r="H385">
        <v>265.25</v>
      </c>
      <c r="I385">
        <v>258.76</v>
      </c>
      <c r="J385">
        <v>80.2</v>
      </c>
      <c r="K385">
        <v>0.43</v>
      </c>
      <c r="L385">
        <v>0.43</v>
      </c>
      <c r="M385">
        <v>23.67</v>
      </c>
      <c r="N385">
        <v>23.4</v>
      </c>
    </row>
    <row r="386" spans="1:14" x14ac:dyDescent="0.45">
      <c r="A386" t="s">
        <v>13</v>
      </c>
      <c r="B386">
        <v>21402</v>
      </c>
      <c r="C386" t="s">
        <v>76</v>
      </c>
      <c r="D386" t="s">
        <v>39</v>
      </c>
      <c r="E386" t="s">
        <v>89</v>
      </c>
      <c r="F386">
        <v>5.3</v>
      </c>
      <c r="G386">
        <v>4.8</v>
      </c>
      <c r="H386">
        <v>229.85</v>
      </c>
      <c r="I386">
        <v>206.21</v>
      </c>
      <c r="J386">
        <v>63.8</v>
      </c>
      <c r="K386">
        <v>0.16</v>
      </c>
      <c r="L386">
        <v>0.16</v>
      </c>
      <c r="M386">
        <v>9.8000000000000007</v>
      </c>
      <c r="N386">
        <v>9.43</v>
      </c>
    </row>
    <row r="387" spans="1:14" x14ac:dyDescent="0.45">
      <c r="A387" t="s">
        <v>13</v>
      </c>
      <c r="B387">
        <v>21501</v>
      </c>
      <c r="C387" t="s">
        <v>77</v>
      </c>
      <c r="D387" t="s">
        <v>31</v>
      </c>
      <c r="E387" t="s">
        <v>89</v>
      </c>
      <c r="F387">
        <v>5.9</v>
      </c>
      <c r="G387">
        <v>5.3</v>
      </c>
      <c r="H387">
        <v>253.54</v>
      </c>
      <c r="I387">
        <v>223.8</v>
      </c>
      <c r="J387">
        <v>80.8</v>
      </c>
      <c r="K387">
        <v>0.2</v>
      </c>
      <c r="L387">
        <v>0.2</v>
      </c>
      <c r="M387">
        <v>15.99</v>
      </c>
      <c r="N387">
        <v>15.36</v>
      </c>
    </row>
    <row r="388" spans="1:14" x14ac:dyDescent="0.45">
      <c r="A388" t="s">
        <v>13</v>
      </c>
      <c r="B388">
        <v>21502</v>
      </c>
      <c r="C388" t="s">
        <v>78</v>
      </c>
      <c r="D388" t="s">
        <v>31</v>
      </c>
      <c r="E388" t="s">
        <v>89</v>
      </c>
      <c r="F388">
        <v>5.7</v>
      </c>
      <c r="G388">
        <v>5.5</v>
      </c>
      <c r="H388">
        <v>251.86</v>
      </c>
      <c r="I388">
        <v>241.75</v>
      </c>
      <c r="J388">
        <v>87.6</v>
      </c>
      <c r="K388">
        <v>0.21</v>
      </c>
      <c r="L388">
        <v>0.21</v>
      </c>
      <c r="M388">
        <v>11.49</v>
      </c>
      <c r="N388">
        <v>11.29</v>
      </c>
    </row>
    <row r="389" spans="1:14" x14ac:dyDescent="0.45">
      <c r="A389" t="s">
        <v>13</v>
      </c>
      <c r="B389">
        <v>21503</v>
      </c>
      <c r="C389" t="s">
        <v>79</v>
      </c>
      <c r="D389" t="s">
        <v>31</v>
      </c>
      <c r="E389" t="s">
        <v>89</v>
      </c>
      <c r="F389">
        <v>6</v>
      </c>
      <c r="G389">
        <v>5.4</v>
      </c>
      <c r="H389">
        <v>272.37</v>
      </c>
      <c r="I389">
        <v>244.09</v>
      </c>
      <c r="J389">
        <v>84.6</v>
      </c>
      <c r="K389">
        <v>0.18</v>
      </c>
      <c r="L389">
        <v>0.18</v>
      </c>
      <c r="M389">
        <v>13.49</v>
      </c>
      <c r="N389">
        <v>13.57</v>
      </c>
    </row>
    <row r="390" spans="1:14" x14ac:dyDescent="0.45">
      <c r="A390" t="s">
        <v>13</v>
      </c>
      <c r="B390">
        <v>21601</v>
      </c>
      <c r="C390" t="s">
        <v>80</v>
      </c>
      <c r="D390" t="s">
        <v>15</v>
      </c>
      <c r="E390" t="s">
        <v>89</v>
      </c>
      <c r="F390">
        <v>5.5</v>
      </c>
      <c r="G390">
        <v>5</v>
      </c>
      <c r="H390">
        <v>241.7</v>
      </c>
      <c r="I390">
        <v>218.62</v>
      </c>
      <c r="J390">
        <v>71</v>
      </c>
      <c r="K390">
        <v>0.11</v>
      </c>
      <c r="L390">
        <v>0.11</v>
      </c>
      <c r="M390">
        <v>7.63</v>
      </c>
      <c r="N390">
        <v>7.6</v>
      </c>
    </row>
    <row r="391" spans="1:14" x14ac:dyDescent="0.45">
      <c r="A391" t="s">
        <v>13</v>
      </c>
      <c r="B391">
        <v>21602</v>
      </c>
      <c r="C391" t="s">
        <v>81</v>
      </c>
      <c r="D391" t="s">
        <v>15</v>
      </c>
      <c r="E391" t="s">
        <v>89</v>
      </c>
      <c r="F391">
        <v>5.9</v>
      </c>
      <c r="G391">
        <v>5.2</v>
      </c>
      <c r="H391">
        <v>254.2</v>
      </c>
      <c r="I391">
        <v>224.6</v>
      </c>
      <c r="J391">
        <v>71.7</v>
      </c>
      <c r="K391">
        <v>0.15</v>
      </c>
      <c r="L391">
        <v>0.15</v>
      </c>
      <c r="M391">
        <v>11.53</v>
      </c>
      <c r="N391">
        <v>11.11</v>
      </c>
    </row>
    <row r="392" spans="1:14" x14ac:dyDescent="0.45">
      <c r="A392" t="s">
        <v>13</v>
      </c>
      <c r="B392">
        <v>21603</v>
      </c>
      <c r="C392" t="s">
        <v>82</v>
      </c>
      <c r="D392" t="s">
        <v>15</v>
      </c>
      <c r="E392" t="s">
        <v>89</v>
      </c>
      <c r="F392">
        <v>5.8</v>
      </c>
      <c r="G392">
        <v>5.6</v>
      </c>
      <c r="H392">
        <v>246.77</v>
      </c>
      <c r="I392">
        <v>238.71</v>
      </c>
      <c r="J392">
        <v>78.2</v>
      </c>
      <c r="K392">
        <v>0.3</v>
      </c>
      <c r="L392">
        <v>0.3</v>
      </c>
      <c r="M392">
        <v>16.97</v>
      </c>
      <c r="N392">
        <v>17.03</v>
      </c>
    </row>
    <row r="393" spans="1:14" x14ac:dyDescent="0.45">
      <c r="A393" t="s">
        <v>13</v>
      </c>
      <c r="B393">
        <v>21701</v>
      </c>
      <c r="C393" t="s">
        <v>83</v>
      </c>
      <c r="D393" t="s">
        <v>31</v>
      </c>
      <c r="E393" t="s">
        <v>89</v>
      </c>
      <c r="F393">
        <v>5.4</v>
      </c>
      <c r="G393">
        <v>5.0999999999999996</v>
      </c>
      <c r="H393">
        <v>241.07</v>
      </c>
      <c r="I393">
        <v>224.92</v>
      </c>
      <c r="J393">
        <v>80.900000000000006</v>
      </c>
      <c r="K393">
        <v>0.24</v>
      </c>
      <c r="L393">
        <v>0.25</v>
      </c>
      <c r="M393">
        <v>14.17</v>
      </c>
      <c r="N393">
        <v>14.67</v>
      </c>
    </row>
    <row r="394" spans="1:14" x14ac:dyDescent="0.45">
      <c r="A394" t="s">
        <v>13</v>
      </c>
      <c r="B394">
        <v>21702</v>
      </c>
      <c r="C394" t="s">
        <v>84</v>
      </c>
      <c r="D394" t="s">
        <v>15</v>
      </c>
      <c r="E394" t="s">
        <v>89</v>
      </c>
      <c r="F394">
        <v>4.8</v>
      </c>
      <c r="G394">
        <v>4.5</v>
      </c>
      <c r="H394">
        <v>222.88</v>
      </c>
      <c r="I394">
        <v>205.56</v>
      </c>
      <c r="J394">
        <v>72.400000000000006</v>
      </c>
      <c r="K394">
        <v>0.14000000000000001</v>
      </c>
      <c r="L394">
        <v>0.14000000000000001</v>
      </c>
      <c r="M394">
        <v>12.24</v>
      </c>
      <c r="N394">
        <v>11.8</v>
      </c>
    </row>
    <row r="395" spans="1:14" x14ac:dyDescent="0.45">
      <c r="A395" t="s">
        <v>13</v>
      </c>
      <c r="B395">
        <v>20101</v>
      </c>
      <c r="C395" t="s">
        <v>14</v>
      </c>
      <c r="D395" t="s">
        <v>15</v>
      </c>
      <c r="E395" t="s">
        <v>90</v>
      </c>
      <c r="F395">
        <v>4.9000000000000004</v>
      </c>
      <c r="G395">
        <v>4.7</v>
      </c>
      <c r="H395">
        <v>205.91</v>
      </c>
      <c r="I395">
        <v>199.02</v>
      </c>
      <c r="J395">
        <v>74.5</v>
      </c>
      <c r="K395">
        <v>0.26</v>
      </c>
      <c r="L395">
        <v>0.26</v>
      </c>
      <c r="M395">
        <v>12.8</v>
      </c>
      <c r="N395">
        <v>12.79</v>
      </c>
    </row>
    <row r="396" spans="1:14" x14ac:dyDescent="0.45">
      <c r="A396" t="s">
        <v>13</v>
      </c>
      <c r="B396">
        <v>20102</v>
      </c>
      <c r="C396" t="s">
        <v>17</v>
      </c>
      <c r="D396" t="s">
        <v>15</v>
      </c>
      <c r="E396" t="s">
        <v>90</v>
      </c>
      <c r="F396">
        <v>5</v>
      </c>
      <c r="G396">
        <v>4.8</v>
      </c>
      <c r="H396">
        <v>222.67</v>
      </c>
      <c r="I396">
        <v>212.32</v>
      </c>
      <c r="J396">
        <v>81</v>
      </c>
      <c r="K396">
        <v>0.16</v>
      </c>
      <c r="L396">
        <v>0.18</v>
      </c>
      <c r="M396">
        <v>10.8</v>
      </c>
      <c r="N396">
        <v>11.34</v>
      </c>
    </row>
    <row r="397" spans="1:14" x14ac:dyDescent="0.45">
      <c r="A397" t="s">
        <v>13</v>
      </c>
      <c r="B397">
        <v>20103</v>
      </c>
      <c r="C397" t="s">
        <v>18</v>
      </c>
      <c r="D397" t="s">
        <v>15</v>
      </c>
      <c r="E397" t="s">
        <v>90</v>
      </c>
      <c r="F397">
        <v>5.8</v>
      </c>
      <c r="G397">
        <v>5.2</v>
      </c>
      <c r="H397">
        <v>245.33</v>
      </c>
      <c r="I397">
        <v>219.47</v>
      </c>
      <c r="J397">
        <v>83.1</v>
      </c>
      <c r="K397">
        <v>0.28999999999999998</v>
      </c>
      <c r="L397">
        <v>0.32</v>
      </c>
      <c r="M397">
        <v>19.5</v>
      </c>
      <c r="N397">
        <v>20.7</v>
      </c>
    </row>
    <row r="398" spans="1:14" x14ac:dyDescent="0.45">
      <c r="A398" t="s">
        <v>13</v>
      </c>
      <c r="B398">
        <v>20201</v>
      </c>
      <c r="C398" t="s">
        <v>19</v>
      </c>
      <c r="D398" t="s">
        <v>15</v>
      </c>
      <c r="E398" t="s">
        <v>90</v>
      </c>
      <c r="F398">
        <v>5</v>
      </c>
      <c r="G398">
        <v>4.8</v>
      </c>
      <c r="H398">
        <v>221.9</v>
      </c>
      <c r="I398">
        <v>213.26</v>
      </c>
      <c r="J398">
        <v>70</v>
      </c>
      <c r="K398">
        <v>0.14000000000000001</v>
      </c>
      <c r="L398">
        <v>0.14000000000000001</v>
      </c>
      <c r="M398">
        <v>7.73</v>
      </c>
      <c r="N398">
        <v>7.56</v>
      </c>
    </row>
    <row r="399" spans="1:14" x14ac:dyDescent="0.45">
      <c r="A399" t="s">
        <v>13</v>
      </c>
      <c r="B399">
        <v>20202</v>
      </c>
      <c r="C399" t="s">
        <v>20</v>
      </c>
      <c r="D399" t="s">
        <v>15</v>
      </c>
      <c r="E399" t="s">
        <v>90</v>
      </c>
      <c r="F399">
        <v>5.3</v>
      </c>
      <c r="G399">
        <v>5</v>
      </c>
      <c r="H399">
        <v>243.22</v>
      </c>
      <c r="I399">
        <v>226.93</v>
      </c>
      <c r="J399">
        <v>75.599999999999994</v>
      </c>
      <c r="K399">
        <v>0.15</v>
      </c>
      <c r="L399">
        <v>0.15</v>
      </c>
      <c r="M399">
        <v>10.5</v>
      </c>
      <c r="N399">
        <v>10.92</v>
      </c>
    </row>
    <row r="400" spans="1:14" x14ac:dyDescent="0.45">
      <c r="A400" t="s">
        <v>13</v>
      </c>
      <c r="B400">
        <v>20203</v>
      </c>
      <c r="C400" t="s">
        <v>21</v>
      </c>
      <c r="D400" t="s">
        <v>15</v>
      </c>
      <c r="E400" t="s">
        <v>90</v>
      </c>
      <c r="F400">
        <v>5.6</v>
      </c>
      <c r="G400">
        <v>5.0999999999999996</v>
      </c>
      <c r="H400">
        <v>239.06</v>
      </c>
      <c r="I400">
        <v>217.87</v>
      </c>
      <c r="J400">
        <v>79.099999999999994</v>
      </c>
      <c r="K400">
        <v>0.16</v>
      </c>
      <c r="L400">
        <v>0.15</v>
      </c>
      <c r="M400">
        <v>11.86</v>
      </c>
      <c r="N400">
        <v>11.03</v>
      </c>
    </row>
    <row r="401" spans="1:14" x14ac:dyDescent="0.45">
      <c r="A401" t="s">
        <v>13</v>
      </c>
      <c r="B401">
        <v>20301</v>
      </c>
      <c r="C401" t="s">
        <v>22</v>
      </c>
      <c r="D401" t="s">
        <v>15</v>
      </c>
      <c r="E401" t="s">
        <v>90</v>
      </c>
      <c r="F401">
        <v>4.4000000000000004</v>
      </c>
      <c r="G401">
        <v>4.5999999999999996</v>
      </c>
      <c r="H401">
        <v>193.95</v>
      </c>
      <c r="I401">
        <v>200.65</v>
      </c>
      <c r="J401">
        <v>59.4</v>
      </c>
      <c r="K401">
        <v>0.21</v>
      </c>
      <c r="L401">
        <v>0.23</v>
      </c>
      <c r="M401">
        <v>11.9</v>
      </c>
      <c r="N401">
        <v>12.88</v>
      </c>
    </row>
    <row r="402" spans="1:14" x14ac:dyDescent="0.45">
      <c r="A402" t="s">
        <v>13</v>
      </c>
      <c r="B402">
        <v>20302</v>
      </c>
      <c r="C402" t="s">
        <v>23</v>
      </c>
      <c r="D402" t="s">
        <v>24</v>
      </c>
      <c r="E402" t="s">
        <v>90</v>
      </c>
      <c r="F402">
        <v>5.4</v>
      </c>
      <c r="G402">
        <v>5.0999999999999996</v>
      </c>
      <c r="H402">
        <v>231.74</v>
      </c>
      <c r="I402">
        <v>219.9</v>
      </c>
      <c r="J402">
        <v>75.099999999999994</v>
      </c>
      <c r="K402">
        <v>0.37</v>
      </c>
      <c r="L402">
        <v>0.37</v>
      </c>
      <c r="M402">
        <v>19.100000000000001</v>
      </c>
      <c r="N402">
        <v>18.809999999999999</v>
      </c>
    </row>
    <row r="403" spans="1:14" x14ac:dyDescent="0.45">
      <c r="A403" t="s">
        <v>13</v>
      </c>
      <c r="B403">
        <v>20303</v>
      </c>
      <c r="C403" t="s">
        <v>25</v>
      </c>
      <c r="D403" t="s">
        <v>15</v>
      </c>
      <c r="E403" t="s">
        <v>90</v>
      </c>
      <c r="F403">
        <v>5.0999999999999996</v>
      </c>
      <c r="G403">
        <v>4.7</v>
      </c>
      <c r="H403">
        <v>221.88</v>
      </c>
      <c r="I403">
        <v>203.35</v>
      </c>
      <c r="J403">
        <v>67.3</v>
      </c>
      <c r="K403">
        <v>0.18</v>
      </c>
      <c r="L403">
        <v>0.19</v>
      </c>
      <c r="M403">
        <v>10.77</v>
      </c>
      <c r="N403">
        <v>10.76</v>
      </c>
    </row>
    <row r="404" spans="1:14" x14ac:dyDescent="0.45">
      <c r="A404" t="s">
        <v>13</v>
      </c>
      <c r="B404">
        <v>20401</v>
      </c>
      <c r="C404" t="s">
        <v>26</v>
      </c>
      <c r="D404" t="s">
        <v>15</v>
      </c>
      <c r="E404" t="s">
        <v>90</v>
      </c>
      <c r="F404">
        <v>5.8</v>
      </c>
      <c r="G404">
        <v>5.3</v>
      </c>
      <c r="H404">
        <v>260.81</v>
      </c>
      <c r="I404">
        <v>236.35</v>
      </c>
      <c r="J404">
        <v>78.400000000000006</v>
      </c>
      <c r="K404">
        <v>0.18</v>
      </c>
      <c r="L404">
        <v>0.18</v>
      </c>
      <c r="M404">
        <v>14.61</v>
      </c>
      <c r="N404">
        <v>14.48</v>
      </c>
    </row>
    <row r="405" spans="1:14" x14ac:dyDescent="0.45">
      <c r="A405" t="s">
        <v>13</v>
      </c>
      <c r="B405">
        <v>20402</v>
      </c>
      <c r="C405" t="s">
        <v>27</v>
      </c>
      <c r="D405" t="s">
        <v>15</v>
      </c>
      <c r="E405" t="s">
        <v>90</v>
      </c>
      <c r="F405">
        <v>4.4000000000000004</v>
      </c>
      <c r="G405">
        <v>4.0999999999999996</v>
      </c>
      <c r="H405">
        <v>197.07</v>
      </c>
      <c r="I405">
        <v>179.5</v>
      </c>
      <c r="J405">
        <v>56.9</v>
      </c>
      <c r="K405">
        <v>0.08</v>
      </c>
      <c r="L405">
        <v>0.08</v>
      </c>
      <c r="M405">
        <v>6.81</v>
      </c>
      <c r="N405">
        <v>6.54</v>
      </c>
    </row>
    <row r="406" spans="1:14" x14ac:dyDescent="0.45">
      <c r="A406" t="s">
        <v>13</v>
      </c>
      <c r="B406">
        <v>20403</v>
      </c>
      <c r="C406" t="s">
        <v>28</v>
      </c>
      <c r="D406" t="s">
        <v>15</v>
      </c>
      <c r="E406" t="s">
        <v>90</v>
      </c>
      <c r="F406">
        <v>4.5999999999999996</v>
      </c>
      <c r="G406">
        <v>4.4000000000000004</v>
      </c>
      <c r="H406">
        <v>208.42</v>
      </c>
      <c r="I406">
        <v>198.92</v>
      </c>
      <c r="J406">
        <v>68.5</v>
      </c>
      <c r="K406">
        <v>0.06</v>
      </c>
      <c r="L406">
        <v>0.06</v>
      </c>
      <c r="M406">
        <v>4.46</v>
      </c>
      <c r="N406">
        <v>4.3899999999999997</v>
      </c>
    </row>
    <row r="407" spans="1:14" x14ac:dyDescent="0.45">
      <c r="A407" t="s">
        <v>13</v>
      </c>
      <c r="B407">
        <v>20501</v>
      </c>
      <c r="C407" t="s">
        <v>29</v>
      </c>
      <c r="D407" t="s">
        <v>15</v>
      </c>
      <c r="E407" t="s">
        <v>90</v>
      </c>
      <c r="F407">
        <v>5.8</v>
      </c>
      <c r="G407">
        <v>5.5</v>
      </c>
      <c r="H407">
        <v>259.49</v>
      </c>
      <c r="I407">
        <v>244.84</v>
      </c>
      <c r="J407">
        <v>84.4</v>
      </c>
      <c r="K407">
        <v>0.1</v>
      </c>
      <c r="L407">
        <v>0.1</v>
      </c>
      <c r="M407">
        <v>5.97</v>
      </c>
      <c r="N407">
        <v>5.8</v>
      </c>
    </row>
    <row r="408" spans="1:14" x14ac:dyDescent="0.45">
      <c r="A408" t="s">
        <v>13</v>
      </c>
      <c r="B408">
        <v>20502</v>
      </c>
      <c r="C408" t="s">
        <v>30</v>
      </c>
      <c r="D408" t="s">
        <v>31</v>
      </c>
      <c r="E408" t="s">
        <v>90</v>
      </c>
      <c r="F408">
        <v>4.7</v>
      </c>
      <c r="G408">
        <v>4.2</v>
      </c>
      <c r="H408">
        <v>198.89</v>
      </c>
      <c r="I408">
        <v>176.18</v>
      </c>
      <c r="J408">
        <v>79.2</v>
      </c>
      <c r="K408">
        <v>0.12</v>
      </c>
      <c r="L408">
        <v>0.12</v>
      </c>
      <c r="M408">
        <v>7.44</v>
      </c>
      <c r="N408">
        <v>7.3</v>
      </c>
    </row>
    <row r="409" spans="1:14" x14ac:dyDescent="0.45">
      <c r="A409" t="s">
        <v>13</v>
      </c>
      <c r="B409">
        <v>20503</v>
      </c>
      <c r="C409" t="s">
        <v>32</v>
      </c>
      <c r="D409" t="s">
        <v>15</v>
      </c>
      <c r="E409" t="s">
        <v>90</v>
      </c>
      <c r="F409">
        <v>5.8</v>
      </c>
      <c r="G409">
        <v>5.2</v>
      </c>
      <c r="H409">
        <v>248.93</v>
      </c>
      <c r="I409">
        <v>220.49</v>
      </c>
      <c r="J409">
        <v>82.7</v>
      </c>
      <c r="K409">
        <v>0.16</v>
      </c>
      <c r="L409">
        <v>0.16</v>
      </c>
      <c r="M409">
        <v>10.93</v>
      </c>
      <c r="N409">
        <v>10.87</v>
      </c>
    </row>
    <row r="410" spans="1:14" x14ac:dyDescent="0.45">
      <c r="A410" t="s">
        <v>13</v>
      </c>
      <c r="B410">
        <v>20504</v>
      </c>
      <c r="C410" t="s">
        <v>33</v>
      </c>
      <c r="D410" t="s">
        <v>15</v>
      </c>
      <c r="E410" t="s">
        <v>90</v>
      </c>
      <c r="F410">
        <v>6.4</v>
      </c>
      <c r="G410">
        <v>6.1</v>
      </c>
      <c r="H410">
        <v>268.92</v>
      </c>
      <c r="I410">
        <v>257.3</v>
      </c>
      <c r="J410">
        <v>89.1</v>
      </c>
      <c r="K410">
        <v>0.18</v>
      </c>
      <c r="L410">
        <v>0.18</v>
      </c>
      <c r="M410">
        <v>9.5299999999999994</v>
      </c>
      <c r="N410">
        <v>9.31</v>
      </c>
    </row>
    <row r="411" spans="1:14" x14ac:dyDescent="0.45">
      <c r="A411" t="s">
        <v>13</v>
      </c>
      <c r="B411">
        <v>20505</v>
      </c>
      <c r="C411" t="s">
        <v>34</v>
      </c>
      <c r="D411" t="s">
        <v>15</v>
      </c>
      <c r="E411" t="s">
        <v>90</v>
      </c>
      <c r="F411">
        <v>4.9000000000000004</v>
      </c>
      <c r="G411">
        <v>4.5999999999999996</v>
      </c>
      <c r="H411">
        <v>219.7</v>
      </c>
      <c r="I411">
        <v>202.95</v>
      </c>
      <c r="J411">
        <v>79.099999999999994</v>
      </c>
      <c r="K411">
        <v>0.08</v>
      </c>
      <c r="L411">
        <v>7.0000000000000007E-2</v>
      </c>
      <c r="M411">
        <v>6.6</v>
      </c>
      <c r="N411">
        <v>6.29</v>
      </c>
    </row>
    <row r="412" spans="1:14" x14ac:dyDescent="0.45">
      <c r="A412" t="s">
        <v>13</v>
      </c>
      <c r="B412">
        <v>20601</v>
      </c>
      <c r="C412" t="s">
        <v>35</v>
      </c>
      <c r="D412" t="s">
        <v>24</v>
      </c>
      <c r="E412" t="s">
        <v>90</v>
      </c>
      <c r="F412">
        <v>5.5</v>
      </c>
      <c r="G412">
        <v>5.6</v>
      </c>
      <c r="H412">
        <v>251.74</v>
      </c>
      <c r="I412">
        <v>254.17</v>
      </c>
      <c r="J412">
        <v>81.8</v>
      </c>
      <c r="K412">
        <v>0.33</v>
      </c>
      <c r="L412">
        <v>0.33</v>
      </c>
      <c r="M412">
        <v>20.67</v>
      </c>
      <c r="N412">
        <v>20.74</v>
      </c>
    </row>
    <row r="413" spans="1:14" x14ac:dyDescent="0.45">
      <c r="A413" t="s">
        <v>13</v>
      </c>
      <c r="B413">
        <v>20602</v>
      </c>
      <c r="C413" t="s">
        <v>36</v>
      </c>
      <c r="D413" t="s">
        <v>24</v>
      </c>
      <c r="E413" t="s">
        <v>90</v>
      </c>
      <c r="F413">
        <v>5.0999999999999996</v>
      </c>
      <c r="G413">
        <v>5.0999999999999996</v>
      </c>
      <c r="H413">
        <v>239.47</v>
      </c>
      <c r="I413">
        <v>235.28</v>
      </c>
      <c r="J413">
        <v>74.599999999999994</v>
      </c>
      <c r="K413">
        <v>0.26</v>
      </c>
      <c r="L413">
        <v>0.26</v>
      </c>
      <c r="M413">
        <v>18.66</v>
      </c>
      <c r="N413">
        <v>18.32</v>
      </c>
    </row>
    <row r="414" spans="1:14" x14ac:dyDescent="0.45">
      <c r="A414" t="s">
        <v>13</v>
      </c>
      <c r="B414">
        <v>20603</v>
      </c>
      <c r="C414" t="s">
        <v>37</v>
      </c>
      <c r="D414" t="s">
        <v>24</v>
      </c>
      <c r="E414" t="s">
        <v>90</v>
      </c>
      <c r="F414">
        <v>5.0999999999999996</v>
      </c>
      <c r="G414">
        <v>5.0999999999999996</v>
      </c>
      <c r="H414">
        <v>226.5</v>
      </c>
      <c r="I414">
        <v>221.59</v>
      </c>
      <c r="J414">
        <v>74.2</v>
      </c>
      <c r="K414">
        <v>0.32</v>
      </c>
      <c r="L414">
        <v>0.31</v>
      </c>
      <c r="M414">
        <v>19.47</v>
      </c>
      <c r="N414">
        <v>18.350000000000001</v>
      </c>
    </row>
    <row r="415" spans="1:14" x14ac:dyDescent="0.45">
      <c r="A415" t="s">
        <v>13</v>
      </c>
      <c r="B415">
        <v>20604</v>
      </c>
      <c r="C415" t="s">
        <v>38</v>
      </c>
      <c r="D415" t="s">
        <v>39</v>
      </c>
      <c r="E415" t="s">
        <v>90</v>
      </c>
      <c r="F415">
        <v>4.2</v>
      </c>
      <c r="G415">
        <v>5.9</v>
      </c>
      <c r="H415">
        <v>202.25</v>
      </c>
      <c r="I415">
        <v>286.85000000000002</v>
      </c>
      <c r="J415">
        <v>76.7</v>
      </c>
      <c r="K415">
        <v>0.31</v>
      </c>
      <c r="L415">
        <v>0.46</v>
      </c>
      <c r="M415">
        <v>22.79</v>
      </c>
      <c r="N415">
        <v>35.49</v>
      </c>
    </row>
    <row r="416" spans="1:14" x14ac:dyDescent="0.45">
      <c r="A416" t="s">
        <v>13</v>
      </c>
      <c r="B416">
        <v>20605</v>
      </c>
      <c r="C416" t="s">
        <v>40</v>
      </c>
      <c r="D416" t="s">
        <v>39</v>
      </c>
      <c r="E416" t="s">
        <v>90</v>
      </c>
      <c r="F416">
        <v>4.7</v>
      </c>
      <c r="G416">
        <v>4.9000000000000004</v>
      </c>
      <c r="H416">
        <v>225.19</v>
      </c>
      <c r="I416">
        <v>235.59</v>
      </c>
      <c r="J416">
        <v>70.7</v>
      </c>
      <c r="K416">
        <v>0.35</v>
      </c>
      <c r="L416">
        <v>0.35</v>
      </c>
      <c r="M416">
        <v>21.32</v>
      </c>
      <c r="N416">
        <v>21.77</v>
      </c>
    </row>
    <row r="417" spans="1:14" x14ac:dyDescent="0.45">
      <c r="A417" t="s">
        <v>13</v>
      </c>
      <c r="B417">
        <v>20606</v>
      </c>
      <c r="C417" t="s">
        <v>41</v>
      </c>
      <c r="D417" t="s">
        <v>39</v>
      </c>
      <c r="E417" t="s">
        <v>90</v>
      </c>
      <c r="F417">
        <v>4.5</v>
      </c>
      <c r="G417">
        <v>4.4000000000000004</v>
      </c>
      <c r="H417">
        <v>217.37</v>
      </c>
      <c r="I417">
        <v>212.44</v>
      </c>
      <c r="J417">
        <v>58.3</v>
      </c>
      <c r="K417">
        <v>0.23</v>
      </c>
      <c r="L417">
        <v>0.22</v>
      </c>
      <c r="M417">
        <v>15.21</v>
      </c>
      <c r="N417">
        <v>15.01</v>
      </c>
    </row>
    <row r="418" spans="1:14" x14ac:dyDescent="0.45">
      <c r="A418" t="s">
        <v>13</v>
      </c>
      <c r="B418">
        <v>20607</v>
      </c>
      <c r="C418" t="s">
        <v>42</v>
      </c>
      <c r="D418" t="s">
        <v>39</v>
      </c>
      <c r="E418" t="s">
        <v>90</v>
      </c>
      <c r="F418">
        <v>4.7</v>
      </c>
      <c r="G418">
        <v>5</v>
      </c>
      <c r="H418">
        <v>220.61</v>
      </c>
      <c r="I418">
        <v>235.22</v>
      </c>
      <c r="J418">
        <v>75</v>
      </c>
      <c r="K418">
        <v>0.22</v>
      </c>
      <c r="L418">
        <v>0.25</v>
      </c>
      <c r="M418">
        <v>15.63</v>
      </c>
      <c r="N418">
        <v>17.7</v>
      </c>
    </row>
    <row r="419" spans="1:14" x14ac:dyDescent="0.45">
      <c r="A419" t="s">
        <v>13</v>
      </c>
      <c r="B419">
        <v>20701</v>
      </c>
      <c r="C419" t="s">
        <v>43</v>
      </c>
      <c r="D419" t="s">
        <v>39</v>
      </c>
      <c r="E419" t="s">
        <v>90</v>
      </c>
      <c r="F419">
        <v>4.3</v>
      </c>
      <c r="G419">
        <v>4.0999999999999996</v>
      </c>
      <c r="H419">
        <v>197.92</v>
      </c>
      <c r="I419">
        <v>188.57</v>
      </c>
      <c r="J419">
        <v>59.8</v>
      </c>
      <c r="K419">
        <v>0.23</v>
      </c>
      <c r="L419">
        <v>0.22</v>
      </c>
      <c r="M419">
        <v>15.2</v>
      </c>
      <c r="N419">
        <v>14.36</v>
      </c>
    </row>
    <row r="420" spans="1:14" x14ac:dyDescent="0.45">
      <c r="A420" t="s">
        <v>13</v>
      </c>
      <c r="B420">
        <v>20702</v>
      </c>
      <c r="C420" t="s">
        <v>44</v>
      </c>
      <c r="D420" t="s">
        <v>39</v>
      </c>
      <c r="E420" t="s">
        <v>90</v>
      </c>
      <c r="F420">
        <v>6.1</v>
      </c>
      <c r="G420">
        <v>5.6</v>
      </c>
      <c r="H420">
        <v>269.48</v>
      </c>
      <c r="I420">
        <v>242.13</v>
      </c>
      <c r="J420">
        <v>81.400000000000006</v>
      </c>
      <c r="K420">
        <v>0.42</v>
      </c>
      <c r="L420">
        <v>0.43</v>
      </c>
      <c r="M420">
        <v>24.27</v>
      </c>
      <c r="N420">
        <v>23.63</v>
      </c>
    </row>
    <row r="421" spans="1:14" x14ac:dyDescent="0.45">
      <c r="A421" t="s">
        <v>13</v>
      </c>
      <c r="B421">
        <v>20703</v>
      </c>
      <c r="C421" t="s">
        <v>45</v>
      </c>
      <c r="D421" t="s">
        <v>24</v>
      </c>
      <c r="E421" t="s">
        <v>90</v>
      </c>
      <c r="F421">
        <v>5.0999999999999996</v>
      </c>
      <c r="G421">
        <v>4.8</v>
      </c>
      <c r="H421">
        <v>230.07</v>
      </c>
      <c r="I421">
        <v>214.39</v>
      </c>
      <c r="J421">
        <v>75.2</v>
      </c>
      <c r="K421">
        <v>0.36</v>
      </c>
      <c r="L421">
        <v>0.35</v>
      </c>
      <c r="M421">
        <v>20.420000000000002</v>
      </c>
      <c r="N421">
        <v>19.5</v>
      </c>
    </row>
    <row r="422" spans="1:14" x14ac:dyDescent="0.45">
      <c r="A422" t="s">
        <v>13</v>
      </c>
      <c r="B422">
        <v>20801</v>
      </c>
      <c r="C422" t="s">
        <v>46</v>
      </c>
      <c r="D422" t="s">
        <v>39</v>
      </c>
      <c r="E422" t="s">
        <v>90</v>
      </c>
      <c r="F422">
        <v>4.8</v>
      </c>
      <c r="G422">
        <v>4.5</v>
      </c>
      <c r="H422">
        <v>229.29</v>
      </c>
      <c r="I422">
        <v>208.38</v>
      </c>
      <c r="J422">
        <v>54.5</v>
      </c>
      <c r="K422">
        <v>0.25</v>
      </c>
      <c r="L422">
        <v>0.24</v>
      </c>
      <c r="M422">
        <v>16.05</v>
      </c>
      <c r="N422">
        <v>14.58</v>
      </c>
    </row>
    <row r="423" spans="1:14" x14ac:dyDescent="0.45">
      <c r="A423" t="s">
        <v>13</v>
      </c>
      <c r="B423">
        <v>20802</v>
      </c>
      <c r="C423" t="s">
        <v>47</v>
      </c>
      <c r="D423" t="s">
        <v>39</v>
      </c>
      <c r="E423" t="s">
        <v>90</v>
      </c>
      <c r="F423">
        <v>5.2</v>
      </c>
      <c r="G423">
        <v>4.9000000000000004</v>
      </c>
      <c r="H423">
        <v>241.35</v>
      </c>
      <c r="I423">
        <v>227.29</v>
      </c>
      <c r="J423">
        <v>72.400000000000006</v>
      </c>
      <c r="K423">
        <v>0.31</v>
      </c>
      <c r="L423">
        <v>0.28999999999999998</v>
      </c>
      <c r="M423">
        <v>20.04</v>
      </c>
      <c r="N423">
        <v>18.43</v>
      </c>
    </row>
    <row r="424" spans="1:14" x14ac:dyDescent="0.45">
      <c r="A424" t="s">
        <v>13</v>
      </c>
      <c r="B424">
        <v>20803</v>
      </c>
      <c r="C424" t="s">
        <v>48</v>
      </c>
      <c r="D424" t="s">
        <v>24</v>
      </c>
      <c r="E424" t="s">
        <v>90</v>
      </c>
      <c r="F424">
        <v>5.4</v>
      </c>
      <c r="G424">
        <v>5.0999999999999996</v>
      </c>
      <c r="H424">
        <v>234.42</v>
      </c>
      <c r="I424">
        <v>220.06</v>
      </c>
      <c r="J424">
        <v>73.400000000000006</v>
      </c>
      <c r="K424">
        <v>0.33</v>
      </c>
      <c r="L424">
        <v>0.32</v>
      </c>
      <c r="M424">
        <v>18.7</v>
      </c>
      <c r="N424">
        <v>17.829999999999998</v>
      </c>
    </row>
    <row r="425" spans="1:14" x14ac:dyDescent="0.45">
      <c r="A425" t="s">
        <v>13</v>
      </c>
      <c r="B425">
        <v>20804</v>
      </c>
      <c r="C425" t="s">
        <v>49</v>
      </c>
      <c r="D425" t="s">
        <v>39</v>
      </c>
      <c r="E425" t="s">
        <v>90</v>
      </c>
      <c r="F425">
        <v>4.4000000000000004</v>
      </c>
      <c r="G425">
        <v>4.3</v>
      </c>
      <c r="H425">
        <v>205.43</v>
      </c>
      <c r="I425">
        <v>199.44</v>
      </c>
      <c r="J425">
        <v>55.8</v>
      </c>
      <c r="K425">
        <v>0.22</v>
      </c>
      <c r="L425">
        <v>0.21</v>
      </c>
      <c r="M425">
        <v>15.32</v>
      </c>
      <c r="N425">
        <v>14.6</v>
      </c>
    </row>
    <row r="426" spans="1:14" x14ac:dyDescent="0.45">
      <c r="A426" t="s">
        <v>13</v>
      </c>
      <c r="B426">
        <v>20901</v>
      </c>
      <c r="C426" t="s">
        <v>50</v>
      </c>
      <c r="D426" t="s">
        <v>39</v>
      </c>
      <c r="E426" t="s">
        <v>90</v>
      </c>
      <c r="F426">
        <v>5.4</v>
      </c>
      <c r="G426">
        <v>5.2</v>
      </c>
      <c r="H426">
        <v>244.71</v>
      </c>
      <c r="I426">
        <v>231.19</v>
      </c>
      <c r="J426">
        <v>77.400000000000006</v>
      </c>
      <c r="K426">
        <v>0.4</v>
      </c>
      <c r="L426">
        <v>0.4</v>
      </c>
      <c r="M426">
        <v>23.15</v>
      </c>
      <c r="N426">
        <v>22.54</v>
      </c>
    </row>
    <row r="427" spans="1:14" x14ac:dyDescent="0.45">
      <c r="A427" t="s">
        <v>13</v>
      </c>
      <c r="B427">
        <v>20902</v>
      </c>
      <c r="C427" t="s">
        <v>51</v>
      </c>
      <c r="D427" t="s">
        <v>52</v>
      </c>
      <c r="E427" t="s">
        <v>90</v>
      </c>
      <c r="F427">
        <v>6.5</v>
      </c>
      <c r="G427">
        <v>6.3</v>
      </c>
      <c r="H427">
        <v>292.38</v>
      </c>
      <c r="I427">
        <v>278.77999999999997</v>
      </c>
      <c r="J427">
        <v>91.3</v>
      </c>
      <c r="K427">
        <v>0.56000000000000005</v>
      </c>
      <c r="L427">
        <v>0.55000000000000004</v>
      </c>
      <c r="M427">
        <v>33.020000000000003</v>
      </c>
      <c r="N427">
        <v>31.95</v>
      </c>
    </row>
    <row r="428" spans="1:14" x14ac:dyDescent="0.45">
      <c r="A428" t="s">
        <v>13</v>
      </c>
      <c r="B428">
        <v>20903</v>
      </c>
      <c r="C428" t="s">
        <v>53</v>
      </c>
      <c r="D428" t="s">
        <v>39</v>
      </c>
      <c r="E428" t="s">
        <v>90</v>
      </c>
      <c r="F428">
        <v>4.8</v>
      </c>
      <c r="G428">
        <v>5.0999999999999996</v>
      </c>
      <c r="H428">
        <v>207.62</v>
      </c>
      <c r="I428">
        <v>224.03</v>
      </c>
      <c r="J428">
        <v>70.900000000000006</v>
      </c>
      <c r="K428">
        <v>0.34</v>
      </c>
      <c r="L428">
        <v>0.36</v>
      </c>
      <c r="M428">
        <v>18.010000000000002</v>
      </c>
      <c r="N428">
        <v>19.22</v>
      </c>
    </row>
    <row r="429" spans="1:14" x14ac:dyDescent="0.45">
      <c r="A429" t="s">
        <v>13</v>
      </c>
      <c r="B429">
        <v>20904</v>
      </c>
      <c r="C429" t="s">
        <v>54</v>
      </c>
      <c r="D429" t="s">
        <v>24</v>
      </c>
      <c r="E429" t="s">
        <v>90</v>
      </c>
      <c r="F429">
        <v>6.8</v>
      </c>
      <c r="G429">
        <v>7</v>
      </c>
      <c r="H429">
        <v>289.27</v>
      </c>
      <c r="I429">
        <v>298.99</v>
      </c>
      <c r="J429">
        <v>92.3</v>
      </c>
      <c r="K429">
        <v>0.84</v>
      </c>
      <c r="L429">
        <v>0.83</v>
      </c>
      <c r="M429">
        <v>43.25</v>
      </c>
      <c r="N429">
        <v>43.64</v>
      </c>
    </row>
    <row r="430" spans="1:14" x14ac:dyDescent="0.45">
      <c r="A430" t="s">
        <v>13</v>
      </c>
      <c r="B430">
        <v>21001</v>
      </c>
      <c r="C430" t="s">
        <v>55</v>
      </c>
      <c r="D430" t="s">
        <v>24</v>
      </c>
      <c r="E430" t="s">
        <v>90</v>
      </c>
      <c r="F430">
        <v>6.1</v>
      </c>
      <c r="G430">
        <v>5.6</v>
      </c>
      <c r="H430">
        <v>263.32</v>
      </c>
      <c r="I430">
        <v>238</v>
      </c>
      <c r="J430">
        <v>76.8</v>
      </c>
      <c r="K430">
        <v>0.35</v>
      </c>
      <c r="L430">
        <v>0.34</v>
      </c>
      <c r="M430">
        <v>21.88</v>
      </c>
      <c r="N430">
        <v>20.05</v>
      </c>
    </row>
    <row r="431" spans="1:14" x14ac:dyDescent="0.45">
      <c r="A431" t="s">
        <v>13</v>
      </c>
      <c r="B431">
        <v>21002</v>
      </c>
      <c r="C431" t="s">
        <v>56</v>
      </c>
      <c r="D431" t="s">
        <v>15</v>
      </c>
      <c r="E431" t="s">
        <v>90</v>
      </c>
      <c r="F431">
        <v>5.4</v>
      </c>
      <c r="G431">
        <v>5.6</v>
      </c>
      <c r="H431">
        <v>242.44</v>
      </c>
      <c r="I431">
        <v>251.11</v>
      </c>
      <c r="J431">
        <v>66.599999999999994</v>
      </c>
      <c r="K431">
        <v>0.22</v>
      </c>
      <c r="L431">
        <v>0.23</v>
      </c>
      <c r="M431">
        <v>12.33</v>
      </c>
      <c r="N431">
        <v>13.26</v>
      </c>
    </row>
    <row r="432" spans="1:14" x14ac:dyDescent="0.45">
      <c r="A432" t="s">
        <v>13</v>
      </c>
      <c r="B432">
        <v>21003</v>
      </c>
      <c r="C432" t="s">
        <v>57</v>
      </c>
      <c r="D432" t="s">
        <v>52</v>
      </c>
      <c r="E432" t="s">
        <v>90</v>
      </c>
      <c r="F432">
        <v>6.8</v>
      </c>
      <c r="G432">
        <v>6.4</v>
      </c>
      <c r="H432">
        <v>302.89</v>
      </c>
      <c r="I432">
        <v>279.64</v>
      </c>
      <c r="J432">
        <v>89.4</v>
      </c>
      <c r="K432">
        <v>0.49</v>
      </c>
      <c r="L432">
        <v>0.47</v>
      </c>
      <c r="M432">
        <v>31.1</v>
      </c>
      <c r="N432">
        <v>28.8</v>
      </c>
    </row>
    <row r="433" spans="1:14" x14ac:dyDescent="0.45">
      <c r="A433" t="s">
        <v>13</v>
      </c>
      <c r="B433">
        <v>21004</v>
      </c>
      <c r="C433" t="s">
        <v>58</v>
      </c>
      <c r="D433" t="s">
        <v>24</v>
      </c>
      <c r="E433" t="s">
        <v>90</v>
      </c>
      <c r="F433">
        <v>6.5</v>
      </c>
      <c r="G433">
        <v>6.7</v>
      </c>
      <c r="H433">
        <v>275.02999999999997</v>
      </c>
      <c r="I433">
        <v>284.97000000000003</v>
      </c>
      <c r="J433">
        <v>84.9</v>
      </c>
      <c r="K433">
        <v>0.45</v>
      </c>
      <c r="L433">
        <v>0.45</v>
      </c>
      <c r="M433">
        <v>22.79</v>
      </c>
      <c r="N433">
        <v>23.3</v>
      </c>
    </row>
    <row r="434" spans="1:14" x14ac:dyDescent="0.45">
      <c r="A434" t="s">
        <v>13</v>
      </c>
      <c r="B434">
        <v>21005</v>
      </c>
      <c r="C434" t="s">
        <v>59</v>
      </c>
      <c r="D434" t="s">
        <v>52</v>
      </c>
      <c r="E434" t="s">
        <v>90</v>
      </c>
      <c r="F434">
        <v>7.1</v>
      </c>
      <c r="G434">
        <v>7.5</v>
      </c>
      <c r="H434">
        <v>302.38</v>
      </c>
      <c r="I434">
        <v>323.41000000000003</v>
      </c>
      <c r="J434">
        <v>94.4</v>
      </c>
      <c r="K434">
        <v>0.9</v>
      </c>
      <c r="L434">
        <v>0.9</v>
      </c>
      <c r="M434">
        <v>49.07</v>
      </c>
      <c r="N434">
        <v>50.43</v>
      </c>
    </row>
    <row r="435" spans="1:14" x14ac:dyDescent="0.45">
      <c r="A435" t="s">
        <v>13</v>
      </c>
      <c r="B435">
        <v>21101</v>
      </c>
      <c r="C435" t="s">
        <v>60</v>
      </c>
      <c r="D435" t="s">
        <v>24</v>
      </c>
      <c r="E435" t="s">
        <v>90</v>
      </c>
      <c r="F435">
        <v>5.7</v>
      </c>
      <c r="G435">
        <v>5.7</v>
      </c>
      <c r="H435">
        <v>246.16</v>
      </c>
      <c r="I435">
        <v>244.47</v>
      </c>
      <c r="J435">
        <v>80</v>
      </c>
      <c r="K435">
        <v>0.42</v>
      </c>
      <c r="L435">
        <v>0.42</v>
      </c>
      <c r="M435">
        <v>23.13</v>
      </c>
      <c r="N435">
        <v>23.07</v>
      </c>
    </row>
    <row r="436" spans="1:14" x14ac:dyDescent="0.45">
      <c r="A436" t="s">
        <v>13</v>
      </c>
      <c r="B436">
        <v>21102</v>
      </c>
      <c r="C436" t="s">
        <v>61</v>
      </c>
      <c r="D436" t="s">
        <v>39</v>
      </c>
      <c r="E436" t="s">
        <v>90</v>
      </c>
      <c r="F436">
        <v>4.9000000000000004</v>
      </c>
      <c r="G436">
        <v>4.9000000000000004</v>
      </c>
      <c r="H436">
        <v>212.61</v>
      </c>
      <c r="I436">
        <v>210.84</v>
      </c>
      <c r="J436">
        <v>69.8</v>
      </c>
      <c r="K436">
        <v>0.28999999999999998</v>
      </c>
      <c r="L436">
        <v>0.31</v>
      </c>
      <c r="M436">
        <v>16.64</v>
      </c>
      <c r="N436">
        <v>17.13</v>
      </c>
    </row>
    <row r="437" spans="1:14" x14ac:dyDescent="0.45">
      <c r="A437" t="s">
        <v>13</v>
      </c>
      <c r="B437">
        <v>21103</v>
      </c>
      <c r="C437" t="s">
        <v>62</v>
      </c>
      <c r="D437" t="s">
        <v>39</v>
      </c>
      <c r="E437" t="s">
        <v>90</v>
      </c>
      <c r="F437">
        <v>5.4</v>
      </c>
      <c r="G437">
        <v>5.2</v>
      </c>
      <c r="H437">
        <v>233.87</v>
      </c>
      <c r="I437">
        <v>224.17</v>
      </c>
      <c r="J437">
        <v>74.5</v>
      </c>
      <c r="K437">
        <v>0.42</v>
      </c>
      <c r="L437">
        <v>0.41</v>
      </c>
      <c r="M437">
        <v>23.44</v>
      </c>
      <c r="N437">
        <v>22.52</v>
      </c>
    </row>
    <row r="438" spans="1:14" x14ac:dyDescent="0.45">
      <c r="A438" t="s">
        <v>13</v>
      </c>
      <c r="B438">
        <v>21104</v>
      </c>
      <c r="C438" t="s">
        <v>63</v>
      </c>
      <c r="D438" t="s">
        <v>39</v>
      </c>
      <c r="E438" t="s">
        <v>90</v>
      </c>
      <c r="F438">
        <v>5.8</v>
      </c>
      <c r="G438">
        <v>5.5</v>
      </c>
      <c r="H438">
        <v>253.76</v>
      </c>
      <c r="I438">
        <v>236.09</v>
      </c>
      <c r="J438">
        <v>80.099999999999994</v>
      </c>
      <c r="K438">
        <v>0.54</v>
      </c>
      <c r="L438">
        <v>0.54</v>
      </c>
      <c r="M438">
        <v>28.12</v>
      </c>
      <c r="N438">
        <v>27.54</v>
      </c>
    </row>
    <row r="439" spans="1:14" x14ac:dyDescent="0.45">
      <c r="A439" t="s">
        <v>13</v>
      </c>
      <c r="B439">
        <v>21105</v>
      </c>
      <c r="C439" t="s">
        <v>64</v>
      </c>
      <c r="D439" t="s">
        <v>24</v>
      </c>
      <c r="E439" t="s">
        <v>90</v>
      </c>
      <c r="F439">
        <v>5</v>
      </c>
      <c r="G439">
        <v>5</v>
      </c>
      <c r="H439">
        <v>219.62</v>
      </c>
      <c r="I439">
        <v>221.13</v>
      </c>
      <c r="J439">
        <v>71.8</v>
      </c>
      <c r="K439">
        <v>0.21</v>
      </c>
      <c r="L439">
        <v>0.21</v>
      </c>
      <c r="M439">
        <v>12.06</v>
      </c>
      <c r="N439">
        <v>12.47</v>
      </c>
    </row>
    <row r="440" spans="1:14" x14ac:dyDescent="0.45">
      <c r="A440" t="s">
        <v>13</v>
      </c>
      <c r="B440">
        <v>21201</v>
      </c>
      <c r="C440" t="s">
        <v>65</v>
      </c>
      <c r="D440" t="s">
        <v>24</v>
      </c>
      <c r="E440" t="s">
        <v>90</v>
      </c>
      <c r="F440">
        <v>5.8</v>
      </c>
      <c r="G440">
        <v>5.9</v>
      </c>
      <c r="H440">
        <v>238.12</v>
      </c>
      <c r="I440">
        <v>247.24</v>
      </c>
      <c r="J440">
        <v>83.3</v>
      </c>
      <c r="K440">
        <v>0.42</v>
      </c>
      <c r="L440">
        <v>0.42</v>
      </c>
      <c r="M440">
        <v>21.89</v>
      </c>
      <c r="N440">
        <v>22.25</v>
      </c>
    </row>
    <row r="441" spans="1:14" x14ac:dyDescent="0.45">
      <c r="A441" t="s">
        <v>13</v>
      </c>
      <c r="B441">
        <v>21202</v>
      </c>
      <c r="C441" t="s">
        <v>66</v>
      </c>
      <c r="D441" t="s">
        <v>24</v>
      </c>
      <c r="E441" t="s">
        <v>90</v>
      </c>
      <c r="F441">
        <v>6.2</v>
      </c>
      <c r="G441">
        <v>6.4</v>
      </c>
      <c r="H441">
        <v>267.37</v>
      </c>
      <c r="I441">
        <v>275.70999999999998</v>
      </c>
      <c r="J441">
        <v>86.3</v>
      </c>
      <c r="K441">
        <v>0.64</v>
      </c>
      <c r="L441">
        <v>0.64</v>
      </c>
      <c r="M441">
        <v>33.28</v>
      </c>
      <c r="N441">
        <v>33.78</v>
      </c>
    </row>
    <row r="442" spans="1:14" x14ac:dyDescent="0.45">
      <c r="A442" t="s">
        <v>13</v>
      </c>
      <c r="B442">
        <v>21203</v>
      </c>
      <c r="C442" t="s">
        <v>67</v>
      </c>
      <c r="D442" t="s">
        <v>52</v>
      </c>
      <c r="E442" t="s">
        <v>90</v>
      </c>
      <c r="F442">
        <v>6.4</v>
      </c>
      <c r="G442">
        <v>6.8</v>
      </c>
      <c r="H442">
        <v>263.16000000000003</v>
      </c>
      <c r="I442">
        <v>287.77999999999997</v>
      </c>
      <c r="J442">
        <v>86.7</v>
      </c>
      <c r="K442">
        <v>0.73</v>
      </c>
      <c r="L442">
        <v>0.73</v>
      </c>
      <c r="M442">
        <v>36.22</v>
      </c>
      <c r="N442">
        <v>36.880000000000003</v>
      </c>
    </row>
    <row r="443" spans="1:14" x14ac:dyDescent="0.45">
      <c r="A443" t="s">
        <v>13</v>
      </c>
      <c r="B443">
        <v>21204</v>
      </c>
      <c r="C443" t="s">
        <v>68</v>
      </c>
      <c r="D443" t="s">
        <v>52</v>
      </c>
      <c r="E443" t="s">
        <v>90</v>
      </c>
      <c r="F443">
        <v>6.4</v>
      </c>
      <c r="G443">
        <v>6.3</v>
      </c>
      <c r="H443">
        <v>266.64999999999998</v>
      </c>
      <c r="I443">
        <v>261.27</v>
      </c>
      <c r="J443">
        <v>90.1</v>
      </c>
      <c r="K443">
        <v>0.41</v>
      </c>
      <c r="L443">
        <v>0.4</v>
      </c>
      <c r="M443">
        <v>22.92</v>
      </c>
      <c r="N443">
        <v>22.54</v>
      </c>
    </row>
    <row r="444" spans="1:14" x14ac:dyDescent="0.45">
      <c r="A444" t="s">
        <v>13</v>
      </c>
      <c r="B444">
        <v>21205</v>
      </c>
      <c r="C444" t="s">
        <v>69</v>
      </c>
      <c r="D444" t="s">
        <v>24</v>
      </c>
      <c r="E444" t="s">
        <v>90</v>
      </c>
      <c r="F444">
        <v>5.4</v>
      </c>
      <c r="G444">
        <v>5.2</v>
      </c>
      <c r="H444">
        <v>238.84</v>
      </c>
      <c r="I444">
        <v>224.63</v>
      </c>
      <c r="J444">
        <v>78.5</v>
      </c>
      <c r="K444">
        <v>0.36</v>
      </c>
      <c r="L444">
        <v>0.36</v>
      </c>
      <c r="M444">
        <v>20.72</v>
      </c>
      <c r="N444">
        <v>20.28</v>
      </c>
    </row>
    <row r="445" spans="1:14" x14ac:dyDescent="0.45">
      <c r="A445" t="s">
        <v>13</v>
      </c>
      <c r="B445">
        <v>21301</v>
      </c>
      <c r="C445" t="s">
        <v>70</v>
      </c>
      <c r="D445" t="s">
        <v>52</v>
      </c>
      <c r="E445" t="s">
        <v>90</v>
      </c>
      <c r="F445">
        <v>6.5</v>
      </c>
      <c r="G445">
        <v>6.6</v>
      </c>
      <c r="H445">
        <v>269.83999999999997</v>
      </c>
      <c r="I445">
        <v>277.16000000000003</v>
      </c>
      <c r="J445">
        <v>91.3</v>
      </c>
      <c r="K445">
        <v>0.48</v>
      </c>
      <c r="L445">
        <v>0.49</v>
      </c>
      <c r="M445">
        <v>26.19</v>
      </c>
      <c r="N445">
        <v>27.2</v>
      </c>
    </row>
    <row r="446" spans="1:14" x14ac:dyDescent="0.45">
      <c r="A446" t="s">
        <v>13</v>
      </c>
      <c r="B446">
        <v>21302</v>
      </c>
      <c r="C446" t="s">
        <v>71</v>
      </c>
      <c r="D446" t="s">
        <v>24</v>
      </c>
      <c r="E446" t="s">
        <v>90</v>
      </c>
      <c r="F446">
        <v>5.5</v>
      </c>
      <c r="G446">
        <v>5.3</v>
      </c>
      <c r="H446">
        <v>242.11</v>
      </c>
      <c r="I446">
        <v>233.06</v>
      </c>
      <c r="J446">
        <v>83.5</v>
      </c>
      <c r="K446">
        <v>0.48</v>
      </c>
      <c r="L446">
        <v>0.47</v>
      </c>
      <c r="M446">
        <v>26.91</v>
      </c>
      <c r="N446">
        <v>26.07</v>
      </c>
    </row>
    <row r="447" spans="1:14" x14ac:dyDescent="0.45">
      <c r="A447" t="s">
        <v>13</v>
      </c>
      <c r="B447">
        <v>21303</v>
      </c>
      <c r="C447" t="s">
        <v>72</v>
      </c>
      <c r="D447" t="s">
        <v>52</v>
      </c>
      <c r="E447" t="s">
        <v>90</v>
      </c>
      <c r="F447">
        <v>5.4</v>
      </c>
      <c r="G447">
        <v>5.6</v>
      </c>
      <c r="H447">
        <v>233.32</v>
      </c>
      <c r="I447">
        <v>241.86</v>
      </c>
      <c r="J447">
        <v>84.3</v>
      </c>
      <c r="K447">
        <v>0.44</v>
      </c>
      <c r="L447">
        <v>0.43</v>
      </c>
      <c r="M447">
        <v>25.31</v>
      </c>
      <c r="N447">
        <v>24.91</v>
      </c>
    </row>
    <row r="448" spans="1:14" x14ac:dyDescent="0.45">
      <c r="A448" t="s">
        <v>13</v>
      </c>
      <c r="B448">
        <v>21304</v>
      </c>
      <c r="C448" t="s">
        <v>73</v>
      </c>
      <c r="D448" t="s">
        <v>24</v>
      </c>
      <c r="E448" t="s">
        <v>90</v>
      </c>
      <c r="F448">
        <v>6.2</v>
      </c>
      <c r="G448">
        <v>6.7</v>
      </c>
      <c r="H448">
        <v>261.51</v>
      </c>
      <c r="I448">
        <v>287.55</v>
      </c>
      <c r="J448">
        <v>87.5</v>
      </c>
      <c r="K448">
        <v>0.54</v>
      </c>
      <c r="L448">
        <v>0.56000000000000005</v>
      </c>
      <c r="M448">
        <v>28.44</v>
      </c>
      <c r="N448">
        <v>29.96</v>
      </c>
    </row>
    <row r="449" spans="1:14" x14ac:dyDescent="0.45">
      <c r="A449" t="s">
        <v>13</v>
      </c>
      <c r="B449">
        <v>21305</v>
      </c>
      <c r="C449" t="s">
        <v>74</v>
      </c>
      <c r="D449" t="s">
        <v>52</v>
      </c>
      <c r="E449" t="s">
        <v>90</v>
      </c>
      <c r="F449">
        <v>5.9</v>
      </c>
      <c r="G449">
        <v>6.3</v>
      </c>
      <c r="H449">
        <v>246.65</v>
      </c>
      <c r="I449">
        <v>266.87</v>
      </c>
      <c r="J449">
        <v>91.7</v>
      </c>
      <c r="K449">
        <v>0.87</v>
      </c>
      <c r="L449">
        <v>0.85</v>
      </c>
      <c r="M449">
        <v>43.13</v>
      </c>
      <c r="N449">
        <v>43.49</v>
      </c>
    </row>
    <row r="450" spans="1:14" x14ac:dyDescent="0.45">
      <c r="A450" t="s">
        <v>13</v>
      </c>
      <c r="B450">
        <v>21401</v>
      </c>
      <c r="C450" t="s">
        <v>75</v>
      </c>
      <c r="D450" t="s">
        <v>52</v>
      </c>
      <c r="E450" t="s">
        <v>90</v>
      </c>
      <c r="F450">
        <v>5.8</v>
      </c>
      <c r="G450">
        <v>5.7</v>
      </c>
      <c r="H450">
        <v>248.83</v>
      </c>
      <c r="I450">
        <v>243.81</v>
      </c>
      <c r="J450">
        <v>77.900000000000006</v>
      </c>
      <c r="K450">
        <v>0.39</v>
      </c>
      <c r="L450">
        <v>0.39</v>
      </c>
      <c r="M450">
        <v>21</v>
      </c>
      <c r="N450">
        <v>20.76</v>
      </c>
    </row>
    <row r="451" spans="1:14" x14ac:dyDescent="0.45">
      <c r="A451" t="s">
        <v>13</v>
      </c>
      <c r="B451">
        <v>21402</v>
      </c>
      <c r="C451" t="s">
        <v>76</v>
      </c>
      <c r="D451" t="s">
        <v>39</v>
      </c>
      <c r="E451" t="s">
        <v>90</v>
      </c>
      <c r="F451">
        <v>5</v>
      </c>
      <c r="G451">
        <v>4.5999999999999996</v>
      </c>
      <c r="H451">
        <v>215.6</v>
      </c>
      <c r="I451">
        <v>195.14</v>
      </c>
      <c r="J451">
        <v>60.8</v>
      </c>
      <c r="K451">
        <v>0.14000000000000001</v>
      </c>
      <c r="L451">
        <v>0.14000000000000001</v>
      </c>
      <c r="M451">
        <v>8.3699999999999992</v>
      </c>
      <c r="N451">
        <v>8.16</v>
      </c>
    </row>
    <row r="452" spans="1:14" x14ac:dyDescent="0.45">
      <c r="A452" t="s">
        <v>13</v>
      </c>
      <c r="B452">
        <v>21501</v>
      </c>
      <c r="C452" t="s">
        <v>77</v>
      </c>
      <c r="D452" t="s">
        <v>31</v>
      </c>
      <c r="E452" t="s">
        <v>90</v>
      </c>
      <c r="F452">
        <v>5.7</v>
      </c>
      <c r="G452">
        <v>5.0999999999999996</v>
      </c>
      <c r="H452">
        <v>237.63</v>
      </c>
      <c r="I452">
        <v>211.69</v>
      </c>
      <c r="J452">
        <v>78.5</v>
      </c>
      <c r="K452">
        <v>0.2</v>
      </c>
      <c r="L452">
        <v>0.19</v>
      </c>
      <c r="M452">
        <v>15.03</v>
      </c>
      <c r="N452">
        <v>14.42</v>
      </c>
    </row>
    <row r="453" spans="1:14" x14ac:dyDescent="0.45">
      <c r="A453" t="s">
        <v>13</v>
      </c>
      <c r="B453">
        <v>21502</v>
      </c>
      <c r="C453" t="s">
        <v>78</v>
      </c>
      <c r="D453" t="s">
        <v>31</v>
      </c>
      <c r="E453" t="s">
        <v>90</v>
      </c>
      <c r="F453">
        <v>5.5</v>
      </c>
      <c r="G453">
        <v>5.3</v>
      </c>
      <c r="H453">
        <v>237.39</v>
      </c>
      <c r="I453">
        <v>229.29</v>
      </c>
      <c r="J453">
        <v>85.1</v>
      </c>
      <c r="K453">
        <v>0.21</v>
      </c>
      <c r="L453">
        <v>0.21</v>
      </c>
      <c r="M453">
        <v>11.18</v>
      </c>
      <c r="N453">
        <v>11.12</v>
      </c>
    </row>
    <row r="454" spans="1:14" x14ac:dyDescent="0.45">
      <c r="A454" t="s">
        <v>13</v>
      </c>
      <c r="B454">
        <v>21503</v>
      </c>
      <c r="C454" t="s">
        <v>79</v>
      </c>
      <c r="D454" t="s">
        <v>31</v>
      </c>
      <c r="E454" t="s">
        <v>90</v>
      </c>
      <c r="F454">
        <v>5.4</v>
      </c>
      <c r="G454">
        <v>4.8</v>
      </c>
      <c r="H454">
        <v>233.92</v>
      </c>
      <c r="I454">
        <v>208.9</v>
      </c>
      <c r="J454">
        <v>79.8</v>
      </c>
      <c r="K454">
        <v>0.16</v>
      </c>
      <c r="L454">
        <v>0.16</v>
      </c>
      <c r="M454">
        <v>11.87</v>
      </c>
      <c r="N454">
        <v>11.48</v>
      </c>
    </row>
    <row r="455" spans="1:14" x14ac:dyDescent="0.45">
      <c r="A455" t="s">
        <v>13</v>
      </c>
      <c r="B455">
        <v>21601</v>
      </c>
      <c r="C455" t="s">
        <v>80</v>
      </c>
      <c r="D455" t="s">
        <v>15</v>
      </c>
      <c r="E455" t="s">
        <v>90</v>
      </c>
      <c r="F455">
        <v>5.2</v>
      </c>
      <c r="G455">
        <v>4.8</v>
      </c>
      <c r="H455">
        <v>222.36</v>
      </c>
      <c r="I455">
        <v>203.9</v>
      </c>
      <c r="J455">
        <v>62.6</v>
      </c>
      <c r="K455">
        <v>0.1</v>
      </c>
      <c r="L455">
        <v>0.1</v>
      </c>
      <c r="M455">
        <v>7.05</v>
      </c>
      <c r="N455">
        <v>6.93</v>
      </c>
    </row>
    <row r="456" spans="1:14" x14ac:dyDescent="0.45">
      <c r="A456" t="s">
        <v>13</v>
      </c>
      <c r="B456">
        <v>21602</v>
      </c>
      <c r="C456" t="s">
        <v>81</v>
      </c>
      <c r="D456" t="s">
        <v>15</v>
      </c>
      <c r="E456" t="s">
        <v>90</v>
      </c>
      <c r="F456">
        <v>5.7</v>
      </c>
      <c r="G456">
        <v>5.0999999999999996</v>
      </c>
      <c r="H456">
        <v>238.27</v>
      </c>
      <c r="I456">
        <v>212.37</v>
      </c>
      <c r="J456">
        <v>69.400000000000006</v>
      </c>
      <c r="K456">
        <v>0.16</v>
      </c>
      <c r="L456">
        <v>0.16</v>
      </c>
      <c r="M456">
        <v>12.48</v>
      </c>
      <c r="N456">
        <v>12</v>
      </c>
    </row>
    <row r="457" spans="1:14" x14ac:dyDescent="0.45">
      <c r="A457" t="s">
        <v>13</v>
      </c>
      <c r="B457">
        <v>21603</v>
      </c>
      <c r="C457" t="s">
        <v>82</v>
      </c>
      <c r="D457" t="s">
        <v>15</v>
      </c>
      <c r="E457" t="s">
        <v>90</v>
      </c>
      <c r="F457">
        <v>5.2</v>
      </c>
      <c r="G457">
        <v>5.0999999999999996</v>
      </c>
      <c r="H457">
        <v>218.3</v>
      </c>
      <c r="I457">
        <v>211.97</v>
      </c>
      <c r="J457">
        <v>70.7</v>
      </c>
      <c r="K457">
        <v>0.28999999999999998</v>
      </c>
      <c r="L457">
        <v>0.28999999999999998</v>
      </c>
      <c r="M457">
        <v>16.38</v>
      </c>
      <c r="N457">
        <v>16.41</v>
      </c>
    </row>
    <row r="458" spans="1:14" x14ac:dyDescent="0.45">
      <c r="A458" t="s">
        <v>13</v>
      </c>
      <c r="B458">
        <v>21701</v>
      </c>
      <c r="C458" t="s">
        <v>83</v>
      </c>
      <c r="D458" t="s">
        <v>31</v>
      </c>
      <c r="E458" t="s">
        <v>90</v>
      </c>
      <c r="F458">
        <v>5.2</v>
      </c>
      <c r="G458">
        <v>4.9000000000000004</v>
      </c>
      <c r="H458">
        <v>227.23</v>
      </c>
      <c r="I458">
        <v>212.06</v>
      </c>
      <c r="J458">
        <v>80.2</v>
      </c>
      <c r="K458">
        <v>0.19</v>
      </c>
      <c r="L458">
        <v>0.2</v>
      </c>
      <c r="M458">
        <v>11.05</v>
      </c>
      <c r="N458">
        <v>11.35</v>
      </c>
    </row>
    <row r="459" spans="1:14" x14ac:dyDescent="0.45">
      <c r="A459" t="s">
        <v>13</v>
      </c>
      <c r="B459">
        <v>21702</v>
      </c>
      <c r="C459" t="s">
        <v>84</v>
      </c>
      <c r="D459" t="s">
        <v>15</v>
      </c>
      <c r="E459" t="s">
        <v>90</v>
      </c>
      <c r="F459">
        <v>4.7</v>
      </c>
      <c r="G459">
        <v>4.4000000000000004</v>
      </c>
      <c r="H459">
        <v>215.4</v>
      </c>
      <c r="I459">
        <v>200.06</v>
      </c>
      <c r="J459">
        <v>70</v>
      </c>
      <c r="K459">
        <v>0.15</v>
      </c>
      <c r="L459">
        <v>0.15</v>
      </c>
      <c r="M459">
        <v>12.56</v>
      </c>
      <c r="N459">
        <v>12.12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8F83-4248-4C8D-99E9-F20DEBAAE1CD}">
  <dimension ref="A1:H66"/>
  <sheetViews>
    <sheetView zoomScaleNormal="100" workbookViewId="0">
      <selection activeCell="G5" sqref="G5"/>
    </sheetView>
  </sheetViews>
  <sheetFormatPr defaultRowHeight="14.25" x14ac:dyDescent="0.45"/>
  <cols>
    <col min="1" max="1" width="22.53125" customWidth="1"/>
    <col min="3" max="3" width="9.06640625" customWidth="1"/>
  </cols>
  <sheetData>
    <row r="1" spans="1:8" x14ac:dyDescent="0.45">
      <c r="A1" t="s">
        <v>97</v>
      </c>
      <c r="B1" t="s">
        <v>90</v>
      </c>
      <c r="C1" t="s">
        <v>89</v>
      </c>
      <c r="D1" t="s">
        <v>88</v>
      </c>
      <c r="E1" t="s">
        <v>87</v>
      </c>
      <c r="F1" t="s">
        <v>86</v>
      </c>
      <c r="G1" t="s">
        <v>85</v>
      </c>
      <c r="H1" t="s">
        <v>16</v>
      </c>
    </row>
    <row r="2" spans="1:8" x14ac:dyDescent="0.45">
      <c r="A2" t="s">
        <v>14</v>
      </c>
      <c r="B2">
        <f>SUMIFS(raw_data_vic!$G$5:$G$459,raw_data_vic!$C$5:$C$459,attend_per_person!$A2,raw_data_vic!$E$5:$E$459,attend_per_person!B$1)</f>
        <v>4.7</v>
      </c>
      <c r="C2">
        <f>SUMIFS(raw_data_vic!$G$5:$G$459,raw_data_vic!$C$5:$C$459,attend_per_person!$A2,raw_data_vic!$E$5:$E$459,attend_per_person!C$1)</f>
        <v>5</v>
      </c>
      <c r="D2">
        <f>SUMIFS(raw_data_vic!$G$5:$G$459,raw_data_vic!$C$5:$C$459,attend_per_person!$A2,raw_data_vic!$E$5:$E$459,attend_per_person!D$1)</f>
        <v>5</v>
      </c>
      <c r="E2">
        <f>SUMIFS(raw_data_vic!$G$5:$G$459,raw_data_vic!$C$5:$C$459,attend_per_person!$A2,raw_data_vic!$E$5:$E$459,attend_per_person!E$1)</f>
        <v>5.3</v>
      </c>
      <c r="F2">
        <f>SUMIFS(raw_data_vic!$G$5:$G$459,raw_data_vic!$C$5:$C$459,attend_per_person!$A2,raw_data_vic!$E$5:$E$459,attend_per_person!F$1)</f>
        <v>5.8</v>
      </c>
      <c r="G2">
        <f>SUMIFS(raw_data_vic!$G$5:$G$459,raw_data_vic!$C$5:$C$459,attend_per_person!$A2,raw_data_vic!$E$5:$E$459,attend_per_person!G$1)</f>
        <v>5.8</v>
      </c>
      <c r="H2">
        <f>SUMIFS(raw_data_vic!$G$5:$G$459,raw_data_vic!$C$5:$C$459,attend_per_person!$A2,raw_data_vic!$E$5:$E$459,attend_per_person!H$1)</f>
        <v>5.9</v>
      </c>
    </row>
    <row r="3" spans="1:8" x14ac:dyDescent="0.45">
      <c r="A3" t="s">
        <v>17</v>
      </c>
      <c r="B3">
        <f>SUMIFS(raw_data_vic!$G$5:$G$459,raw_data_vic!$C$5:$C$459,attend_per_person!$A3,raw_data_vic!$E$5:$E$459,attend_per_person!B$1)</f>
        <v>4.8</v>
      </c>
      <c r="C3">
        <f>SUMIFS(raw_data_vic!$G$5:$G$459,raw_data_vic!$C$5:$C$459,attend_per_person!$A3,raw_data_vic!$E$5:$E$459,attend_per_person!C$1)</f>
        <v>5.0999999999999996</v>
      </c>
      <c r="D3">
        <f>SUMIFS(raw_data_vic!$G$5:$G$459,raw_data_vic!$C$5:$C$459,attend_per_person!$A3,raw_data_vic!$E$5:$E$459,attend_per_person!D$1)</f>
        <v>5.2</v>
      </c>
      <c r="E3">
        <f>SUMIFS(raw_data_vic!$G$5:$G$459,raw_data_vic!$C$5:$C$459,attend_per_person!$A3,raw_data_vic!$E$5:$E$459,attend_per_person!E$1)</f>
        <v>5.3</v>
      </c>
      <c r="F3">
        <f>SUMIFS(raw_data_vic!$G$5:$G$459,raw_data_vic!$C$5:$C$459,attend_per_person!$A3,raw_data_vic!$E$5:$E$459,attend_per_person!F$1)</f>
        <v>5.5</v>
      </c>
      <c r="G3">
        <f>SUMIFS(raw_data_vic!$G$5:$G$459,raw_data_vic!$C$5:$C$459,attend_per_person!$A3,raw_data_vic!$E$5:$E$459,attend_per_person!G$1)</f>
        <v>5.6</v>
      </c>
      <c r="H3">
        <f>SUMIFS(raw_data_vic!$G$5:$G$459,raw_data_vic!$C$5:$C$459,attend_per_person!$A3,raw_data_vic!$E$5:$E$459,attend_per_person!H$1)</f>
        <v>5.5</v>
      </c>
    </row>
    <row r="4" spans="1:8" x14ac:dyDescent="0.45">
      <c r="A4" t="s">
        <v>18</v>
      </c>
      <c r="B4">
        <f>SUMIFS(raw_data_vic!$G$5:$G$459,raw_data_vic!$C$5:$C$459,attend_per_person!$A4,raw_data_vic!$E$5:$E$459,attend_per_person!B$1)</f>
        <v>5.2</v>
      </c>
      <c r="C4">
        <f>SUMIFS(raw_data_vic!$G$5:$G$459,raw_data_vic!$C$5:$C$459,attend_per_person!$A4,raw_data_vic!$E$5:$E$459,attend_per_person!C$1)</f>
        <v>5.3</v>
      </c>
      <c r="D4">
        <f>SUMIFS(raw_data_vic!$G$5:$G$459,raw_data_vic!$C$5:$C$459,attend_per_person!$A4,raw_data_vic!$E$5:$E$459,attend_per_person!D$1)</f>
        <v>5</v>
      </c>
      <c r="E4">
        <f>SUMIFS(raw_data_vic!$G$5:$G$459,raw_data_vic!$C$5:$C$459,attend_per_person!$A4,raw_data_vic!$E$5:$E$459,attend_per_person!E$1)</f>
        <v>5.2</v>
      </c>
      <c r="F4">
        <f>SUMIFS(raw_data_vic!$G$5:$G$459,raw_data_vic!$C$5:$C$459,attend_per_person!$A4,raw_data_vic!$E$5:$E$459,attend_per_person!F$1)</f>
        <v>5.6</v>
      </c>
      <c r="G4">
        <f>SUMIFS(raw_data_vic!$G$5:$G$459,raw_data_vic!$C$5:$C$459,attend_per_person!$A4,raw_data_vic!$E$5:$E$459,attend_per_person!G$1)</f>
        <v>5.8</v>
      </c>
      <c r="H4">
        <f>SUMIFS(raw_data_vic!$G$5:$G$459,raw_data_vic!$C$5:$C$459,attend_per_person!$A4,raw_data_vic!$E$5:$E$459,attend_per_person!H$1)</f>
        <v>5.5</v>
      </c>
    </row>
    <row r="5" spans="1:8" x14ac:dyDescent="0.45">
      <c r="A5" t="s">
        <v>19</v>
      </c>
      <c r="B5">
        <f>SUMIFS(raw_data_vic!$G$5:$G$459,raw_data_vic!$C$5:$C$459,attend_per_person!$A5,raw_data_vic!$E$5:$E$459,attend_per_person!B$1)</f>
        <v>4.8</v>
      </c>
      <c r="C5">
        <f>SUMIFS(raw_data_vic!$G$5:$G$459,raw_data_vic!$C$5:$C$459,attend_per_person!$A5,raw_data_vic!$E$5:$E$459,attend_per_person!C$1)</f>
        <v>4.9000000000000004</v>
      </c>
      <c r="D5">
        <f>SUMIFS(raw_data_vic!$G$5:$G$459,raw_data_vic!$C$5:$C$459,attend_per_person!$A5,raw_data_vic!$E$5:$E$459,attend_per_person!D$1)</f>
        <v>5.0999999999999996</v>
      </c>
      <c r="E5">
        <f>SUMIFS(raw_data_vic!$G$5:$G$459,raw_data_vic!$C$5:$C$459,attend_per_person!$A5,raw_data_vic!$E$5:$E$459,attend_per_person!E$1)</f>
        <v>5.4</v>
      </c>
      <c r="F5">
        <f>SUMIFS(raw_data_vic!$G$5:$G$459,raw_data_vic!$C$5:$C$459,attend_per_person!$A5,raw_data_vic!$E$5:$E$459,attend_per_person!F$1)</f>
        <v>5.5</v>
      </c>
      <c r="G5">
        <f>SUMIFS(raw_data_vic!$G$5:$G$459,raw_data_vic!$C$5:$C$459,attend_per_person!$A5,raw_data_vic!$E$5:$E$459,attend_per_person!G$1)</f>
        <v>5.7</v>
      </c>
      <c r="H5">
        <f>SUMIFS(raw_data_vic!$G$5:$G$459,raw_data_vic!$C$5:$C$459,attend_per_person!$A5,raw_data_vic!$E$5:$E$459,attend_per_person!H$1)</f>
        <v>5.7</v>
      </c>
    </row>
    <row r="6" spans="1:8" x14ac:dyDescent="0.45">
      <c r="A6" t="s">
        <v>20</v>
      </c>
      <c r="B6">
        <f>SUMIFS(raw_data_vic!$G$5:$G$459,raw_data_vic!$C$5:$C$459,attend_per_person!$A6,raw_data_vic!$E$5:$E$459,attend_per_person!B$1)</f>
        <v>5</v>
      </c>
      <c r="C6">
        <f>SUMIFS(raw_data_vic!$G$5:$G$459,raw_data_vic!$C$5:$C$459,attend_per_person!$A6,raw_data_vic!$E$5:$E$459,attend_per_person!C$1)</f>
        <v>5.0999999999999996</v>
      </c>
      <c r="D6">
        <f>SUMIFS(raw_data_vic!$G$5:$G$459,raw_data_vic!$C$5:$C$459,attend_per_person!$A6,raw_data_vic!$E$5:$E$459,attend_per_person!D$1)</f>
        <v>5.2</v>
      </c>
      <c r="E6">
        <f>SUMIFS(raw_data_vic!$G$5:$G$459,raw_data_vic!$C$5:$C$459,attend_per_person!$A6,raw_data_vic!$E$5:$E$459,attend_per_person!E$1)</f>
        <v>5.4</v>
      </c>
      <c r="F6">
        <f>SUMIFS(raw_data_vic!$G$5:$G$459,raw_data_vic!$C$5:$C$459,attend_per_person!$A6,raw_data_vic!$E$5:$E$459,attend_per_person!F$1)</f>
        <v>5.5</v>
      </c>
      <c r="G6">
        <f>SUMIFS(raw_data_vic!$G$5:$G$459,raw_data_vic!$C$5:$C$459,attend_per_person!$A6,raw_data_vic!$E$5:$E$459,attend_per_person!G$1)</f>
        <v>5.7</v>
      </c>
      <c r="H6">
        <f>SUMIFS(raw_data_vic!$G$5:$G$459,raw_data_vic!$C$5:$C$459,attend_per_person!$A6,raw_data_vic!$E$5:$E$459,attend_per_person!H$1)</f>
        <v>5.6</v>
      </c>
    </row>
    <row r="7" spans="1:8" x14ac:dyDescent="0.45">
      <c r="A7" t="s">
        <v>21</v>
      </c>
      <c r="B7">
        <f>SUMIFS(raw_data_vic!$G$5:$G$459,raw_data_vic!$C$5:$C$459,attend_per_person!$A7,raw_data_vic!$E$5:$E$459,attend_per_person!B$1)</f>
        <v>5.0999999999999996</v>
      </c>
      <c r="C7">
        <f>SUMIFS(raw_data_vic!$G$5:$G$459,raw_data_vic!$C$5:$C$459,attend_per_person!$A7,raw_data_vic!$E$5:$E$459,attend_per_person!C$1)</f>
        <v>5.0999999999999996</v>
      </c>
      <c r="D7">
        <f>SUMIFS(raw_data_vic!$G$5:$G$459,raw_data_vic!$C$5:$C$459,attend_per_person!$A7,raw_data_vic!$E$5:$E$459,attend_per_person!D$1)</f>
        <v>5.2</v>
      </c>
      <c r="E7">
        <f>SUMIFS(raw_data_vic!$G$5:$G$459,raw_data_vic!$C$5:$C$459,attend_per_person!$A7,raw_data_vic!$E$5:$E$459,attend_per_person!E$1)</f>
        <v>5.6</v>
      </c>
      <c r="F7">
        <f>SUMIFS(raw_data_vic!$G$5:$G$459,raw_data_vic!$C$5:$C$459,attend_per_person!$A7,raw_data_vic!$E$5:$E$459,attend_per_person!F$1)</f>
        <v>5.9</v>
      </c>
      <c r="G7">
        <f>SUMIFS(raw_data_vic!$G$5:$G$459,raw_data_vic!$C$5:$C$459,attend_per_person!$A7,raw_data_vic!$E$5:$E$459,attend_per_person!G$1)</f>
        <v>6.1</v>
      </c>
      <c r="H7">
        <f>SUMIFS(raw_data_vic!$G$5:$G$459,raw_data_vic!$C$5:$C$459,attend_per_person!$A7,raw_data_vic!$E$5:$E$459,attend_per_person!H$1)</f>
        <v>6.1</v>
      </c>
    </row>
    <row r="8" spans="1:8" x14ac:dyDescent="0.45">
      <c r="A8" t="s">
        <v>22</v>
      </c>
      <c r="B8">
        <f>SUMIFS(raw_data_vic!$G$5:$G$459,raw_data_vic!$C$5:$C$459,attend_per_person!$A8,raw_data_vic!$E$5:$E$459,attend_per_person!B$1)</f>
        <v>4.5999999999999996</v>
      </c>
      <c r="C8">
        <f>SUMIFS(raw_data_vic!$G$5:$G$459,raw_data_vic!$C$5:$C$459,attend_per_person!$A8,raw_data_vic!$E$5:$E$459,attend_per_person!C$1)</f>
        <v>4.8</v>
      </c>
      <c r="D8">
        <f>SUMIFS(raw_data_vic!$G$5:$G$459,raw_data_vic!$C$5:$C$459,attend_per_person!$A8,raw_data_vic!$E$5:$E$459,attend_per_person!D$1)</f>
        <v>4.7</v>
      </c>
      <c r="E8">
        <f>SUMIFS(raw_data_vic!$G$5:$G$459,raw_data_vic!$C$5:$C$459,attend_per_person!$A8,raw_data_vic!$E$5:$E$459,attend_per_person!E$1)</f>
        <v>4.8</v>
      </c>
      <c r="F8">
        <f>SUMIFS(raw_data_vic!$G$5:$G$459,raw_data_vic!$C$5:$C$459,attend_per_person!$A8,raw_data_vic!$E$5:$E$459,attend_per_person!F$1)</f>
        <v>4.9000000000000004</v>
      </c>
      <c r="G8">
        <f>SUMIFS(raw_data_vic!$G$5:$G$459,raw_data_vic!$C$5:$C$459,attend_per_person!$A8,raw_data_vic!$E$5:$E$459,attend_per_person!G$1)</f>
        <v>5.4</v>
      </c>
      <c r="H8">
        <f>SUMIFS(raw_data_vic!$G$5:$G$459,raw_data_vic!$C$5:$C$459,attend_per_person!$A8,raw_data_vic!$E$5:$E$459,attend_per_person!H$1)</f>
        <v>5.4</v>
      </c>
    </row>
    <row r="9" spans="1:8" x14ac:dyDescent="0.45">
      <c r="A9" t="s">
        <v>23</v>
      </c>
      <c r="B9">
        <f>SUMIFS(raw_data_vic!$G$5:$G$459,raw_data_vic!$C$5:$C$459,attend_per_person!$A9,raw_data_vic!$E$5:$E$459,attend_per_person!B$1)</f>
        <v>5.0999999999999996</v>
      </c>
      <c r="C9">
        <f>SUMIFS(raw_data_vic!$G$5:$G$459,raw_data_vic!$C$5:$C$459,attend_per_person!$A9,raw_data_vic!$E$5:$E$459,attend_per_person!C$1)</f>
        <v>5.3</v>
      </c>
      <c r="D9">
        <f>SUMIFS(raw_data_vic!$G$5:$G$459,raw_data_vic!$C$5:$C$459,attend_per_person!$A9,raw_data_vic!$E$5:$E$459,attend_per_person!D$1)</f>
        <v>5.5</v>
      </c>
      <c r="E9">
        <f>SUMIFS(raw_data_vic!$G$5:$G$459,raw_data_vic!$C$5:$C$459,attend_per_person!$A9,raw_data_vic!$E$5:$E$459,attend_per_person!E$1)</f>
        <v>5.7</v>
      </c>
      <c r="F9">
        <f>SUMIFS(raw_data_vic!$G$5:$G$459,raw_data_vic!$C$5:$C$459,attend_per_person!$A9,raw_data_vic!$E$5:$E$459,attend_per_person!F$1)</f>
        <v>5.8</v>
      </c>
      <c r="G9">
        <f>SUMIFS(raw_data_vic!$G$5:$G$459,raw_data_vic!$C$5:$C$459,attend_per_person!$A9,raw_data_vic!$E$5:$E$459,attend_per_person!G$1)</f>
        <v>6</v>
      </c>
      <c r="H9">
        <f>SUMIFS(raw_data_vic!$G$5:$G$459,raw_data_vic!$C$5:$C$459,attend_per_person!$A9,raw_data_vic!$E$5:$E$459,attend_per_person!H$1)</f>
        <v>6.1</v>
      </c>
    </row>
    <row r="10" spans="1:8" x14ac:dyDescent="0.45">
      <c r="A10" t="s">
        <v>25</v>
      </c>
      <c r="B10">
        <f>SUMIFS(raw_data_vic!$G$5:$G$459,raw_data_vic!$C$5:$C$459,attend_per_person!$A10,raw_data_vic!$E$5:$E$459,attend_per_person!B$1)</f>
        <v>4.7</v>
      </c>
      <c r="C10">
        <f>SUMIFS(raw_data_vic!$G$5:$G$459,raw_data_vic!$C$5:$C$459,attend_per_person!$A10,raw_data_vic!$E$5:$E$459,attend_per_person!C$1)</f>
        <v>4.9000000000000004</v>
      </c>
      <c r="D10">
        <f>SUMIFS(raw_data_vic!$G$5:$G$459,raw_data_vic!$C$5:$C$459,attend_per_person!$A10,raw_data_vic!$E$5:$E$459,attend_per_person!D$1)</f>
        <v>5.0999999999999996</v>
      </c>
      <c r="E10">
        <f>SUMIFS(raw_data_vic!$G$5:$G$459,raw_data_vic!$C$5:$C$459,attend_per_person!$A10,raw_data_vic!$E$5:$E$459,attend_per_person!E$1)</f>
        <v>5.3</v>
      </c>
      <c r="F10">
        <f>SUMIFS(raw_data_vic!$G$5:$G$459,raw_data_vic!$C$5:$C$459,attend_per_person!$A10,raw_data_vic!$E$5:$E$459,attend_per_person!F$1)</f>
        <v>5.5</v>
      </c>
      <c r="G10">
        <f>SUMIFS(raw_data_vic!$G$5:$G$459,raw_data_vic!$C$5:$C$459,attend_per_person!$A10,raw_data_vic!$E$5:$E$459,attend_per_person!G$1)</f>
        <v>5.7</v>
      </c>
      <c r="H10">
        <f>SUMIFS(raw_data_vic!$G$5:$G$459,raw_data_vic!$C$5:$C$459,attend_per_person!$A10,raw_data_vic!$E$5:$E$459,attend_per_person!H$1)</f>
        <v>5.5</v>
      </c>
    </row>
    <row r="11" spans="1:8" x14ac:dyDescent="0.45">
      <c r="A11" t="s">
        <v>26</v>
      </c>
      <c r="B11">
        <f>SUMIFS(raw_data_vic!$G$5:$G$459,raw_data_vic!$C$5:$C$459,attend_per_person!$A11,raw_data_vic!$E$5:$E$459,attend_per_person!B$1)</f>
        <v>5.3</v>
      </c>
      <c r="C11">
        <f>SUMIFS(raw_data_vic!$G$5:$G$459,raw_data_vic!$C$5:$C$459,attend_per_person!$A11,raw_data_vic!$E$5:$E$459,attend_per_person!C$1)</f>
        <v>5.4</v>
      </c>
      <c r="D11">
        <f>SUMIFS(raw_data_vic!$G$5:$G$459,raw_data_vic!$C$5:$C$459,attend_per_person!$A11,raw_data_vic!$E$5:$E$459,attend_per_person!D$1)</f>
        <v>5.5</v>
      </c>
      <c r="E11">
        <f>SUMIFS(raw_data_vic!$G$5:$G$459,raw_data_vic!$C$5:$C$459,attend_per_person!$A11,raw_data_vic!$E$5:$E$459,attend_per_person!E$1)</f>
        <v>5.7</v>
      </c>
      <c r="F11">
        <f>SUMIFS(raw_data_vic!$G$5:$G$459,raw_data_vic!$C$5:$C$459,attend_per_person!$A11,raw_data_vic!$E$5:$E$459,attend_per_person!F$1)</f>
        <v>5.9</v>
      </c>
      <c r="G11">
        <f>SUMIFS(raw_data_vic!$G$5:$G$459,raw_data_vic!$C$5:$C$459,attend_per_person!$A11,raw_data_vic!$E$5:$E$459,attend_per_person!G$1)</f>
        <v>6.1</v>
      </c>
      <c r="H11">
        <f>SUMIFS(raw_data_vic!$G$5:$G$459,raw_data_vic!$C$5:$C$459,attend_per_person!$A11,raw_data_vic!$E$5:$E$459,attend_per_person!H$1)</f>
        <v>6</v>
      </c>
    </row>
    <row r="12" spans="1:8" x14ac:dyDescent="0.45">
      <c r="A12" t="s">
        <v>27</v>
      </c>
      <c r="B12">
        <f>SUMIFS(raw_data_vic!$G$5:$G$459,raw_data_vic!$C$5:$C$459,attend_per_person!$A12,raw_data_vic!$E$5:$E$459,attend_per_person!B$1)</f>
        <v>4.0999999999999996</v>
      </c>
      <c r="C12">
        <f>SUMIFS(raw_data_vic!$G$5:$G$459,raw_data_vic!$C$5:$C$459,attend_per_person!$A12,raw_data_vic!$E$5:$E$459,attend_per_person!C$1)</f>
        <v>4.0999999999999996</v>
      </c>
      <c r="D12">
        <f>SUMIFS(raw_data_vic!$G$5:$G$459,raw_data_vic!$C$5:$C$459,attend_per_person!$A12,raw_data_vic!$E$5:$E$459,attend_per_person!D$1)</f>
        <v>4.3</v>
      </c>
      <c r="E12">
        <f>SUMIFS(raw_data_vic!$G$5:$G$459,raw_data_vic!$C$5:$C$459,attend_per_person!$A12,raw_data_vic!$E$5:$E$459,attend_per_person!E$1)</f>
        <v>4.4000000000000004</v>
      </c>
      <c r="F12">
        <f>SUMIFS(raw_data_vic!$G$5:$G$459,raw_data_vic!$C$5:$C$459,attend_per_person!$A12,raw_data_vic!$E$5:$E$459,attend_per_person!F$1)</f>
        <v>4.7</v>
      </c>
      <c r="G12">
        <f>SUMIFS(raw_data_vic!$G$5:$G$459,raw_data_vic!$C$5:$C$459,attend_per_person!$A12,raw_data_vic!$E$5:$E$459,attend_per_person!G$1)</f>
        <v>5.0999999999999996</v>
      </c>
      <c r="H12">
        <f>SUMIFS(raw_data_vic!$G$5:$G$459,raw_data_vic!$C$5:$C$459,attend_per_person!$A12,raw_data_vic!$E$5:$E$459,attend_per_person!H$1)</f>
        <v>5</v>
      </c>
    </row>
    <row r="13" spans="1:8" x14ac:dyDescent="0.45">
      <c r="A13" t="s">
        <v>28</v>
      </c>
      <c r="B13">
        <f>SUMIFS(raw_data_vic!$G$5:$G$459,raw_data_vic!$C$5:$C$459,attend_per_person!$A13,raw_data_vic!$E$5:$E$459,attend_per_person!B$1)</f>
        <v>4.4000000000000004</v>
      </c>
      <c r="C13">
        <f>SUMIFS(raw_data_vic!$G$5:$G$459,raw_data_vic!$C$5:$C$459,attend_per_person!$A13,raw_data_vic!$E$5:$E$459,attend_per_person!C$1)</f>
        <v>4.8</v>
      </c>
      <c r="D13">
        <f>SUMIFS(raw_data_vic!$G$5:$G$459,raw_data_vic!$C$5:$C$459,attend_per_person!$A13,raw_data_vic!$E$5:$E$459,attend_per_person!D$1)</f>
        <v>5.2</v>
      </c>
      <c r="E13">
        <f>SUMIFS(raw_data_vic!$G$5:$G$459,raw_data_vic!$C$5:$C$459,attend_per_person!$A13,raw_data_vic!$E$5:$E$459,attend_per_person!E$1)</f>
        <v>5.6</v>
      </c>
      <c r="F13">
        <f>SUMIFS(raw_data_vic!$G$5:$G$459,raw_data_vic!$C$5:$C$459,attend_per_person!$A13,raw_data_vic!$E$5:$E$459,attend_per_person!F$1)</f>
        <v>5.9</v>
      </c>
      <c r="G13">
        <f>SUMIFS(raw_data_vic!$G$5:$G$459,raw_data_vic!$C$5:$C$459,attend_per_person!$A13,raw_data_vic!$E$5:$E$459,attend_per_person!G$1)</f>
        <v>5.9</v>
      </c>
      <c r="H13">
        <f>SUMIFS(raw_data_vic!$G$5:$G$459,raw_data_vic!$C$5:$C$459,attend_per_person!$A13,raw_data_vic!$E$5:$E$459,attend_per_person!H$1)</f>
        <v>5.6</v>
      </c>
    </row>
    <row r="14" spans="1:8" x14ac:dyDescent="0.45">
      <c r="A14" t="s">
        <v>29</v>
      </c>
      <c r="B14">
        <f>SUMIFS(raw_data_vic!$G$5:$G$459,raw_data_vic!$C$5:$C$459,attend_per_person!$A14,raw_data_vic!$E$5:$E$459,attend_per_person!B$1)</f>
        <v>5.5</v>
      </c>
      <c r="C14">
        <f>SUMIFS(raw_data_vic!$G$5:$G$459,raw_data_vic!$C$5:$C$459,attend_per_person!$A14,raw_data_vic!$E$5:$E$459,attend_per_person!C$1)</f>
        <v>5.6</v>
      </c>
      <c r="D14">
        <f>SUMIFS(raw_data_vic!$G$5:$G$459,raw_data_vic!$C$5:$C$459,attend_per_person!$A14,raw_data_vic!$E$5:$E$459,attend_per_person!D$1)</f>
        <v>5.9</v>
      </c>
      <c r="E14">
        <f>SUMIFS(raw_data_vic!$G$5:$G$459,raw_data_vic!$C$5:$C$459,attend_per_person!$A14,raw_data_vic!$E$5:$E$459,attend_per_person!E$1)</f>
        <v>6.2</v>
      </c>
      <c r="F14">
        <f>SUMIFS(raw_data_vic!$G$5:$G$459,raw_data_vic!$C$5:$C$459,attend_per_person!$A14,raw_data_vic!$E$5:$E$459,attend_per_person!F$1)</f>
        <v>6.6</v>
      </c>
      <c r="G14">
        <f>SUMIFS(raw_data_vic!$G$5:$G$459,raw_data_vic!$C$5:$C$459,attend_per_person!$A14,raw_data_vic!$E$5:$E$459,attend_per_person!G$1)</f>
        <v>6.7</v>
      </c>
      <c r="H14">
        <f>SUMIFS(raw_data_vic!$G$5:$G$459,raw_data_vic!$C$5:$C$459,attend_per_person!$A14,raw_data_vic!$E$5:$E$459,attend_per_person!H$1)</f>
        <v>6.5</v>
      </c>
    </row>
    <row r="15" spans="1:8" x14ac:dyDescent="0.45">
      <c r="A15" t="s">
        <v>30</v>
      </c>
      <c r="B15">
        <f>SUMIFS(raw_data_vic!$G$5:$G$459,raw_data_vic!$C$5:$C$459,attend_per_person!$A15,raw_data_vic!$E$5:$E$459,attend_per_person!B$1)</f>
        <v>4.2</v>
      </c>
      <c r="C15">
        <f>SUMIFS(raw_data_vic!$G$5:$G$459,raw_data_vic!$C$5:$C$459,attend_per_person!$A15,raw_data_vic!$E$5:$E$459,attend_per_person!C$1)</f>
        <v>4.0999999999999996</v>
      </c>
      <c r="D15">
        <f>SUMIFS(raw_data_vic!$G$5:$G$459,raw_data_vic!$C$5:$C$459,attend_per_person!$A15,raw_data_vic!$E$5:$E$459,attend_per_person!D$1)</f>
        <v>4.2</v>
      </c>
      <c r="E15">
        <f>SUMIFS(raw_data_vic!$G$5:$G$459,raw_data_vic!$C$5:$C$459,attend_per_person!$A15,raw_data_vic!$E$5:$E$459,attend_per_person!E$1)</f>
        <v>4.3</v>
      </c>
      <c r="F15">
        <f>SUMIFS(raw_data_vic!$G$5:$G$459,raw_data_vic!$C$5:$C$459,attend_per_person!$A15,raw_data_vic!$E$5:$E$459,attend_per_person!F$1)</f>
        <v>4.5</v>
      </c>
      <c r="G15">
        <f>SUMIFS(raw_data_vic!$G$5:$G$459,raw_data_vic!$C$5:$C$459,attend_per_person!$A15,raw_data_vic!$E$5:$E$459,attend_per_person!G$1)</f>
        <v>4.5999999999999996</v>
      </c>
      <c r="H15">
        <f>SUMIFS(raw_data_vic!$G$5:$G$459,raw_data_vic!$C$5:$C$459,attend_per_person!$A15,raw_data_vic!$E$5:$E$459,attend_per_person!H$1)</f>
        <v>4.5</v>
      </c>
    </row>
    <row r="16" spans="1:8" x14ac:dyDescent="0.45">
      <c r="A16" t="s">
        <v>32</v>
      </c>
      <c r="B16">
        <f>SUMIFS(raw_data_vic!$G$5:$G$459,raw_data_vic!$C$5:$C$459,attend_per_person!$A16,raw_data_vic!$E$5:$E$459,attend_per_person!B$1)</f>
        <v>5.2</v>
      </c>
      <c r="C16">
        <f>SUMIFS(raw_data_vic!$G$5:$G$459,raw_data_vic!$C$5:$C$459,attend_per_person!$A16,raw_data_vic!$E$5:$E$459,attend_per_person!C$1)</f>
        <v>5.0999999999999996</v>
      </c>
      <c r="D16">
        <f>SUMIFS(raw_data_vic!$G$5:$G$459,raw_data_vic!$C$5:$C$459,attend_per_person!$A16,raw_data_vic!$E$5:$E$459,attend_per_person!D$1)</f>
        <v>5.3</v>
      </c>
      <c r="E16">
        <f>SUMIFS(raw_data_vic!$G$5:$G$459,raw_data_vic!$C$5:$C$459,attend_per_person!$A16,raw_data_vic!$E$5:$E$459,attend_per_person!E$1)</f>
        <v>5.5</v>
      </c>
      <c r="F16">
        <f>SUMIFS(raw_data_vic!$G$5:$G$459,raw_data_vic!$C$5:$C$459,attend_per_person!$A16,raw_data_vic!$E$5:$E$459,attend_per_person!F$1)</f>
        <v>5.7</v>
      </c>
      <c r="G16">
        <f>SUMIFS(raw_data_vic!$G$5:$G$459,raw_data_vic!$C$5:$C$459,attend_per_person!$A16,raw_data_vic!$E$5:$E$459,attend_per_person!G$1)</f>
        <v>5.8</v>
      </c>
      <c r="H16">
        <f>SUMIFS(raw_data_vic!$G$5:$G$459,raw_data_vic!$C$5:$C$459,attend_per_person!$A16,raw_data_vic!$E$5:$E$459,attend_per_person!H$1)</f>
        <v>5.7</v>
      </c>
    </row>
    <row r="17" spans="1:8" x14ac:dyDescent="0.45">
      <c r="A17" t="s">
        <v>33</v>
      </c>
      <c r="B17">
        <f>SUMIFS(raw_data_vic!$G$5:$G$459,raw_data_vic!$C$5:$C$459,attend_per_person!$A17,raw_data_vic!$E$5:$E$459,attend_per_person!B$1)</f>
        <v>6.1</v>
      </c>
      <c r="C17">
        <f>SUMIFS(raw_data_vic!$G$5:$G$459,raw_data_vic!$C$5:$C$459,attend_per_person!$A17,raw_data_vic!$E$5:$E$459,attend_per_person!C$1)</f>
        <v>6.1</v>
      </c>
      <c r="D17">
        <f>SUMIFS(raw_data_vic!$G$5:$G$459,raw_data_vic!$C$5:$C$459,attend_per_person!$A17,raw_data_vic!$E$5:$E$459,attend_per_person!D$1)</f>
        <v>6.1</v>
      </c>
      <c r="E17">
        <f>SUMIFS(raw_data_vic!$G$5:$G$459,raw_data_vic!$C$5:$C$459,attend_per_person!$A17,raw_data_vic!$E$5:$E$459,attend_per_person!E$1)</f>
        <v>6.4</v>
      </c>
      <c r="F17">
        <f>SUMIFS(raw_data_vic!$G$5:$G$459,raw_data_vic!$C$5:$C$459,attend_per_person!$A17,raw_data_vic!$E$5:$E$459,attend_per_person!F$1)</f>
        <v>6.5</v>
      </c>
      <c r="G17">
        <f>SUMIFS(raw_data_vic!$G$5:$G$459,raw_data_vic!$C$5:$C$459,attend_per_person!$A17,raw_data_vic!$E$5:$E$459,attend_per_person!G$1)</f>
        <v>6.5</v>
      </c>
      <c r="H17">
        <f>SUMIFS(raw_data_vic!$G$5:$G$459,raw_data_vic!$C$5:$C$459,attend_per_person!$A17,raw_data_vic!$E$5:$E$459,attend_per_person!H$1)</f>
        <v>6.5</v>
      </c>
    </row>
    <row r="18" spans="1:8" x14ac:dyDescent="0.45">
      <c r="A18" t="s">
        <v>34</v>
      </c>
      <c r="B18">
        <f>SUMIFS(raw_data_vic!$G$5:$G$459,raw_data_vic!$C$5:$C$459,attend_per_person!$A18,raw_data_vic!$E$5:$E$459,attend_per_person!B$1)</f>
        <v>4.5999999999999996</v>
      </c>
      <c r="C18">
        <f>SUMIFS(raw_data_vic!$G$5:$G$459,raw_data_vic!$C$5:$C$459,attend_per_person!$A18,raw_data_vic!$E$5:$E$459,attend_per_person!C$1)</f>
        <v>4.7</v>
      </c>
      <c r="D18">
        <f>SUMIFS(raw_data_vic!$G$5:$G$459,raw_data_vic!$C$5:$C$459,attend_per_person!$A18,raw_data_vic!$E$5:$E$459,attend_per_person!D$1)</f>
        <v>4.7</v>
      </c>
      <c r="E18">
        <f>SUMIFS(raw_data_vic!$G$5:$G$459,raw_data_vic!$C$5:$C$459,attend_per_person!$A18,raw_data_vic!$E$5:$E$459,attend_per_person!E$1)</f>
        <v>5</v>
      </c>
      <c r="F18">
        <f>SUMIFS(raw_data_vic!$G$5:$G$459,raw_data_vic!$C$5:$C$459,attend_per_person!$A18,raw_data_vic!$E$5:$E$459,attend_per_person!F$1)</f>
        <v>5.2</v>
      </c>
      <c r="G18">
        <f>SUMIFS(raw_data_vic!$G$5:$G$459,raw_data_vic!$C$5:$C$459,attend_per_person!$A18,raw_data_vic!$E$5:$E$459,attend_per_person!G$1)</f>
        <v>5.4</v>
      </c>
      <c r="H18">
        <f>SUMIFS(raw_data_vic!$G$5:$G$459,raw_data_vic!$C$5:$C$459,attend_per_person!$A18,raw_data_vic!$E$5:$E$459,attend_per_person!H$1)</f>
        <v>5.3</v>
      </c>
    </row>
    <row r="19" spans="1:8" x14ac:dyDescent="0.45">
      <c r="A19" t="s">
        <v>35</v>
      </c>
      <c r="B19">
        <f>SUMIFS(raw_data_vic!$G$5:$G$459,raw_data_vic!$C$5:$C$459,attend_per_person!$A19,raw_data_vic!$E$5:$E$459,attend_per_person!B$1)</f>
        <v>5.6</v>
      </c>
      <c r="C19">
        <f>SUMIFS(raw_data_vic!$G$5:$G$459,raw_data_vic!$C$5:$C$459,attend_per_person!$A19,raw_data_vic!$E$5:$E$459,attend_per_person!C$1)</f>
        <v>5.7</v>
      </c>
      <c r="D19">
        <f>SUMIFS(raw_data_vic!$G$5:$G$459,raw_data_vic!$C$5:$C$459,attend_per_person!$A19,raw_data_vic!$E$5:$E$459,attend_per_person!D$1)</f>
        <v>5.7</v>
      </c>
      <c r="E19">
        <f>SUMIFS(raw_data_vic!$G$5:$G$459,raw_data_vic!$C$5:$C$459,attend_per_person!$A19,raw_data_vic!$E$5:$E$459,attend_per_person!E$1)</f>
        <v>5.7</v>
      </c>
      <c r="F19">
        <f>SUMIFS(raw_data_vic!$G$5:$G$459,raw_data_vic!$C$5:$C$459,attend_per_person!$A19,raw_data_vic!$E$5:$E$459,attend_per_person!F$1)</f>
        <v>5.8</v>
      </c>
      <c r="G19">
        <f>SUMIFS(raw_data_vic!$G$5:$G$459,raw_data_vic!$C$5:$C$459,attend_per_person!$A19,raw_data_vic!$E$5:$E$459,attend_per_person!G$1)</f>
        <v>5.9</v>
      </c>
      <c r="H19">
        <f>SUMIFS(raw_data_vic!$G$5:$G$459,raw_data_vic!$C$5:$C$459,attend_per_person!$A19,raw_data_vic!$E$5:$E$459,attend_per_person!H$1)</f>
        <v>5.9</v>
      </c>
    </row>
    <row r="20" spans="1:8" x14ac:dyDescent="0.45">
      <c r="A20" t="s">
        <v>36</v>
      </c>
      <c r="B20">
        <f>SUMIFS(raw_data_vic!$G$5:$G$459,raw_data_vic!$C$5:$C$459,attend_per_person!$A20,raw_data_vic!$E$5:$E$459,attend_per_person!B$1)</f>
        <v>5.0999999999999996</v>
      </c>
      <c r="C20">
        <f>SUMIFS(raw_data_vic!$G$5:$G$459,raw_data_vic!$C$5:$C$459,attend_per_person!$A20,raw_data_vic!$E$5:$E$459,attend_per_person!C$1)</f>
        <v>5.2</v>
      </c>
      <c r="D20">
        <f>SUMIFS(raw_data_vic!$G$5:$G$459,raw_data_vic!$C$5:$C$459,attend_per_person!$A20,raw_data_vic!$E$5:$E$459,attend_per_person!D$1)</f>
        <v>5.0999999999999996</v>
      </c>
      <c r="E20">
        <f>SUMIFS(raw_data_vic!$G$5:$G$459,raw_data_vic!$C$5:$C$459,attend_per_person!$A20,raw_data_vic!$E$5:$E$459,attend_per_person!E$1)</f>
        <v>5.0999999999999996</v>
      </c>
      <c r="F20">
        <f>SUMIFS(raw_data_vic!$G$5:$G$459,raw_data_vic!$C$5:$C$459,attend_per_person!$A20,raw_data_vic!$E$5:$E$459,attend_per_person!F$1)</f>
        <v>5.0999999999999996</v>
      </c>
      <c r="G20">
        <f>SUMIFS(raw_data_vic!$G$5:$G$459,raw_data_vic!$C$5:$C$459,attend_per_person!$A20,raw_data_vic!$E$5:$E$459,attend_per_person!G$1)</f>
        <v>5.2</v>
      </c>
      <c r="H20">
        <f>SUMIFS(raw_data_vic!$G$5:$G$459,raw_data_vic!$C$5:$C$459,attend_per_person!$A20,raw_data_vic!$E$5:$E$459,attend_per_person!H$1)</f>
        <v>5.0999999999999996</v>
      </c>
    </row>
    <row r="21" spans="1:8" x14ac:dyDescent="0.45">
      <c r="A21" t="s">
        <v>37</v>
      </c>
      <c r="B21">
        <f>SUMIFS(raw_data_vic!$G$5:$G$459,raw_data_vic!$C$5:$C$459,attend_per_person!$A21,raw_data_vic!$E$5:$E$459,attend_per_person!B$1)</f>
        <v>5.0999999999999996</v>
      </c>
      <c r="C21">
        <f>SUMIFS(raw_data_vic!$G$5:$G$459,raw_data_vic!$C$5:$C$459,attend_per_person!$A21,raw_data_vic!$E$5:$E$459,attend_per_person!C$1)</f>
        <v>5.3</v>
      </c>
      <c r="D21">
        <f>SUMIFS(raw_data_vic!$G$5:$G$459,raw_data_vic!$C$5:$C$459,attend_per_person!$A21,raw_data_vic!$E$5:$E$459,attend_per_person!D$1)</f>
        <v>5.3</v>
      </c>
      <c r="E21">
        <f>SUMIFS(raw_data_vic!$G$5:$G$459,raw_data_vic!$C$5:$C$459,attend_per_person!$A21,raw_data_vic!$E$5:$E$459,attend_per_person!E$1)</f>
        <v>5.4</v>
      </c>
      <c r="F21">
        <f>SUMIFS(raw_data_vic!$G$5:$G$459,raw_data_vic!$C$5:$C$459,attend_per_person!$A21,raw_data_vic!$E$5:$E$459,attend_per_person!F$1)</f>
        <v>5.5</v>
      </c>
      <c r="G21">
        <f>SUMIFS(raw_data_vic!$G$5:$G$459,raw_data_vic!$C$5:$C$459,attend_per_person!$A21,raw_data_vic!$E$5:$E$459,attend_per_person!G$1)</f>
        <v>5.6</v>
      </c>
      <c r="H21">
        <f>SUMIFS(raw_data_vic!$G$5:$G$459,raw_data_vic!$C$5:$C$459,attend_per_person!$A21,raw_data_vic!$E$5:$E$459,attend_per_person!H$1)</f>
        <v>5.6</v>
      </c>
    </row>
    <row r="22" spans="1:8" x14ac:dyDescent="0.45">
      <c r="A22" t="s">
        <v>38</v>
      </c>
      <c r="B22">
        <f>SUMIFS(raw_data_vic!$G$5:$G$459,raw_data_vic!$C$5:$C$459,attend_per_person!$A22,raw_data_vic!$E$5:$E$459,attend_per_person!B$1)</f>
        <v>5.9</v>
      </c>
      <c r="C22">
        <f>SUMIFS(raw_data_vic!$G$5:$G$459,raw_data_vic!$C$5:$C$459,attend_per_person!$A22,raw_data_vic!$E$5:$E$459,attend_per_person!C$1)</f>
        <v>6.2</v>
      </c>
      <c r="D22">
        <f>SUMIFS(raw_data_vic!$G$5:$G$459,raw_data_vic!$C$5:$C$459,attend_per_person!$A22,raw_data_vic!$E$5:$E$459,attend_per_person!D$1)</f>
        <v>6.1</v>
      </c>
      <c r="E22">
        <f>SUMIFS(raw_data_vic!$G$5:$G$459,raw_data_vic!$C$5:$C$459,attend_per_person!$A22,raw_data_vic!$E$5:$E$459,attend_per_person!E$1)</f>
        <v>6.2</v>
      </c>
      <c r="F22">
        <f>SUMIFS(raw_data_vic!$G$5:$G$459,raw_data_vic!$C$5:$C$459,attend_per_person!$A22,raw_data_vic!$E$5:$E$459,attend_per_person!F$1)</f>
        <v>6.2</v>
      </c>
      <c r="G22">
        <f>SUMIFS(raw_data_vic!$G$5:$G$459,raw_data_vic!$C$5:$C$459,attend_per_person!$A22,raw_data_vic!$E$5:$E$459,attend_per_person!G$1)</f>
        <v>6.5</v>
      </c>
      <c r="H22">
        <f>SUMIFS(raw_data_vic!$G$5:$G$459,raw_data_vic!$C$5:$C$459,attend_per_person!$A22,raw_data_vic!$E$5:$E$459,attend_per_person!H$1)</f>
        <v>6</v>
      </c>
    </row>
    <row r="23" spans="1:8" x14ac:dyDescent="0.45">
      <c r="A23" t="s">
        <v>40</v>
      </c>
      <c r="B23">
        <f>SUMIFS(raw_data_vic!$G$5:$G$459,raw_data_vic!$C$5:$C$459,attend_per_person!$A23,raw_data_vic!$E$5:$E$459,attend_per_person!B$1)</f>
        <v>4.9000000000000004</v>
      </c>
      <c r="C23">
        <f>SUMIFS(raw_data_vic!$G$5:$G$459,raw_data_vic!$C$5:$C$459,attend_per_person!$A23,raw_data_vic!$E$5:$E$459,attend_per_person!C$1)</f>
        <v>4.9000000000000004</v>
      </c>
      <c r="D23">
        <f>SUMIFS(raw_data_vic!$G$5:$G$459,raw_data_vic!$C$5:$C$459,attend_per_person!$A23,raw_data_vic!$E$5:$E$459,attend_per_person!D$1)</f>
        <v>4.9000000000000004</v>
      </c>
      <c r="E23">
        <f>SUMIFS(raw_data_vic!$G$5:$G$459,raw_data_vic!$C$5:$C$459,attend_per_person!$A23,raw_data_vic!$E$5:$E$459,attend_per_person!E$1)</f>
        <v>5</v>
      </c>
      <c r="F23">
        <f>SUMIFS(raw_data_vic!$G$5:$G$459,raw_data_vic!$C$5:$C$459,attend_per_person!$A23,raw_data_vic!$E$5:$E$459,attend_per_person!F$1)</f>
        <v>5.0999999999999996</v>
      </c>
      <c r="G23">
        <f>SUMIFS(raw_data_vic!$G$5:$G$459,raw_data_vic!$C$5:$C$459,attend_per_person!$A23,raw_data_vic!$E$5:$E$459,attend_per_person!G$1)</f>
        <v>5.0999999999999996</v>
      </c>
      <c r="H23">
        <f>SUMIFS(raw_data_vic!$G$5:$G$459,raw_data_vic!$C$5:$C$459,attend_per_person!$A23,raw_data_vic!$E$5:$E$459,attend_per_person!H$1)</f>
        <v>5</v>
      </c>
    </row>
    <row r="24" spans="1:8" x14ac:dyDescent="0.45">
      <c r="A24" t="s">
        <v>41</v>
      </c>
      <c r="B24">
        <f>SUMIFS(raw_data_vic!$G$5:$G$459,raw_data_vic!$C$5:$C$459,attend_per_person!$A24,raw_data_vic!$E$5:$E$459,attend_per_person!B$1)</f>
        <v>4.4000000000000004</v>
      </c>
      <c r="C24">
        <f>SUMIFS(raw_data_vic!$G$5:$G$459,raw_data_vic!$C$5:$C$459,attend_per_person!$A24,raw_data_vic!$E$5:$E$459,attend_per_person!C$1)</f>
        <v>4.5</v>
      </c>
      <c r="D24">
        <f>SUMIFS(raw_data_vic!$G$5:$G$459,raw_data_vic!$C$5:$C$459,attend_per_person!$A24,raw_data_vic!$E$5:$E$459,attend_per_person!D$1)</f>
        <v>4.5</v>
      </c>
      <c r="E24">
        <f>SUMIFS(raw_data_vic!$G$5:$G$459,raw_data_vic!$C$5:$C$459,attend_per_person!$A24,raw_data_vic!$E$5:$E$459,attend_per_person!E$1)</f>
        <v>4.5</v>
      </c>
      <c r="F24">
        <f>SUMIFS(raw_data_vic!$G$5:$G$459,raw_data_vic!$C$5:$C$459,attend_per_person!$A24,raw_data_vic!$E$5:$E$459,attend_per_person!F$1)</f>
        <v>4.5</v>
      </c>
      <c r="G24">
        <f>SUMIFS(raw_data_vic!$G$5:$G$459,raw_data_vic!$C$5:$C$459,attend_per_person!$A24,raw_data_vic!$E$5:$E$459,attend_per_person!G$1)</f>
        <v>4.5999999999999996</v>
      </c>
      <c r="H24">
        <f>SUMIFS(raw_data_vic!$G$5:$G$459,raw_data_vic!$C$5:$C$459,attend_per_person!$A24,raw_data_vic!$E$5:$E$459,attend_per_person!H$1)</f>
        <v>4.5999999999999996</v>
      </c>
    </row>
    <row r="25" spans="1:8" x14ac:dyDescent="0.45">
      <c r="A25" t="s">
        <v>42</v>
      </c>
      <c r="B25">
        <f>SUMIFS(raw_data_vic!$G$5:$G$459,raw_data_vic!$C$5:$C$459,attend_per_person!$A25,raw_data_vic!$E$5:$E$459,attend_per_person!B$1)</f>
        <v>5</v>
      </c>
      <c r="C25">
        <f>SUMIFS(raw_data_vic!$G$5:$G$459,raw_data_vic!$C$5:$C$459,attend_per_person!$A25,raw_data_vic!$E$5:$E$459,attend_per_person!C$1)</f>
        <v>5.0999999999999996</v>
      </c>
      <c r="D25">
        <f>SUMIFS(raw_data_vic!$G$5:$G$459,raw_data_vic!$C$5:$C$459,attend_per_person!$A25,raw_data_vic!$E$5:$E$459,attend_per_person!D$1)</f>
        <v>5.0999999999999996</v>
      </c>
      <c r="E25">
        <f>SUMIFS(raw_data_vic!$G$5:$G$459,raw_data_vic!$C$5:$C$459,attend_per_person!$A25,raw_data_vic!$E$5:$E$459,attend_per_person!E$1)</f>
        <v>5</v>
      </c>
      <c r="F25">
        <f>SUMIFS(raw_data_vic!$G$5:$G$459,raw_data_vic!$C$5:$C$459,attend_per_person!$A25,raw_data_vic!$E$5:$E$459,attend_per_person!F$1)</f>
        <v>5</v>
      </c>
      <c r="G25">
        <f>SUMIFS(raw_data_vic!$G$5:$G$459,raw_data_vic!$C$5:$C$459,attend_per_person!$A25,raw_data_vic!$E$5:$E$459,attend_per_person!G$1)</f>
        <v>4.9000000000000004</v>
      </c>
      <c r="H25">
        <f>SUMIFS(raw_data_vic!$G$5:$G$459,raw_data_vic!$C$5:$C$459,attend_per_person!$A25,raw_data_vic!$E$5:$E$459,attend_per_person!H$1)</f>
        <v>4.8</v>
      </c>
    </row>
    <row r="26" spans="1:8" x14ac:dyDescent="0.45">
      <c r="A26" t="s">
        <v>43</v>
      </c>
      <c r="B26">
        <f>SUMIFS(raw_data_vic!$G$5:$G$459,raw_data_vic!$C$5:$C$459,attend_per_person!$A26,raw_data_vic!$E$5:$E$459,attend_per_person!B$1)</f>
        <v>4.0999999999999996</v>
      </c>
      <c r="C26">
        <f>SUMIFS(raw_data_vic!$G$5:$G$459,raw_data_vic!$C$5:$C$459,attend_per_person!$A26,raw_data_vic!$E$5:$E$459,attend_per_person!C$1)</f>
        <v>4.2</v>
      </c>
      <c r="D26">
        <f>SUMIFS(raw_data_vic!$G$5:$G$459,raw_data_vic!$C$5:$C$459,attend_per_person!$A26,raw_data_vic!$E$5:$E$459,attend_per_person!D$1)</f>
        <v>4.2</v>
      </c>
      <c r="E26">
        <f>SUMIFS(raw_data_vic!$G$5:$G$459,raw_data_vic!$C$5:$C$459,attend_per_person!$A26,raw_data_vic!$E$5:$E$459,attend_per_person!E$1)</f>
        <v>4.3</v>
      </c>
      <c r="F26">
        <f>SUMIFS(raw_data_vic!$G$5:$G$459,raw_data_vic!$C$5:$C$459,attend_per_person!$A26,raw_data_vic!$E$5:$E$459,attend_per_person!F$1)</f>
        <v>4.4000000000000004</v>
      </c>
      <c r="G26">
        <f>SUMIFS(raw_data_vic!$G$5:$G$459,raw_data_vic!$C$5:$C$459,attend_per_person!$A26,raw_data_vic!$E$5:$E$459,attend_per_person!G$1)</f>
        <v>4.4000000000000004</v>
      </c>
      <c r="H26">
        <f>SUMIFS(raw_data_vic!$G$5:$G$459,raw_data_vic!$C$5:$C$459,attend_per_person!$A26,raw_data_vic!$E$5:$E$459,attend_per_person!H$1)</f>
        <v>4.5</v>
      </c>
    </row>
    <row r="27" spans="1:8" x14ac:dyDescent="0.45">
      <c r="A27" t="s">
        <v>44</v>
      </c>
      <c r="B27">
        <f>SUMIFS(raw_data_vic!$G$5:$G$459,raw_data_vic!$C$5:$C$459,attend_per_person!$A27,raw_data_vic!$E$5:$E$459,attend_per_person!B$1)</f>
        <v>5.6</v>
      </c>
      <c r="C27">
        <f>SUMIFS(raw_data_vic!$G$5:$G$459,raw_data_vic!$C$5:$C$459,attend_per_person!$A27,raw_data_vic!$E$5:$E$459,attend_per_person!C$1)</f>
        <v>5.6</v>
      </c>
      <c r="D27">
        <f>SUMIFS(raw_data_vic!$G$5:$G$459,raw_data_vic!$C$5:$C$459,attend_per_person!$A27,raw_data_vic!$E$5:$E$459,attend_per_person!D$1)</f>
        <v>5.6</v>
      </c>
      <c r="E27">
        <f>SUMIFS(raw_data_vic!$G$5:$G$459,raw_data_vic!$C$5:$C$459,attend_per_person!$A27,raw_data_vic!$E$5:$E$459,attend_per_person!E$1)</f>
        <v>5.7</v>
      </c>
      <c r="F27">
        <f>SUMIFS(raw_data_vic!$G$5:$G$459,raw_data_vic!$C$5:$C$459,attend_per_person!$A27,raw_data_vic!$E$5:$E$459,attend_per_person!F$1)</f>
        <v>5.6</v>
      </c>
      <c r="G27">
        <f>SUMIFS(raw_data_vic!$G$5:$G$459,raw_data_vic!$C$5:$C$459,attend_per_person!$A27,raw_data_vic!$E$5:$E$459,attend_per_person!G$1)</f>
        <v>5.6</v>
      </c>
      <c r="H27">
        <f>SUMIFS(raw_data_vic!$G$5:$G$459,raw_data_vic!$C$5:$C$459,attend_per_person!$A27,raw_data_vic!$E$5:$E$459,attend_per_person!H$1)</f>
        <v>5.5</v>
      </c>
    </row>
    <row r="28" spans="1:8" x14ac:dyDescent="0.45">
      <c r="A28" t="s">
        <v>45</v>
      </c>
      <c r="B28">
        <f>SUMIFS(raw_data_vic!$G$5:$G$459,raw_data_vic!$C$5:$C$459,attend_per_person!$A28,raw_data_vic!$E$5:$E$459,attend_per_person!B$1)</f>
        <v>4.8</v>
      </c>
      <c r="C28">
        <f>SUMIFS(raw_data_vic!$G$5:$G$459,raw_data_vic!$C$5:$C$459,attend_per_person!$A28,raw_data_vic!$E$5:$E$459,attend_per_person!C$1)</f>
        <v>4.9000000000000004</v>
      </c>
      <c r="D28">
        <f>SUMIFS(raw_data_vic!$G$5:$G$459,raw_data_vic!$C$5:$C$459,attend_per_person!$A28,raw_data_vic!$E$5:$E$459,attend_per_person!D$1)</f>
        <v>5</v>
      </c>
      <c r="E28">
        <f>SUMIFS(raw_data_vic!$G$5:$G$459,raw_data_vic!$C$5:$C$459,attend_per_person!$A28,raw_data_vic!$E$5:$E$459,attend_per_person!E$1)</f>
        <v>5.0999999999999996</v>
      </c>
      <c r="F28">
        <f>SUMIFS(raw_data_vic!$G$5:$G$459,raw_data_vic!$C$5:$C$459,attend_per_person!$A28,raw_data_vic!$E$5:$E$459,attend_per_person!F$1)</f>
        <v>5.0999999999999996</v>
      </c>
      <c r="G28">
        <f>SUMIFS(raw_data_vic!$G$5:$G$459,raw_data_vic!$C$5:$C$459,attend_per_person!$A28,raw_data_vic!$E$5:$E$459,attend_per_person!G$1)</f>
        <v>5.0999999999999996</v>
      </c>
      <c r="H28">
        <f>SUMIFS(raw_data_vic!$G$5:$G$459,raw_data_vic!$C$5:$C$459,attend_per_person!$A28,raw_data_vic!$E$5:$E$459,attend_per_person!H$1)</f>
        <v>5.0999999999999996</v>
      </c>
    </row>
    <row r="29" spans="1:8" x14ac:dyDescent="0.45">
      <c r="A29" t="s">
        <v>46</v>
      </c>
      <c r="B29">
        <f>SUMIFS(raw_data_vic!$G$5:$G$459,raw_data_vic!$C$5:$C$459,attend_per_person!$A29,raw_data_vic!$E$5:$E$459,attend_per_person!B$1)</f>
        <v>4.5</v>
      </c>
      <c r="C29">
        <f>SUMIFS(raw_data_vic!$G$5:$G$459,raw_data_vic!$C$5:$C$459,attend_per_person!$A29,raw_data_vic!$E$5:$E$459,attend_per_person!C$1)</f>
        <v>4.5</v>
      </c>
      <c r="D29">
        <f>SUMIFS(raw_data_vic!$G$5:$G$459,raw_data_vic!$C$5:$C$459,attend_per_person!$A29,raw_data_vic!$E$5:$E$459,attend_per_person!D$1)</f>
        <v>4.5</v>
      </c>
      <c r="E29">
        <f>SUMIFS(raw_data_vic!$G$5:$G$459,raw_data_vic!$C$5:$C$459,attend_per_person!$A29,raw_data_vic!$E$5:$E$459,attend_per_person!E$1)</f>
        <v>4.5999999999999996</v>
      </c>
      <c r="F29">
        <f>SUMIFS(raw_data_vic!$G$5:$G$459,raw_data_vic!$C$5:$C$459,attend_per_person!$A29,raw_data_vic!$E$5:$E$459,attend_per_person!F$1)</f>
        <v>4.5999999999999996</v>
      </c>
      <c r="G29">
        <f>SUMIFS(raw_data_vic!$G$5:$G$459,raw_data_vic!$C$5:$C$459,attend_per_person!$A29,raw_data_vic!$E$5:$E$459,attend_per_person!G$1)</f>
        <v>4.7</v>
      </c>
      <c r="H29">
        <f>SUMIFS(raw_data_vic!$G$5:$G$459,raw_data_vic!$C$5:$C$459,attend_per_person!$A29,raw_data_vic!$E$5:$E$459,attend_per_person!H$1)</f>
        <v>4.7</v>
      </c>
    </row>
    <row r="30" spans="1:8" x14ac:dyDescent="0.45">
      <c r="A30" t="s">
        <v>47</v>
      </c>
      <c r="B30">
        <f>SUMIFS(raw_data_vic!$G$5:$G$459,raw_data_vic!$C$5:$C$459,attend_per_person!$A30,raw_data_vic!$E$5:$E$459,attend_per_person!B$1)</f>
        <v>4.9000000000000004</v>
      </c>
      <c r="C30">
        <f>SUMIFS(raw_data_vic!$G$5:$G$459,raw_data_vic!$C$5:$C$459,attend_per_person!$A30,raw_data_vic!$E$5:$E$459,attend_per_person!C$1)</f>
        <v>4.9000000000000004</v>
      </c>
      <c r="D30">
        <f>SUMIFS(raw_data_vic!$G$5:$G$459,raw_data_vic!$C$5:$C$459,attend_per_person!$A30,raw_data_vic!$E$5:$E$459,attend_per_person!D$1)</f>
        <v>4.9000000000000004</v>
      </c>
      <c r="E30">
        <f>SUMIFS(raw_data_vic!$G$5:$G$459,raw_data_vic!$C$5:$C$459,attend_per_person!$A30,raw_data_vic!$E$5:$E$459,attend_per_person!E$1)</f>
        <v>5</v>
      </c>
      <c r="F30">
        <f>SUMIFS(raw_data_vic!$G$5:$G$459,raw_data_vic!$C$5:$C$459,attend_per_person!$A30,raw_data_vic!$E$5:$E$459,attend_per_person!F$1)</f>
        <v>5.0999999999999996</v>
      </c>
      <c r="G30">
        <f>SUMIFS(raw_data_vic!$G$5:$G$459,raw_data_vic!$C$5:$C$459,attend_per_person!$A30,raw_data_vic!$E$5:$E$459,attend_per_person!G$1)</f>
        <v>5.2</v>
      </c>
      <c r="H30">
        <f>SUMIFS(raw_data_vic!$G$5:$G$459,raw_data_vic!$C$5:$C$459,attend_per_person!$A30,raw_data_vic!$E$5:$E$459,attend_per_person!H$1)</f>
        <v>5.2</v>
      </c>
    </row>
    <row r="31" spans="1:8" x14ac:dyDescent="0.45">
      <c r="A31" t="s">
        <v>48</v>
      </c>
      <c r="B31">
        <f>SUMIFS(raw_data_vic!$G$5:$G$459,raw_data_vic!$C$5:$C$459,attend_per_person!$A31,raw_data_vic!$E$5:$E$459,attend_per_person!B$1)</f>
        <v>5.0999999999999996</v>
      </c>
      <c r="C31">
        <f>SUMIFS(raw_data_vic!$G$5:$G$459,raw_data_vic!$C$5:$C$459,attend_per_person!$A31,raw_data_vic!$E$5:$E$459,attend_per_person!C$1)</f>
        <v>5.0999999999999996</v>
      </c>
      <c r="D31">
        <f>SUMIFS(raw_data_vic!$G$5:$G$459,raw_data_vic!$C$5:$C$459,attend_per_person!$A31,raw_data_vic!$E$5:$E$459,attend_per_person!D$1)</f>
        <v>5.2</v>
      </c>
      <c r="E31">
        <f>SUMIFS(raw_data_vic!$G$5:$G$459,raw_data_vic!$C$5:$C$459,attend_per_person!$A31,raw_data_vic!$E$5:$E$459,attend_per_person!E$1)</f>
        <v>5.4</v>
      </c>
      <c r="F31">
        <f>SUMIFS(raw_data_vic!$G$5:$G$459,raw_data_vic!$C$5:$C$459,attend_per_person!$A31,raw_data_vic!$E$5:$E$459,attend_per_person!F$1)</f>
        <v>5.6</v>
      </c>
      <c r="G31">
        <f>SUMIFS(raw_data_vic!$G$5:$G$459,raw_data_vic!$C$5:$C$459,attend_per_person!$A31,raw_data_vic!$E$5:$E$459,attend_per_person!G$1)</f>
        <v>5.8</v>
      </c>
      <c r="H31">
        <f>SUMIFS(raw_data_vic!$G$5:$G$459,raw_data_vic!$C$5:$C$459,attend_per_person!$A31,raw_data_vic!$E$5:$E$459,attend_per_person!H$1)</f>
        <v>5.7</v>
      </c>
    </row>
    <row r="32" spans="1:8" x14ac:dyDescent="0.45">
      <c r="A32" t="s">
        <v>49</v>
      </c>
      <c r="B32">
        <f>SUMIFS(raw_data_vic!$G$5:$G$459,raw_data_vic!$C$5:$C$459,attend_per_person!$A32,raw_data_vic!$E$5:$E$459,attend_per_person!B$1)</f>
        <v>4.3</v>
      </c>
      <c r="C32">
        <f>SUMIFS(raw_data_vic!$G$5:$G$459,raw_data_vic!$C$5:$C$459,attend_per_person!$A32,raw_data_vic!$E$5:$E$459,attend_per_person!C$1)</f>
        <v>4.3</v>
      </c>
      <c r="D32">
        <f>SUMIFS(raw_data_vic!$G$5:$G$459,raw_data_vic!$C$5:$C$459,attend_per_person!$A32,raw_data_vic!$E$5:$E$459,attend_per_person!D$1)</f>
        <v>4.3</v>
      </c>
      <c r="E32">
        <f>SUMIFS(raw_data_vic!$G$5:$G$459,raw_data_vic!$C$5:$C$459,attend_per_person!$A32,raw_data_vic!$E$5:$E$459,attend_per_person!E$1)</f>
        <v>4.4000000000000004</v>
      </c>
      <c r="F32">
        <f>SUMIFS(raw_data_vic!$G$5:$G$459,raw_data_vic!$C$5:$C$459,attend_per_person!$A32,raw_data_vic!$E$5:$E$459,attend_per_person!F$1)</f>
        <v>4.4000000000000004</v>
      </c>
      <c r="G32">
        <f>SUMIFS(raw_data_vic!$G$5:$G$459,raw_data_vic!$C$5:$C$459,attend_per_person!$A32,raw_data_vic!$E$5:$E$459,attend_per_person!G$1)</f>
        <v>4.5</v>
      </c>
      <c r="H32">
        <f>SUMIFS(raw_data_vic!$G$5:$G$459,raw_data_vic!$C$5:$C$459,attend_per_person!$A32,raw_data_vic!$E$5:$E$459,attend_per_person!H$1)</f>
        <v>4.5</v>
      </c>
    </row>
    <row r="33" spans="1:8" x14ac:dyDescent="0.45">
      <c r="A33" t="s">
        <v>50</v>
      </c>
      <c r="B33">
        <f>SUMIFS(raw_data_vic!$G$5:$G$459,raw_data_vic!$C$5:$C$459,attend_per_person!$A33,raw_data_vic!$E$5:$E$459,attend_per_person!B$1)</f>
        <v>5.2</v>
      </c>
      <c r="C33">
        <f>SUMIFS(raw_data_vic!$G$5:$G$459,raw_data_vic!$C$5:$C$459,attend_per_person!$A33,raw_data_vic!$E$5:$E$459,attend_per_person!C$1)</f>
        <v>5.2</v>
      </c>
      <c r="D33">
        <f>SUMIFS(raw_data_vic!$G$5:$G$459,raw_data_vic!$C$5:$C$459,attend_per_person!$A33,raw_data_vic!$E$5:$E$459,attend_per_person!D$1)</f>
        <v>5.3</v>
      </c>
      <c r="E33">
        <f>SUMIFS(raw_data_vic!$G$5:$G$459,raw_data_vic!$C$5:$C$459,attend_per_person!$A33,raw_data_vic!$E$5:$E$459,attend_per_person!E$1)</f>
        <v>5.4</v>
      </c>
      <c r="F33">
        <f>SUMIFS(raw_data_vic!$G$5:$G$459,raw_data_vic!$C$5:$C$459,attend_per_person!$A33,raw_data_vic!$E$5:$E$459,attend_per_person!F$1)</f>
        <v>5.4</v>
      </c>
      <c r="G33">
        <f>SUMIFS(raw_data_vic!$G$5:$G$459,raw_data_vic!$C$5:$C$459,attend_per_person!$A33,raw_data_vic!$E$5:$E$459,attend_per_person!G$1)</f>
        <v>5.5</v>
      </c>
      <c r="H33">
        <f>SUMIFS(raw_data_vic!$G$5:$G$459,raw_data_vic!$C$5:$C$459,attend_per_person!$A33,raw_data_vic!$E$5:$E$459,attend_per_person!H$1)</f>
        <v>5.5</v>
      </c>
    </row>
    <row r="34" spans="1:8" x14ac:dyDescent="0.45">
      <c r="A34" t="s">
        <v>51</v>
      </c>
      <c r="B34">
        <f>SUMIFS(raw_data_vic!$G$5:$G$459,raw_data_vic!$C$5:$C$459,attend_per_person!$A34,raw_data_vic!$E$5:$E$459,attend_per_person!B$1)</f>
        <v>6.3</v>
      </c>
      <c r="C34">
        <f>SUMIFS(raw_data_vic!$G$5:$G$459,raw_data_vic!$C$5:$C$459,attend_per_person!$A34,raw_data_vic!$E$5:$E$459,attend_per_person!C$1)</f>
        <v>6.3</v>
      </c>
      <c r="D34">
        <f>SUMIFS(raw_data_vic!$G$5:$G$459,raw_data_vic!$C$5:$C$459,attend_per_person!$A34,raw_data_vic!$E$5:$E$459,attend_per_person!D$1)</f>
        <v>6.4</v>
      </c>
      <c r="E34">
        <f>SUMIFS(raw_data_vic!$G$5:$G$459,raw_data_vic!$C$5:$C$459,attend_per_person!$A34,raw_data_vic!$E$5:$E$459,attend_per_person!E$1)</f>
        <v>6.4</v>
      </c>
      <c r="F34">
        <f>SUMIFS(raw_data_vic!$G$5:$G$459,raw_data_vic!$C$5:$C$459,attend_per_person!$A34,raw_data_vic!$E$5:$E$459,attend_per_person!F$1)</f>
        <v>6.4</v>
      </c>
      <c r="G34">
        <f>SUMIFS(raw_data_vic!$G$5:$G$459,raw_data_vic!$C$5:$C$459,attend_per_person!$A34,raw_data_vic!$E$5:$E$459,attend_per_person!G$1)</f>
        <v>6.5</v>
      </c>
      <c r="H34">
        <f>SUMIFS(raw_data_vic!$G$5:$G$459,raw_data_vic!$C$5:$C$459,attend_per_person!$A34,raw_data_vic!$E$5:$E$459,attend_per_person!H$1)</f>
        <v>6.3</v>
      </c>
    </row>
    <row r="35" spans="1:8" x14ac:dyDescent="0.45">
      <c r="A35" t="s">
        <v>53</v>
      </c>
      <c r="B35">
        <f>SUMIFS(raw_data_vic!$G$5:$G$459,raw_data_vic!$C$5:$C$459,attend_per_person!$A35,raw_data_vic!$E$5:$E$459,attend_per_person!B$1)</f>
        <v>5.0999999999999996</v>
      </c>
      <c r="C35">
        <f>SUMIFS(raw_data_vic!$G$5:$G$459,raw_data_vic!$C$5:$C$459,attend_per_person!$A35,raw_data_vic!$E$5:$E$459,attend_per_person!C$1)</f>
        <v>5.2</v>
      </c>
      <c r="D35">
        <f>SUMIFS(raw_data_vic!$G$5:$G$459,raw_data_vic!$C$5:$C$459,attend_per_person!$A35,raw_data_vic!$E$5:$E$459,attend_per_person!D$1)</f>
        <v>5.3</v>
      </c>
      <c r="E35">
        <f>SUMIFS(raw_data_vic!$G$5:$G$459,raw_data_vic!$C$5:$C$459,attend_per_person!$A35,raw_data_vic!$E$5:$E$459,attend_per_person!E$1)</f>
        <v>5.5</v>
      </c>
      <c r="F35">
        <f>SUMIFS(raw_data_vic!$G$5:$G$459,raw_data_vic!$C$5:$C$459,attend_per_person!$A35,raw_data_vic!$E$5:$E$459,attend_per_person!F$1)</f>
        <v>5.6</v>
      </c>
      <c r="G35">
        <f>SUMIFS(raw_data_vic!$G$5:$G$459,raw_data_vic!$C$5:$C$459,attend_per_person!$A35,raw_data_vic!$E$5:$E$459,attend_per_person!G$1)</f>
        <v>5.7</v>
      </c>
      <c r="H35">
        <f>SUMIFS(raw_data_vic!$G$5:$G$459,raw_data_vic!$C$5:$C$459,attend_per_person!$A35,raw_data_vic!$E$5:$E$459,attend_per_person!H$1)</f>
        <v>5.7</v>
      </c>
    </row>
    <row r="36" spans="1:8" x14ac:dyDescent="0.45">
      <c r="A36" t="s">
        <v>54</v>
      </c>
      <c r="B36">
        <f>SUMIFS(raw_data_vic!$G$5:$G$459,raw_data_vic!$C$5:$C$459,attend_per_person!$A36,raw_data_vic!$E$5:$E$459,attend_per_person!B$1)</f>
        <v>7</v>
      </c>
      <c r="C36">
        <f>SUMIFS(raw_data_vic!$G$5:$G$459,raw_data_vic!$C$5:$C$459,attend_per_person!$A36,raw_data_vic!$E$5:$E$459,attend_per_person!C$1)</f>
        <v>7.1</v>
      </c>
      <c r="D36">
        <f>SUMIFS(raw_data_vic!$G$5:$G$459,raw_data_vic!$C$5:$C$459,attend_per_person!$A36,raw_data_vic!$E$5:$E$459,attend_per_person!D$1)</f>
        <v>7.3</v>
      </c>
      <c r="E36">
        <f>SUMIFS(raw_data_vic!$G$5:$G$459,raw_data_vic!$C$5:$C$459,attend_per_person!$A36,raw_data_vic!$E$5:$E$459,attend_per_person!E$1)</f>
        <v>7.3</v>
      </c>
      <c r="F36">
        <f>SUMIFS(raw_data_vic!$G$5:$G$459,raw_data_vic!$C$5:$C$459,attend_per_person!$A36,raw_data_vic!$E$5:$E$459,attend_per_person!F$1)</f>
        <v>7.3</v>
      </c>
      <c r="G36">
        <f>SUMIFS(raw_data_vic!$G$5:$G$459,raw_data_vic!$C$5:$C$459,attend_per_person!$A36,raw_data_vic!$E$5:$E$459,attend_per_person!G$1)</f>
        <v>7.4</v>
      </c>
      <c r="H36">
        <f>SUMIFS(raw_data_vic!$G$5:$G$459,raw_data_vic!$C$5:$C$459,attend_per_person!$A36,raw_data_vic!$E$5:$E$459,attend_per_person!H$1)</f>
        <v>7.3</v>
      </c>
    </row>
    <row r="37" spans="1:8" x14ac:dyDescent="0.45">
      <c r="A37" t="s">
        <v>55</v>
      </c>
      <c r="B37">
        <f>SUMIFS(raw_data_vic!$G$5:$G$459,raw_data_vic!$C$5:$C$459,attend_per_person!$A37,raw_data_vic!$E$5:$E$459,attend_per_person!B$1)</f>
        <v>5.6</v>
      </c>
      <c r="C37">
        <f>SUMIFS(raw_data_vic!$G$5:$G$459,raw_data_vic!$C$5:$C$459,attend_per_person!$A37,raw_data_vic!$E$5:$E$459,attend_per_person!C$1)</f>
        <v>5.7</v>
      </c>
      <c r="D37">
        <f>SUMIFS(raw_data_vic!$G$5:$G$459,raw_data_vic!$C$5:$C$459,attend_per_person!$A37,raw_data_vic!$E$5:$E$459,attend_per_person!D$1)</f>
        <v>5.8</v>
      </c>
      <c r="E37">
        <f>SUMIFS(raw_data_vic!$G$5:$G$459,raw_data_vic!$C$5:$C$459,attend_per_person!$A37,raw_data_vic!$E$5:$E$459,attend_per_person!E$1)</f>
        <v>5.9</v>
      </c>
      <c r="F37">
        <f>SUMIFS(raw_data_vic!$G$5:$G$459,raw_data_vic!$C$5:$C$459,attend_per_person!$A37,raw_data_vic!$E$5:$E$459,attend_per_person!F$1)</f>
        <v>6</v>
      </c>
      <c r="G37">
        <f>SUMIFS(raw_data_vic!$G$5:$G$459,raw_data_vic!$C$5:$C$459,attend_per_person!$A37,raw_data_vic!$E$5:$E$459,attend_per_person!G$1)</f>
        <v>6.2</v>
      </c>
      <c r="H37">
        <f>SUMIFS(raw_data_vic!$G$5:$G$459,raw_data_vic!$C$5:$C$459,attend_per_person!$A37,raw_data_vic!$E$5:$E$459,attend_per_person!H$1)</f>
        <v>6.3</v>
      </c>
    </row>
    <row r="38" spans="1:8" x14ac:dyDescent="0.45">
      <c r="A38" t="s">
        <v>56</v>
      </c>
      <c r="B38">
        <f>SUMIFS(raw_data_vic!$G$5:$G$459,raw_data_vic!$C$5:$C$459,attend_per_person!$A38,raw_data_vic!$E$5:$E$459,attend_per_person!B$1)</f>
        <v>5.6</v>
      </c>
      <c r="C38">
        <f>SUMIFS(raw_data_vic!$G$5:$G$459,raw_data_vic!$C$5:$C$459,attend_per_person!$A38,raw_data_vic!$E$5:$E$459,attend_per_person!C$1)</f>
        <v>5.7</v>
      </c>
      <c r="D38">
        <f>SUMIFS(raw_data_vic!$G$5:$G$459,raw_data_vic!$C$5:$C$459,attend_per_person!$A38,raw_data_vic!$E$5:$E$459,attend_per_person!D$1)</f>
        <v>5.6</v>
      </c>
      <c r="E38">
        <f>SUMIFS(raw_data_vic!$G$5:$G$459,raw_data_vic!$C$5:$C$459,attend_per_person!$A38,raw_data_vic!$E$5:$E$459,attend_per_person!E$1)</f>
        <v>5.9</v>
      </c>
      <c r="F38">
        <f>SUMIFS(raw_data_vic!$G$5:$G$459,raw_data_vic!$C$5:$C$459,attend_per_person!$A38,raw_data_vic!$E$5:$E$459,attend_per_person!F$1)</f>
        <v>6.1</v>
      </c>
      <c r="G38">
        <f>SUMIFS(raw_data_vic!$G$5:$G$459,raw_data_vic!$C$5:$C$459,attend_per_person!$A38,raw_data_vic!$E$5:$E$459,attend_per_person!G$1)</f>
        <v>6.6</v>
      </c>
      <c r="H38">
        <f>SUMIFS(raw_data_vic!$G$5:$G$459,raw_data_vic!$C$5:$C$459,attend_per_person!$A38,raw_data_vic!$E$5:$E$459,attend_per_person!H$1)</f>
        <v>6.6</v>
      </c>
    </row>
    <row r="39" spans="1:8" x14ac:dyDescent="0.45">
      <c r="A39" t="s">
        <v>57</v>
      </c>
      <c r="B39">
        <f>SUMIFS(raw_data_vic!$G$5:$G$459,raw_data_vic!$C$5:$C$459,attend_per_person!$A39,raw_data_vic!$E$5:$E$459,attend_per_person!B$1)</f>
        <v>6.4</v>
      </c>
      <c r="C39">
        <f>SUMIFS(raw_data_vic!$G$5:$G$459,raw_data_vic!$C$5:$C$459,attend_per_person!$A39,raw_data_vic!$E$5:$E$459,attend_per_person!C$1)</f>
        <v>6.5</v>
      </c>
      <c r="D39">
        <f>SUMIFS(raw_data_vic!$G$5:$G$459,raw_data_vic!$C$5:$C$459,attend_per_person!$A39,raw_data_vic!$E$5:$E$459,attend_per_person!D$1)</f>
        <v>6.5</v>
      </c>
      <c r="E39">
        <f>SUMIFS(raw_data_vic!$G$5:$G$459,raw_data_vic!$C$5:$C$459,attend_per_person!$A39,raw_data_vic!$E$5:$E$459,attend_per_person!E$1)</f>
        <v>6.6</v>
      </c>
      <c r="F39">
        <f>SUMIFS(raw_data_vic!$G$5:$G$459,raw_data_vic!$C$5:$C$459,attend_per_person!$A39,raw_data_vic!$E$5:$E$459,attend_per_person!F$1)</f>
        <v>6.6</v>
      </c>
      <c r="G39">
        <f>SUMIFS(raw_data_vic!$G$5:$G$459,raw_data_vic!$C$5:$C$459,attend_per_person!$A39,raw_data_vic!$E$5:$E$459,attend_per_person!G$1)</f>
        <v>6.7</v>
      </c>
      <c r="H39">
        <f>SUMIFS(raw_data_vic!$G$5:$G$459,raw_data_vic!$C$5:$C$459,attend_per_person!$A39,raw_data_vic!$E$5:$E$459,attend_per_person!H$1)</f>
        <v>6.7</v>
      </c>
    </row>
    <row r="40" spans="1:8" x14ac:dyDescent="0.45">
      <c r="A40" t="s">
        <v>58</v>
      </c>
      <c r="B40">
        <f>SUMIFS(raw_data_vic!$G$5:$G$459,raw_data_vic!$C$5:$C$459,attend_per_person!$A40,raw_data_vic!$E$5:$E$459,attend_per_person!B$1)</f>
        <v>6.7</v>
      </c>
      <c r="C40">
        <f>SUMIFS(raw_data_vic!$G$5:$G$459,raw_data_vic!$C$5:$C$459,attend_per_person!$A40,raw_data_vic!$E$5:$E$459,attend_per_person!C$1)</f>
        <v>6.9</v>
      </c>
      <c r="D40">
        <f>SUMIFS(raw_data_vic!$G$5:$G$459,raw_data_vic!$C$5:$C$459,attend_per_person!$A40,raw_data_vic!$E$5:$E$459,attend_per_person!D$1)</f>
        <v>7.1</v>
      </c>
      <c r="E40">
        <f>SUMIFS(raw_data_vic!$G$5:$G$459,raw_data_vic!$C$5:$C$459,attend_per_person!$A40,raw_data_vic!$E$5:$E$459,attend_per_person!E$1)</f>
        <v>7.4</v>
      </c>
      <c r="F40">
        <f>SUMIFS(raw_data_vic!$G$5:$G$459,raw_data_vic!$C$5:$C$459,attend_per_person!$A40,raw_data_vic!$E$5:$E$459,attend_per_person!F$1)</f>
        <v>7.6</v>
      </c>
      <c r="G40">
        <f>SUMIFS(raw_data_vic!$G$5:$G$459,raw_data_vic!$C$5:$C$459,attend_per_person!$A40,raw_data_vic!$E$5:$E$459,attend_per_person!G$1)</f>
        <v>7.6</v>
      </c>
      <c r="H40">
        <f>SUMIFS(raw_data_vic!$G$5:$G$459,raw_data_vic!$C$5:$C$459,attend_per_person!$A40,raw_data_vic!$E$5:$E$459,attend_per_person!H$1)</f>
        <v>7.4</v>
      </c>
    </row>
    <row r="41" spans="1:8" x14ac:dyDescent="0.45">
      <c r="A41" t="s">
        <v>59</v>
      </c>
      <c r="B41">
        <f>SUMIFS(raw_data_vic!$G$5:$G$459,raw_data_vic!$C$5:$C$459,attend_per_person!$A41,raw_data_vic!$E$5:$E$459,attend_per_person!B$1)</f>
        <v>7.5</v>
      </c>
      <c r="C41">
        <f>SUMIFS(raw_data_vic!$G$5:$G$459,raw_data_vic!$C$5:$C$459,attend_per_person!$A41,raw_data_vic!$E$5:$E$459,attend_per_person!C$1)</f>
        <v>7.7</v>
      </c>
      <c r="D41">
        <f>SUMIFS(raw_data_vic!$G$5:$G$459,raw_data_vic!$C$5:$C$459,attend_per_person!$A41,raw_data_vic!$E$5:$E$459,attend_per_person!D$1)</f>
        <v>8</v>
      </c>
      <c r="E41">
        <f>SUMIFS(raw_data_vic!$G$5:$G$459,raw_data_vic!$C$5:$C$459,attend_per_person!$A41,raw_data_vic!$E$5:$E$459,attend_per_person!E$1)</f>
        <v>8.1999999999999993</v>
      </c>
      <c r="F41">
        <f>SUMIFS(raw_data_vic!$G$5:$G$459,raw_data_vic!$C$5:$C$459,attend_per_person!$A41,raw_data_vic!$E$5:$E$459,attend_per_person!F$1)</f>
        <v>8.3000000000000007</v>
      </c>
      <c r="G41">
        <f>SUMIFS(raw_data_vic!$G$5:$G$459,raw_data_vic!$C$5:$C$459,attend_per_person!$A41,raw_data_vic!$E$5:$E$459,attend_per_person!G$1)</f>
        <v>8.5</v>
      </c>
      <c r="H41">
        <f>SUMIFS(raw_data_vic!$G$5:$G$459,raw_data_vic!$C$5:$C$459,attend_per_person!$A41,raw_data_vic!$E$5:$E$459,attend_per_person!H$1)</f>
        <v>8.3000000000000007</v>
      </c>
    </row>
    <row r="42" spans="1:8" x14ac:dyDescent="0.45">
      <c r="A42" t="s">
        <v>60</v>
      </c>
      <c r="B42">
        <f>SUMIFS(raw_data_vic!$G$5:$G$459,raw_data_vic!$C$5:$C$459,attend_per_person!$A42,raw_data_vic!$E$5:$E$459,attend_per_person!B$1)</f>
        <v>5.7</v>
      </c>
      <c r="C42">
        <f>SUMIFS(raw_data_vic!$G$5:$G$459,raw_data_vic!$C$5:$C$459,attend_per_person!$A42,raw_data_vic!$E$5:$E$459,attend_per_person!C$1)</f>
        <v>5.7</v>
      </c>
      <c r="D42">
        <f>SUMIFS(raw_data_vic!$G$5:$G$459,raw_data_vic!$C$5:$C$459,attend_per_person!$A42,raw_data_vic!$E$5:$E$459,attend_per_person!D$1)</f>
        <v>5.8</v>
      </c>
      <c r="E42">
        <f>SUMIFS(raw_data_vic!$G$5:$G$459,raw_data_vic!$C$5:$C$459,attend_per_person!$A42,raw_data_vic!$E$5:$E$459,attend_per_person!E$1)</f>
        <v>6.1</v>
      </c>
      <c r="F42">
        <f>SUMIFS(raw_data_vic!$G$5:$G$459,raw_data_vic!$C$5:$C$459,attend_per_person!$A42,raw_data_vic!$E$5:$E$459,attend_per_person!F$1)</f>
        <v>6.2</v>
      </c>
      <c r="G42">
        <f>SUMIFS(raw_data_vic!$G$5:$G$459,raw_data_vic!$C$5:$C$459,attend_per_person!$A42,raw_data_vic!$E$5:$E$459,attend_per_person!G$1)</f>
        <v>6.3</v>
      </c>
      <c r="H42">
        <f>SUMIFS(raw_data_vic!$G$5:$G$459,raw_data_vic!$C$5:$C$459,attend_per_person!$A42,raw_data_vic!$E$5:$E$459,attend_per_person!H$1)</f>
        <v>6.3</v>
      </c>
    </row>
    <row r="43" spans="1:8" x14ac:dyDescent="0.45">
      <c r="A43" t="s">
        <v>61</v>
      </c>
      <c r="B43">
        <f>SUMIFS(raw_data_vic!$G$5:$G$459,raw_data_vic!$C$5:$C$459,attend_per_person!$A43,raw_data_vic!$E$5:$E$459,attend_per_person!B$1)</f>
        <v>4.9000000000000004</v>
      </c>
      <c r="C43">
        <f>SUMIFS(raw_data_vic!$G$5:$G$459,raw_data_vic!$C$5:$C$459,attend_per_person!$A43,raw_data_vic!$E$5:$E$459,attend_per_person!C$1)</f>
        <v>4.8</v>
      </c>
      <c r="D43">
        <f>SUMIFS(raw_data_vic!$G$5:$G$459,raw_data_vic!$C$5:$C$459,attend_per_person!$A43,raw_data_vic!$E$5:$E$459,attend_per_person!D$1)</f>
        <v>4.9000000000000004</v>
      </c>
      <c r="E43">
        <f>SUMIFS(raw_data_vic!$G$5:$G$459,raw_data_vic!$C$5:$C$459,attend_per_person!$A43,raw_data_vic!$E$5:$E$459,attend_per_person!E$1)</f>
        <v>5.0999999999999996</v>
      </c>
      <c r="F43">
        <f>SUMIFS(raw_data_vic!$G$5:$G$459,raw_data_vic!$C$5:$C$459,attend_per_person!$A43,raw_data_vic!$E$5:$E$459,attend_per_person!F$1)</f>
        <v>5.0999999999999996</v>
      </c>
      <c r="G43">
        <f>SUMIFS(raw_data_vic!$G$5:$G$459,raw_data_vic!$C$5:$C$459,attend_per_person!$A43,raw_data_vic!$E$5:$E$459,attend_per_person!G$1)</f>
        <v>5.2</v>
      </c>
      <c r="H43">
        <f>SUMIFS(raw_data_vic!$G$5:$G$459,raw_data_vic!$C$5:$C$459,attend_per_person!$A43,raw_data_vic!$E$5:$E$459,attend_per_person!H$1)</f>
        <v>5.0999999999999996</v>
      </c>
    </row>
    <row r="44" spans="1:8" x14ac:dyDescent="0.45">
      <c r="A44" t="s">
        <v>62</v>
      </c>
      <c r="B44">
        <f>SUMIFS(raw_data_vic!$G$5:$G$459,raw_data_vic!$C$5:$C$459,attend_per_person!$A44,raw_data_vic!$E$5:$E$459,attend_per_person!B$1)</f>
        <v>5.2</v>
      </c>
      <c r="C44">
        <f>SUMIFS(raw_data_vic!$G$5:$G$459,raw_data_vic!$C$5:$C$459,attend_per_person!$A44,raw_data_vic!$E$5:$E$459,attend_per_person!C$1)</f>
        <v>5.3</v>
      </c>
      <c r="D44">
        <f>SUMIFS(raw_data_vic!$G$5:$G$459,raw_data_vic!$C$5:$C$459,attend_per_person!$A44,raw_data_vic!$E$5:$E$459,attend_per_person!D$1)</f>
        <v>5.4</v>
      </c>
      <c r="E44">
        <f>SUMIFS(raw_data_vic!$G$5:$G$459,raw_data_vic!$C$5:$C$459,attend_per_person!$A44,raw_data_vic!$E$5:$E$459,attend_per_person!E$1)</f>
        <v>5.6</v>
      </c>
      <c r="F44">
        <f>SUMIFS(raw_data_vic!$G$5:$G$459,raw_data_vic!$C$5:$C$459,attend_per_person!$A44,raw_data_vic!$E$5:$E$459,attend_per_person!F$1)</f>
        <v>5.7</v>
      </c>
      <c r="G44">
        <f>SUMIFS(raw_data_vic!$G$5:$G$459,raw_data_vic!$C$5:$C$459,attend_per_person!$A44,raw_data_vic!$E$5:$E$459,attend_per_person!G$1)</f>
        <v>5.8</v>
      </c>
      <c r="H44">
        <f>SUMIFS(raw_data_vic!$G$5:$G$459,raw_data_vic!$C$5:$C$459,attend_per_person!$A44,raw_data_vic!$E$5:$E$459,attend_per_person!H$1)</f>
        <v>5.8</v>
      </c>
    </row>
    <row r="45" spans="1:8" x14ac:dyDescent="0.45">
      <c r="A45" t="s">
        <v>63</v>
      </c>
      <c r="B45">
        <f>SUMIFS(raw_data_vic!$G$5:$G$459,raw_data_vic!$C$5:$C$459,attend_per_person!$A45,raw_data_vic!$E$5:$E$459,attend_per_person!B$1)</f>
        <v>5.5</v>
      </c>
      <c r="C45">
        <f>SUMIFS(raw_data_vic!$G$5:$G$459,raw_data_vic!$C$5:$C$459,attend_per_person!$A45,raw_data_vic!$E$5:$E$459,attend_per_person!C$1)</f>
        <v>5.5</v>
      </c>
      <c r="D45">
        <f>SUMIFS(raw_data_vic!$G$5:$G$459,raw_data_vic!$C$5:$C$459,attend_per_person!$A45,raw_data_vic!$E$5:$E$459,attend_per_person!D$1)</f>
        <v>5.5</v>
      </c>
      <c r="E45">
        <f>SUMIFS(raw_data_vic!$G$5:$G$459,raw_data_vic!$C$5:$C$459,attend_per_person!$A45,raw_data_vic!$E$5:$E$459,attend_per_person!E$1)</f>
        <v>5.6</v>
      </c>
      <c r="F45">
        <f>SUMIFS(raw_data_vic!$G$5:$G$459,raw_data_vic!$C$5:$C$459,attend_per_person!$A45,raw_data_vic!$E$5:$E$459,attend_per_person!F$1)</f>
        <v>5.6</v>
      </c>
      <c r="G45">
        <f>SUMIFS(raw_data_vic!$G$5:$G$459,raw_data_vic!$C$5:$C$459,attend_per_person!$A45,raw_data_vic!$E$5:$E$459,attend_per_person!G$1)</f>
        <v>5.6</v>
      </c>
      <c r="H45">
        <f>SUMIFS(raw_data_vic!$G$5:$G$459,raw_data_vic!$C$5:$C$459,attend_per_person!$A45,raw_data_vic!$E$5:$E$459,attend_per_person!H$1)</f>
        <v>5.6</v>
      </c>
    </row>
    <row r="46" spans="1:8" x14ac:dyDescent="0.45">
      <c r="A46" t="s">
        <v>64</v>
      </c>
      <c r="B46">
        <f>SUMIFS(raw_data_vic!$G$5:$G$459,raw_data_vic!$C$5:$C$459,attend_per_person!$A46,raw_data_vic!$E$5:$E$459,attend_per_person!B$1)</f>
        <v>5</v>
      </c>
      <c r="C46">
        <f>SUMIFS(raw_data_vic!$G$5:$G$459,raw_data_vic!$C$5:$C$459,attend_per_person!$A46,raw_data_vic!$E$5:$E$459,attend_per_person!C$1)</f>
        <v>5.3</v>
      </c>
      <c r="D46">
        <f>SUMIFS(raw_data_vic!$G$5:$G$459,raw_data_vic!$C$5:$C$459,attend_per_person!$A46,raw_data_vic!$E$5:$E$459,attend_per_person!D$1)</f>
        <v>5.4</v>
      </c>
      <c r="E46">
        <f>SUMIFS(raw_data_vic!$G$5:$G$459,raw_data_vic!$C$5:$C$459,attend_per_person!$A46,raw_data_vic!$E$5:$E$459,attend_per_person!E$1)</f>
        <v>5.7</v>
      </c>
      <c r="F46">
        <f>SUMIFS(raw_data_vic!$G$5:$G$459,raw_data_vic!$C$5:$C$459,attend_per_person!$A46,raw_data_vic!$E$5:$E$459,attend_per_person!F$1)</f>
        <v>5.9</v>
      </c>
      <c r="G46">
        <f>SUMIFS(raw_data_vic!$G$5:$G$459,raw_data_vic!$C$5:$C$459,attend_per_person!$A46,raw_data_vic!$E$5:$E$459,attend_per_person!G$1)</f>
        <v>6.2</v>
      </c>
      <c r="H46">
        <f>SUMIFS(raw_data_vic!$G$5:$G$459,raw_data_vic!$C$5:$C$459,attend_per_person!$A46,raw_data_vic!$E$5:$E$459,attend_per_person!H$1)</f>
        <v>6.1</v>
      </c>
    </row>
    <row r="47" spans="1:8" x14ac:dyDescent="0.45">
      <c r="A47" t="s">
        <v>65</v>
      </c>
      <c r="B47">
        <f>SUMIFS(raw_data_vic!$G$5:$G$459,raw_data_vic!$C$5:$C$459,attend_per_person!$A47,raw_data_vic!$E$5:$E$459,attend_per_person!B$1)</f>
        <v>5.9</v>
      </c>
      <c r="C47">
        <f>SUMIFS(raw_data_vic!$G$5:$G$459,raw_data_vic!$C$5:$C$459,attend_per_person!$A47,raw_data_vic!$E$5:$E$459,attend_per_person!C$1)</f>
        <v>6</v>
      </c>
      <c r="D47">
        <f>SUMIFS(raw_data_vic!$G$5:$G$459,raw_data_vic!$C$5:$C$459,attend_per_person!$A47,raw_data_vic!$E$5:$E$459,attend_per_person!D$1)</f>
        <v>6.2</v>
      </c>
      <c r="E47">
        <f>SUMIFS(raw_data_vic!$G$5:$G$459,raw_data_vic!$C$5:$C$459,attend_per_person!$A47,raw_data_vic!$E$5:$E$459,attend_per_person!E$1)</f>
        <v>6.5</v>
      </c>
      <c r="F47">
        <f>SUMIFS(raw_data_vic!$G$5:$G$459,raw_data_vic!$C$5:$C$459,attend_per_person!$A47,raw_data_vic!$E$5:$E$459,attend_per_person!F$1)</f>
        <v>6.7</v>
      </c>
      <c r="G47">
        <f>SUMIFS(raw_data_vic!$G$5:$G$459,raw_data_vic!$C$5:$C$459,attend_per_person!$A47,raw_data_vic!$E$5:$E$459,attend_per_person!G$1)</f>
        <v>6.9</v>
      </c>
      <c r="H47">
        <f>SUMIFS(raw_data_vic!$G$5:$G$459,raw_data_vic!$C$5:$C$459,attend_per_person!$A47,raw_data_vic!$E$5:$E$459,attend_per_person!H$1)</f>
        <v>7</v>
      </c>
    </row>
    <row r="48" spans="1:8" x14ac:dyDescent="0.45">
      <c r="A48" t="s">
        <v>66</v>
      </c>
      <c r="B48">
        <f>SUMIFS(raw_data_vic!$G$5:$G$459,raw_data_vic!$C$5:$C$459,attend_per_person!$A48,raw_data_vic!$E$5:$E$459,attend_per_person!B$1)</f>
        <v>6.4</v>
      </c>
      <c r="C48">
        <f>SUMIFS(raw_data_vic!$G$5:$G$459,raw_data_vic!$C$5:$C$459,attend_per_person!$A48,raw_data_vic!$E$5:$E$459,attend_per_person!C$1)</f>
        <v>6.5</v>
      </c>
      <c r="D48">
        <f>SUMIFS(raw_data_vic!$G$5:$G$459,raw_data_vic!$C$5:$C$459,attend_per_person!$A48,raw_data_vic!$E$5:$E$459,attend_per_person!D$1)</f>
        <v>6.7</v>
      </c>
      <c r="E48">
        <f>SUMIFS(raw_data_vic!$G$5:$G$459,raw_data_vic!$C$5:$C$459,attend_per_person!$A48,raw_data_vic!$E$5:$E$459,attend_per_person!E$1)</f>
        <v>6.9</v>
      </c>
      <c r="F48">
        <f>SUMIFS(raw_data_vic!$G$5:$G$459,raw_data_vic!$C$5:$C$459,attend_per_person!$A48,raw_data_vic!$E$5:$E$459,attend_per_person!F$1)</f>
        <v>7</v>
      </c>
      <c r="G48">
        <f>SUMIFS(raw_data_vic!$G$5:$G$459,raw_data_vic!$C$5:$C$459,attend_per_person!$A48,raw_data_vic!$E$5:$E$459,attend_per_person!G$1)</f>
        <v>7.1</v>
      </c>
      <c r="H48">
        <f>SUMIFS(raw_data_vic!$G$5:$G$459,raw_data_vic!$C$5:$C$459,attend_per_person!$A48,raw_data_vic!$E$5:$E$459,attend_per_person!H$1)</f>
        <v>6.9</v>
      </c>
    </row>
    <row r="49" spans="1:8" x14ac:dyDescent="0.45">
      <c r="A49" t="s">
        <v>67</v>
      </c>
      <c r="B49">
        <f>SUMIFS(raw_data_vic!$G$5:$G$459,raw_data_vic!$C$5:$C$459,attend_per_person!$A49,raw_data_vic!$E$5:$E$459,attend_per_person!B$1)</f>
        <v>6.8</v>
      </c>
      <c r="C49">
        <f>SUMIFS(raw_data_vic!$G$5:$G$459,raw_data_vic!$C$5:$C$459,attend_per_person!$A49,raw_data_vic!$E$5:$E$459,attend_per_person!C$1)</f>
        <v>7</v>
      </c>
      <c r="D49">
        <f>SUMIFS(raw_data_vic!$G$5:$G$459,raw_data_vic!$C$5:$C$459,attend_per_person!$A49,raw_data_vic!$E$5:$E$459,attend_per_person!D$1)</f>
        <v>7.3</v>
      </c>
      <c r="E49">
        <f>SUMIFS(raw_data_vic!$G$5:$G$459,raw_data_vic!$C$5:$C$459,attend_per_person!$A49,raw_data_vic!$E$5:$E$459,attend_per_person!E$1)</f>
        <v>7.5</v>
      </c>
      <c r="F49">
        <f>SUMIFS(raw_data_vic!$G$5:$G$459,raw_data_vic!$C$5:$C$459,attend_per_person!$A49,raw_data_vic!$E$5:$E$459,attend_per_person!F$1)</f>
        <v>7.5</v>
      </c>
      <c r="G49">
        <f>SUMIFS(raw_data_vic!$G$5:$G$459,raw_data_vic!$C$5:$C$459,attend_per_person!$A49,raw_data_vic!$E$5:$E$459,attend_per_person!G$1)</f>
        <v>7.5</v>
      </c>
      <c r="H49">
        <f>SUMIFS(raw_data_vic!$G$5:$G$459,raw_data_vic!$C$5:$C$459,attend_per_person!$A49,raw_data_vic!$E$5:$E$459,attend_per_person!H$1)</f>
        <v>7.4</v>
      </c>
    </row>
    <row r="50" spans="1:8" x14ac:dyDescent="0.45">
      <c r="A50" t="s">
        <v>68</v>
      </c>
      <c r="B50">
        <f>SUMIFS(raw_data_vic!$G$5:$G$459,raw_data_vic!$C$5:$C$459,attend_per_person!$A50,raw_data_vic!$E$5:$E$459,attend_per_person!B$1)</f>
        <v>6.3</v>
      </c>
      <c r="C50">
        <f>SUMIFS(raw_data_vic!$G$5:$G$459,raw_data_vic!$C$5:$C$459,attend_per_person!$A50,raw_data_vic!$E$5:$E$459,attend_per_person!C$1)</f>
        <v>6.3</v>
      </c>
      <c r="D50">
        <f>SUMIFS(raw_data_vic!$G$5:$G$459,raw_data_vic!$C$5:$C$459,attend_per_person!$A50,raw_data_vic!$E$5:$E$459,attend_per_person!D$1)</f>
        <v>6.4</v>
      </c>
      <c r="E50">
        <f>SUMIFS(raw_data_vic!$G$5:$G$459,raw_data_vic!$C$5:$C$459,attend_per_person!$A50,raw_data_vic!$E$5:$E$459,attend_per_person!E$1)</f>
        <v>6.6</v>
      </c>
      <c r="F50">
        <f>SUMIFS(raw_data_vic!$G$5:$G$459,raw_data_vic!$C$5:$C$459,attend_per_person!$A50,raw_data_vic!$E$5:$E$459,attend_per_person!F$1)</f>
        <v>6.6</v>
      </c>
      <c r="G50">
        <f>SUMIFS(raw_data_vic!$G$5:$G$459,raw_data_vic!$C$5:$C$459,attend_per_person!$A50,raw_data_vic!$E$5:$E$459,attend_per_person!G$1)</f>
        <v>6.7</v>
      </c>
      <c r="H50">
        <f>SUMIFS(raw_data_vic!$G$5:$G$459,raw_data_vic!$C$5:$C$459,attend_per_person!$A50,raw_data_vic!$E$5:$E$459,attend_per_person!H$1)</f>
        <v>6.5</v>
      </c>
    </row>
    <row r="51" spans="1:8" x14ac:dyDescent="0.45">
      <c r="A51" t="s">
        <v>69</v>
      </c>
      <c r="B51">
        <f>SUMIFS(raw_data_vic!$G$5:$G$459,raw_data_vic!$C$5:$C$459,attend_per_person!$A51,raw_data_vic!$E$5:$E$459,attend_per_person!B$1)</f>
        <v>5.2</v>
      </c>
      <c r="C51">
        <f>SUMIFS(raw_data_vic!$G$5:$G$459,raw_data_vic!$C$5:$C$459,attend_per_person!$A51,raw_data_vic!$E$5:$E$459,attend_per_person!C$1)</f>
        <v>5.0999999999999996</v>
      </c>
      <c r="D51">
        <f>SUMIFS(raw_data_vic!$G$5:$G$459,raw_data_vic!$C$5:$C$459,attend_per_person!$A51,raw_data_vic!$E$5:$E$459,attend_per_person!D$1)</f>
        <v>5.2</v>
      </c>
      <c r="E51">
        <f>SUMIFS(raw_data_vic!$G$5:$G$459,raw_data_vic!$C$5:$C$459,attend_per_person!$A51,raw_data_vic!$E$5:$E$459,attend_per_person!E$1)</f>
        <v>5.3</v>
      </c>
      <c r="F51">
        <f>SUMIFS(raw_data_vic!$G$5:$G$459,raw_data_vic!$C$5:$C$459,attend_per_person!$A51,raw_data_vic!$E$5:$E$459,attend_per_person!F$1)</f>
        <v>5.3</v>
      </c>
      <c r="G51">
        <f>SUMIFS(raw_data_vic!$G$5:$G$459,raw_data_vic!$C$5:$C$459,attend_per_person!$A51,raw_data_vic!$E$5:$E$459,attend_per_person!G$1)</f>
        <v>5.4</v>
      </c>
      <c r="H51">
        <f>SUMIFS(raw_data_vic!$G$5:$G$459,raw_data_vic!$C$5:$C$459,attend_per_person!$A51,raw_data_vic!$E$5:$E$459,attend_per_person!H$1)</f>
        <v>5.4</v>
      </c>
    </row>
    <row r="52" spans="1:8" x14ac:dyDescent="0.45">
      <c r="A52" t="s">
        <v>70</v>
      </c>
      <c r="B52">
        <f>SUMIFS(raw_data_vic!$G$5:$G$459,raw_data_vic!$C$5:$C$459,attend_per_person!$A52,raw_data_vic!$E$5:$E$459,attend_per_person!B$1)</f>
        <v>6.6</v>
      </c>
      <c r="C52">
        <f>SUMIFS(raw_data_vic!$G$5:$G$459,raw_data_vic!$C$5:$C$459,attend_per_person!$A52,raw_data_vic!$E$5:$E$459,attend_per_person!C$1)</f>
        <v>6.7</v>
      </c>
      <c r="D52">
        <f>SUMIFS(raw_data_vic!$G$5:$G$459,raw_data_vic!$C$5:$C$459,attend_per_person!$A52,raw_data_vic!$E$5:$E$459,attend_per_person!D$1)</f>
        <v>6.8</v>
      </c>
      <c r="E52">
        <f>SUMIFS(raw_data_vic!$G$5:$G$459,raw_data_vic!$C$5:$C$459,attend_per_person!$A52,raw_data_vic!$E$5:$E$459,attend_per_person!E$1)</f>
        <v>7</v>
      </c>
      <c r="F52">
        <f>SUMIFS(raw_data_vic!$G$5:$G$459,raw_data_vic!$C$5:$C$459,attend_per_person!$A52,raw_data_vic!$E$5:$E$459,attend_per_person!F$1)</f>
        <v>7.1</v>
      </c>
      <c r="G52">
        <f>SUMIFS(raw_data_vic!$G$5:$G$459,raw_data_vic!$C$5:$C$459,attend_per_person!$A52,raw_data_vic!$E$5:$E$459,attend_per_person!G$1)</f>
        <v>7.3</v>
      </c>
      <c r="H52">
        <f>SUMIFS(raw_data_vic!$G$5:$G$459,raw_data_vic!$C$5:$C$459,attend_per_person!$A52,raw_data_vic!$E$5:$E$459,attend_per_person!H$1)</f>
        <v>7.3</v>
      </c>
    </row>
    <row r="53" spans="1:8" x14ac:dyDescent="0.45">
      <c r="A53" t="s">
        <v>71</v>
      </c>
      <c r="B53">
        <f>SUMIFS(raw_data_vic!$G$5:$G$459,raw_data_vic!$C$5:$C$459,attend_per_person!$A53,raw_data_vic!$E$5:$E$459,attend_per_person!B$1)</f>
        <v>5.3</v>
      </c>
      <c r="C53">
        <f>SUMIFS(raw_data_vic!$G$5:$G$459,raw_data_vic!$C$5:$C$459,attend_per_person!$A53,raw_data_vic!$E$5:$E$459,attend_per_person!C$1)</f>
        <v>5.4</v>
      </c>
      <c r="D53">
        <f>SUMIFS(raw_data_vic!$G$5:$G$459,raw_data_vic!$C$5:$C$459,attend_per_person!$A53,raw_data_vic!$E$5:$E$459,attend_per_person!D$1)</f>
        <v>5.4</v>
      </c>
      <c r="E53">
        <f>SUMIFS(raw_data_vic!$G$5:$G$459,raw_data_vic!$C$5:$C$459,attend_per_person!$A53,raw_data_vic!$E$5:$E$459,attend_per_person!E$1)</f>
        <v>5.6</v>
      </c>
      <c r="F53">
        <f>SUMIFS(raw_data_vic!$G$5:$G$459,raw_data_vic!$C$5:$C$459,attend_per_person!$A53,raw_data_vic!$E$5:$E$459,attend_per_person!F$1)</f>
        <v>5.8</v>
      </c>
      <c r="G53">
        <f>SUMIFS(raw_data_vic!$G$5:$G$459,raw_data_vic!$C$5:$C$459,attend_per_person!$A53,raw_data_vic!$E$5:$E$459,attend_per_person!G$1)</f>
        <v>5.9</v>
      </c>
      <c r="H53">
        <f>SUMIFS(raw_data_vic!$G$5:$G$459,raw_data_vic!$C$5:$C$459,attend_per_person!$A53,raw_data_vic!$E$5:$E$459,attend_per_person!H$1)</f>
        <v>6</v>
      </c>
    </row>
    <row r="54" spans="1:8" x14ac:dyDescent="0.45">
      <c r="A54" t="s">
        <v>72</v>
      </c>
      <c r="B54">
        <f>SUMIFS(raw_data_vic!$G$5:$G$459,raw_data_vic!$C$5:$C$459,attend_per_person!$A54,raw_data_vic!$E$5:$E$459,attend_per_person!B$1)</f>
        <v>5.6</v>
      </c>
      <c r="C54">
        <f>SUMIFS(raw_data_vic!$G$5:$G$459,raw_data_vic!$C$5:$C$459,attend_per_person!$A54,raw_data_vic!$E$5:$E$459,attend_per_person!C$1)</f>
        <v>5.7</v>
      </c>
      <c r="D54">
        <f>SUMIFS(raw_data_vic!$G$5:$G$459,raw_data_vic!$C$5:$C$459,attend_per_person!$A54,raw_data_vic!$E$5:$E$459,attend_per_person!D$1)</f>
        <v>5.7</v>
      </c>
      <c r="E54">
        <f>SUMIFS(raw_data_vic!$G$5:$G$459,raw_data_vic!$C$5:$C$459,attend_per_person!$A54,raw_data_vic!$E$5:$E$459,attend_per_person!E$1)</f>
        <v>5.7</v>
      </c>
      <c r="F54">
        <f>SUMIFS(raw_data_vic!$G$5:$G$459,raw_data_vic!$C$5:$C$459,attend_per_person!$A54,raw_data_vic!$E$5:$E$459,attend_per_person!F$1)</f>
        <v>5.8</v>
      </c>
      <c r="G54">
        <f>SUMIFS(raw_data_vic!$G$5:$G$459,raw_data_vic!$C$5:$C$459,attend_per_person!$A54,raw_data_vic!$E$5:$E$459,attend_per_person!G$1)</f>
        <v>5.9</v>
      </c>
      <c r="H54">
        <f>SUMIFS(raw_data_vic!$G$5:$G$459,raw_data_vic!$C$5:$C$459,attend_per_person!$A54,raw_data_vic!$E$5:$E$459,attend_per_person!H$1)</f>
        <v>5.9</v>
      </c>
    </row>
    <row r="55" spans="1:8" x14ac:dyDescent="0.45">
      <c r="A55" t="s">
        <v>73</v>
      </c>
      <c r="B55">
        <f>SUMIFS(raw_data_vic!$G$5:$G$459,raw_data_vic!$C$5:$C$459,attend_per_person!$A55,raw_data_vic!$E$5:$E$459,attend_per_person!B$1)</f>
        <v>6.7</v>
      </c>
      <c r="C55">
        <f>SUMIFS(raw_data_vic!$G$5:$G$459,raw_data_vic!$C$5:$C$459,attend_per_person!$A55,raw_data_vic!$E$5:$E$459,attend_per_person!C$1)</f>
        <v>6.9</v>
      </c>
      <c r="D55">
        <f>SUMIFS(raw_data_vic!$G$5:$G$459,raw_data_vic!$C$5:$C$459,attend_per_person!$A55,raw_data_vic!$E$5:$E$459,attend_per_person!D$1)</f>
        <v>7.1</v>
      </c>
      <c r="E55">
        <f>SUMIFS(raw_data_vic!$G$5:$G$459,raw_data_vic!$C$5:$C$459,attend_per_person!$A55,raw_data_vic!$E$5:$E$459,attend_per_person!E$1)</f>
        <v>7.3</v>
      </c>
      <c r="F55">
        <f>SUMIFS(raw_data_vic!$G$5:$G$459,raw_data_vic!$C$5:$C$459,attend_per_person!$A55,raw_data_vic!$E$5:$E$459,attend_per_person!F$1)</f>
        <v>7.5</v>
      </c>
      <c r="G55">
        <f>SUMIFS(raw_data_vic!$G$5:$G$459,raw_data_vic!$C$5:$C$459,attend_per_person!$A55,raw_data_vic!$E$5:$E$459,attend_per_person!G$1)</f>
        <v>7.7</v>
      </c>
      <c r="H55">
        <f>SUMIFS(raw_data_vic!$G$5:$G$459,raw_data_vic!$C$5:$C$459,attend_per_person!$A55,raw_data_vic!$E$5:$E$459,attend_per_person!H$1)</f>
        <v>7.7</v>
      </c>
    </row>
    <row r="56" spans="1:8" x14ac:dyDescent="0.45">
      <c r="A56" t="s">
        <v>74</v>
      </c>
      <c r="B56">
        <f>SUMIFS(raw_data_vic!$G$5:$G$459,raw_data_vic!$C$5:$C$459,attend_per_person!$A56,raw_data_vic!$E$5:$E$459,attend_per_person!B$1)</f>
        <v>6.3</v>
      </c>
      <c r="C56">
        <f>SUMIFS(raw_data_vic!$G$5:$G$459,raw_data_vic!$C$5:$C$459,attend_per_person!$A56,raw_data_vic!$E$5:$E$459,attend_per_person!C$1)</f>
        <v>6.5</v>
      </c>
      <c r="D56">
        <f>SUMIFS(raw_data_vic!$G$5:$G$459,raw_data_vic!$C$5:$C$459,attend_per_person!$A56,raw_data_vic!$E$5:$E$459,attend_per_person!D$1)</f>
        <v>6.7</v>
      </c>
      <c r="E56">
        <f>SUMIFS(raw_data_vic!$G$5:$G$459,raw_data_vic!$C$5:$C$459,attend_per_person!$A56,raw_data_vic!$E$5:$E$459,attend_per_person!E$1)</f>
        <v>7</v>
      </c>
      <c r="F56">
        <f>SUMIFS(raw_data_vic!$G$5:$G$459,raw_data_vic!$C$5:$C$459,attend_per_person!$A56,raw_data_vic!$E$5:$E$459,attend_per_person!F$1)</f>
        <v>7.1</v>
      </c>
      <c r="G56">
        <f>SUMIFS(raw_data_vic!$G$5:$G$459,raw_data_vic!$C$5:$C$459,attend_per_person!$A56,raw_data_vic!$E$5:$E$459,attend_per_person!G$1)</f>
        <v>7.3</v>
      </c>
      <c r="H56">
        <f>SUMIFS(raw_data_vic!$G$5:$G$459,raw_data_vic!$C$5:$C$459,attend_per_person!$A56,raw_data_vic!$E$5:$E$459,attend_per_person!H$1)</f>
        <v>7.4</v>
      </c>
    </row>
    <row r="57" spans="1:8" x14ac:dyDescent="0.45">
      <c r="A57" t="s">
        <v>75</v>
      </c>
      <c r="B57">
        <f>SUMIFS(raw_data_vic!$G$5:$G$459,raw_data_vic!$C$5:$C$459,attend_per_person!$A57,raw_data_vic!$E$5:$E$459,attend_per_person!B$1)</f>
        <v>5.7</v>
      </c>
      <c r="C57">
        <f>SUMIFS(raw_data_vic!$G$5:$G$459,raw_data_vic!$C$5:$C$459,attend_per_person!$A57,raw_data_vic!$E$5:$E$459,attend_per_person!C$1)</f>
        <v>5.9</v>
      </c>
      <c r="D57">
        <f>SUMIFS(raw_data_vic!$G$5:$G$459,raw_data_vic!$C$5:$C$459,attend_per_person!$A57,raw_data_vic!$E$5:$E$459,attend_per_person!D$1)</f>
        <v>6.3</v>
      </c>
      <c r="E57">
        <f>SUMIFS(raw_data_vic!$G$5:$G$459,raw_data_vic!$C$5:$C$459,attend_per_person!$A57,raw_data_vic!$E$5:$E$459,attend_per_person!E$1)</f>
        <v>6.5</v>
      </c>
      <c r="F57">
        <f>SUMIFS(raw_data_vic!$G$5:$G$459,raw_data_vic!$C$5:$C$459,attend_per_person!$A57,raw_data_vic!$E$5:$E$459,attend_per_person!F$1)</f>
        <v>6.7</v>
      </c>
      <c r="G57">
        <f>SUMIFS(raw_data_vic!$G$5:$G$459,raw_data_vic!$C$5:$C$459,attend_per_person!$A57,raw_data_vic!$E$5:$E$459,attend_per_person!G$1)</f>
        <v>7</v>
      </c>
      <c r="H57">
        <f>SUMIFS(raw_data_vic!$G$5:$G$459,raw_data_vic!$C$5:$C$459,attend_per_person!$A57,raw_data_vic!$E$5:$E$459,attend_per_person!H$1)</f>
        <v>7</v>
      </c>
    </row>
    <row r="58" spans="1:8" x14ac:dyDescent="0.45">
      <c r="A58" t="s">
        <v>76</v>
      </c>
      <c r="B58">
        <f>SUMIFS(raw_data_vic!$G$5:$G$459,raw_data_vic!$C$5:$C$459,attend_per_person!$A58,raw_data_vic!$E$5:$E$459,attend_per_person!B$1)</f>
        <v>4.5999999999999996</v>
      </c>
      <c r="C58">
        <f>SUMIFS(raw_data_vic!$G$5:$G$459,raw_data_vic!$C$5:$C$459,attend_per_person!$A58,raw_data_vic!$E$5:$E$459,attend_per_person!C$1)</f>
        <v>4.8</v>
      </c>
      <c r="D58">
        <f>SUMIFS(raw_data_vic!$G$5:$G$459,raw_data_vic!$C$5:$C$459,attend_per_person!$A58,raw_data_vic!$E$5:$E$459,attend_per_person!D$1)</f>
        <v>5.0999999999999996</v>
      </c>
      <c r="E58">
        <f>SUMIFS(raw_data_vic!$G$5:$G$459,raw_data_vic!$C$5:$C$459,attend_per_person!$A58,raw_data_vic!$E$5:$E$459,attend_per_person!E$1)</f>
        <v>5.5</v>
      </c>
      <c r="F58">
        <f>SUMIFS(raw_data_vic!$G$5:$G$459,raw_data_vic!$C$5:$C$459,attend_per_person!$A58,raw_data_vic!$E$5:$E$459,attend_per_person!F$1)</f>
        <v>5.7</v>
      </c>
      <c r="G58">
        <f>SUMIFS(raw_data_vic!$G$5:$G$459,raw_data_vic!$C$5:$C$459,attend_per_person!$A58,raw_data_vic!$E$5:$E$459,attend_per_person!G$1)</f>
        <v>5.9</v>
      </c>
      <c r="H58">
        <f>SUMIFS(raw_data_vic!$G$5:$G$459,raw_data_vic!$C$5:$C$459,attend_per_person!$A58,raw_data_vic!$E$5:$E$459,attend_per_person!H$1)</f>
        <v>5.8</v>
      </c>
    </row>
    <row r="59" spans="1:8" x14ac:dyDescent="0.45">
      <c r="A59" t="s">
        <v>77</v>
      </c>
      <c r="B59">
        <f>SUMIFS(raw_data_vic!$G$5:$G$459,raw_data_vic!$C$5:$C$459,attend_per_person!$A59,raw_data_vic!$E$5:$E$459,attend_per_person!B$1)</f>
        <v>5.0999999999999996</v>
      </c>
      <c r="C59">
        <f>SUMIFS(raw_data_vic!$G$5:$G$459,raw_data_vic!$C$5:$C$459,attend_per_person!$A59,raw_data_vic!$E$5:$E$459,attend_per_person!C$1)</f>
        <v>5.3</v>
      </c>
      <c r="D59">
        <f>SUMIFS(raw_data_vic!$G$5:$G$459,raw_data_vic!$C$5:$C$459,attend_per_person!$A59,raw_data_vic!$E$5:$E$459,attend_per_person!D$1)</f>
        <v>5.5</v>
      </c>
      <c r="E59">
        <f>SUMIFS(raw_data_vic!$G$5:$G$459,raw_data_vic!$C$5:$C$459,attend_per_person!$A59,raw_data_vic!$E$5:$E$459,attend_per_person!E$1)</f>
        <v>5.7</v>
      </c>
      <c r="F59">
        <f>SUMIFS(raw_data_vic!$G$5:$G$459,raw_data_vic!$C$5:$C$459,attend_per_person!$A59,raw_data_vic!$E$5:$E$459,attend_per_person!F$1)</f>
        <v>5.8</v>
      </c>
      <c r="G59">
        <f>SUMIFS(raw_data_vic!$G$5:$G$459,raw_data_vic!$C$5:$C$459,attend_per_person!$A59,raw_data_vic!$E$5:$E$459,attend_per_person!G$1)</f>
        <v>6.1</v>
      </c>
      <c r="H59">
        <f>SUMIFS(raw_data_vic!$G$5:$G$459,raw_data_vic!$C$5:$C$459,attend_per_person!$A59,raw_data_vic!$E$5:$E$459,attend_per_person!H$1)</f>
        <v>5.7</v>
      </c>
    </row>
    <row r="60" spans="1:8" x14ac:dyDescent="0.45">
      <c r="A60" t="s">
        <v>78</v>
      </c>
      <c r="B60">
        <f>SUMIFS(raw_data_vic!$G$5:$G$459,raw_data_vic!$C$5:$C$459,attend_per_person!$A60,raw_data_vic!$E$5:$E$459,attend_per_person!B$1)</f>
        <v>5.3</v>
      </c>
      <c r="C60">
        <f>SUMIFS(raw_data_vic!$G$5:$G$459,raw_data_vic!$C$5:$C$459,attend_per_person!$A60,raw_data_vic!$E$5:$E$459,attend_per_person!C$1)</f>
        <v>5.5</v>
      </c>
      <c r="D60">
        <f>SUMIFS(raw_data_vic!$G$5:$G$459,raw_data_vic!$C$5:$C$459,attend_per_person!$A60,raw_data_vic!$E$5:$E$459,attend_per_person!D$1)</f>
        <v>5.5</v>
      </c>
      <c r="E60">
        <f>SUMIFS(raw_data_vic!$G$5:$G$459,raw_data_vic!$C$5:$C$459,attend_per_person!$A60,raw_data_vic!$E$5:$E$459,attend_per_person!E$1)</f>
        <v>5.8</v>
      </c>
      <c r="F60">
        <f>SUMIFS(raw_data_vic!$G$5:$G$459,raw_data_vic!$C$5:$C$459,attend_per_person!$A60,raw_data_vic!$E$5:$E$459,attend_per_person!F$1)</f>
        <v>5.9</v>
      </c>
      <c r="G60">
        <f>SUMIFS(raw_data_vic!$G$5:$G$459,raw_data_vic!$C$5:$C$459,attend_per_person!$A60,raw_data_vic!$E$5:$E$459,attend_per_person!G$1)</f>
        <v>5.9</v>
      </c>
      <c r="H60">
        <f>SUMIFS(raw_data_vic!$G$5:$G$459,raw_data_vic!$C$5:$C$459,attend_per_person!$A60,raw_data_vic!$E$5:$E$459,attend_per_person!H$1)</f>
        <v>5.6</v>
      </c>
    </row>
    <row r="61" spans="1:8" x14ac:dyDescent="0.45">
      <c r="A61" t="s">
        <v>79</v>
      </c>
      <c r="B61">
        <f>SUMIFS(raw_data_vic!$G$5:$G$459,raw_data_vic!$C$5:$C$459,attend_per_person!$A61,raw_data_vic!$E$5:$E$459,attend_per_person!B$1)</f>
        <v>4.8</v>
      </c>
      <c r="C61">
        <f>SUMIFS(raw_data_vic!$G$5:$G$459,raw_data_vic!$C$5:$C$459,attend_per_person!$A61,raw_data_vic!$E$5:$E$459,attend_per_person!C$1)</f>
        <v>5.4</v>
      </c>
      <c r="D61">
        <f>SUMIFS(raw_data_vic!$G$5:$G$459,raw_data_vic!$C$5:$C$459,attend_per_person!$A61,raw_data_vic!$E$5:$E$459,attend_per_person!D$1)</f>
        <v>5.3</v>
      </c>
      <c r="E61">
        <f>SUMIFS(raw_data_vic!$G$5:$G$459,raw_data_vic!$C$5:$C$459,attend_per_person!$A61,raw_data_vic!$E$5:$E$459,attend_per_person!E$1)</f>
        <v>5.6</v>
      </c>
      <c r="F61">
        <f>SUMIFS(raw_data_vic!$G$5:$G$459,raw_data_vic!$C$5:$C$459,attend_per_person!$A61,raw_data_vic!$E$5:$E$459,attend_per_person!F$1)</f>
        <v>5.7</v>
      </c>
      <c r="G61">
        <f>SUMIFS(raw_data_vic!$G$5:$G$459,raw_data_vic!$C$5:$C$459,attend_per_person!$A61,raw_data_vic!$E$5:$E$459,attend_per_person!G$1)</f>
        <v>5.7</v>
      </c>
      <c r="H61">
        <f>SUMIFS(raw_data_vic!$G$5:$G$459,raw_data_vic!$C$5:$C$459,attend_per_person!$A61,raw_data_vic!$E$5:$E$459,attend_per_person!H$1)</f>
        <v>5.5</v>
      </c>
    </row>
    <row r="62" spans="1:8" x14ac:dyDescent="0.45">
      <c r="A62" t="s">
        <v>80</v>
      </c>
      <c r="B62">
        <f>SUMIFS(raw_data_vic!$G$5:$G$459,raw_data_vic!$C$5:$C$459,attend_per_person!$A62,raw_data_vic!$E$5:$E$459,attend_per_person!B$1)</f>
        <v>4.8</v>
      </c>
      <c r="C62">
        <f>SUMIFS(raw_data_vic!$G$5:$G$459,raw_data_vic!$C$5:$C$459,attend_per_person!$A62,raw_data_vic!$E$5:$E$459,attend_per_person!C$1)</f>
        <v>5</v>
      </c>
      <c r="D62">
        <f>SUMIFS(raw_data_vic!$G$5:$G$459,raw_data_vic!$C$5:$C$459,attend_per_person!$A62,raw_data_vic!$E$5:$E$459,attend_per_person!D$1)</f>
        <v>5.4</v>
      </c>
      <c r="E62">
        <f>SUMIFS(raw_data_vic!$G$5:$G$459,raw_data_vic!$C$5:$C$459,attend_per_person!$A62,raw_data_vic!$E$5:$E$459,attend_per_person!E$1)</f>
        <v>5.9</v>
      </c>
      <c r="F62">
        <f>SUMIFS(raw_data_vic!$G$5:$G$459,raw_data_vic!$C$5:$C$459,attend_per_person!$A62,raw_data_vic!$E$5:$E$459,attend_per_person!F$1)</f>
        <v>6.4</v>
      </c>
      <c r="G62">
        <f>SUMIFS(raw_data_vic!$G$5:$G$459,raw_data_vic!$C$5:$C$459,attend_per_person!$A62,raw_data_vic!$E$5:$E$459,attend_per_person!G$1)</f>
        <v>6.6</v>
      </c>
      <c r="H62">
        <f>SUMIFS(raw_data_vic!$G$5:$G$459,raw_data_vic!$C$5:$C$459,attend_per_person!$A62,raw_data_vic!$E$5:$E$459,attend_per_person!H$1)</f>
        <v>6.2</v>
      </c>
    </row>
    <row r="63" spans="1:8" x14ac:dyDescent="0.45">
      <c r="A63" t="s">
        <v>81</v>
      </c>
      <c r="B63">
        <f>SUMIFS(raw_data_vic!$G$5:$G$459,raw_data_vic!$C$5:$C$459,attend_per_person!$A63,raw_data_vic!$E$5:$E$459,attend_per_person!B$1)</f>
        <v>5.0999999999999996</v>
      </c>
      <c r="C63">
        <f>SUMIFS(raw_data_vic!$G$5:$G$459,raw_data_vic!$C$5:$C$459,attend_per_person!$A63,raw_data_vic!$E$5:$E$459,attend_per_person!C$1)</f>
        <v>5.2</v>
      </c>
      <c r="D63">
        <f>SUMIFS(raw_data_vic!$G$5:$G$459,raw_data_vic!$C$5:$C$459,attend_per_person!$A63,raw_data_vic!$E$5:$E$459,attend_per_person!D$1)</f>
        <v>5.4</v>
      </c>
      <c r="E63">
        <f>SUMIFS(raw_data_vic!$G$5:$G$459,raw_data_vic!$C$5:$C$459,attend_per_person!$A63,raw_data_vic!$E$5:$E$459,attend_per_person!E$1)</f>
        <v>5.6</v>
      </c>
      <c r="F63">
        <f>SUMIFS(raw_data_vic!$G$5:$G$459,raw_data_vic!$C$5:$C$459,attend_per_person!$A63,raw_data_vic!$E$5:$E$459,attend_per_person!F$1)</f>
        <v>5.9</v>
      </c>
      <c r="G63">
        <f>SUMIFS(raw_data_vic!$G$5:$G$459,raw_data_vic!$C$5:$C$459,attend_per_person!$A63,raw_data_vic!$E$5:$E$459,attend_per_person!G$1)</f>
        <v>6.2</v>
      </c>
      <c r="H63">
        <f>SUMIFS(raw_data_vic!$G$5:$G$459,raw_data_vic!$C$5:$C$459,attend_per_person!$A63,raw_data_vic!$E$5:$E$459,attend_per_person!H$1)</f>
        <v>6.1</v>
      </c>
    </row>
    <row r="64" spans="1:8" x14ac:dyDescent="0.45">
      <c r="A64" t="s">
        <v>82</v>
      </c>
      <c r="B64">
        <f>SUMIFS(raw_data_vic!$G$5:$G$459,raw_data_vic!$C$5:$C$459,attend_per_person!$A64,raw_data_vic!$E$5:$E$459,attend_per_person!B$1)</f>
        <v>5.0999999999999996</v>
      </c>
      <c r="C64">
        <f>SUMIFS(raw_data_vic!$G$5:$G$459,raw_data_vic!$C$5:$C$459,attend_per_person!$A64,raw_data_vic!$E$5:$E$459,attend_per_person!C$1)</f>
        <v>5.6</v>
      </c>
      <c r="D64">
        <f>SUMIFS(raw_data_vic!$G$5:$G$459,raw_data_vic!$C$5:$C$459,attend_per_person!$A64,raw_data_vic!$E$5:$E$459,attend_per_person!D$1)</f>
        <v>6.1</v>
      </c>
      <c r="E64">
        <f>SUMIFS(raw_data_vic!$G$5:$G$459,raw_data_vic!$C$5:$C$459,attend_per_person!$A64,raw_data_vic!$E$5:$E$459,attend_per_person!E$1)</f>
        <v>6.5</v>
      </c>
      <c r="F64">
        <f>SUMIFS(raw_data_vic!$G$5:$G$459,raw_data_vic!$C$5:$C$459,attend_per_person!$A64,raw_data_vic!$E$5:$E$459,attend_per_person!F$1)</f>
        <v>6.9</v>
      </c>
      <c r="G64">
        <f>SUMIFS(raw_data_vic!$G$5:$G$459,raw_data_vic!$C$5:$C$459,attend_per_person!$A64,raw_data_vic!$E$5:$E$459,attend_per_person!G$1)</f>
        <v>7.1</v>
      </c>
      <c r="H64">
        <f>SUMIFS(raw_data_vic!$G$5:$G$459,raw_data_vic!$C$5:$C$459,attend_per_person!$A64,raw_data_vic!$E$5:$E$459,attend_per_person!H$1)</f>
        <v>6.9</v>
      </c>
    </row>
    <row r="65" spans="1:8" x14ac:dyDescent="0.45">
      <c r="A65" t="s">
        <v>83</v>
      </c>
      <c r="B65">
        <f>SUMIFS(raw_data_vic!$G$5:$G$459,raw_data_vic!$C$5:$C$459,attend_per_person!$A65,raw_data_vic!$E$5:$E$459,attend_per_person!B$1)</f>
        <v>4.9000000000000004</v>
      </c>
      <c r="C65">
        <f>SUMIFS(raw_data_vic!$G$5:$G$459,raw_data_vic!$C$5:$C$459,attend_per_person!$A65,raw_data_vic!$E$5:$E$459,attend_per_person!C$1)</f>
        <v>5.0999999999999996</v>
      </c>
      <c r="D65">
        <f>SUMIFS(raw_data_vic!$G$5:$G$459,raw_data_vic!$C$5:$C$459,attend_per_person!$A65,raw_data_vic!$E$5:$E$459,attend_per_person!D$1)</f>
        <v>5.3</v>
      </c>
      <c r="E65">
        <f>SUMIFS(raw_data_vic!$G$5:$G$459,raw_data_vic!$C$5:$C$459,attend_per_person!$A65,raw_data_vic!$E$5:$E$459,attend_per_person!E$1)</f>
        <v>5.2</v>
      </c>
      <c r="F65">
        <f>SUMIFS(raw_data_vic!$G$5:$G$459,raw_data_vic!$C$5:$C$459,attend_per_person!$A65,raw_data_vic!$E$5:$E$459,attend_per_person!F$1)</f>
        <v>5.4</v>
      </c>
      <c r="G65">
        <f>SUMIFS(raw_data_vic!$G$5:$G$459,raw_data_vic!$C$5:$C$459,attend_per_person!$A65,raw_data_vic!$E$5:$E$459,attend_per_person!G$1)</f>
        <v>5.5</v>
      </c>
      <c r="H65">
        <f>SUMIFS(raw_data_vic!$G$5:$G$459,raw_data_vic!$C$5:$C$459,attend_per_person!$A65,raw_data_vic!$E$5:$E$459,attend_per_person!H$1)</f>
        <v>5.6</v>
      </c>
    </row>
    <row r="66" spans="1:8" x14ac:dyDescent="0.45">
      <c r="A66" t="s">
        <v>84</v>
      </c>
      <c r="B66">
        <f>SUMIFS(raw_data_vic!$G$5:$G$459,raw_data_vic!$C$5:$C$459,attend_per_person!$A66,raw_data_vic!$E$5:$E$459,attend_per_person!B$1)</f>
        <v>4.4000000000000004</v>
      </c>
      <c r="C66">
        <f>SUMIFS(raw_data_vic!$G$5:$G$459,raw_data_vic!$C$5:$C$459,attend_per_person!$A66,raw_data_vic!$E$5:$E$459,attend_per_person!C$1)</f>
        <v>4.5</v>
      </c>
      <c r="D66">
        <f>SUMIFS(raw_data_vic!$G$5:$G$459,raw_data_vic!$C$5:$C$459,attend_per_person!$A66,raw_data_vic!$E$5:$E$459,attend_per_person!D$1)</f>
        <v>4.5999999999999996</v>
      </c>
      <c r="E66">
        <f>SUMIFS(raw_data_vic!$G$5:$G$459,raw_data_vic!$C$5:$C$459,attend_per_person!$A66,raw_data_vic!$E$5:$E$459,attend_per_person!E$1)</f>
        <v>4.9000000000000004</v>
      </c>
      <c r="F66">
        <f>SUMIFS(raw_data_vic!$G$5:$G$459,raw_data_vic!$C$5:$C$459,attend_per_person!$A66,raw_data_vic!$E$5:$E$459,attend_per_person!F$1)</f>
        <v>5.0999999999999996</v>
      </c>
      <c r="G66">
        <f>SUMIFS(raw_data_vic!$G$5:$G$459,raw_data_vic!$C$5:$C$459,attend_per_person!$A66,raw_data_vic!$E$5:$E$459,attend_per_person!G$1)</f>
        <v>5.3</v>
      </c>
      <c r="H66">
        <f>SUMIFS(raw_data_vic!$G$5:$G$459,raw_data_vic!$C$5:$C$459,attend_per_person!$A66,raw_data_vic!$E$5:$E$459,attend_per_person!H$1)</f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CE7B-9C0A-415A-BCD9-BABBEB5B2CBC}">
  <dimension ref="A1:S66"/>
  <sheetViews>
    <sheetView workbookViewId="0">
      <selection activeCell="H17" sqref="H17"/>
    </sheetView>
  </sheetViews>
  <sheetFormatPr defaultRowHeight="14.25" x14ac:dyDescent="0.45"/>
  <cols>
    <col min="2" max="2" width="22.53125" customWidth="1"/>
  </cols>
  <sheetData>
    <row r="1" spans="1:19" x14ac:dyDescent="0.45">
      <c r="C1" t="s">
        <v>90</v>
      </c>
      <c r="D1" t="s">
        <v>89</v>
      </c>
      <c r="E1" t="s">
        <v>88</v>
      </c>
      <c r="F1" t="s">
        <v>87</v>
      </c>
      <c r="G1" t="s">
        <v>86</v>
      </c>
      <c r="H1" t="s">
        <v>85</v>
      </c>
      <c r="I1" t="s">
        <v>16</v>
      </c>
    </row>
    <row r="2" spans="1:19" x14ac:dyDescent="0.45">
      <c r="A2">
        <v>2</v>
      </c>
      <c r="B2" t="s">
        <v>14</v>
      </c>
      <c r="C2">
        <f>SUMIFS(raw_data_vic!$G$5:$G$459,raw_data_vic!$C$5:$C$459,attend_per_person!$A2,raw_data_vic!$E$5:$E$459,attend_per_person!B$1)</f>
        <v>4.7</v>
      </c>
      <c r="D2">
        <f>SUMIFS(raw_data_vic!$G$5:$G$459,raw_data_vic!$C$5:$C$459,attend_per_person!$A2,raw_data_vic!$E$5:$E$459,attend_per_person!C$1)</f>
        <v>5</v>
      </c>
      <c r="E2">
        <f>SUMIFS(raw_data_vic!$G$5:$G$459,raw_data_vic!$C$5:$C$459,attend_per_person!$A2,raw_data_vic!$E$5:$E$459,attend_per_person!D$1)</f>
        <v>5</v>
      </c>
      <c r="F2">
        <f>SUMIFS(raw_data_vic!$G$5:$G$459,raw_data_vic!$C$5:$C$459,attend_per_person!$A2,raw_data_vic!$E$5:$E$459,attend_per_person!E$1)</f>
        <v>5.3</v>
      </c>
      <c r="G2">
        <f>SUMIFS(raw_data_vic!$G$5:$G$459,raw_data_vic!$C$5:$C$459,attend_per_person!$A2,raw_data_vic!$E$5:$E$459,attend_per_person!F$1)</f>
        <v>5.8</v>
      </c>
      <c r="H2">
        <f>SUMIFS(raw_data_vic!$G$5:$G$459,raw_data_vic!$C$5:$C$459,attend_per_person!$A2,raw_data_vic!$E$5:$E$459,attend_per_person!G$1)</f>
        <v>5.8</v>
      </c>
      <c r="I2">
        <f>SUMIFS(raw_data_vic!$G$5:$G$459,raw_data_vic!$C$5:$C$459,attend_per_person!$A2,raw_data_vic!$E$5:$E$459,attend_per_person!H$1)</f>
        <v>5.9</v>
      </c>
      <c r="J2">
        <f>AVERAGE(E2:I2)</f>
        <v>5.5600000000000005</v>
      </c>
    </row>
    <row r="3" spans="1:19" x14ac:dyDescent="0.45">
      <c r="A3">
        <v>1</v>
      </c>
      <c r="B3" t="s">
        <v>50</v>
      </c>
      <c r="C3">
        <f>SUMIFS(raw_data_vic!$G$5:$G$459,raw_data_vic!$C$5:$C$459,attend_per_person!$A33,raw_data_vic!$E$5:$E$459,attend_per_person!B$1)</f>
        <v>5.2</v>
      </c>
      <c r="D3">
        <f>SUMIFS(raw_data_vic!$G$5:$G$459,raw_data_vic!$C$5:$C$459,attend_per_person!$A33,raw_data_vic!$E$5:$E$459,attend_per_person!C$1)</f>
        <v>5.2</v>
      </c>
      <c r="E3">
        <f>SUMIFS(raw_data_vic!$G$5:$G$459,raw_data_vic!$C$5:$C$459,attend_per_person!$A33,raw_data_vic!$E$5:$E$459,attend_per_person!D$1)</f>
        <v>5.3</v>
      </c>
      <c r="F3">
        <f>SUMIFS(raw_data_vic!$G$5:$G$459,raw_data_vic!$C$5:$C$459,attend_per_person!$A33,raw_data_vic!$E$5:$E$459,attend_per_person!E$1)</f>
        <v>5.4</v>
      </c>
      <c r="G3">
        <f>SUMIFS(raw_data_vic!$G$5:$G$459,raw_data_vic!$C$5:$C$459,attend_per_person!$A33,raw_data_vic!$E$5:$E$459,attend_per_person!F$1)</f>
        <v>5.4</v>
      </c>
      <c r="H3">
        <f>SUMIFS(raw_data_vic!$G$5:$G$459,raw_data_vic!$C$5:$C$459,attend_per_person!$A33,raw_data_vic!$E$5:$E$459,attend_per_person!G$1)</f>
        <v>5.5</v>
      </c>
      <c r="I3">
        <f>SUMIFS(raw_data_vic!$G$5:$G$459,raw_data_vic!$C$5:$C$459,attend_per_person!$A33,raw_data_vic!$E$5:$E$459,attend_per_person!H$1)</f>
        <v>5.5</v>
      </c>
      <c r="J3">
        <f>AVERAGE(E3:I3)</f>
        <v>5.42</v>
      </c>
    </row>
    <row r="4" spans="1:19" x14ac:dyDescent="0.45">
      <c r="A4">
        <v>2</v>
      </c>
      <c r="B4" t="s">
        <v>22</v>
      </c>
      <c r="C4">
        <f>SUMIFS(raw_data_vic!$G$5:$G$459,raw_data_vic!$C$5:$C$459,attend_per_person!$A8,raw_data_vic!$E$5:$E$459,attend_per_person!B$1)</f>
        <v>4.5999999999999996</v>
      </c>
      <c r="D4">
        <f>SUMIFS(raw_data_vic!$G$5:$G$459,raw_data_vic!$C$5:$C$459,attend_per_person!$A8,raw_data_vic!$E$5:$E$459,attend_per_person!C$1)</f>
        <v>4.8</v>
      </c>
      <c r="E4">
        <f>SUMIFS(raw_data_vic!$G$5:$G$459,raw_data_vic!$C$5:$C$459,attend_per_person!$A8,raw_data_vic!$E$5:$E$459,attend_per_person!D$1)</f>
        <v>4.7</v>
      </c>
      <c r="F4">
        <f>SUMIFS(raw_data_vic!$G$5:$G$459,raw_data_vic!$C$5:$C$459,attend_per_person!$A8,raw_data_vic!$E$5:$E$459,attend_per_person!E$1)</f>
        <v>4.8</v>
      </c>
      <c r="G4">
        <f>SUMIFS(raw_data_vic!$G$5:$G$459,raw_data_vic!$C$5:$C$459,attend_per_person!$A8,raw_data_vic!$E$5:$E$459,attend_per_person!F$1)</f>
        <v>4.9000000000000004</v>
      </c>
      <c r="H4">
        <f>SUMIFS(raw_data_vic!$G$5:$G$459,raw_data_vic!$C$5:$C$459,attend_per_person!$A8,raw_data_vic!$E$5:$E$459,attend_per_person!G$1)</f>
        <v>5.4</v>
      </c>
      <c r="I4">
        <f>SUMIFS(raw_data_vic!$G$5:$G$459,raw_data_vic!$C$5:$C$459,attend_per_person!$A8,raw_data_vic!$E$5:$E$459,attend_per_person!H$1)</f>
        <v>5.4</v>
      </c>
      <c r="J4">
        <f>AVERAGE(E4:I4)</f>
        <v>5.0400000000000009</v>
      </c>
      <c r="M4" t="s">
        <v>90</v>
      </c>
      <c r="N4" t="s">
        <v>89</v>
      </c>
      <c r="O4" t="s">
        <v>88</v>
      </c>
      <c r="P4" t="s">
        <v>87</v>
      </c>
      <c r="Q4" t="s">
        <v>86</v>
      </c>
      <c r="R4" t="s">
        <v>85</v>
      </c>
      <c r="S4" t="s">
        <v>16</v>
      </c>
    </row>
    <row r="5" spans="1:19" x14ac:dyDescent="0.45">
      <c r="A5">
        <v>3</v>
      </c>
      <c r="B5" t="s">
        <v>29</v>
      </c>
      <c r="C5">
        <f>SUMIFS(raw_data_vic!$G$5:$G$459,raw_data_vic!$C$5:$C$459,attend_per_person!$A14,raw_data_vic!$E$5:$E$459,attend_per_person!B$1)</f>
        <v>5.5</v>
      </c>
      <c r="D5">
        <f>SUMIFS(raw_data_vic!$G$5:$G$459,raw_data_vic!$C$5:$C$459,attend_per_person!$A14,raw_data_vic!$E$5:$E$459,attend_per_person!C$1)</f>
        <v>5.6</v>
      </c>
      <c r="E5">
        <f>SUMIFS(raw_data_vic!$G$5:$G$459,raw_data_vic!$C$5:$C$459,attend_per_person!$A14,raw_data_vic!$E$5:$E$459,attend_per_person!D$1)</f>
        <v>5.9</v>
      </c>
      <c r="F5">
        <f>SUMIFS(raw_data_vic!$G$5:$G$459,raw_data_vic!$C$5:$C$459,attend_per_person!$A14,raw_data_vic!$E$5:$E$459,attend_per_person!E$1)</f>
        <v>6.2</v>
      </c>
      <c r="G5">
        <f>SUMIFS(raw_data_vic!$G$5:$G$459,raw_data_vic!$C$5:$C$459,attend_per_person!$A14,raw_data_vic!$E$5:$E$459,attend_per_person!F$1)</f>
        <v>6.6</v>
      </c>
      <c r="H5">
        <f>SUMIFS(raw_data_vic!$G$5:$G$459,raw_data_vic!$C$5:$C$459,attend_per_person!$A14,raw_data_vic!$E$5:$E$459,attend_per_person!G$1)</f>
        <v>6.7</v>
      </c>
      <c r="I5">
        <f>SUMIFS(raw_data_vic!$G$5:$G$459,raw_data_vic!$C$5:$C$459,attend_per_person!$A14,raw_data_vic!$E$5:$E$459,attend_per_person!H$1)</f>
        <v>6.5</v>
      </c>
      <c r="J5">
        <f>AVERAGE(E5:I5)</f>
        <v>6.3800000000000008</v>
      </c>
      <c r="L5" t="s">
        <v>95</v>
      </c>
      <c r="M5">
        <v>5.6</v>
      </c>
      <c r="N5">
        <v>5.7</v>
      </c>
      <c r="O5">
        <v>5.7</v>
      </c>
      <c r="P5">
        <v>5.9</v>
      </c>
      <c r="Q5">
        <v>6</v>
      </c>
      <c r="R5">
        <v>6.1</v>
      </c>
      <c r="S5">
        <v>6</v>
      </c>
    </row>
    <row r="6" spans="1:19" x14ac:dyDescent="0.45">
      <c r="A6">
        <v>1</v>
      </c>
      <c r="B6" t="s">
        <v>46</v>
      </c>
      <c r="C6">
        <f>SUMIFS(raw_data_vic!$G$5:$G$459,raw_data_vic!$C$5:$C$459,attend_per_person!$A29,raw_data_vic!$E$5:$E$459,attend_per_person!B$1)</f>
        <v>4.5</v>
      </c>
      <c r="D6">
        <f>SUMIFS(raw_data_vic!$G$5:$G$459,raw_data_vic!$C$5:$C$459,attend_per_person!$A29,raw_data_vic!$E$5:$E$459,attend_per_person!C$1)</f>
        <v>4.5</v>
      </c>
      <c r="E6">
        <f>SUMIFS(raw_data_vic!$G$5:$G$459,raw_data_vic!$C$5:$C$459,attend_per_person!$A29,raw_data_vic!$E$5:$E$459,attend_per_person!D$1)</f>
        <v>4.5</v>
      </c>
      <c r="F6">
        <f>SUMIFS(raw_data_vic!$G$5:$G$459,raw_data_vic!$C$5:$C$459,attend_per_person!$A29,raw_data_vic!$E$5:$E$459,attend_per_person!E$1)</f>
        <v>4.5999999999999996</v>
      </c>
      <c r="G6">
        <f>SUMIFS(raw_data_vic!$G$5:$G$459,raw_data_vic!$C$5:$C$459,attend_per_person!$A29,raw_data_vic!$E$5:$E$459,attend_per_person!F$1)</f>
        <v>4.5999999999999996</v>
      </c>
      <c r="H6">
        <f>SUMIFS(raw_data_vic!$G$5:$G$459,raw_data_vic!$C$5:$C$459,attend_per_person!$A29,raw_data_vic!$E$5:$E$459,attend_per_person!G$1)</f>
        <v>4.7</v>
      </c>
      <c r="I6">
        <f>SUMIFS(raw_data_vic!$G$5:$G$459,raw_data_vic!$C$5:$C$459,attend_per_person!$A29,raw_data_vic!$E$5:$E$459,attend_per_person!H$1)</f>
        <v>4.7</v>
      </c>
      <c r="J6">
        <f>AVERAGE(E6:I6)</f>
        <v>4.6199999999999992</v>
      </c>
      <c r="L6" t="s">
        <v>74</v>
      </c>
      <c r="M6">
        <v>6.5</v>
      </c>
      <c r="N6">
        <v>6.7</v>
      </c>
      <c r="O6">
        <v>7</v>
      </c>
      <c r="P6">
        <v>7.1</v>
      </c>
      <c r="Q6">
        <v>7.3</v>
      </c>
      <c r="R6">
        <v>7.4</v>
      </c>
      <c r="S6">
        <v>7.1</v>
      </c>
    </row>
    <row r="7" spans="1:19" x14ac:dyDescent="0.45">
      <c r="A7">
        <v>2</v>
      </c>
      <c r="B7" t="s">
        <v>19</v>
      </c>
      <c r="C7">
        <f>SUMIFS(raw_data_vic!$G$5:$G$459,raw_data_vic!$C$5:$C$459,attend_per_person!$A5,raw_data_vic!$E$5:$E$459,attend_per_person!B$1)</f>
        <v>4.8</v>
      </c>
      <c r="D7">
        <f>SUMIFS(raw_data_vic!$G$5:$G$459,raw_data_vic!$C$5:$C$459,attend_per_person!$A5,raw_data_vic!$E$5:$E$459,attend_per_person!C$1)</f>
        <v>4.9000000000000004</v>
      </c>
      <c r="E7">
        <f>SUMIFS(raw_data_vic!$G$5:$G$459,raw_data_vic!$C$5:$C$459,attend_per_person!$A5,raw_data_vic!$E$5:$E$459,attend_per_person!D$1)</f>
        <v>5.0999999999999996</v>
      </c>
      <c r="F7">
        <f>SUMIFS(raw_data_vic!$G$5:$G$459,raw_data_vic!$C$5:$C$459,attend_per_person!$A5,raw_data_vic!$E$5:$E$459,attend_per_person!E$1)</f>
        <v>5.4</v>
      </c>
      <c r="G7">
        <f>SUMIFS(raw_data_vic!$G$5:$G$459,raw_data_vic!$C$5:$C$459,attend_per_person!$A5,raw_data_vic!$E$5:$E$459,attend_per_person!F$1)</f>
        <v>5.5</v>
      </c>
      <c r="H7">
        <f>SUMIFS(raw_data_vic!$G$5:$G$459,raw_data_vic!$C$5:$C$459,attend_per_person!$A5,raw_data_vic!$E$5:$E$459,attend_per_person!G$1)</f>
        <v>5.7</v>
      </c>
      <c r="I7">
        <f>SUMIFS(raw_data_vic!$G$5:$G$459,raw_data_vic!$C$5:$C$459,attend_per_person!$A5,raw_data_vic!$E$5:$E$459,attend_per_person!H$1)</f>
        <v>5.7</v>
      </c>
      <c r="J7">
        <f>AVERAGE(E7:I7)</f>
        <v>5.4799999999999995</v>
      </c>
      <c r="L7" t="s">
        <v>91</v>
      </c>
      <c r="M7">
        <v>6.6</v>
      </c>
      <c r="N7">
        <v>6.75</v>
      </c>
      <c r="O7">
        <v>7</v>
      </c>
      <c r="P7">
        <v>7.2</v>
      </c>
      <c r="Q7">
        <v>7.25</v>
      </c>
      <c r="R7">
        <v>7.3</v>
      </c>
      <c r="S7">
        <v>7.15</v>
      </c>
    </row>
    <row r="8" spans="1:19" x14ac:dyDescent="0.45">
      <c r="A8">
        <v>1</v>
      </c>
      <c r="B8" t="s">
        <v>43</v>
      </c>
      <c r="C8">
        <f>SUMIFS(raw_data_vic!$G$5:$G$459,raw_data_vic!$C$5:$C$459,attend_per_person!$A26,raw_data_vic!$E$5:$E$459,attend_per_person!B$1)</f>
        <v>4.0999999999999996</v>
      </c>
      <c r="D8">
        <f>SUMIFS(raw_data_vic!$G$5:$G$459,raw_data_vic!$C$5:$C$459,attend_per_person!$A26,raw_data_vic!$E$5:$E$459,attend_per_person!C$1)</f>
        <v>4.2</v>
      </c>
      <c r="E8">
        <f>SUMIFS(raw_data_vic!$G$5:$G$459,raw_data_vic!$C$5:$C$459,attend_per_person!$A26,raw_data_vic!$E$5:$E$459,attend_per_person!D$1)</f>
        <v>4.2</v>
      </c>
      <c r="F8">
        <f>SUMIFS(raw_data_vic!$G$5:$G$459,raw_data_vic!$C$5:$C$459,attend_per_person!$A26,raw_data_vic!$E$5:$E$459,attend_per_person!E$1)</f>
        <v>4.3</v>
      </c>
      <c r="G8">
        <f>SUMIFS(raw_data_vic!$G$5:$G$459,raw_data_vic!$C$5:$C$459,attend_per_person!$A26,raw_data_vic!$E$5:$E$459,attend_per_person!F$1)</f>
        <v>4.4000000000000004</v>
      </c>
      <c r="H8">
        <f>SUMIFS(raw_data_vic!$G$5:$G$459,raw_data_vic!$C$5:$C$459,attend_per_person!$A26,raw_data_vic!$E$5:$E$459,attend_per_person!G$1)</f>
        <v>4.4000000000000004</v>
      </c>
      <c r="I8">
        <f>SUMIFS(raw_data_vic!$G$5:$G$459,raw_data_vic!$C$5:$C$459,attend_per_person!$A26,raw_data_vic!$E$5:$E$459,attend_per_person!H$1)</f>
        <v>4.5</v>
      </c>
      <c r="J8">
        <f>AVERAGE(E8:I8)</f>
        <v>4.3600000000000003</v>
      </c>
      <c r="L8" t="s">
        <v>65</v>
      </c>
      <c r="M8">
        <v>5.9</v>
      </c>
      <c r="N8">
        <v>6</v>
      </c>
      <c r="O8">
        <v>6.2</v>
      </c>
      <c r="P8">
        <v>6.5</v>
      </c>
      <c r="Q8">
        <v>6.7</v>
      </c>
      <c r="R8">
        <v>6.9</v>
      </c>
      <c r="S8">
        <v>7</v>
      </c>
    </row>
    <row r="9" spans="1:19" x14ac:dyDescent="0.45">
      <c r="A9">
        <v>1</v>
      </c>
      <c r="B9" t="s">
        <v>70</v>
      </c>
      <c r="C9">
        <f>SUMIFS(raw_data_vic!$G$5:$G$459,raw_data_vic!$C$5:$C$459,attend_per_person!$A52,raw_data_vic!$E$5:$E$459,attend_per_person!B$1)</f>
        <v>6.6</v>
      </c>
      <c r="D9">
        <f>SUMIFS(raw_data_vic!$G$5:$G$459,raw_data_vic!$C$5:$C$459,attend_per_person!$A52,raw_data_vic!$E$5:$E$459,attend_per_person!C$1)</f>
        <v>6.7</v>
      </c>
      <c r="E9">
        <f>SUMIFS(raw_data_vic!$G$5:$G$459,raw_data_vic!$C$5:$C$459,attend_per_person!$A52,raw_data_vic!$E$5:$E$459,attend_per_person!D$1)</f>
        <v>6.8</v>
      </c>
      <c r="F9">
        <f>SUMIFS(raw_data_vic!$G$5:$G$459,raw_data_vic!$C$5:$C$459,attend_per_person!$A52,raw_data_vic!$E$5:$E$459,attend_per_person!E$1)</f>
        <v>7</v>
      </c>
      <c r="G9">
        <f>SUMIFS(raw_data_vic!$G$5:$G$459,raw_data_vic!$C$5:$C$459,attend_per_person!$A52,raw_data_vic!$E$5:$E$459,attend_per_person!F$1)</f>
        <v>7.1</v>
      </c>
      <c r="H9">
        <f>SUMIFS(raw_data_vic!$G$5:$G$459,raw_data_vic!$C$5:$C$459,attend_per_person!$A52,raw_data_vic!$E$5:$E$459,attend_per_person!G$1)</f>
        <v>7.3</v>
      </c>
      <c r="I9">
        <f>SUMIFS(raw_data_vic!$G$5:$G$459,raw_data_vic!$C$5:$C$459,attend_per_person!$A52,raw_data_vic!$E$5:$E$459,attend_per_person!H$1)</f>
        <v>7.3</v>
      </c>
      <c r="J9">
        <f>AVERAGE(E9:I9)</f>
        <v>7.1</v>
      </c>
      <c r="L9" t="s">
        <v>92</v>
      </c>
      <c r="M9">
        <v>7</v>
      </c>
      <c r="N9">
        <v>7.1</v>
      </c>
      <c r="O9">
        <v>7.3</v>
      </c>
      <c r="P9">
        <v>7.3</v>
      </c>
      <c r="Q9">
        <v>7.3</v>
      </c>
      <c r="R9">
        <v>7.4</v>
      </c>
      <c r="S9">
        <v>7.3</v>
      </c>
    </row>
    <row r="10" spans="1:19" x14ac:dyDescent="0.45">
      <c r="A10">
        <v>1</v>
      </c>
      <c r="B10" t="s">
        <v>35</v>
      </c>
      <c r="C10">
        <f>SUMIFS(raw_data_vic!$G$5:$G$459,raw_data_vic!$C$5:$C$459,attend_per_person!$A19,raw_data_vic!$E$5:$E$459,attend_per_person!B$1)</f>
        <v>5.6</v>
      </c>
      <c r="D10">
        <f>SUMIFS(raw_data_vic!$G$5:$G$459,raw_data_vic!$C$5:$C$459,attend_per_person!$A19,raw_data_vic!$E$5:$E$459,attend_per_person!C$1)</f>
        <v>5.7</v>
      </c>
      <c r="E10">
        <f>SUMIFS(raw_data_vic!$G$5:$G$459,raw_data_vic!$C$5:$C$459,attend_per_person!$A19,raw_data_vic!$E$5:$E$459,attend_per_person!D$1)</f>
        <v>5.7</v>
      </c>
      <c r="F10">
        <f>SUMIFS(raw_data_vic!$G$5:$G$459,raw_data_vic!$C$5:$C$459,attend_per_person!$A19,raw_data_vic!$E$5:$E$459,attend_per_person!E$1)</f>
        <v>5.7</v>
      </c>
      <c r="G10">
        <f>SUMIFS(raw_data_vic!$G$5:$G$459,raw_data_vic!$C$5:$C$459,attend_per_person!$A19,raw_data_vic!$E$5:$E$459,attend_per_person!F$1)</f>
        <v>5.8</v>
      </c>
      <c r="H10">
        <f>SUMIFS(raw_data_vic!$G$5:$G$459,raw_data_vic!$C$5:$C$459,attend_per_person!$A19,raw_data_vic!$E$5:$E$459,attend_per_person!G$1)</f>
        <v>5.9</v>
      </c>
      <c r="I10">
        <f>SUMIFS(raw_data_vic!$G$5:$G$459,raw_data_vic!$C$5:$C$459,attend_per_person!$A19,raw_data_vic!$E$5:$E$459,attend_per_person!H$1)</f>
        <v>5.9</v>
      </c>
      <c r="J10">
        <f>AVERAGE(E10:I10)</f>
        <v>5.8</v>
      </c>
      <c r="L10" t="s">
        <v>93</v>
      </c>
      <c r="M10">
        <v>6.3</v>
      </c>
      <c r="N10">
        <v>6.3</v>
      </c>
      <c r="O10">
        <v>6.4</v>
      </c>
      <c r="P10">
        <v>6.5</v>
      </c>
      <c r="Q10">
        <v>6.5</v>
      </c>
      <c r="R10">
        <v>6.6</v>
      </c>
      <c r="S10">
        <v>6.4</v>
      </c>
    </row>
    <row r="11" spans="1:19" x14ac:dyDescent="0.45">
      <c r="A11">
        <v>3</v>
      </c>
      <c r="B11" t="s">
        <v>80</v>
      </c>
      <c r="C11">
        <f>SUMIFS(raw_data_vic!$G$5:$G$459,raw_data_vic!$C$5:$C$459,attend_per_person!$A62,raw_data_vic!$E$5:$E$459,attend_per_person!B$1)</f>
        <v>4.8</v>
      </c>
      <c r="D11">
        <f>SUMIFS(raw_data_vic!$G$5:$G$459,raw_data_vic!$C$5:$C$459,attend_per_person!$A62,raw_data_vic!$E$5:$E$459,attend_per_person!C$1)</f>
        <v>5</v>
      </c>
      <c r="E11">
        <f>SUMIFS(raw_data_vic!$G$5:$G$459,raw_data_vic!$C$5:$C$459,attend_per_person!$A62,raw_data_vic!$E$5:$E$459,attend_per_person!D$1)</f>
        <v>5.4</v>
      </c>
      <c r="F11">
        <f>SUMIFS(raw_data_vic!$G$5:$G$459,raw_data_vic!$C$5:$C$459,attend_per_person!$A62,raw_data_vic!$E$5:$E$459,attend_per_person!E$1)</f>
        <v>5.9</v>
      </c>
      <c r="G11">
        <f>SUMIFS(raw_data_vic!$G$5:$G$459,raw_data_vic!$C$5:$C$459,attend_per_person!$A62,raw_data_vic!$E$5:$E$459,attend_per_person!F$1)</f>
        <v>6.4</v>
      </c>
      <c r="H11">
        <f>SUMIFS(raw_data_vic!$G$5:$G$459,raw_data_vic!$C$5:$C$459,attend_per_person!$A62,raw_data_vic!$E$5:$E$459,attend_per_person!G$1)</f>
        <v>6.6</v>
      </c>
      <c r="I11">
        <f>SUMIFS(raw_data_vic!$G$5:$G$459,raw_data_vic!$C$5:$C$459,attend_per_person!$A62,raw_data_vic!$E$5:$E$459,attend_per_person!H$1)</f>
        <v>6.2</v>
      </c>
      <c r="J11">
        <f>AVERAGE(E11:I11)</f>
        <v>6.1000000000000005</v>
      </c>
      <c r="L11" t="s">
        <v>94</v>
      </c>
      <c r="M11">
        <v>6.7</v>
      </c>
      <c r="N11">
        <v>6.9</v>
      </c>
      <c r="O11">
        <v>7.1</v>
      </c>
      <c r="P11">
        <v>7.3</v>
      </c>
      <c r="Q11">
        <v>7.5</v>
      </c>
      <c r="R11">
        <v>7.7</v>
      </c>
      <c r="S11">
        <v>7.7</v>
      </c>
    </row>
    <row r="12" spans="1:19" x14ac:dyDescent="0.45">
      <c r="A12">
        <v>1</v>
      </c>
      <c r="B12" t="s">
        <v>65</v>
      </c>
      <c r="C12">
        <f>SUMIFS(raw_data_vic!$G$5:$G$459,raw_data_vic!$C$5:$C$459,attend_per_person!$A47,raw_data_vic!$E$5:$E$459,attend_per_person!B$1)</f>
        <v>5.9</v>
      </c>
      <c r="D12">
        <f>SUMIFS(raw_data_vic!$G$5:$G$459,raw_data_vic!$C$5:$C$459,attend_per_person!$A47,raw_data_vic!$E$5:$E$459,attend_per_person!C$1)</f>
        <v>6</v>
      </c>
      <c r="E12">
        <f>SUMIFS(raw_data_vic!$G$5:$G$459,raw_data_vic!$C$5:$C$459,attend_per_person!$A47,raw_data_vic!$E$5:$E$459,attend_per_person!D$1)</f>
        <v>6.2</v>
      </c>
      <c r="F12">
        <f>SUMIFS(raw_data_vic!$G$5:$G$459,raw_data_vic!$C$5:$C$459,attend_per_person!$A47,raw_data_vic!$E$5:$E$459,attend_per_person!E$1)</f>
        <v>6.5</v>
      </c>
      <c r="G12">
        <f>SUMIFS(raw_data_vic!$G$5:$G$459,raw_data_vic!$C$5:$C$459,attend_per_person!$A47,raw_data_vic!$E$5:$E$459,attend_per_person!F$1)</f>
        <v>6.7</v>
      </c>
      <c r="H12">
        <f>SUMIFS(raw_data_vic!$G$5:$G$459,raw_data_vic!$C$5:$C$459,attend_per_person!$A47,raw_data_vic!$E$5:$E$459,attend_per_person!G$1)</f>
        <v>6.9</v>
      </c>
      <c r="I12">
        <f>SUMIFS(raw_data_vic!$G$5:$G$459,raw_data_vic!$C$5:$C$459,attend_per_person!$A47,raw_data_vic!$E$5:$E$459,attend_per_person!H$1)</f>
        <v>7</v>
      </c>
      <c r="J12">
        <f>AVERAGE(E12:I12)</f>
        <v>6.6599999999999993</v>
      </c>
    </row>
    <row r="13" spans="1:19" x14ac:dyDescent="0.45">
      <c r="A13">
        <v>1</v>
      </c>
      <c r="B13" t="s">
        <v>66</v>
      </c>
      <c r="C13">
        <f>SUMIFS(raw_data_vic!$G$5:$G$459,raw_data_vic!$C$5:$C$459,attend_per_person!$A48,raw_data_vic!$E$5:$E$459,attend_per_person!B$1)</f>
        <v>6.4</v>
      </c>
      <c r="D13">
        <f>SUMIFS(raw_data_vic!$G$5:$G$459,raw_data_vic!$C$5:$C$459,attend_per_person!$A48,raw_data_vic!$E$5:$E$459,attend_per_person!C$1)</f>
        <v>6.5</v>
      </c>
      <c r="E13">
        <f>SUMIFS(raw_data_vic!$G$5:$G$459,raw_data_vic!$C$5:$C$459,attend_per_person!$A48,raw_data_vic!$E$5:$E$459,attend_per_person!D$1)</f>
        <v>6.7</v>
      </c>
      <c r="F13">
        <f>SUMIFS(raw_data_vic!$G$5:$G$459,raw_data_vic!$C$5:$C$459,attend_per_person!$A48,raw_data_vic!$E$5:$E$459,attend_per_person!E$1)</f>
        <v>6.9</v>
      </c>
      <c r="G13">
        <f>SUMIFS(raw_data_vic!$G$5:$G$459,raw_data_vic!$C$5:$C$459,attend_per_person!$A48,raw_data_vic!$E$5:$E$459,attend_per_person!F$1)</f>
        <v>7</v>
      </c>
      <c r="H13">
        <f>SUMIFS(raw_data_vic!$G$5:$G$459,raw_data_vic!$C$5:$C$459,attend_per_person!$A48,raw_data_vic!$E$5:$E$459,attend_per_person!G$1)</f>
        <v>7.1</v>
      </c>
      <c r="I13">
        <f>SUMIFS(raw_data_vic!$G$5:$G$459,raw_data_vic!$C$5:$C$459,attend_per_person!$A48,raw_data_vic!$E$5:$E$459,attend_per_person!H$1)</f>
        <v>6.9</v>
      </c>
      <c r="J13">
        <f>AVERAGE(E13:I13)</f>
        <v>6.92</v>
      </c>
    </row>
    <row r="14" spans="1:19" x14ac:dyDescent="0.45">
      <c r="A14">
        <v>1</v>
      </c>
      <c r="B14" t="s">
        <v>67</v>
      </c>
      <c r="C14">
        <f>SUMIFS(raw_data_vic!$G$5:$G$459,raw_data_vic!$C$5:$C$459,attend_per_person!$A49,raw_data_vic!$E$5:$E$459,attend_per_person!B$1)</f>
        <v>6.8</v>
      </c>
      <c r="D14">
        <f>SUMIFS(raw_data_vic!$G$5:$G$459,raw_data_vic!$C$5:$C$459,attend_per_person!$A49,raw_data_vic!$E$5:$E$459,attend_per_person!C$1)</f>
        <v>7</v>
      </c>
      <c r="E14">
        <f>SUMIFS(raw_data_vic!$G$5:$G$459,raw_data_vic!$C$5:$C$459,attend_per_person!$A49,raw_data_vic!$E$5:$E$459,attend_per_person!D$1)</f>
        <v>7.3</v>
      </c>
      <c r="F14">
        <f>SUMIFS(raw_data_vic!$G$5:$G$459,raw_data_vic!$C$5:$C$459,attend_per_person!$A49,raw_data_vic!$E$5:$E$459,attend_per_person!E$1)</f>
        <v>7.5</v>
      </c>
      <c r="G14">
        <f>SUMIFS(raw_data_vic!$G$5:$G$459,raw_data_vic!$C$5:$C$459,attend_per_person!$A49,raw_data_vic!$E$5:$E$459,attend_per_person!F$1)</f>
        <v>7.5</v>
      </c>
      <c r="H14">
        <f>SUMIFS(raw_data_vic!$G$5:$G$459,raw_data_vic!$C$5:$C$459,attend_per_person!$A49,raw_data_vic!$E$5:$E$459,attend_per_person!G$1)</f>
        <v>7.5</v>
      </c>
      <c r="I14">
        <f>SUMIFS(raw_data_vic!$G$5:$G$459,raw_data_vic!$C$5:$C$459,attend_per_person!$A49,raw_data_vic!$E$5:$E$459,attend_per_person!H$1)</f>
        <v>7.4</v>
      </c>
      <c r="J14">
        <f>AVERAGE(E14:I14)</f>
        <v>7.44</v>
      </c>
    </row>
    <row r="15" spans="1:19" x14ac:dyDescent="0.45">
      <c r="A15">
        <v>3</v>
      </c>
      <c r="B15" t="s">
        <v>17</v>
      </c>
      <c r="C15">
        <f>SUMIFS(raw_data_vic!$G$5:$G$459,raw_data_vic!$C$5:$C$459,attend_per_person!$A3,raw_data_vic!$E$5:$E$459,attend_per_person!B$1)</f>
        <v>4.8</v>
      </c>
      <c r="D15">
        <f>SUMIFS(raw_data_vic!$G$5:$G$459,raw_data_vic!$C$5:$C$459,attend_per_person!$A3,raw_data_vic!$E$5:$E$459,attend_per_person!C$1)</f>
        <v>5.0999999999999996</v>
      </c>
      <c r="E15">
        <f>SUMIFS(raw_data_vic!$G$5:$G$459,raw_data_vic!$C$5:$C$459,attend_per_person!$A3,raw_data_vic!$E$5:$E$459,attend_per_person!D$1)</f>
        <v>5.2</v>
      </c>
      <c r="F15">
        <f>SUMIFS(raw_data_vic!$G$5:$G$459,raw_data_vic!$C$5:$C$459,attend_per_person!$A3,raw_data_vic!$E$5:$E$459,attend_per_person!E$1)</f>
        <v>5.3</v>
      </c>
      <c r="G15">
        <f>SUMIFS(raw_data_vic!$G$5:$G$459,raw_data_vic!$C$5:$C$459,attend_per_person!$A3,raw_data_vic!$E$5:$E$459,attend_per_person!F$1)</f>
        <v>5.5</v>
      </c>
      <c r="H15">
        <f>SUMIFS(raw_data_vic!$G$5:$G$459,raw_data_vic!$C$5:$C$459,attend_per_person!$A3,raw_data_vic!$E$5:$E$459,attend_per_person!G$1)</f>
        <v>5.6</v>
      </c>
      <c r="I15">
        <f>SUMIFS(raw_data_vic!$G$5:$G$459,raw_data_vic!$C$5:$C$459,attend_per_person!$A3,raw_data_vic!$E$5:$E$459,attend_per_person!H$1)</f>
        <v>5.5</v>
      </c>
      <c r="J15">
        <f>AVERAGE(E15:I15)</f>
        <v>5.42</v>
      </c>
    </row>
    <row r="16" spans="1:19" x14ac:dyDescent="0.45">
      <c r="A16">
        <v>1</v>
      </c>
      <c r="B16" t="s">
        <v>68</v>
      </c>
      <c r="C16">
        <f>SUMIFS(raw_data_vic!$G$5:$G$459,raw_data_vic!$C$5:$C$459,attend_per_person!$A50,raw_data_vic!$E$5:$E$459,attend_per_person!B$1)</f>
        <v>6.3</v>
      </c>
      <c r="D16">
        <f>SUMIFS(raw_data_vic!$G$5:$G$459,raw_data_vic!$C$5:$C$459,attend_per_person!$A50,raw_data_vic!$E$5:$E$459,attend_per_person!C$1)</f>
        <v>6.3</v>
      </c>
      <c r="E16">
        <f>SUMIFS(raw_data_vic!$G$5:$G$459,raw_data_vic!$C$5:$C$459,attend_per_person!$A50,raw_data_vic!$E$5:$E$459,attend_per_person!D$1)</f>
        <v>6.4</v>
      </c>
      <c r="F16">
        <f>SUMIFS(raw_data_vic!$G$5:$G$459,raw_data_vic!$C$5:$C$459,attend_per_person!$A50,raw_data_vic!$E$5:$E$459,attend_per_person!E$1)</f>
        <v>6.6</v>
      </c>
      <c r="G16">
        <f>SUMIFS(raw_data_vic!$G$5:$G$459,raw_data_vic!$C$5:$C$459,attend_per_person!$A50,raw_data_vic!$E$5:$E$459,attend_per_person!F$1)</f>
        <v>6.6</v>
      </c>
      <c r="H16">
        <f>SUMIFS(raw_data_vic!$G$5:$G$459,raw_data_vic!$C$5:$C$459,attend_per_person!$A50,raw_data_vic!$E$5:$E$459,attend_per_person!G$1)</f>
        <v>6.7</v>
      </c>
      <c r="I16">
        <f>SUMIFS(raw_data_vic!$G$5:$G$459,raw_data_vic!$C$5:$C$459,attend_per_person!$A50,raw_data_vic!$E$5:$E$459,attend_per_person!H$1)</f>
        <v>6.5</v>
      </c>
      <c r="J16">
        <f>AVERAGE(E16:I16)</f>
        <v>6.56</v>
      </c>
    </row>
    <row r="17" spans="1:10" x14ac:dyDescent="0.45">
      <c r="A17">
        <v>1</v>
      </c>
      <c r="B17" t="s">
        <v>51</v>
      </c>
      <c r="C17">
        <f>SUMIFS(raw_data_vic!$G$5:$G$459,raw_data_vic!$C$5:$C$459,attend_per_person!$A34,raw_data_vic!$E$5:$E$459,attend_per_person!B$1)</f>
        <v>6.3</v>
      </c>
      <c r="D17">
        <f>SUMIFS(raw_data_vic!$G$5:$G$459,raw_data_vic!$C$5:$C$459,attend_per_person!$A34,raw_data_vic!$E$5:$E$459,attend_per_person!C$1)</f>
        <v>6.3</v>
      </c>
      <c r="E17">
        <f>SUMIFS(raw_data_vic!$G$5:$G$459,raw_data_vic!$C$5:$C$459,attend_per_person!$A34,raw_data_vic!$E$5:$E$459,attend_per_person!D$1)</f>
        <v>6.4</v>
      </c>
      <c r="F17">
        <f>SUMIFS(raw_data_vic!$G$5:$G$459,raw_data_vic!$C$5:$C$459,attend_per_person!$A34,raw_data_vic!$E$5:$E$459,attend_per_person!E$1)</f>
        <v>6.4</v>
      </c>
      <c r="G17">
        <f>SUMIFS(raw_data_vic!$G$5:$G$459,raw_data_vic!$C$5:$C$459,attend_per_person!$A34,raw_data_vic!$E$5:$E$459,attend_per_person!F$1)</f>
        <v>6.4</v>
      </c>
      <c r="H17">
        <f>SUMIFS(raw_data_vic!$G$5:$G$459,raw_data_vic!$C$5:$C$459,attend_per_person!$A34,raw_data_vic!$E$5:$E$459,attend_per_person!G$1)</f>
        <v>6.5</v>
      </c>
      <c r="I17">
        <f>SUMIFS(raw_data_vic!$G$5:$G$459,raw_data_vic!$C$5:$C$459,attend_per_person!$A34,raw_data_vic!$E$5:$E$459,attend_per_person!H$1)</f>
        <v>6.3</v>
      </c>
      <c r="J17">
        <f>AVERAGE(E17:I17)</f>
        <v>6.4</v>
      </c>
    </row>
    <row r="18" spans="1:10" x14ac:dyDescent="0.45">
      <c r="A18">
        <v>1</v>
      </c>
      <c r="B18" t="s">
        <v>36</v>
      </c>
      <c r="C18">
        <f>SUMIFS(raw_data_vic!$G$5:$G$459,raw_data_vic!$C$5:$C$459,attend_per_person!$A20,raw_data_vic!$E$5:$E$459,attend_per_person!B$1)</f>
        <v>5.0999999999999996</v>
      </c>
      <c r="D18">
        <f>SUMIFS(raw_data_vic!$G$5:$G$459,raw_data_vic!$C$5:$C$459,attend_per_person!$A20,raw_data_vic!$E$5:$E$459,attend_per_person!C$1)</f>
        <v>5.2</v>
      </c>
      <c r="E18">
        <f>SUMIFS(raw_data_vic!$G$5:$G$459,raw_data_vic!$C$5:$C$459,attend_per_person!$A20,raw_data_vic!$E$5:$E$459,attend_per_person!D$1)</f>
        <v>5.0999999999999996</v>
      </c>
      <c r="F18">
        <f>SUMIFS(raw_data_vic!$G$5:$G$459,raw_data_vic!$C$5:$C$459,attend_per_person!$A20,raw_data_vic!$E$5:$E$459,attend_per_person!E$1)</f>
        <v>5.0999999999999996</v>
      </c>
      <c r="G18">
        <f>SUMIFS(raw_data_vic!$G$5:$G$459,raw_data_vic!$C$5:$C$459,attend_per_person!$A20,raw_data_vic!$E$5:$E$459,attend_per_person!F$1)</f>
        <v>5.0999999999999996</v>
      </c>
      <c r="H18">
        <f>SUMIFS(raw_data_vic!$G$5:$G$459,raw_data_vic!$C$5:$C$459,attend_per_person!$A20,raw_data_vic!$E$5:$E$459,attend_per_person!G$1)</f>
        <v>5.2</v>
      </c>
      <c r="I18">
        <f>SUMIFS(raw_data_vic!$G$5:$G$459,raw_data_vic!$C$5:$C$459,attend_per_person!$A20,raw_data_vic!$E$5:$E$459,attend_per_person!H$1)</f>
        <v>5.0999999999999996</v>
      </c>
      <c r="J18">
        <f>AVERAGE(E18:I18)</f>
        <v>5.12</v>
      </c>
    </row>
    <row r="19" spans="1:10" x14ac:dyDescent="0.45">
      <c r="A19">
        <v>1</v>
      </c>
      <c r="B19" t="s">
        <v>37</v>
      </c>
      <c r="C19">
        <f>SUMIFS(raw_data_vic!$G$5:$G$459,raw_data_vic!$C$5:$C$459,attend_per_person!$A21,raw_data_vic!$E$5:$E$459,attend_per_person!B$1)</f>
        <v>5.0999999999999996</v>
      </c>
      <c r="D19">
        <f>SUMIFS(raw_data_vic!$G$5:$G$459,raw_data_vic!$C$5:$C$459,attend_per_person!$A21,raw_data_vic!$E$5:$E$459,attend_per_person!C$1)</f>
        <v>5.3</v>
      </c>
      <c r="E19">
        <f>SUMIFS(raw_data_vic!$G$5:$G$459,raw_data_vic!$C$5:$C$459,attend_per_person!$A21,raw_data_vic!$E$5:$E$459,attend_per_person!D$1)</f>
        <v>5.3</v>
      </c>
      <c r="F19">
        <f>SUMIFS(raw_data_vic!$G$5:$G$459,raw_data_vic!$C$5:$C$459,attend_per_person!$A21,raw_data_vic!$E$5:$E$459,attend_per_person!E$1)</f>
        <v>5.4</v>
      </c>
      <c r="G19">
        <f>SUMIFS(raw_data_vic!$G$5:$G$459,raw_data_vic!$C$5:$C$459,attend_per_person!$A21,raw_data_vic!$E$5:$E$459,attend_per_person!F$1)</f>
        <v>5.5</v>
      </c>
      <c r="H19">
        <f>SUMIFS(raw_data_vic!$G$5:$G$459,raw_data_vic!$C$5:$C$459,attend_per_person!$A21,raw_data_vic!$E$5:$E$459,attend_per_person!G$1)</f>
        <v>5.6</v>
      </c>
      <c r="I19">
        <f>SUMIFS(raw_data_vic!$G$5:$G$459,raw_data_vic!$C$5:$C$459,attend_per_person!$A21,raw_data_vic!$E$5:$E$459,attend_per_person!H$1)</f>
        <v>5.6</v>
      </c>
      <c r="J19">
        <f>AVERAGE(E19:I19)</f>
        <v>5.4799999999999995</v>
      </c>
    </row>
    <row r="20" spans="1:10" x14ac:dyDescent="0.45">
      <c r="A20">
        <v>1</v>
      </c>
      <c r="B20" t="s">
        <v>75</v>
      </c>
      <c r="C20">
        <f>SUMIFS(raw_data_vic!$G$5:$G$459,raw_data_vic!$C$5:$C$459,attend_per_person!$A57,raw_data_vic!$E$5:$E$459,attend_per_person!B$1)</f>
        <v>5.7</v>
      </c>
      <c r="D20">
        <f>SUMIFS(raw_data_vic!$G$5:$G$459,raw_data_vic!$C$5:$C$459,attend_per_person!$A57,raw_data_vic!$E$5:$E$459,attend_per_person!C$1)</f>
        <v>5.9</v>
      </c>
      <c r="E20">
        <f>SUMIFS(raw_data_vic!$G$5:$G$459,raw_data_vic!$C$5:$C$459,attend_per_person!$A57,raw_data_vic!$E$5:$E$459,attend_per_person!D$1)</f>
        <v>6.3</v>
      </c>
      <c r="F20">
        <f>SUMIFS(raw_data_vic!$G$5:$G$459,raw_data_vic!$C$5:$C$459,attend_per_person!$A57,raw_data_vic!$E$5:$E$459,attend_per_person!E$1)</f>
        <v>6.5</v>
      </c>
      <c r="G20">
        <f>SUMIFS(raw_data_vic!$G$5:$G$459,raw_data_vic!$C$5:$C$459,attend_per_person!$A57,raw_data_vic!$E$5:$E$459,attend_per_person!F$1)</f>
        <v>6.7</v>
      </c>
      <c r="H20">
        <f>SUMIFS(raw_data_vic!$G$5:$G$459,raw_data_vic!$C$5:$C$459,attend_per_person!$A57,raw_data_vic!$E$5:$E$459,attend_per_person!G$1)</f>
        <v>7</v>
      </c>
      <c r="I20">
        <f>SUMIFS(raw_data_vic!$G$5:$G$459,raw_data_vic!$C$5:$C$459,attend_per_person!$A57,raw_data_vic!$E$5:$E$459,attend_per_person!H$1)</f>
        <v>7</v>
      </c>
      <c r="J20">
        <f>AVERAGE(E20:I20)</f>
        <v>6.7</v>
      </c>
    </row>
    <row r="21" spans="1:10" x14ac:dyDescent="0.45">
      <c r="A21">
        <v>2</v>
      </c>
      <c r="B21" t="s">
        <v>23</v>
      </c>
      <c r="C21">
        <f>SUMIFS(raw_data_vic!$G$5:$G$459,raw_data_vic!$C$5:$C$459,attend_per_person!$A9,raw_data_vic!$E$5:$E$459,attend_per_person!B$1)</f>
        <v>5.0999999999999996</v>
      </c>
      <c r="D21">
        <f>SUMIFS(raw_data_vic!$G$5:$G$459,raw_data_vic!$C$5:$C$459,attend_per_person!$A9,raw_data_vic!$E$5:$E$459,attend_per_person!C$1)</f>
        <v>5.3</v>
      </c>
      <c r="E21">
        <f>SUMIFS(raw_data_vic!$G$5:$G$459,raw_data_vic!$C$5:$C$459,attend_per_person!$A9,raw_data_vic!$E$5:$E$459,attend_per_person!D$1)</f>
        <v>5.5</v>
      </c>
      <c r="F21">
        <f>SUMIFS(raw_data_vic!$G$5:$G$459,raw_data_vic!$C$5:$C$459,attend_per_person!$A9,raw_data_vic!$E$5:$E$459,attend_per_person!E$1)</f>
        <v>5.7</v>
      </c>
      <c r="G21">
        <f>SUMIFS(raw_data_vic!$G$5:$G$459,raw_data_vic!$C$5:$C$459,attend_per_person!$A9,raw_data_vic!$E$5:$E$459,attend_per_person!F$1)</f>
        <v>5.8</v>
      </c>
      <c r="H21">
        <f>SUMIFS(raw_data_vic!$G$5:$G$459,raw_data_vic!$C$5:$C$459,attend_per_person!$A9,raw_data_vic!$E$5:$E$459,attend_per_person!G$1)</f>
        <v>6</v>
      </c>
      <c r="I21">
        <f>SUMIFS(raw_data_vic!$G$5:$G$459,raw_data_vic!$C$5:$C$459,attend_per_person!$A9,raw_data_vic!$E$5:$E$459,attend_per_person!H$1)</f>
        <v>6.1</v>
      </c>
      <c r="J21">
        <f>AVERAGE(E21:I21)</f>
        <v>5.82</v>
      </c>
    </row>
    <row r="22" spans="1:10" x14ac:dyDescent="0.45">
      <c r="A22">
        <v>4</v>
      </c>
      <c r="B22" t="s">
        <v>30</v>
      </c>
      <c r="C22">
        <f>SUMIFS(raw_data_vic!$G$5:$G$459,raw_data_vic!$C$5:$C$459,attend_per_person!$A15,raw_data_vic!$E$5:$E$459,attend_per_person!B$1)</f>
        <v>4.2</v>
      </c>
      <c r="D22">
        <f>SUMIFS(raw_data_vic!$G$5:$G$459,raw_data_vic!$C$5:$C$459,attend_per_person!$A15,raw_data_vic!$E$5:$E$459,attend_per_person!C$1)</f>
        <v>4.0999999999999996</v>
      </c>
      <c r="E22">
        <f>SUMIFS(raw_data_vic!$G$5:$G$459,raw_data_vic!$C$5:$C$459,attend_per_person!$A15,raw_data_vic!$E$5:$E$459,attend_per_person!D$1)</f>
        <v>4.2</v>
      </c>
      <c r="F22">
        <f>SUMIFS(raw_data_vic!$G$5:$G$459,raw_data_vic!$C$5:$C$459,attend_per_person!$A15,raw_data_vic!$E$5:$E$459,attend_per_person!E$1)</f>
        <v>4.3</v>
      </c>
      <c r="G22">
        <f>SUMIFS(raw_data_vic!$G$5:$G$459,raw_data_vic!$C$5:$C$459,attend_per_person!$A15,raw_data_vic!$E$5:$E$459,attend_per_person!F$1)</f>
        <v>4.5</v>
      </c>
      <c r="H22">
        <f>SUMIFS(raw_data_vic!$G$5:$G$459,raw_data_vic!$C$5:$C$459,attend_per_person!$A15,raw_data_vic!$E$5:$E$459,attend_per_person!G$1)</f>
        <v>4.5999999999999996</v>
      </c>
      <c r="I22">
        <f>SUMIFS(raw_data_vic!$G$5:$G$459,raw_data_vic!$C$5:$C$459,attend_per_person!$A15,raw_data_vic!$E$5:$E$459,attend_per_person!H$1)</f>
        <v>4.5</v>
      </c>
      <c r="J22">
        <f>AVERAGE(E22:I22)</f>
        <v>4.42</v>
      </c>
    </row>
    <row r="23" spans="1:10" x14ac:dyDescent="0.45">
      <c r="A23">
        <v>4</v>
      </c>
      <c r="B23" t="s">
        <v>32</v>
      </c>
      <c r="C23">
        <f>SUMIFS(raw_data_vic!$G$5:$G$459,raw_data_vic!$C$5:$C$459,attend_per_person!$A16,raw_data_vic!$E$5:$E$459,attend_per_person!B$1)</f>
        <v>5.2</v>
      </c>
      <c r="D23">
        <f>SUMIFS(raw_data_vic!$G$5:$G$459,raw_data_vic!$C$5:$C$459,attend_per_person!$A16,raw_data_vic!$E$5:$E$459,attend_per_person!C$1)</f>
        <v>5.0999999999999996</v>
      </c>
      <c r="E23">
        <f>SUMIFS(raw_data_vic!$G$5:$G$459,raw_data_vic!$C$5:$C$459,attend_per_person!$A16,raw_data_vic!$E$5:$E$459,attend_per_person!D$1)</f>
        <v>5.3</v>
      </c>
      <c r="F23">
        <f>SUMIFS(raw_data_vic!$G$5:$G$459,raw_data_vic!$C$5:$C$459,attend_per_person!$A16,raw_data_vic!$E$5:$E$459,attend_per_person!E$1)</f>
        <v>5.5</v>
      </c>
      <c r="G23">
        <f>SUMIFS(raw_data_vic!$G$5:$G$459,raw_data_vic!$C$5:$C$459,attend_per_person!$A16,raw_data_vic!$E$5:$E$459,attend_per_person!F$1)</f>
        <v>5.7</v>
      </c>
      <c r="H23">
        <f>SUMIFS(raw_data_vic!$G$5:$G$459,raw_data_vic!$C$5:$C$459,attend_per_person!$A16,raw_data_vic!$E$5:$E$459,attend_per_person!G$1)</f>
        <v>5.8</v>
      </c>
      <c r="I23">
        <f>SUMIFS(raw_data_vic!$G$5:$G$459,raw_data_vic!$C$5:$C$459,attend_per_person!$A16,raw_data_vic!$E$5:$E$459,attend_per_person!H$1)</f>
        <v>5.7</v>
      </c>
      <c r="J23">
        <f>AVERAGE(E23:I23)</f>
        <v>5.6</v>
      </c>
    </row>
    <row r="24" spans="1:10" x14ac:dyDescent="0.45">
      <c r="A24">
        <v>1</v>
      </c>
      <c r="B24" t="s">
        <v>47</v>
      </c>
      <c r="C24">
        <f>SUMIFS(raw_data_vic!$G$5:$G$459,raw_data_vic!$C$5:$C$459,attend_per_person!$A30,raw_data_vic!$E$5:$E$459,attend_per_person!B$1)</f>
        <v>4.9000000000000004</v>
      </c>
      <c r="D24">
        <f>SUMIFS(raw_data_vic!$G$5:$G$459,raw_data_vic!$C$5:$C$459,attend_per_person!$A30,raw_data_vic!$E$5:$E$459,attend_per_person!C$1)</f>
        <v>4.9000000000000004</v>
      </c>
      <c r="E24">
        <f>SUMIFS(raw_data_vic!$G$5:$G$459,raw_data_vic!$C$5:$C$459,attend_per_person!$A30,raw_data_vic!$E$5:$E$459,attend_per_person!D$1)</f>
        <v>4.9000000000000004</v>
      </c>
      <c r="F24">
        <f>SUMIFS(raw_data_vic!$G$5:$G$459,raw_data_vic!$C$5:$C$459,attend_per_person!$A30,raw_data_vic!$E$5:$E$459,attend_per_person!E$1)</f>
        <v>5</v>
      </c>
      <c r="G24">
        <f>SUMIFS(raw_data_vic!$G$5:$G$459,raw_data_vic!$C$5:$C$459,attend_per_person!$A30,raw_data_vic!$E$5:$E$459,attend_per_person!F$1)</f>
        <v>5.0999999999999996</v>
      </c>
      <c r="H24">
        <f>SUMIFS(raw_data_vic!$G$5:$G$459,raw_data_vic!$C$5:$C$459,attend_per_person!$A30,raw_data_vic!$E$5:$E$459,attend_per_person!G$1)</f>
        <v>5.2</v>
      </c>
      <c r="I24">
        <f>SUMIFS(raw_data_vic!$G$5:$G$459,raw_data_vic!$C$5:$C$459,attend_per_person!$A30,raw_data_vic!$E$5:$E$459,attend_per_person!H$1)</f>
        <v>5.2</v>
      </c>
      <c r="J24">
        <f>AVERAGE(E24:I24)</f>
        <v>5.08</v>
      </c>
    </row>
    <row r="25" spans="1:10" x14ac:dyDescent="0.45">
      <c r="A25">
        <v>4</v>
      </c>
      <c r="B25" t="s">
        <v>83</v>
      </c>
      <c r="C25">
        <f>SUMIFS(raw_data_vic!$G$5:$G$459,raw_data_vic!$C$5:$C$459,attend_per_person!$A65,raw_data_vic!$E$5:$E$459,attend_per_person!B$1)</f>
        <v>4.9000000000000004</v>
      </c>
      <c r="D25">
        <f>SUMIFS(raw_data_vic!$G$5:$G$459,raw_data_vic!$C$5:$C$459,attend_per_person!$A65,raw_data_vic!$E$5:$E$459,attend_per_person!C$1)</f>
        <v>5.0999999999999996</v>
      </c>
      <c r="E25">
        <f>SUMIFS(raw_data_vic!$G$5:$G$459,raw_data_vic!$C$5:$C$459,attend_per_person!$A65,raw_data_vic!$E$5:$E$459,attend_per_person!D$1)</f>
        <v>5.3</v>
      </c>
      <c r="F25">
        <f>SUMIFS(raw_data_vic!$G$5:$G$459,raw_data_vic!$C$5:$C$459,attend_per_person!$A65,raw_data_vic!$E$5:$E$459,attend_per_person!E$1)</f>
        <v>5.2</v>
      </c>
      <c r="G25">
        <f>SUMIFS(raw_data_vic!$G$5:$G$459,raw_data_vic!$C$5:$C$459,attend_per_person!$A65,raw_data_vic!$E$5:$E$459,attend_per_person!F$1)</f>
        <v>5.4</v>
      </c>
      <c r="H25">
        <f>SUMIFS(raw_data_vic!$G$5:$G$459,raw_data_vic!$C$5:$C$459,attend_per_person!$A65,raw_data_vic!$E$5:$E$459,attend_per_person!G$1)</f>
        <v>5.5</v>
      </c>
      <c r="I25">
        <f>SUMIFS(raw_data_vic!$G$5:$G$459,raw_data_vic!$C$5:$C$459,attend_per_person!$A65,raw_data_vic!$E$5:$E$459,attend_per_person!H$1)</f>
        <v>5.6</v>
      </c>
      <c r="J25">
        <f>AVERAGE(E25:I25)</f>
        <v>5.4</v>
      </c>
    </row>
    <row r="26" spans="1:10" x14ac:dyDescent="0.45">
      <c r="A26">
        <v>4</v>
      </c>
      <c r="B26" t="s">
        <v>77</v>
      </c>
      <c r="C26">
        <f>SUMIFS(raw_data_vic!$G$5:$G$459,raw_data_vic!$C$5:$C$459,attend_per_person!$A59,raw_data_vic!$E$5:$E$459,attend_per_person!B$1)</f>
        <v>5.0999999999999996</v>
      </c>
      <c r="D26">
        <f>SUMIFS(raw_data_vic!$G$5:$G$459,raw_data_vic!$C$5:$C$459,attend_per_person!$A59,raw_data_vic!$E$5:$E$459,attend_per_person!C$1)</f>
        <v>5.3</v>
      </c>
      <c r="E26">
        <f>SUMIFS(raw_data_vic!$G$5:$G$459,raw_data_vic!$C$5:$C$459,attend_per_person!$A59,raw_data_vic!$E$5:$E$459,attend_per_person!D$1)</f>
        <v>5.5</v>
      </c>
      <c r="F26">
        <f>SUMIFS(raw_data_vic!$G$5:$G$459,raw_data_vic!$C$5:$C$459,attend_per_person!$A59,raw_data_vic!$E$5:$E$459,attend_per_person!E$1)</f>
        <v>5.7</v>
      </c>
      <c r="G26">
        <f>SUMIFS(raw_data_vic!$G$5:$G$459,raw_data_vic!$C$5:$C$459,attend_per_person!$A59,raw_data_vic!$E$5:$E$459,attend_per_person!F$1)</f>
        <v>5.8</v>
      </c>
      <c r="H26">
        <f>SUMIFS(raw_data_vic!$G$5:$G$459,raw_data_vic!$C$5:$C$459,attend_per_person!$A59,raw_data_vic!$E$5:$E$459,attend_per_person!G$1)</f>
        <v>6.1</v>
      </c>
      <c r="I26">
        <f>SUMIFS(raw_data_vic!$G$5:$G$459,raw_data_vic!$C$5:$C$459,attend_per_person!$A59,raw_data_vic!$E$5:$E$459,attend_per_person!H$1)</f>
        <v>5.7</v>
      </c>
      <c r="J26">
        <f>AVERAGE(E26:I26)</f>
        <v>5.76</v>
      </c>
    </row>
    <row r="27" spans="1:10" x14ac:dyDescent="0.45">
      <c r="A27">
        <v>3</v>
      </c>
      <c r="B27" t="s">
        <v>20</v>
      </c>
      <c r="C27">
        <f>SUMIFS(raw_data_vic!$G$5:$G$459,raw_data_vic!$C$5:$C$459,attend_per_person!$A6,raw_data_vic!$E$5:$E$459,attend_per_person!B$1)</f>
        <v>5</v>
      </c>
      <c r="D27">
        <f>SUMIFS(raw_data_vic!$G$5:$G$459,raw_data_vic!$C$5:$C$459,attend_per_person!$A6,raw_data_vic!$E$5:$E$459,attend_per_person!C$1)</f>
        <v>5.0999999999999996</v>
      </c>
      <c r="E27">
        <f>SUMIFS(raw_data_vic!$G$5:$G$459,raw_data_vic!$C$5:$C$459,attend_per_person!$A6,raw_data_vic!$E$5:$E$459,attend_per_person!D$1)</f>
        <v>5.2</v>
      </c>
      <c r="F27">
        <f>SUMIFS(raw_data_vic!$G$5:$G$459,raw_data_vic!$C$5:$C$459,attend_per_person!$A6,raw_data_vic!$E$5:$E$459,attend_per_person!E$1)</f>
        <v>5.4</v>
      </c>
      <c r="G27">
        <f>SUMIFS(raw_data_vic!$G$5:$G$459,raw_data_vic!$C$5:$C$459,attend_per_person!$A6,raw_data_vic!$E$5:$E$459,attend_per_person!F$1)</f>
        <v>5.5</v>
      </c>
      <c r="H27">
        <f>SUMIFS(raw_data_vic!$G$5:$G$459,raw_data_vic!$C$5:$C$459,attend_per_person!$A6,raw_data_vic!$E$5:$E$459,attend_per_person!G$1)</f>
        <v>5.7</v>
      </c>
      <c r="I27">
        <f>SUMIFS(raw_data_vic!$G$5:$G$459,raw_data_vic!$C$5:$C$459,attend_per_person!$A6,raw_data_vic!$E$5:$E$459,attend_per_person!H$1)</f>
        <v>5.6</v>
      </c>
      <c r="J27">
        <f>AVERAGE(E27:I27)</f>
        <v>5.4799999999999995</v>
      </c>
    </row>
    <row r="28" spans="1:10" x14ac:dyDescent="0.45">
      <c r="A28">
        <v>1</v>
      </c>
      <c r="B28" t="s">
        <v>71</v>
      </c>
      <c r="C28">
        <f>SUMIFS(raw_data_vic!$G$5:$G$459,raw_data_vic!$C$5:$C$459,attend_per_person!$A53,raw_data_vic!$E$5:$E$459,attend_per_person!B$1)</f>
        <v>5.3</v>
      </c>
      <c r="D28">
        <f>SUMIFS(raw_data_vic!$G$5:$G$459,raw_data_vic!$C$5:$C$459,attend_per_person!$A53,raw_data_vic!$E$5:$E$459,attend_per_person!C$1)</f>
        <v>5.4</v>
      </c>
      <c r="E28">
        <f>SUMIFS(raw_data_vic!$G$5:$G$459,raw_data_vic!$C$5:$C$459,attend_per_person!$A53,raw_data_vic!$E$5:$E$459,attend_per_person!D$1)</f>
        <v>5.4</v>
      </c>
      <c r="F28">
        <f>SUMIFS(raw_data_vic!$G$5:$G$459,raw_data_vic!$C$5:$C$459,attend_per_person!$A53,raw_data_vic!$E$5:$E$459,attend_per_person!E$1)</f>
        <v>5.6</v>
      </c>
      <c r="G28">
        <f>SUMIFS(raw_data_vic!$G$5:$G$459,raw_data_vic!$C$5:$C$459,attend_per_person!$A53,raw_data_vic!$E$5:$E$459,attend_per_person!F$1)</f>
        <v>5.8</v>
      </c>
      <c r="H28">
        <f>SUMIFS(raw_data_vic!$G$5:$G$459,raw_data_vic!$C$5:$C$459,attend_per_person!$A53,raw_data_vic!$E$5:$E$459,attend_per_person!G$1)</f>
        <v>5.9</v>
      </c>
      <c r="I28">
        <f>SUMIFS(raw_data_vic!$G$5:$G$459,raw_data_vic!$C$5:$C$459,attend_per_person!$A53,raw_data_vic!$E$5:$E$459,attend_per_person!H$1)</f>
        <v>6</v>
      </c>
      <c r="J28">
        <f>AVERAGE(E28:I28)</f>
        <v>5.74</v>
      </c>
    </row>
    <row r="29" spans="1:10" x14ac:dyDescent="0.45">
      <c r="A29">
        <v>1</v>
      </c>
      <c r="B29" t="s">
        <v>55</v>
      </c>
      <c r="C29">
        <f>SUMIFS(raw_data_vic!$G$5:$G$459,raw_data_vic!$C$5:$C$459,attend_per_person!$A37,raw_data_vic!$E$5:$E$459,attend_per_person!B$1)</f>
        <v>5.6</v>
      </c>
      <c r="D29">
        <f>SUMIFS(raw_data_vic!$G$5:$G$459,raw_data_vic!$C$5:$C$459,attend_per_person!$A37,raw_data_vic!$E$5:$E$459,attend_per_person!C$1)</f>
        <v>5.7</v>
      </c>
      <c r="E29">
        <f>SUMIFS(raw_data_vic!$G$5:$G$459,raw_data_vic!$C$5:$C$459,attend_per_person!$A37,raw_data_vic!$E$5:$E$459,attend_per_person!D$1)</f>
        <v>5.8</v>
      </c>
      <c r="F29">
        <f>SUMIFS(raw_data_vic!$G$5:$G$459,raw_data_vic!$C$5:$C$459,attend_per_person!$A37,raw_data_vic!$E$5:$E$459,attend_per_person!E$1)</f>
        <v>5.9</v>
      </c>
      <c r="G29">
        <f>SUMIFS(raw_data_vic!$G$5:$G$459,raw_data_vic!$C$5:$C$459,attend_per_person!$A37,raw_data_vic!$E$5:$E$459,attend_per_person!F$1)</f>
        <v>6</v>
      </c>
      <c r="H29">
        <f>SUMIFS(raw_data_vic!$G$5:$G$459,raw_data_vic!$C$5:$C$459,attend_per_person!$A37,raw_data_vic!$E$5:$E$459,attend_per_person!G$1)</f>
        <v>6.2</v>
      </c>
      <c r="I29">
        <f>SUMIFS(raw_data_vic!$G$5:$G$459,raw_data_vic!$C$5:$C$459,attend_per_person!$A37,raw_data_vic!$E$5:$E$459,attend_per_person!H$1)</f>
        <v>6.3</v>
      </c>
      <c r="J29">
        <f>AVERAGE(E29:I29)</f>
        <v>6.04</v>
      </c>
    </row>
    <row r="30" spans="1:10" x14ac:dyDescent="0.45">
      <c r="A30">
        <v>1</v>
      </c>
      <c r="B30" t="s">
        <v>48</v>
      </c>
      <c r="C30">
        <f>SUMIFS(raw_data_vic!$G$5:$G$459,raw_data_vic!$C$5:$C$459,attend_per_person!$A31,raw_data_vic!$E$5:$E$459,attend_per_person!B$1)</f>
        <v>5.0999999999999996</v>
      </c>
      <c r="D30">
        <f>SUMIFS(raw_data_vic!$G$5:$G$459,raw_data_vic!$C$5:$C$459,attend_per_person!$A31,raw_data_vic!$E$5:$E$459,attend_per_person!C$1)</f>
        <v>5.0999999999999996</v>
      </c>
      <c r="E30">
        <f>SUMIFS(raw_data_vic!$G$5:$G$459,raw_data_vic!$C$5:$C$459,attend_per_person!$A31,raw_data_vic!$E$5:$E$459,attend_per_person!D$1)</f>
        <v>5.2</v>
      </c>
      <c r="F30">
        <f>SUMIFS(raw_data_vic!$G$5:$G$459,raw_data_vic!$C$5:$C$459,attend_per_person!$A31,raw_data_vic!$E$5:$E$459,attend_per_person!E$1)</f>
        <v>5.4</v>
      </c>
      <c r="G30">
        <f>SUMIFS(raw_data_vic!$G$5:$G$459,raw_data_vic!$C$5:$C$459,attend_per_person!$A31,raw_data_vic!$E$5:$E$459,attend_per_person!F$1)</f>
        <v>5.6</v>
      </c>
      <c r="H30">
        <f>SUMIFS(raw_data_vic!$G$5:$G$459,raw_data_vic!$C$5:$C$459,attend_per_person!$A31,raw_data_vic!$E$5:$E$459,attend_per_person!G$1)</f>
        <v>5.8</v>
      </c>
      <c r="I30">
        <f>SUMIFS(raw_data_vic!$G$5:$G$459,raw_data_vic!$C$5:$C$459,attend_per_person!$A31,raw_data_vic!$E$5:$E$459,attend_per_person!H$1)</f>
        <v>5.7</v>
      </c>
      <c r="J30">
        <f>AVERAGE(E30:I30)</f>
        <v>5.5400000000000009</v>
      </c>
    </row>
    <row r="31" spans="1:10" x14ac:dyDescent="0.45">
      <c r="A31">
        <v>1</v>
      </c>
      <c r="B31" t="s">
        <v>60</v>
      </c>
      <c r="C31">
        <f>SUMIFS(raw_data_vic!$G$5:$G$459,raw_data_vic!$C$5:$C$459,attend_per_person!$A42,raw_data_vic!$E$5:$E$459,attend_per_person!B$1)</f>
        <v>5.7</v>
      </c>
      <c r="D31">
        <f>SUMIFS(raw_data_vic!$G$5:$G$459,raw_data_vic!$C$5:$C$459,attend_per_person!$A42,raw_data_vic!$E$5:$E$459,attend_per_person!C$1)</f>
        <v>5.7</v>
      </c>
      <c r="E31">
        <f>SUMIFS(raw_data_vic!$G$5:$G$459,raw_data_vic!$C$5:$C$459,attend_per_person!$A42,raw_data_vic!$E$5:$E$459,attend_per_person!D$1)</f>
        <v>5.8</v>
      </c>
      <c r="F31">
        <f>SUMIFS(raw_data_vic!$G$5:$G$459,raw_data_vic!$C$5:$C$459,attend_per_person!$A42,raw_data_vic!$E$5:$E$459,attend_per_person!E$1)</f>
        <v>6.1</v>
      </c>
      <c r="G31">
        <f>SUMIFS(raw_data_vic!$G$5:$G$459,raw_data_vic!$C$5:$C$459,attend_per_person!$A42,raw_data_vic!$E$5:$E$459,attend_per_person!F$1)</f>
        <v>6.2</v>
      </c>
      <c r="H31">
        <f>SUMIFS(raw_data_vic!$G$5:$G$459,raw_data_vic!$C$5:$C$459,attend_per_person!$A42,raw_data_vic!$E$5:$E$459,attend_per_person!G$1)</f>
        <v>6.3</v>
      </c>
      <c r="I31">
        <f>SUMIFS(raw_data_vic!$G$5:$G$459,raw_data_vic!$C$5:$C$459,attend_per_person!$A42,raw_data_vic!$E$5:$E$459,attend_per_person!H$1)</f>
        <v>6.3</v>
      </c>
      <c r="J31">
        <f>AVERAGE(E31:I31)</f>
        <v>6.14</v>
      </c>
    </row>
    <row r="32" spans="1:10" x14ac:dyDescent="0.45">
      <c r="A32">
        <v>3</v>
      </c>
      <c r="B32" t="s">
        <v>33</v>
      </c>
      <c r="C32">
        <f>SUMIFS(raw_data_vic!$G$5:$G$459,raw_data_vic!$C$5:$C$459,attend_per_person!$A17,raw_data_vic!$E$5:$E$459,attend_per_person!B$1)</f>
        <v>6.1</v>
      </c>
      <c r="D32">
        <f>SUMIFS(raw_data_vic!$G$5:$G$459,raw_data_vic!$C$5:$C$459,attend_per_person!$A17,raw_data_vic!$E$5:$E$459,attend_per_person!C$1)</f>
        <v>6.1</v>
      </c>
      <c r="E32">
        <f>SUMIFS(raw_data_vic!$G$5:$G$459,raw_data_vic!$C$5:$C$459,attend_per_person!$A17,raw_data_vic!$E$5:$E$459,attend_per_person!D$1)</f>
        <v>6.1</v>
      </c>
      <c r="F32">
        <f>SUMIFS(raw_data_vic!$G$5:$G$459,raw_data_vic!$C$5:$C$459,attend_per_person!$A17,raw_data_vic!$E$5:$E$459,attend_per_person!E$1)</f>
        <v>6.4</v>
      </c>
      <c r="G32">
        <f>SUMIFS(raw_data_vic!$G$5:$G$459,raw_data_vic!$C$5:$C$459,attend_per_person!$A17,raw_data_vic!$E$5:$E$459,attend_per_person!F$1)</f>
        <v>6.5</v>
      </c>
      <c r="H32">
        <f>SUMIFS(raw_data_vic!$G$5:$G$459,raw_data_vic!$C$5:$C$459,attend_per_person!$A17,raw_data_vic!$E$5:$E$459,attend_per_person!G$1)</f>
        <v>6.5</v>
      </c>
      <c r="I32">
        <f>SUMIFS(raw_data_vic!$G$5:$G$459,raw_data_vic!$C$5:$C$459,attend_per_person!$A17,raw_data_vic!$E$5:$E$459,attend_per_person!H$1)</f>
        <v>6.5</v>
      </c>
      <c r="J32">
        <f>AVERAGE(E32:I32)</f>
        <v>6.4</v>
      </c>
    </row>
    <row r="33" spans="1:10" x14ac:dyDescent="0.45">
      <c r="A33">
        <v>4</v>
      </c>
      <c r="B33" t="s">
        <v>21</v>
      </c>
      <c r="C33">
        <f>SUMIFS(raw_data_vic!$G$5:$G$459,raw_data_vic!$C$5:$C$459,attend_per_person!$A7,raw_data_vic!$E$5:$E$459,attend_per_person!B$1)</f>
        <v>5.0999999999999996</v>
      </c>
      <c r="D33">
        <f>SUMIFS(raw_data_vic!$G$5:$G$459,raw_data_vic!$C$5:$C$459,attend_per_person!$A7,raw_data_vic!$E$5:$E$459,attend_per_person!C$1)</f>
        <v>5.0999999999999996</v>
      </c>
      <c r="E33">
        <f>SUMIFS(raw_data_vic!$G$5:$G$459,raw_data_vic!$C$5:$C$459,attend_per_person!$A7,raw_data_vic!$E$5:$E$459,attend_per_person!D$1)</f>
        <v>5.2</v>
      </c>
      <c r="F33">
        <f>SUMIFS(raw_data_vic!$G$5:$G$459,raw_data_vic!$C$5:$C$459,attend_per_person!$A7,raw_data_vic!$E$5:$E$459,attend_per_person!E$1)</f>
        <v>5.6</v>
      </c>
      <c r="G33">
        <f>SUMIFS(raw_data_vic!$G$5:$G$459,raw_data_vic!$C$5:$C$459,attend_per_person!$A7,raw_data_vic!$E$5:$E$459,attend_per_person!F$1)</f>
        <v>5.9</v>
      </c>
      <c r="H33">
        <f>SUMIFS(raw_data_vic!$G$5:$G$459,raw_data_vic!$C$5:$C$459,attend_per_person!$A7,raw_data_vic!$E$5:$E$459,attend_per_person!G$1)</f>
        <v>6.1</v>
      </c>
      <c r="I33">
        <f>SUMIFS(raw_data_vic!$G$5:$G$459,raw_data_vic!$C$5:$C$459,attend_per_person!$A7,raw_data_vic!$E$5:$E$459,attend_per_person!H$1)</f>
        <v>6.1</v>
      </c>
      <c r="J33">
        <f>AVERAGE(E33:I33)</f>
        <v>5.7800000000000011</v>
      </c>
    </row>
    <row r="34" spans="1:10" x14ac:dyDescent="0.45">
      <c r="A34">
        <v>2</v>
      </c>
      <c r="B34" t="s">
        <v>56</v>
      </c>
      <c r="C34">
        <f>SUMIFS(raw_data_vic!$G$5:$G$459,raw_data_vic!$C$5:$C$459,attend_per_person!$A38,raw_data_vic!$E$5:$E$459,attend_per_person!B$1)</f>
        <v>5.6</v>
      </c>
      <c r="D34">
        <f>SUMIFS(raw_data_vic!$G$5:$G$459,raw_data_vic!$C$5:$C$459,attend_per_person!$A38,raw_data_vic!$E$5:$E$459,attend_per_person!C$1)</f>
        <v>5.7</v>
      </c>
      <c r="E34">
        <f>SUMIFS(raw_data_vic!$G$5:$G$459,raw_data_vic!$C$5:$C$459,attend_per_person!$A38,raw_data_vic!$E$5:$E$459,attend_per_person!D$1)</f>
        <v>5.6</v>
      </c>
      <c r="F34">
        <f>SUMIFS(raw_data_vic!$G$5:$G$459,raw_data_vic!$C$5:$C$459,attend_per_person!$A38,raw_data_vic!$E$5:$E$459,attend_per_person!E$1)</f>
        <v>5.9</v>
      </c>
      <c r="G34">
        <f>SUMIFS(raw_data_vic!$G$5:$G$459,raw_data_vic!$C$5:$C$459,attend_per_person!$A38,raw_data_vic!$E$5:$E$459,attend_per_person!F$1)</f>
        <v>6.1</v>
      </c>
      <c r="H34">
        <f>SUMIFS(raw_data_vic!$G$5:$G$459,raw_data_vic!$C$5:$C$459,attend_per_person!$A38,raw_data_vic!$E$5:$E$459,attend_per_person!G$1)</f>
        <v>6.6</v>
      </c>
      <c r="I34">
        <f>SUMIFS(raw_data_vic!$G$5:$G$459,raw_data_vic!$C$5:$C$459,attend_per_person!$A38,raw_data_vic!$E$5:$E$459,attend_per_person!H$1)</f>
        <v>6.6</v>
      </c>
      <c r="J34">
        <f>AVERAGE(E34:I34)</f>
        <v>6.160000000000001</v>
      </c>
    </row>
    <row r="35" spans="1:10" x14ac:dyDescent="0.45">
      <c r="A35">
        <v>1</v>
      </c>
      <c r="B35" t="s">
        <v>61</v>
      </c>
      <c r="C35">
        <f>SUMIFS(raw_data_vic!$G$5:$G$459,raw_data_vic!$C$5:$C$459,attend_per_person!$A43,raw_data_vic!$E$5:$E$459,attend_per_person!B$1)</f>
        <v>4.9000000000000004</v>
      </c>
      <c r="D35">
        <f>SUMIFS(raw_data_vic!$G$5:$G$459,raw_data_vic!$C$5:$C$459,attend_per_person!$A43,raw_data_vic!$E$5:$E$459,attend_per_person!C$1)</f>
        <v>4.8</v>
      </c>
      <c r="E35">
        <f>SUMIFS(raw_data_vic!$G$5:$G$459,raw_data_vic!$C$5:$C$459,attend_per_person!$A43,raw_data_vic!$E$5:$E$459,attend_per_person!D$1)</f>
        <v>4.9000000000000004</v>
      </c>
      <c r="F35">
        <f>SUMIFS(raw_data_vic!$G$5:$G$459,raw_data_vic!$C$5:$C$459,attend_per_person!$A43,raw_data_vic!$E$5:$E$459,attend_per_person!E$1)</f>
        <v>5.0999999999999996</v>
      </c>
      <c r="G35">
        <f>SUMIFS(raw_data_vic!$G$5:$G$459,raw_data_vic!$C$5:$C$459,attend_per_person!$A43,raw_data_vic!$E$5:$E$459,attend_per_person!F$1)</f>
        <v>5.0999999999999996</v>
      </c>
      <c r="H35">
        <f>SUMIFS(raw_data_vic!$G$5:$G$459,raw_data_vic!$C$5:$C$459,attend_per_person!$A43,raw_data_vic!$E$5:$E$459,attend_per_person!G$1)</f>
        <v>5.2</v>
      </c>
      <c r="I35">
        <f>SUMIFS(raw_data_vic!$G$5:$G$459,raw_data_vic!$C$5:$C$459,attend_per_person!$A43,raw_data_vic!$E$5:$E$459,attend_per_person!H$1)</f>
        <v>5.0999999999999996</v>
      </c>
      <c r="J35">
        <f>AVERAGE(E35:I35)</f>
        <v>5.08</v>
      </c>
    </row>
    <row r="36" spans="1:10" x14ac:dyDescent="0.45">
      <c r="A36">
        <v>1</v>
      </c>
      <c r="B36" t="s">
        <v>44</v>
      </c>
      <c r="C36">
        <f>SUMIFS(raw_data_vic!$G$5:$G$459,raw_data_vic!$C$5:$C$459,attend_per_person!$A27,raw_data_vic!$E$5:$E$459,attend_per_person!B$1)</f>
        <v>5.6</v>
      </c>
      <c r="D36">
        <f>SUMIFS(raw_data_vic!$G$5:$G$459,raw_data_vic!$C$5:$C$459,attend_per_person!$A27,raw_data_vic!$E$5:$E$459,attend_per_person!C$1)</f>
        <v>5.6</v>
      </c>
      <c r="E36">
        <f>SUMIFS(raw_data_vic!$G$5:$G$459,raw_data_vic!$C$5:$C$459,attend_per_person!$A27,raw_data_vic!$E$5:$E$459,attend_per_person!D$1)</f>
        <v>5.6</v>
      </c>
      <c r="F36">
        <f>SUMIFS(raw_data_vic!$G$5:$G$459,raw_data_vic!$C$5:$C$459,attend_per_person!$A27,raw_data_vic!$E$5:$E$459,attend_per_person!E$1)</f>
        <v>5.7</v>
      </c>
      <c r="G36">
        <f>SUMIFS(raw_data_vic!$G$5:$G$459,raw_data_vic!$C$5:$C$459,attend_per_person!$A27,raw_data_vic!$E$5:$E$459,attend_per_person!F$1)</f>
        <v>5.6</v>
      </c>
      <c r="H36">
        <f>SUMIFS(raw_data_vic!$G$5:$G$459,raw_data_vic!$C$5:$C$459,attend_per_person!$A27,raw_data_vic!$E$5:$E$459,attend_per_person!G$1)</f>
        <v>5.6</v>
      </c>
      <c r="I36">
        <f>SUMIFS(raw_data_vic!$G$5:$G$459,raw_data_vic!$C$5:$C$459,attend_per_person!$A27,raw_data_vic!$E$5:$E$459,attend_per_person!H$1)</f>
        <v>5.5</v>
      </c>
      <c r="J36">
        <f>AVERAGE(E36:I36)</f>
        <v>5.6</v>
      </c>
    </row>
    <row r="37" spans="1:10" x14ac:dyDescent="0.45">
      <c r="A37">
        <v>1</v>
      </c>
      <c r="B37" t="s">
        <v>72</v>
      </c>
      <c r="C37">
        <f>SUMIFS(raw_data_vic!$G$5:$G$459,raw_data_vic!$C$5:$C$459,attend_per_person!$A54,raw_data_vic!$E$5:$E$459,attend_per_person!B$1)</f>
        <v>5.6</v>
      </c>
      <c r="D37">
        <f>SUMIFS(raw_data_vic!$G$5:$G$459,raw_data_vic!$C$5:$C$459,attend_per_person!$A54,raw_data_vic!$E$5:$E$459,attend_per_person!C$1)</f>
        <v>5.7</v>
      </c>
      <c r="E37">
        <f>SUMIFS(raw_data_vic!$G$5:$G$459,raw_data_vic!$C$5:$C$459,attend_per_person!$A54,raw_data_vic!$E$5:$E$459,attend_per_person!D$1)</f>
        <v>5.7</v>
      </c>
      <c r="F37">
        <f>SUMIFS(raw_data_vic!$G$5:$G$459,raw_data_vic!$C$5:$C$459,attend_per_person!$A54,raw_data_vic!$E$5:$E$459,attend_per_person!E$1)</f>
        <v>5.7</v>
      </c>
      <c r="G37">
        <f>SUMIFS(raw_data_vic!$G$5:$G$459,raw_data_vic!$C$5:$C$459,attend_per_person!$A54,raw_data_vic!$E$5:$E$459,attend_per_person!F$1)</f>
        <v>5.8</v>
      </c>
      <c r="H37">
        <f>SUMIFS(raw_data_vic!$G$5:$G$459,raw_data_vic!$C$5:$C$459,attend_per_person!$A54,raw_data_vic!$E$5:$E$459,attend_per_person!G$1)</f>
        <v>5.9</v>
      </c>
      <c r="I37">
        <f>SUMIFS(raw_data_vic!$G$5:$G$459,raw_data_vic!$C$5:$C$459,attend_per_person!$A54,raw_data_vic!$E$5:$E$459,attend_per_person!H$1)</f>
        <v>5.9</v>
      </c>
      <c r="J37">
        <f>AVERAGE(E37:I37)</f>
        <v>5.8</v>
      </c>
    </row>
    <row r="38" spans="1:10" x14ac:dyDescent="0.45">
      <c r="A38">
        <v>1</v>
      </c>
      <c r="B38" t="s">
        <v>62</v>
      </c>
      <c r="C38">
        <f>SUMIFS(raw_data_vic!$G$5:$G$459,raw_data_vic!$C$5:$C$459,attend_per_person!$A44,raw_data_vic!$E$5:$E$459,attend_per_person!B$1)</f>
        <v>5.2</v>
      </c>
      <c r="D38">
        <f>SUMIFS(raw_data_vic!$G$5:$G$459,raw_data_vic!$C$5:$C$459,attend_per_person!$A44,raw_data_vic!$E$5:$E$459,attend_per_person!C$1)</f>
        <v>5.3</v>
      </c>
      <c r="E38">
        <f>SUMIFS(raw_data_vic!$G$5:$G$459,raw_data_vic!$C$5:$C$459,attend_per_person!$A44,raw_data_vic!$E$5:$E$459,attend_per_person!D$1)</f>
        <v>5.4</v>
      </c>
      <c r="F38">
        <f>SUMIFS(raw_data_vic!$G$5:$G$459,raw_data_vic!$C$5:$C$459,attend_per_person!$A44,raw_data_vic!$E$5:$E$459,attend_per_person!E$1)</f>
        <v>5.6</v>
      </c>
      <c r="G38">
        <f>SUMIFS(raw_data_vic!$G$5:$G$459,raw_data_vic!$C$5:$C$459,attend_per_person!$A44,raw_data_vic!$E$5:$E$459,attend_per_person!F$1)</f>
        <v>5.7</v>
      </c>
      <c r="H38">
        <f>SUMIFS(raw_data_vic!$G$5:$G$459,raw_data_vic!$C$5:$C$459,attend_per_person!$A44,raw_data_vic!$E$5:$E$459,attend_per_person!G$1)</f>
        <v>5.8</v>
      </c>
      <c r="I38">
        <f>SUMIFS(raw_data_vic!$G$5:$G$459,raw_data_vic!$C$5:$C$459,attend_per_person!$A44,raw_data_vic!$E$5:$E$459,attend_per_person!H$1)</f>
        <v>5.8</v>
      </c>
      <c r="J38">
        <f>AVERAGE(E38:I38)</f>
        <v>5.66</v>
      </c>
    </row>
    <row r="39" spans="1:10" x14ac:dyDescent="0.45">
      <c r="A39">
        <v>3</v>
      </c>
      <c r="B39" t="s">
        <v>18</v>
      </c>
      <c r="C39">
        <f>SUMIFS(raw_data_vic!$G$5:$G$459,raw_data_vic!$C$5:$C$459,attend_per_person!$A4,raw_data_vic!$E$5:$E$459,attend_per_person!B$1)</f>
        <v>5.2</v>
      </c>
      <c r="D39">
        <f>SUMIFS(raw_data_vic!$G$5:$G$459,raw_data_vic!$C$5:$C$459,attend_per_person!$A4,raw_data_vic!$E$5:$E$459,attend_per_person!C$1)</f>
        <v>5.3</v>
      </c>
      <c r="E39">
        <f>SUMIFS(raw_data_vic!$G$5:$G$459,raw_data_vic!$C$5:$C$459,attend_per_person!$A4,raw_data_vic!$E$5:$E$459,attend_per_person!D$1)</f>
        <v>5</v>
      </c>
      <c r="F39">
        <f>SUMIFS(raw_data_vic!$G$5:$G$459,raw_data_vic!$C$5:$C$459,attend_per_person!$A4,raw_data_vic!$E$5:$E$459,attend_per_person!E$1)</f>
        <v>5.2</v>
      </c>
      <c r="G39">
        <f>SUMIFS(raw_data_vic!$G$5:$G$459,raw_data_vic!$C$5:$C$459,attend_per_person!$A4,raw_data_vic!$E$5:$E$459,attend_per_person!F$1)</f>
        <v>5.6</v>
      </c>
      <c r="H39">
        <f>SUMIFS(raw_data_vic!$G$5:$G$459,raw_data_vic!$C$5:$C$459,attend_per_person!$A4,raw_data_vic!$E$5:$E$459,attend_per_person!G$1)</f>
        <v>5.8</v>
      </c>
      <c r="I39">
        <f>SUMIFS(raw_data_vic!$G$5:$G$459,raw_data_vic!$C$5:$C$459,attend_per_person!$A4,raw_data_vic!$E$5:$E$459,attend_per_person!H$1)</f>
        <v>5.5</v>
      </c>
      <c r="J39">
        <f>AVERAGE(E39:I39)</f>
        <v>5.42</v>
      </c>
    </row>
    <row r="40" spans="1:10" x14ac:dyDescent="0.45">
      <c r="A40">
        <v>1</v>
      </c>
      <c r="B40" t="s">
        <v>38</v>
      </c>
      <c r="C40">
        <f>SUMIFS(raw_data_vic!$G$5:$G$459,raw_data_vic!$C$5:$C$459,attend_per_person!$A22,raw_data_vic!$E$5:$E$459,attend_per_person!B$1)</f>
        <v>5.9</v>
      </c>
      <c r="D40">
        <f>SUMIFS(raw_data_vic!$G$5:$G$459,raw_data_vic!$C$5:$C$459,attend_per_person!$A22,raw_data_vic!$E$5:$E$459,attend_per_person!C$1)</f>
        <v>6.2</v>
      </c>
      <c r="E40">
        <f>SUMIFS(raw_data_vic!$G$5:$G$459,raw_data_vic!$C$5:$C$459,attend_per_person!$A22,raw_data_vic!$E$5:$E$459,attend_per_person!D$1)</f>
        <v>6.1</v>
      </c>
      <c r="F40">
        <f>SUMIFS(raw_data_vic!$G$5:$G$459,raw_data_vic!$C$5:$C$459,attend_per_person!$A22,raw_data_vic!$E$5:$E$459,attend_per_person!E$1)</f>
        <v>6.2</v>
      </c>
      <c r="G40">
        <f>SUMIFS(raw_data_vic!$G$5:$G$459,raw_data_vic!$C$5:$C$459,attend_per_person!$A22,raw_data_vic!$E$5:$E$459,attend_per_person!F$1)</f>
        <v>6.2</v>
      </c>
      <c r="H40">
        <f>SUMIFS(raw_data_vic!$G$5:$G$459,raw_data_vic!$C$5:$C$459,attend_per_person!$A22,raw_data_vic!$E$5:$E$459,attend_per_person!G$1)</f>
        <v>6.5</v>
      </c>
      <c r="I40">
        <f>SUMIFS(raw_data_vic!$G$5:$G$459,raw_data_vic!$C$5:$C$459,attend_per_person!$A22,raw_data_vic!$E$5:$E$459,attend_per_person!H$1)</f>
        <v>6</v>
      </c>
      <c r="J40">
        <f>AVERAGE(E40:I40)</f>
        <v>6.2</v>
      </c>
    </row>
    <row r="41" spans="1:10" x14ac:dyDescent="0.45">
      <c r="A41">
        <v>1</v>
      </c>
      <c r="B41" t="s">
        <v>73</v>
      </c>
      <c r="C41">
        <f>SUMIFS(raw_data_vic!$G$5:$G$459,raw_data_vic!$C$5:$C$459,attend_per_person!$A55,raw_data_vic!$E$5:$E$459,attend_per_person!B$1)</f>
        <v>6.7</v>
      </c>
      <c r="D41">
        <f>SUMIFS(raw_data_vic!$G$5:$G$459,raw_data_vic!$C$5:$C$459,attend_per_person!$A55,raw_data_vic!$E$5:$E$459,attend_per_person!C$1)</f>
        <v>6.9</v>
      </c>
      <c r="E41">
        <f>SUMIFS(raw_data_vic!$G$5:$G$459,raw_data_vic!$C$5:$C$459,attend_per_person!$A55,raw_data_vic!$E$5:$E$459,attend_per_person!D$1)</f>
        <v>7.1</v>
      </c>
      <c r="F41">
        <f>SUMIFS(raw_data_vic!$G$5:$G$459,raw_data_vic!$C$5:$C$459,attend_per_person!$A55,raw_data_vic!$E$5:$E$459,attend_per_person!E$1)</f>
        <v>7.3</v>
      </c>
      <c r="G41">
        <f>SUMIFS(raw_data_vic!$G$5:$G$459,raw_data_vic!$C$5:$C$459,attend_per_person!$A55,raw_data_vic!$E$5:$E$459,attend_per_person!F$1)</f>
        <v>7.5</v>
      </c>
      <c r="H41">
        <f>SUMIFS(raw_data_vic!$G$5:$G$459,raw_data_vic!$C$5:$C$459,attend_per_person!$A55,raw_data_vic!$E$5:$E$459,attend_per_person!G$1)</f>
        <v>7.7</v>
      </c>
      <c r="I41">
        <f>SUMIFS(raw_data_vic!$G$5:$G$459,raw_data_vic!$C$5:$C$459,attend_per_person!$A55,raw_data_vic!$E$5:$E$459,attend_per_person!H$1)</f>
        <v>7.7</v>
      </c>
      <c r="J41">
        <f>AVERAGE(E41:I41)</f>
        <v>7.4599999999999991</v>
      </c>
    </row>
    <row r="42" spans="1:10" x14ac:dyDescent="0.45">
      <c r="A42">
        <v>2</v>
      </c>
      <c r="B42" t="s">
        <v>78</v>
      </c>
      <c r="C42">
        <f>SUMIFS(raw_data_vic!$G$5:$G$459,raw_data_vic!$C$5:$C$459,attend_per_person!$A60,raw_data_vic!$E$5:$E$459,attend_per_person!B$1)</f>
        <v>5.3</v>
      </c>
      <c r="D42">
        <f>SUMIFS(raw_data_vic!$G$5:$G$459,raw_data_vic!$C$5:$C$459,attend_per_person!$A60,raw_data_vic!$E$5:$E$459,attend_per_person!C$1)</f>
        <v>5.5</v>
      </c>
      <c r="E42">
        <f>SUMIFS(raw_data_vic!$G$5:$G$459,raw_data_vic!$C$5:$C$459,attend_per_person!$A60,raw_data_vic!$E$5:$E$459,attend_per_person!D$1)</f>
        <v>5.5</v>
      </c>
      <c r="F42">
        <f>SUMIFS(raw_data_vic!$G$5:$G$459,raw_data_vic!$C$5:$C$459,attend_per_person!$A60,raw_data_vic!$E$5:$E$459,attend_per_person!E$1)</f>
        <v>5.8</v>
      </c>
      <c r="G42">
        <f>SUMIFS(raw_data_vic!$G$5:$G$459,raw_data_vic!$C$5:$C$459,attend_per_person!$A60,raw_data_vic!$E$5:$E$459,attend_per_person!F$1)</f>
        <v>5.9</v>
      </c>
      <c r="H42">
        <f>SUMIFS(raw_data_vic!$G$5:$G$459,raw_data_vic!$C$5:$C$459,attend_per_person!$A60,raw_data_vic!$E$5:$E$459,attend_per_person!G$1)</f>
        <v>5.9</v>
      </c>
      <c r="I42">
        <f>SUMIFS(raw_data_vic!$G$5:$G$459,raw_data_vic!$C$5:$C$459,attend_per_person!$A60,raw_data_vic!$E$5:$E$459,attend_per_person!H$1)</f>
        <v>5.6</v>
      </c>
      <c r="J42">
        <f>AVERAGE(E42:I42)</f>
        <v>5.74</v>
      </c>
    </row>
    <row r="43" spans="1:10" x14ac:dyDescent="0.45">
      <c r="A43">
        <v>3</v>
      </c>
      <c r="B43" t="s">
        <v>81</v>
      </c>
      <c r="C43">
        <f>SUMIFS(raw_data_vic!$G$5:$G$459,raw_data_vic!$C$5:$C$459,attend_per_person!$A63,raw_data_vic!$E$5:$E$459,attend_per_person!B$1)</f>
        <v>5.0999999999999996</v>
      </c>
      <c r="D43">
        <f>SUMIFS(raw_data_vic!$G$5:$G$459,raw_data_vic!$C$5:$C$459,attend_per_person!$A63,raw_data_vic!$E$5:$E$459,attend_per_person!C$1)</f>
        <v>5.2</v>
      </c>
      <c r="E43">
        <f>SUMIFS(raw_data_vic!$G$5:$G$459,raw_data_vic!$C$5:$C$459,attend_per_person!$A63,raw_data_vic!$E$5:$E$459,attend_per_person!D$1)</f>
        <v>5.4</v>
      </c>
      <c r="F43">
        <f>SUMIFS(raw_data_vic!$G$5:$G$459,raw_data_vic!$C$5:$C$459,attend_per_person!$A63,raw_data_vic!$E$5:$E$459,attend_per_person!E$1)</f>
        <v>5.6</v>
      </c>
      <c r="G43">
        <f>SUMIFS(raw_data_vic!$G$5:$G$459,raw_data_vic!$C$5:$C$459,attend_per_person!$A63,raw_data_vic!$E$5:$E$459,attend_per_person!F$1)</f>
        <v>5.9</v>
      </c>
      <c r="H43">
        <f>SUMIFS(raw_data_vic!$G$5:$G$459,raw_data_vic!$C$5:$C$459,attend_per_person!$A63,raw_data_vic!$E$5:$E$459,attend_per_person!G$1)</f>
        <v>6.2</v>
      </c>
      <c r="I43">
        <f>SUMIFS(raw_data_vic!$G$5:$G$459,raw_data_vic!$C$5:$C$459,attend_per_person!$A63,raw_data_vic!$E$5:$E$459,attend_per_person!H$1)</f>
        <v>6.1</v>
      </c>
      <c r="J43">
        <f>AVERAGE(E43:I43)</f>
        <v>5.839999999999999</v>
      </c>
    </row>
    <row r="44" spans="1:10" x14ac:dyDescent="0.45">
      <c r="A44">
        <v>1</v>
      </c>
      <c r="B44" t="s">
        <v>69</v>
      </c>
      <c r="C44">
        <f>SUMIFS(raw_data_vic!$G$5:$G$459,raw_data_vic!$C$5:$C$459,attend_per_person!$A51,raw_data_vic!$E$5:$E$459,attend_per_person!B$1)</f>
        <v>5.2</v>
      </c>
      <c r="D44">
        <f>SUMIFS(raw_data_vic!$G$5:$G$459,raw_data_vic!$C$5:$C$459,attend_per_person!$A51,raw_data_vic!$E$5:$E$459,attend_per_person!C$1)</f>
        <v>5.0999999999999996</v>
      </c>
      <c r="E44">
        <f>SUMIFS(raw_data_vic!$G$5:$G$459,raw_data_vic!$C$5:$C$459,attend_per_person!$A51,raw_data_vic!$E$5:$E$459,attend_per_person!D$1)</f>
        <v>5.2</v>
      </c>
      <c r="F44">
        <f>SUMIFS(raw_data_vic!$G$5:$G$459,raw_data_vic!$C$5:$C$459,attend_per_person!$A51,raw_data_vic!$E$5:$E$459,attend_per_person!E$1)</f>
        <v>5.3</v>
      </c>
      <c r="G44">
        <f>SUMIFS(raw_data_vic!$G$5:$G$459,raw_data_vic!$C$5:$C$459,attend_per_person!$A51,raw_data_vic!$E$5:$E$459,attend_per_person!F$1)</f>
        <v>5.3</v>
      </c>
      <c r="H44">
        <f>SUMIFS(raw_data_vic!$G$5:$G$459,raw_data_vic!$C$5:$C$459,attend_per_person!$A51,raw_data_vic!$E$5:$E$459,attend_per_person!G$1)</f>
        <v>5.4</v>
      </c>
      <c r="I44">
        <f>SUMIFS(raw_data_vic!$G$5:$G$459,raw_data_vic!$C$5:$C$459,attend_per_person!$A51,raw_data_vic!$E$5:$E$459,attend_per_person!H$1)</f>
        <v>5.4</v>
      </c>
      <c r="J44">
        <f>AVERAGE(E44:I44)</f>
        <v>5.32</v>
      </c>
    </row>
    <row r="45" spans="1:10" x14ac:dyDescent="0.45">
      <c r="A45">
        <v>1</v>
      </c>
      <c r="B45" t="s">
        <v>57</v>
      </c>
      <c r="C45">
        <f>SUMIFS(raw_data_vic!$G$5:$G$459,raw_data_vic!$C$5:$C$459,attend_per_person!$A39,raw_data_vic!$E$5:$E$459,attend_per_person!B$1)</f>
        <v>6.4</v>
      </c>
      <c r="D45">
        <f>SUMIFS(raw_data_vic!$G$5:$G$459,raw_data_vic!$C$5:$C$459,attend_per_person!$A39,raw_data_vic!$E$5:$E$459,attend_per_person!C$1)</f>
        <v>6.5</v>
      </c>
      <c r="E45">
        <f>SUMIFS(raw_data_vic!$G$5:$G$459,raw_data_vic!$C$5:$C$459,attend_per_person!$A39,raw_data_vic!$E$5:$E$459,attend_per_person!D$1)</f>
        <v>6.5</v>
      </c>
      <c r="F45">
        <f>SUMIFS(raw_data_vic!$G$5:$G$459,raw_data_vic!$C$5:$C$459,attend_per_person!$A39,raw_data_vic!$E$5:$E$459,attend_per_person!E$1)</f>
        <v>6.6</v>
      </c>
      <c r="G45">
        <f>SUMIFS(raw_data_vic!$G$5:$G$459,raw_data_vic!$C$5:$C$459,attend_per_person!$A39,raw_data_vic!$E$5:$E$459,attend_per_person!F$1)</f>
        <v>6.6</v>
      </c>
      <c r="H45">
        <f>SUMIFS(raw_data_vic!$G$5:$G$459,raw_data_vic!$C$5:$C$459,attend_per_person!$A39,raw_data_vic!$E$5:$E$459,attend_per_person!G$1)</f>
        <v>6.7</v>
      </c>
      <c r="I45">
        <f>SUMIFS(raw_data_vic!$G$5:$G$459,raw_data_vic!$C$5:$C$459,attend_per_person!$A39,raw_data_vic!$E$5:$E$459,attend_per_person!H$1)</f>
        <v>6.7</v>
      </c>
      <c r="J45">
        <f>AVERAGE(E45:I45)</f>
        <v>6.62</v>
      </c>
    </row>
    <row r="46" spans="1:10" x14ac:dyDescent="0.45">
      <c r="A46">
        <v>1</v>
      </c>
      <c r="B46" t="s">
        <v>76</v>
      </c>
      <c r="C46">
        <f>SUMIFS(raw_data_vic!$G$5:$G$459,raw_data_vic!$C$5:$C$459,attend_per_person!$A58,raw_data_vic!$E$5:$E$459,attend_per_person!B$1)</f>
        <v>4.5999999999999996</v>
      </c>
      <c r="D46">
        <f>SUMIFS(raw_data_vic!$G$5:$G$459,raw_data_vic!$C$5:$C$459,attend_per_person!$A58,raw_data_vic!$E$5:$E$459,attend_per_person!C$1)</f>
        <v>4.8</v>
      </c>
      <c r="E46">
        <f>SUMIFS(raw_data_vic!$G$5:$G$459,raw_data_vic!$C$5:$C$459,attend_per_person!$A58,raw_data_vic!$E$5:$E$459,attend_per_person!D$1)</f>
        <v>5.0999999999999996</v>
      </c>
      <c r="F46">
        <f>SUMIFS(raw_data_vic!$G$5:$G$459,raw_data_vic!$C$5:$C$459,attend_per_person!$A58,raw_data_vic!$E$5:$E$459,attend_per_person!E$1)</f>
        <v>5.5</v>
      </c>
      <c r="G46">
        <f>SUMIFS(raw_data_vic!$G$5:$G$459,raw_data_vic!$C$5:$C$459,attend_per_person!$A58,raw_data_vic!$E$5:$E$459,attend_per_person!F$1)</f>
        <v>5.7</v>
      </c>
      <c r="H46">
        <f>SUMIFS(raw_data_vic!$G$5:$G$459,raw_data_vic!$C$5:$C$459,attend_per_person!$A58,raw_data_vic!$E$5:$E$459,attend_per_person!G$1)</f>
        <v>5.9</v>
      </c>
      <c r="I46">
        <f>SUMIFS(raw_data_vic!$G$5:$G$459,raw_data_vic!$C$5:$C$459,attend_per_person!$A58,raw_data_vic!$E$5:$E$459,attend_per_person!H$1)</f>
        <v>5.8</v>
      </c>
      <c r="J46">
        <f>AVERAGE(E46:I46)</f>
        <v>5.6000000000000005</v>
      </c>
    </row>
    <row r="47" spans="1:10" x14ac:dyDescent="0.45">
      <c r="A47">
        <v>3</v>
      </c>
      <c r="B47" t="s">
        <v>79</v>
      </c>
      <c r="C47">
        <f>SUMIFS(raw_data_vic!$G$5:$G$459,raw_data_vic!$C$5:$C$459,attend_per_person!$A61,raw_data_vic!$E$5:$E$459,attend_per_person!B$1)</f>
        <v>4.8</v>
      </c>
      <c r="D47">
        <f>SUMIFS(raw_data_vic!$G$5:$G$459,raw_data_vic!$C$5:$C$459,attend_per_person!$A61,raw_data_vic!$E$5:$E$459,attend_per_person!C$1)</f>
        <v>5.4</v>
      </c>
      <c r="E47">
        <f>SUMIFS(raw_data_vic!$G$5:$G$459,raw_data_vic!$C$5:$C$459,attend_per_person!$A61,raw_data_vic!$E$5:$E$459,attend_per_person!D$1)</f>
        <v>5.3</v>
      </c>
      <c r="F47">
        <f>SUMIFS(raw_data_vic!$G$5:$G$459,raw_data_vic!$C$5:$C$459,attend_per_person!$A61,raw_data_vic!$E$5:$E$459,attend_per_person!E$1)</f>
        <v>5.6</v>
      </c>
      <c r="G47">
        <f>SUMIFS(raw_data_vic!$G$5:$G$459,raw_data_vic!$C$5:$C$459,attend_per_person!$A61,raw_data_vic!$E$5:$E$459,attend_per_person!F$1)</f>
        <v>5.7</v>
      </c>
      <c r="H47">
        <f>SUMIFS(raw_data_vic!$G$5:$G$459,raw_data_vic!$C$5:$C$459,attend_per_person!$A61,raw_data_vic!$E$5:$E$459,attend_per_person!G$1)</f>
        <v>5.7</v>
      </c>
      <c r="I47">
        <f>SUMIFS(raw_data_vic!$G$5:$G$459,raw_data_vic!$C$5:$C$459,attend_per_person!$A61,raw_data_vic!$E$5:$E$459,attend_per_person!H$1)</f>
        <v>5.5</v>
      </c>
      <c r="J47">
        <f>AVERAGE(E47:I47)</f>
        <v>5.56</v>
      </c>
    </row>
    <row r="48" spans="1:10" x14ac:dyDescent="0.45">
      <c r="A48">
        <v>1</v>
      </c>
      <c r="B48" t="s">
        <v>53</v>
      </c>
      <c r="C48">
        <f>SUMIFS(raw_data_vic!$G$5:$G$459,raw_data_vic!$C$5:$C$459,attend_per_person!$A35,raw_data_vic!$E$5:$E$459,attend_per_person!B$1)</f>
        <v>5.0999999999999996</v>
      </c>
      <c r="D48">
        <f>SUMIFS(raw_data_vic!$G$5:$G$459,raw_data_vic!$C$5:$C$459,attend_per_person!$A35,raw_data_vic!$E$5:$E$459,attend_per_person!C$1)</f>
        <v>5.2</v>
      </c>
      <c r="E48">
        <f>SUMIFS(raw_data_vic!$G$5:$G$459,raw_data_vic!$C$5:$C$459,attend_per_person!$A35,raw_data_vic!$E$5:$E$459,attend_per_person!D$1)</f>
        <v>5.3</v>
      </c>
      <c r="F48">
        <f>SUMIFS(raw_data_vic!$G$5:$G$459,raw_data_vic!$C$5:$C$459,attend_per_person!$A35,raw_data_vic!$E$5:$E$459,attend_per_person!E$1)</f>
        <v>5.5</v>
      </c>
      <c r="G48">
        <f>SUMIFS(raw_data_vic!$G$5:$G$459,raw_data_vic!$C$5:$C$459,attend_per_person!$A35,raw_data_vic!$E$5:$E$459,attend_per_person!F$1)</f>
        <v>5.6</v>
      </c>
      <c r="H48">
        <f>SUMIFS(raw_data_vic!$G$5:$G$459,raw_data_vic!$C$5:$C$459,attend_per_person!$A35,raw_data_vic!$E$5:$E$459,attend_per_person!G$1)</f>
        <v>5.7</v>
      </c>
      <c r="I48">
        <f>SUMIFS(raw_data_vic!$G$5:$G$459,raw_data_vic!$C$5:$C$459,attend_per_person!$A35,raw_data_vic!$E$5:$E$459,attend_per_person!H$1)</f>
        <v>5.7</v>
      </c>
      <c r="J48">
        <f>AVERAGE(E48:I48)</f>
        <v>5.56</v>
      </c>
    </row>
    <row r="49" spans="1:10" x14ac:dyDescent="0.45">
      <c r="A49">
        <v>1</v>
      </c>
      <c r="B49" t="s">
        <v>40</v>
      </c>
      <c r="C49">
        <f>SUMIFS(raw_data_vic!$G$5:$G$459,raw_data_vic!$C$5:$C$459,attend_per_person!$A23,raw_data_vic!$E$5:$E$459,attend_per_person!B$1)</f>
        <v>4.9000000000000004</v>
      </c>
      <c r="D49">
        <f>SUMIFS(raw_data_vic!$G$5:$G$459,raw_data_vic!$C$5:$C$459,attend_per_person!$A23,raw_data_vic!$E$5:$E$459,attend_per_person!C$1)</f>
        <v>4.9000000000000004</v>
      </c>
      <c r="E49">
        <f>SUMIFS(raw_data_vic!$G$5:$G$459,raw_data_vic!$C$5:$C$459,attend_per_person!$A23,raw_data_vic!$E$5:$E$459,attend_per_person!D$1)</f>
        <v>4.9000000000000004</v>
      </c>
      <c r="F49">
        <f>SUMIFS(raw_data_vic!$G$5:$G$459,raw_data_vic!$C$5:$C$459,attend_per_person!$A23,raw_data_vic!$E$5:$E$459,attend_per_person!E$1)</f>
        <v>5</v>
      </c>
      <c r="G49">
        <f>SUMIFS(raw_data_vic!$G$5:$G$459,raw_data_vic!$C$5:$C$459,attend_per_person!$A23,raw_data_vic!$E$5:$E$459,attend_per_person!F$1)</f>
        <v>5.0999999999999996</v>
      </c>
      <c r="H49">
        <f>SUMIFS(raw_data_vic!$G$5:$G$459,raw_data_vic!$C$5:$C$459,attend_per_person!$A23,raw_data_vic!$E$5:$E$459,attend_per_person!G$1)</f>
        <v>5.0999999999999996</v>
      </c>
      <c r="I49">
        <f>SUMIFS(raw_data_vic!$G$5:$G$459,raw_data_vic!$C$5:$C$459,attend_per_person!$A23,raw_data_vic!$E$5:$E$459,attend_per_person!H$1)</f>
        <v>5</v>
      </c>
      <c r="J49">
        <f>AVERAGE(E49:I49)</f>
        <v>5.0200000000000005</v>
      </c>
    </row>
    <row r="50" spans="1:10" x14ac:dyDescent="0.45">
      <c r="A50">
        <v>2</v>
      </c>
      <c r="B50" t="s">
        <v>82</v>
      </c>
      <c r="C50">
        <f>SUMIFS(raw_data_vic!$G$5:$G$459,raw_data_vic!$C$5:$C$459,attend_per_person!$A64,raw_data_vic!$E$5:$E$459,attend_per_person!B$1)</f>
        <v>5.0999999999999996</v>
      </c>
      <c r="D50">
        <f>SUMIFS(raw_data_vic!$G$5:$G$459,raw_data_vic!$C$5:$C$459,attend_per_person!$A64,raw_data_vic!$E$5:$E$459,attend_per_person!C$1)</f>
        <v>5.6</v>
      </c>
      <c r="E50">
        <f>SUMIFS(raw_data_vic!$G$5:$G$459,raw_data_vic!$C$5:$C$459,attend_per_person!$A64,raw_data_vic!$E$5:$E$459,attend_per_person!D$1)</f>
        <v>6.1</v>
      </c>
      <c r="F50">
        <f>SUMIFS(raw_data_vic!$G$5:$G$459,raw_data_vic!$C$5:$C$459,attend_per_person!$A64,raw_data_vic!$E$5:$E$459,attend_per_person!E$1)</f>
        <v>6.5</v>
      </c>
      <c r="G50">
        <f>SUMIFS(raw_data_vic!$G$5:$G$459,raw_data_vic!$C$5:$C$459,attend_per_person!$A64,raw_data_vic!$E$5:$E$459,attend_per_person!F$1)</f>
        <v>6.9</v>
      </c>
      <c r="H50">
        <f>SUMIFS(raw_data_vic!$G$5:$G$459,raw_data_vic!$C$5:$C$459,attend_per_person!$A64,raw_data_vic!$E$5:$E$459,attend_per_person!G$1)</f>
        <v>7.1</v>
      </c>
      <c r="I50">
        <f>SUMIFS(raw_data_vic!$G$5:$G$459,raw_data_vic!$C$5:$C$459,attend_per_person!$A64,raw_data_vic!$E$5:$E$459,attend_per_person!H$1)</f>
        <v>6.9</v>
      </c>
      <c r="J50">
        <f>AVERAGE(E50:I50)</f>
        <v>6.7</v>
      </c>
    </row>
    <row r="51" spans="1:10" x14ac:dyDescent="0.45">
      <c r="A51">
        <v>1</v>
      </c>
      <c r="B51" t="s">
        <v>49</v>
      </c>
      <c r="C51">
        <f>SUMIFS(raw_data_vic!$G$5:$G$459,raw_data_vic!$C$5:$C$459,attend_per_person!$A32,raw_data_vic!$E$5:$E$459,attend_per_person!B$1)</f>
        <v>4.3</v>
      </c>
      <c r="D51">
        <f>SUMIFS(raw_data_vic!$G$5:$G$459,raw_data_vic!$C$5:$C$459,attend_per_person!$A32,raw_data_vic!$E$5:$E$459,attend_per_person!C$1)</f>
        <v>4.3</v>
      </c>
      <c r="E51">
        <f>SUMIFS(raw_data_vic!$G$5:$G$459,raw_data_vic!$C$5:$C$459,attend_per_person!$A32,raw_data_vic!$E$5:$E$459,attend_per_person!D$1)</f>
        <v>4.3</v>
      </c>
      <c r="F51">
        <f>SUMIFS(raw_data_vic!$G$5:$G$459,raw_data_vic!$C$5:$C$459,attend_per_person!$A32,raw_data_vic!$E$5:$E$459,attend_per_person!E$1)</f>
        <v>4.4000000000000004</v>
      </c>
      <c r="G51">
        <f>SUMIFS(raw_data_vic!$G$5:$G$459,raw_data_vic!$C$5:$C$459,attend_per_person!$A32,raw_data_vic!$E$5:$E$459,attend_per_person!F$1)</f>
        <v>4.4000000000000004</v>
      </c>
      <c r="H51">
        <f>SUMIFS(raw_data_vic!$G$5:$G$459,raw_data_vic!$C$5:$C$459,attend_per_person!$A32,raw_data_vic!$E$5:$E$459,attend_per_person!G$1)</f>
        <v>4.5</v>
      </c>
      <c r="I51">
        <f>SUMIFS(raw_data_vic!$G$5:$G$459,raw_data_vic!$C$5:$C$459,attend_per_person!$A32,raw_data_vic!$E$5:$E$459,attend_per_person!H$1)</f>
        <v>4.5</v>
      </c>
      <c r="J51">
        <f>AVERAGE(E51:I51)</f>
        <v>4.42</v>
      </c>
    </row>
    <row r="52" spans="1:10" x14ac:dyDescent="0.45">
      <c r="A52">
        <v>1</v>
      </c>
      <c r="B52" t="s">
        <v>41</v>
      </c>
      <c r="C52">
        <f>SUMIFS(raw_data_vic!$G$5:$G$459,raw_data_vic!$C$5:$C$459,attend_per_person!$A24,raw_data_vic!$E$5:$E$459,attend_per_person!B$1)</f>
        <v>4.4000000000000004</v>
      </c>
      <c r="D52">
        <f>SUMIFS(raw_data_vic!$G$5:$G$459,raw_data_vic!$C$5:$C$459,attend_per_person!$A24,raw_data_vic!$E$5:$E$459,attend_per_person!C$1)</f>
        <v>4.5</v>
      </c>
      <c r="E52">
        <f>SUMIFS(raw_data_vic!$G$5:$G$459,raw_data_vic!$C$5:$C$459,attend_per_person!$A24,raw_data_vic!$E$5:$E$459,attend_per_person!D$1)</f>
        <v>4.5</v>
      </c>
      <c r="F52">
        <f>SUMIFS(raw_data_vic!$G$5:$G$459,raw_data_vic!$C$5:$C$459,attend_per_person!$A24,raw_data_vic!$E$5:$E$459,attend_per_person!E$1)</f>
        <v>4.5</v>
      </c>
      <c r="G52">
        <f>SUMIFS(raw_data_vic!$G$5:$G$459,raw_data_vic!$C$5:$C$459,attend_per_person!$A24,raw_data_vic!$E$5:$E$459,attend_per_person!F$1)</f>
        <v>4.5</v>
      </c>
      <c r="H52">
        <f>SUMIFS(raw_data_vic!$G$5:$G$459,raw_data_vic!$C$5:$C$459,attend_per_person!$A24,raw_data_vic!$E$5:$E$459,attend_per_person!G$1)</f>
        <v>4.5999999999999996</v>
      </c>
      <c r="I52">
        <f>SUMIFS(raw_data_vic!$G$5:$G$459,raw_data_vic!$C$5:$C$459,attend_per_person!$A24,raw_data_vic!$E$5:$E$459,attend_per_person!H$1)</f>
        <v>4.5999999999999996</v>
      </c>
      <c r="J52">
        <f>AVERAGE(E52:I52)</f>
        <v>4.5400000000000009</v>
      </c>
    </row>
    <row r="53" spans="1:10" x14ac:dyDescent="0.45">
      <c r="A53">
        <v>1</v>
      </c>
      <c r="B53" t="s">
        <v>58</v>
      </c>
      <c r="C53">
        <f>SUMIFS(raw_data_vic!$G$5:$G$459,raw_data_vic!$C$5:$C$459,attend_per_person!$A40,raw_data_vic!$E$5:$E$459,attend_per_person!B$1)</f>
        <v>6.7</v>
      </c>
      <c r="D53">
        <f>SUMIFS(raw_data_vic!$G$5:$G$459,raw_data_vic!$C$5:$C$459,attend_per_person!$A40,raw_data_vic!$E$5:$E$459,attend_per_person!C$1)</f>
        <v>6.9</v>
      </c>
      <c r="E53">
        <f>SUMIFS(raw_data_vic!$G$5:$G$459,raw_data_vic!$C$5:$C$459,attend_per_person!$A40,raw_data_vic!$E$5:$E$459,attend_per_person!D$1)</f>
        <v>7.1</v>
      </c>
      <c r="F53">
        <f>SUMIFS(raw_data_vic!$G$5:$G$459,raw_data_vic!$C$5:$C$459,attend_per_person!$A40,raw_data_vic!$E$5:$E$459,attend_per_person!E$1)</f>
        <v>7.4</v>
      </c>
      <c r="G53">
        <f>SUMIFS(raw_data_vic!$G$5:$G$459,raw_data_vic!$C$5:$C$459,attend_per_person!$A40,raw_data_vic!$E$5:$E$459,attend_per_person!F$1)</f>
        <v>7.6</v>
      </c>
      <c r="H53">
        <f>SUMIFS(raw_data_vic!$G$5:$G$459,raw_data_vic!$C$5:$C$459,attend_per_person!$A40,raw_data_vic!$E$5:$E$459,attend_per_person!G$1)</f>
        <v>7.6</v>
      </c>
      <c r="I53">
        <f>SUMIFS(raw_data_vic!$G$5:$G$459,raw_data_vic!$C$5:$C$459,attend_per_person!$A40,raw_data_vic!$E$5:$E$459,attend_per_person!H$1)</f>
        <v>7.4</v>
      </c>
      <c r="J53">
        <f>AVERAGE(E53:I53)</f>
        <v>7.42</v>
      </c>
    </row>
    <row r="54" spans="1:10" x14ac:dyDescent="0.45">
      <c r="A54">
        <v>2</v>
      </c>
      <c r="B54" t="s">
        <v>25</v>
      </c>
      <c r="C54">
        <f>SUMIFS(raw_data_vic!$G$5:$G$459,raw_data_vic!$C$5:$C$459,attend_per_person!$A10,raw_data_vic!$E$5:$E$459,attend_per_person!B$1)</f>
        <v>4.7</v>
      </c>
      <c r="D54">
        <f>SUMIFS(raw_data_vic!$G$5:$G$459,raw_data_vic!$C$5:$C$459,attend_per_person!$A10,raw_data_vic!$E$5:$E$459,attend_per_person!C$1)</f>
        <v>4.9000000000000004</v>
      </c>
      <c r="E54">
        <f>SUMIFS(raw_data_vic!$G$5:$G$459,raw_data_vic!$C$5:$C$459,attend_per_person!$A10,raw_data_vic!$E$5:$E$459,attend_per_person!D$1)</f>
        <v>5.0999999999999996</v>
      </c>
      <c r="F54">
        <f>SUMIFS(raw_data_vic!$G$5:$G$459,raw_data_vic!$C$5:$C$459,attend_per_person!$A10,raw_data_vic!$E$5:$E$459,attend_per_person!E$1)</f>
        <v>5.3</v>
      </c>
      <c r="G54">
        <f>SUMIFS(raw_data_vic!$G$5:$G$459,raw_data_vic!$C$5:$C$459,attend_per_person!$A10,raw_data_vic!$E$5:$E$459,attend_per_person!F$1)</f>
        <v>5.5</v>
      </c>
      <c r="H54">
        <f>SUMIFS(raw_data_vic!$G$5:$G$459,raw_data_vic!$C$5:$C$459,attend_per_person!$A10,raw_data_vic!$E$5:$E$459,attend_per_person!G$1)</f>
        <v>5.7</v>
      </c>
      <c r="I54">
        <f>SUMIFS(raw_data_vic!$G$5:$G$459,raw_data_vic!$C$5:$C$459,attend_per_person!$A10,raw_data_vic!$E$5:$E$459,attend_per_person!H$1)</f>
        <v>5.5</v>
      </c>
      <c r="J54">
        <f>AVERAGE(E54:I54)</f>
        <v>5.42</v>
      </c>
    </row>
    <row r="55" spans="1:10" x14ac:dyDescent="0.45">
      <c r="A55">
        <v>1</v>
      </c>
      <c r="B55" t="s">
        <v>59</v>
      </c>
      <c r="C55">
        <f>SUMIFS(raw_data_vic!$G$5:$G$459,raw_data_vic!$C$5:$C$459,attend_per_person!$A41,raw_data_vic!$E$5:$E$459,attend_per_person!B$1)</f>
        <v>7.5</v>
      </c>
      <c r="D55">
        <f>SUMIFS(raw_data_vic!$G$5:$G$459,raw_data_vic!$C$5:$C$459,attend_per_person!$A41,raw_data_vic!$E$5:$E$459,attend_per_person!C$1)</f>
        <v>7.7</v>
      </c>
      <c r="E55">
        <f>SUMIFS(raw_data_vic!$G$5:$G$459,raw_data_vic!$C$5:$C$459,attend_per_person!$A41,raw_data_vic!$E$5:$E$459,attend_per_person!D$1)</f>
        <v>8</v>
      </c>
      <c r="F55">
        <f>SUMIFS(raw_data_vic!$G$5:$G$459,raw_data_vic!$C$5:$C$459,attend_per_person!$A41,raw_data_vic!$E$5:$E$459,attend_per_person!E$1)</f>
        <v>8.1999999999999993</v>
      </c>
      <c r="G55">
        <f>SUMIFS(raw_data_vic!$G$5:$G$459,raw_data_vic!$C$5:$C$459,attend_per_person!$A41,raw_data_vic!$E$5:$E$459,attend_per_person!F$1)</f>
        <v>8.3000000000000007</v>
      </c>
      <c r="H55">
        <f>SUMIFS(raw_data_vic!$G$5:$G$459,raw_data_vic!$C$5:$C$459,attend_per_person!$A41,raw_data_vic!$E$5:$E$459,attend_per_person!G$1)</f>
        <v>8.5</v>
      </c>
      <c r="I55">
        <f>SUMIFS(raw_data_vic!$G$5:$G$459,raw_data_vic!$C$5:$C$459,attend_per_person!$A41,raw_data_vic!$E$5:$E$459,attend_per_person!H$1)</f>
        <v>8.3000000000000007</v>
      </c>
      <c r="J55">
        <f>AVERAGE(E55:I55)</f>
        <v>8.26</v>
      </c>
    </row>
    <row r="56" spans="1:10" x14ac:dyDescent="0.45">
      <c r="A56">
        <v>4</v>
      </c>
      <c r="B56" t="s">
        <v>26</v>
      </c>
      <c r="C56">
        <f>SUMIFS(raw_data_vic!$G$5:$G$459,raw_data_vic!$C$5:$C$459,attend_per_person!$A11,raw_data_vic!$E$5:$E$459,attend_per_person!B$1)</f>
        <v>5.3</v>
      </c>
      <c r="D56">
        <f>SUMIFS(raw_data_vic!$G$5:$G$459,raw_data_vic!$C$5:$C$459,attend_per_person!$A11,raw_data_vic!$E$5:$E$459,attend_per_person!C$1)</f>
        <v>5.4</v>
      </c>
      <c r="E56">
        <f>SUMIFS(raw_data_vic!$G$5:$G$459,raw_data_vic!$C$5:$C$459,attend_per_person!$A11,raw_data_vic!$E$5:$E$459,attend_per_person!D$1)</f>
        <v>5.5</v>
      </c>
      <c r="F56">
        <f>SUMIFS(raw_data_vic!$G$5:$G$459,raw_data_vic!$C$5:$C$459,attend_per_person!$A11,raw_data_vic!$E$5:$E$459,attend_per_person!E$1)</f>
        <v>5.7</v>
      </c>
      <c r="G56">
        <f>SUMIFS(raw_data_vic!$G$5:$G$459,raw_data_vic!$C$5:$C$459,attend_per_person!$A11,raw_data_vic!$E$5:$E$459,attend_per_person!F$1)</f>
        <v>5.9</v>
      </c>
      <c r="H56">
        <f>SUMIFS(raw_data_vic!$G$5:$G$459,raw_data_vic!$C$5:$C$459,attend_per_person!$A11,raw_data_vic!$E$5:$E$459,attend_per_person!G$1)</f>
        <v>6.1</v>
      </c>
      <c r="I56">
        <f>SUMIFS(raw_data_vic!$G$5:$G$459,raw_data_vic!$C$5:$C$459,attend_per_person!$A11,raw_data_vic!$E$5:$E$459,attend_per_person!H$1)</f>
        <v>6</v>
      </c>
      <c r="J56">
        <f>AVERAGE(E56:I56)</f>
        <v>5.8400000000000007</v>
      </c>
    </row>
    <row r="57" spans="1:10" x14ac:dyDescent="0.45">
      <c r="A57">
        <v>3</v>
      </c>
      <c r="B57" t="s">
        <v>27</v>
      </c>
      <c r="C57">
        <f>SUMIFS(raw_data_vic!$G$5:$G$459,raw_data_vic!$C$5:$C$459,attend_per_person!$A12,raw_data_vic!$E$5:$E$459,attend_per_person!B$1)</f>
        <v>4.0999999999999996</v>
      </c>
      <c r="D57">
        <f>SUMIFS(raw_data_vic!$G$5:$G$459,raw_data_vic!$C$5:$C$459,attend_per_person!$A12,raw_data_vic!$E$5:$E$459,attend_per_person!C$1)</f>
        <v>4.0999999999999996</v>
      </c>
      <c r="E57">
        <f>SUMIFS(raw_data_vic!$G$5:$G$459,raw_data_vic!$C$5:$C$459,attend_per_person!$A12,raw_data_vic!$E$5:$E$459,attend_per_person!D$1)</f>
        <v>4.3</v>
      </c>
      <c r="F57">
        <f>SUMIFS(raw_data_vic!$G$5:$G$459,raw_data_vic!$C$5:$C$459,attend_per_person!$A12,raw_data_vic!$E$5:$E$459,attend_per_person!E$1)</f>
        <v>4.4000000000000004</v>
      </c>
      <c r="G57">
        <f>SUMIFS(raw_data_vic!$G$5:$G$459,raw_data_vic!$C$5:$C$459,attend_per_person!$A12,raw_data_vic!$E$5:$E$459,attend_per_person!F$1)</f>
        <v>4.7</v>
      </c>
      <c r="H57">
        <f>SUMIFS(raw_data_vic!$G$5:$G$459,raw_data_vic!$C$5:$C$459,attend_per_person!$A12,raw_data_vic!$E$5:$E$459,attend_per_person!G$1)</f>
        <v>5.0999999999999996</v>
      </c>
      <c r="I57">
        <f>SUMIFS(raw_data_vic!$G$5:$G$459,raw_data_vic!$C$5:$C$459,attend_per_person!$A12,raw_data_vic!$E$5:$E$459,attend_per_person!H$1)</f>
        <v>5</v>
      </c>
      <c r="J57">
        <f>AVERAGE(E57:I57)</f>
        <v>4.7</v>
      </c>
    </row>
    <row r="58" spans="1:10" x14ac:dyDescent="0.45">
      <c r="A58">
        <v>2</v>
      </c>
      <c r="B58" t="s">
        <v>84</v>
      </c>
      <c r="C58">
        <f>SUMIFS(raw_data_vic!$G$5:$G$459,raw_data_vic!$C$5:$C$459,attend_per_person!$A66,raw_data_vic!$E$5:$E$459,attend_per_person!B$1)</f>
        <v>4.4000000000000004</v>
      </c>
      <c r="D58">
        <f>SUMIFS(raw_data_vic!$G$5:$G$459,raw_data_vic!$C$5:$C$459,attend_per_person!$A66,raw_data_vic!$E$5:$E$459,attend_per_person!C$1)</f>
        <v>4.5</v>
      </c>
      <c r="E58">
        <f>SUMIFS(raw_data_vic!$G$5:$G$459,raw_data_vic!$C$5:$C$459,attend_per_person!$A66,raw_data_vic!$E$5:$E$459,attend_per_person!D$1)</f>
        <v>4.5999999999999996</v>
      </c>
      <c r="F58">
        <f>SUMIFS(raw_data_vic!$G$5:$G$459,raw_data_vic!$C$5:$C$459,attend_per_person!$A66,raw_data_vic!$E$5:$E$459,attend_per_person!E$1)</f>
        <v>4.9000000000000004</v>
      </c>
      <c r="G58">
        <f>SUMIFS(raw_data_vic!$G$5:$G$459,raw_data_vic!$C$5:$C$459,attend_per_person!$A66,raw_data_vic!$E$5:$E$459,attend_per_person!F$1)</f>
        <v>5.0999999999999996</v>
      </c>
      <c r="H58">
        <f>SUMIFS(raw_data_vic!$G$5:$G$459,raw_data_vic!$C$5:$C$459,attend_per_person!$A66,raw_data_vic!$E$5:$E$459,attend_per_person!G$1)</f>
        <v>5.3</v>
      </c>
      <c r="I58">
        <f>SUMIFS(raw_data_vic!$G$5:$G$459,raw_data_vic!$C$5:$C$459,attend_per_person!$A66,raw_data_vic!$E$5:$E$459,attend_per_person!H$1)</f>
        <v>5.0999999999999996</v>
      </c>
      <c r="J58">
        <f>AVERAGE(E58:I58)</f>
        <v>5</v>
      </c>
    </row>
    <row r="59" spans="1:10" x14ac:dyDescent="0.45">
      <c r="A59">
        <v>2</v>
      </c>
      <c r="B59" t="s">
        <v>34</v>
      </c>
      <c r="C59">
        <f>SUMIFS(raw_data_vic!$G$5:$G$459,raw_data_vic!$C$5:$C$459,attend_per_person!$A18,raw_data_vic!$E$5:$E$459,attend_per_person!B$1)</f>
        <v>4.5999999999999996</v>
      </c>
      <c r="D59">
        <f>SUMIFS(raw_data_vic!$G$5:$G$459,raw_data_vic!$C$5:$C$459,attend_per_person!$A18,raw_data_vic!$E$5:$E$459,attend_per_person!C$1)</f>
        <v>4.7</v>
      </c>
      <c r="E59">
        <f>SUMIFS(raw_data_vic!$G$5:$G$459,raw_data_vic!$C$5:$C$459,attend_per_person!$A18,raw_data_vic!$E$5:$E$459,attend_per_person!D$1)</f>
        <v>4.7</v>
      </c>
      <c r="F59">
        <f>SUMIFS(raw_data_vic!$G$5:$G$459,raw_data_vic!$C$5:$C$459,attend_per_person!$A18,raw_data_vic!$E$5:$E$459,attend_per_person!E$1)</f>
        <v>5</v>
      </c>
      <c r="G59">
        <f>SUMIFS(raw_data_vic!$G$5:$G$459,raw_data_vic!$C$5:$C$459,attend_per_person!$A18,raw_data_vic!$E$5:$E$459,attend_per_person!F$1)</f>
        <v>5.2</v>
      </c>
      <c r="H59">
        <f>SUMIFS(raw_data_vic!$G$5:$G$459,raw_data_vic!$C$5:$C$459,attend_per_person!$A18,raw_data_vic!$E$5:$E$459,attend_per_person!G$1)</f>
        <v>5.4</v>
      </c>
      <c r="I59">
        <f>SUMIFS(raw_data_vic!$G$5:$G$459,raw_data_vic!$C$5:$C$459,attend_per_person!$A18,raw_data_vic!$E$5:$E$459,attend_per_person!H$1)</f>
        <v>5.3</v>
      </c>
      <c r="J59">
        <f>AVERAGE(E59:I59)</f>
        <v>5.1199999999999992</v>
      </c>
    </row>
    <row r="60" spans="1:10" x14ac:dyDescent="0.45">
      <c r="A60">
        <v>1</v>
      </c>
      <c r="B60" t="s">
        <v>63</v>
      </c>
      <c r="C60">
        <f>SUMIFS(raw_data_vic!$G$5:$G$459,raw_data_vic!$C$5:$C$459,attend_per_person!$A45,raw_data_vic!$E$5:$E$459,attend_per_person!B$1)</f>
        <v>5.5</v>
      </c>
      <c r="D60">
        <f>SUMIFS(raw_data_vic!$G$5:$G$459,raw_data_vic!$C$5:$C$459,attend_per_person!$A45,raw_data_vic!$E$5:$E$459,attend_per_person!C$1)</f>
        <v>5.5</v>
      </c>
      <c r="E60">
        <f>SUMIFS(raw_data_vic!$G$5:$G$459,raw_data_vic!$C$5:$C$459,attend_per_person!$A45,raw_data_vic!$E$5:$E$459,attend_per_person!D$1)</f>
        <v>5.5</v>
      </c>
      <c r="F60">
        <f>SUMIFS(raw_data_vic!$G$5:$G$459,raw_data_vic!$C$5:$C$459,attend_per_person!$A45,raw_data_vic!$E$5:$E$459,attend_per_person!E$1)</f>
        <v>5.6</v>
      </c>
      <c r="G60">
        <f>SUMIFS(raw_data_vic!$G$5:$G$459,raw_data_vic!$C$5:$C$459,attend_per_person!$A45,raw_data_vic!$E$5:$E$459,attend_per_person!F$1)</f>
        <v>5.6</v>
      </c>
      <c r="H60">
        <f>SUMIFS(raw_data_vic!$G$5:$G$459,raw_data_vic!$C$5:$C$459,attend_per_person!$A45,raw_data_vic!$E$5:$E$459,attend_per_person!G$1)</f>
        <v>5.6</v>
      </c>
      <c r="I60">
        <f>SUMIFS(raw_data_vic!$G$5:$G$459,raw_data_vic!$C$5:$C$459,attend_per_person!$A45,raw_data_vic!$E$5:$E$459,attend_per_person!H$1)</f>
        <v>5.6</v>
      </c>
      <c r="J60">
        <f>AVERAGE(E60:I60)</f>
        <v>5.58</v>
      </c>
    </row>
    <row r="61" spans="1:10" x14ac:dyDescent="0.45">
      <c r="A61">
        <v>1</v>
      </c>
      <c r="B61" t="s">
        <v>45</v>
      </c>
      <c r="C61">
        <f>SUMIFS(raw_data_vic!$G$5:$G$459,raw_data_vic!$C$5:$C$459,attend_per_person!$A28,raw_data_vic!$E$5:$E$459,attend_per_person!B$1)</f>
        <v>4.8</v>
      </c>
      <c r="D61">
        <f>SUMIFS(raw_data_vic!$G$5:$G$459,raw_data_vic!$C$5:$C$459,attend_per_person!$A28,raw_data_vic!$E$5:$E$459,attend_per_person!C$1)</f>
        <v>4.9000000000000004</v>
      </c>
      <c r="E61">
        <f>SUMIFS(raw_data_vic!$G$5:$G$459,raw_data_vic!$C$5:$C$459,attend_per_person!$A28,raw_data_vic!$E$5:$E$459,attend_per_person!D$1)</f>
        <v>5</v>
      </c>
      <c r="F61">
        <f>SUMIFS(raw_data_vic!$G$5:$G$459,raw_data_vic!$C$5:$C$459,attend_per_person!$A28,raw_data_vic!$E$5:$E$459,attend_per_person!E$1)</f>
        <v>5.0999999999999996</v>
      </c>
      <c r="G61">
        <f>SUMIFS(raw_data_vic!$G$5:$G$459,raw_data_vic!$C$5:$C$459,attend_per_person!$A28,raw_data_vic!$E$5:$E$459,attend_per_person!F$1)</f>
        <v>5.0999999999999996</v>
      </c>
      <c r="H61">
        <f>SUMIFS(raw_data_vic!$G$5:$G$459,raw_data_vic!$C$5:$C$459,attend_per_person!$A28,raw_data_vic!$E$5:$E$459,attend_per_person!G$1)</f>
        <v>5.0999999999999996</v>
      </c>
      <c r="I61">
        <f>SUMIFS(raw_data_vic!$G$5:$G$459,raw_data_vic!$C$5:$C$459,attend_per_person!$A28,raw_data_vic!$E$5:$E$459,attend_per_person!H$1)</f>
        <v>5.0999999999999996</v>
      </c>
      <c r="J61">
        <f>AVERAGE(E61:I61)</f>
        <v>5.08</v>
      </c>
    </row>
    <row r="62" spans="1:10" x14ac:dyDescent="0.45">
      <c r="A62">
        <v>1</v>
      </c>
      <c r="B62" t="s">
        <v>54</v>
      </c>
      <c r="C62">
        <f>SUMIFS(raw_data_vic!$G$5:$G$459,raw_data_vic!$C$5:$C$459,attend_per_person!$A36,raw_data_vic!$E$5:$E$459,attend_per_person!B$1)</f>
        <v>7</v>
      </c>
      <c r="D62">
        <f>SUMIFS(raw_data_vic!$G$5:$G$459,raw_data_vic!$C$5:$C$459,attend_per_person!$A36,raw_data_vic!$E$5:$E$459,attend_per_person!C$1)</f>
        <v>7.1</v>
      </c>
      <c r="E62">
        <f>SUMIFS(raw_data_vic!$G$5:$G$459,raw_data_vic!$C$5:$C$459,attend_per_person!$A36,raw_data_vic!$E$5:$E$459,attend_per_person!D$1)</f>
        <v>7.3</v>
      </c>
      <c r="F62">
        <f>SUMIFS(raw_data_vic!$G$5:$G$459,raw_data_vic!$C$5:$C$459,attend_per_person!$A36,raw_data_vic!$E$5:$E$459,attend_per_person!E$1)</f>
        <v>7.3</v>
      </c>
      <c r="G62">
        <f>SUMIFS(raw_data_vic!$G$5:$G$459,raw_data_vic!$C$5:$C$459,attend_per_person!$A36,raw_data_vic!$E$5:$E$459,attend_per_person!F$1)</f>
        <v>7.3</v>
      </c>
      <c r="H62">
        <f>SUMIFS(raw_data_vic!$G$5:$G$459,raw_data_vic!$C$5:$C$459,attend_per_person!$A36,raw_data_vic!$E$5:$E$459,attend_per_person!G$1)</f>
        <v>7.4</v>
      </c>
      <c r="I62">
        <f>SUMIFS(raw_data_vic!$G$5:$G$459,raw_data_vic!$C$5:$C$459,attend_per_person!$A36,raw_data_vic!$E$5:$E$459,attend_per_person!H$1)</f>
        <v>7.3</v>
      </c>
      <c r="J62">
        <f>AVERAGE(E62:I62)</f>
        <v>7.3199999999999985</v>
      </c>
    </row>
    <row r="63" spans="1:10" x14ac:dyDescent="0.45">
      <c r="A63">
        <v>3</v>
      </c>
      <c r="B63" t="s">
        <v>28</v>
      </c>
      <c r="C63">
        <f>SUMIFS(raw_data_vic!$G$5:$G$459,raw_data_vic!$C$5:$C$459,attend_per_person!$A13,raw_data_vic!$E$5:$E$459,attend_per_person!B$1)</f>
        <v>4.4000000000000004</v>
      </c>
      <c r="D63">
        <f>SUMIFS(raw_data_vic!$G$5:$G$459,raw_data_vic!$C$5:$C$459,attend_per_person!$A13,raw_data_vic!$E$5:$E$459,attend_per_person!C$1)</f>
        <v>4.8</v>
      </c>
      <c r="E63">
        <f>SUMIFS(raw_data_vic!$G$5:$G$459,raw_data_vic!$C$5:$C$459,attend_per_person!$A13,raw_data_vic!$E$5:$E$459,attend_per_person!D$1)</f>
        <v>5.2</v>
      </c>
      <c r="F63">
        <f>SUMIFS(raw_data_vic!$G$5:$G$459,raw_data_vic!$C$5:$C$459,attend_per_person!$A13,raw_data_vic!$E$5:$E$459,attend_per_person!E$1)</f>
        <v>5.6</v>
      </c>
      <c r="G63">
        <f>SUMIFS(raw_data_vic!$G$5:$G$459,raw_data_vic!$C$5:$C$459,attend_per_person!$A13,raw_data_vic!$E$5:$E$459,attend_per_person!F$1)</f>
        <v>5.9</v>
      </c>
      <c r="H63">
        <f>SUMIFS(raw_data_vic!$G$5:$G$459,raw_data_vic!$C$5:$C$459,attend_per_person!$A13,raw_data_vic!$E$5:$E$459,attend_per_person!G$1)</f>
        <v>5.9</v>
      </c>
      <c r="I63">
        <f>SUMIFS(raw_data_vic!$G$5:$G$459,raw_data_vic!$C$5:$C$459,attend_per_person!$A13,raw_data_vic!$E$5:$E$459,attend_per_person!H$1)</f>
        <v>5.6</v>
      </c>
      <c r="J63">
        <f>AVERAGE(E63:I63)</f>
        <v>5.6400000000000006</v>
      </c>
    </row>
    <row r="64" spans="1:10" x14ac:dyDescent="0.45">
      <c r="A64">
        <v>1</v>
      </c>
      <c r="B64" t="s">
        <v>74</v>
      </c>
      <c r="C64">
        <f>SUMIFS(raw_data_vic!$G$5:$G$459,raw_data_vic!$C$5:$C$459,attend_per_person!$A56,raw_data_vic!$E$5:$E$459,attend_per_person!B$1)</f>
        <v>6.3</v>
      </c>
      <c r="D64">
        <f>SUMIFS(raw_data_vic!$G$5:$G$459,raw_data_vic!$C$5:$C$459,attend_per_person!$A56,raw_data_vic!$E$5:$E$459,attend_per_person!C$1)</f>
        <v>6.5</v>
      </c>
      <c r="E64">
        <f>SUMIFS(raw_data_vic!$G$5:$G$459,raw_data_vic!$C$5:$C$459,attend_per_person!$A56,raw_data_vic!$E$5:$E$459,attend_per_person!D$1)</f>
        <v>6.7</v>
      </c>
      <c r="F64">
        <f>SUMIFS(raw_data_vic!$G$5:$G$459,raw_data_vic!$C$5:$C$459,attend_per_person!$A56,raw_data_vic!$E$5:$E$459,attend_per_person!E$1)</f>
        <v>7</v>
      </c>
      <c r="G64">
        <f>SUMIFS(raw_data_vic!$G$5:$G$459,raw_data_vic!$C$5:$C$459,attend_per_person!$A56,raw_data_vic!$E$5:$E$459,attend_per_person!F$1)</f>
        <v>7.1</v>
      </c>
      <c r="H64">
        <f>SUMIFS(raw_data_vic!$G$5:$G$459,raw_data_vic!$C$5:$C$459,attend_per_person!$A56,raw_data_vic!$E$5:$E$459,attend_per_person!G$1)</f>
        <v>7.3</v>
      </c>
      <c r="I64">
        <f>SUMIFS(raw_data_vic!$G$5:$G$459,raw_data_vic!$C$5:$C$459,attend_per_person!$A56,raw_data_vic!$E$5:$E$459,attend_per_person!H$1)</f>
        <v>7.4</v>
      </c>
      <c r="J64">
        <f>AVERAGE(E64:I64)</f>
        <v>7.1</v>
      </c>
    </row>
    <row r="65" spans="1:10" x14ac:dyDescent="0.45">
      <c r="A65">
        <v>1</v>
      </c>
      <c r="B65" t="s">
        <v>42</v>
      </c>
      <c r="C65">
        <f>SUMIFS(raw_data_vic!$G$5:$G$459,raw_data_vic!$C$5:$C$459,attend_per_person!$A25,raw_data_vic!$E$5:$E$459,attend_per_person!B$1)</f>
        <v>5</v>
      </c>
      <c r="D65">
        <f>SUMIFS(raw_data_vic!$G$5:$G$459,raw_data_vic!$C$5:$C$459,attend_per_person!$A25,raw_data_vic!$E$5:$E$459,attend_per_person!C$1)</f>
        <v>5.0999999999999996</v>
      </c>
      <c r="E65">
        <f>SUMIFS(raw_data_vic!$G$5:$G$459,raw_data_vic!$C$5:$C$459,attend_per_person!$A25,raw_data_vic!$E$5:$E$459,attend_per_person!D$1)</f>
        <v>5.0999999999999996</v>
      </c>
      <c r="F65">
        <f>SUMIFS(raw_data_vic!$G$5:$G$459,raw_data_vic!$C$5:$C$459,attend_per_person!$A25,raw_data_vic!$E$5:$E$459,attend_per_person!E$1)</f>
        <v>5</v>
      </c>
      <c r="G65">
        <f>SUMIFS(raw_data_vic!$G$5:$G$459,raw_data_vic!$C$5:$C$459,attend_per_person!$A25,raw_data_vic!$E$5:$E$459,attend_per_person!F$1)</f>
        <v>5</v>
      </c>
      <c r="H65">
        <f>SUMIFS(raw_data_vic!$G$5:$G$459,raw_data_vic!$C$5:$C$459,attend_per_person!$A25,raw_data_vic!$E$5:$E$459,attend_per_person!G$1)</f>
        <v>4.9000000000000004</v>
      </c>
      <c r="I65">
        <f>SUMIFS(raw_data_vic!$G$5:$G$459,raw_data_vic!$C$5:$C$459,attend_per_person!$A25,raw_data_vic!$E$5:$E$459,attend_per_person!H$1)</f>
        <v>4.8</v>
      </c>
      <c r="J65">
        <f>AVERAGE(E65:I65)</f>
        <v>4.96</v>
      </c>
    </row>
    <row r="66" spans="1:10" x14ac:dyDescent="0.45">
      <c r="A66">
        <v>1</v>
      </c>
      <c r="B66" t="s">
        <v>64</v>
      </c>
      <c r="C66">
        <f>SUMIFS(raw_data_vic!$G$5:$G$459,raw_data_vic!$C$5:$C$459,attend_per_person!$A46,raw_data_vic!$E$5:$E$459,attend_per_person!B$1)</f>
        <v>5</v>
      </c>
      <c r="D66">
        <f>SUMIFS(raw_data_vic!$G$5:$G$459,raw_data_vic!$C$5:$C$459,attend_per_person!$A46,raw_data_vic!$E$5:$E$459,attend_per_person!C$1)</f>
        <v>5.3</v>
      </c>
      <c r="E66">
        <f>SUMIFS(raw_data_vic!$G$5:$G$459,raw_data_vic!$C$5:$C$459,attend_per_person!$A46,raw_data_vic!$E$5:$E$459,attend_per_person!D$1)</f>
        <v>5.4</v>
      </c>
      <c r="F66">
        <f>SUMIFS(raw_data_vic!$G$5:$G$459,raw_data_vic!$C$5:$C$459,attend_per_person!$A46,raw_data_vic!$E$5:$E$459,attend_per_person!E$1)</f>
        <v>5.7</v>
      </c>
      <c r="G66">
        <f>SUMIFS(raw_data_vic!$G$5:$G$459,raw_data_vic!$C$5:$C$459,attend_per_person!$A46,raw_data_vic!$E$5:$E$459,attend_per_person!F$1)</f>
        <v>5.9</v>
      </c>
      <c r="H66">
        <f>SUMIFS(raw_data_vic!$G$5:$G$459,raw_data_vic!$C$5:$C$459,attend_per_person!$A46,raw_data_vic!$E$5:$E$459,attend_per_person!G$1)</f>
        <v>6.2</v>
      </c>
      <c r="I66">
        <f>SUMIFS(raw_data_vic!$G$5:$G$459,raw_data_vic!$C$5:$C$459,attend_per_person!$A46,raw_data_vic!$E$5:$E$459,attend_per_person!H$1)</f>
        <v>6.1</v>
      </c>
      <c r="J66">
        <f>AVERAGE(E66:I66)</f>
        <v>5.8599999999999994</v>
      </c>
    </row>
  </sheetData>
  <sortState xmlns:xlrd2="http://schemas.microsoft.com/office/spreadsheetml/2017/richdata2" ref="A2:J66">
    <sortCondition ref="B2:B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B053-E9DC-4660-8FE5-842B49C52651}">
  <dimension ref="A1:H8"/>
  <sheetViews>
    <sheetView workbookViewId="0">
      <selection activeCell="B18" sqref="B18"/>
    </sheetView>
  </sheetViews>
  <sheetFormatPr defaultRowHeight="14.25" x14ac:dyDescent="0.45"/>
  <sheetData>
    <row r="1" spans="1:8" x14ac:dyDescent="0.45">
      <c r="A1" t="s">
        <v>96</v>
      </c>
      <c r="B1" t="s">
        <v>90</v>
      </c>
      <c r="C1" t="s">
        <v>89</v>
      </c>
      <c r="D1" t="s">
        <v>88</v>
      </c>
      <c r="E1" t="s">
        <v>87</v>
      </c>
      <c r="F1" t="s">
        <v>86</v>
      </c>
      <c r="G1" t="s">
        <v>85</v>
      </c>
      <c r="H1" t="s">
        <v>16</v>
      </c>
    </row>
    <row r="2" spans="1:8" x14ac:dyDescent="0.45">
      <c r="A2" t="s">
        <v>95</v>
      </c>
      <c r="B2">
        <v>5.6</v>
      </c>
      <c r="C2">
        <v>5.7</v>
      </c>
      <c r="D2">
        <v>5.7</v>
      </c>
      <c r="E2">
        <v>5.9</v>
      </c>
      <c r="F2">
        <v>6</v>
      </c>
      <c r="G2">
        <v>6.1</v>
      </c>
      <c r="H2">
        <v>6</v>
      </c>
    </row>
    <row r="3" spans="1:8" x14ac:dyDescent="0.45">
      <c r="A3" t="s">
        <v>74</v>
      </c>
      <c r="B3">
        <v>6.5</v>
      </c>
      <c r="C3">
        <v>6.7</v>
      </c>
      <c r="D3">
        <v>7</v>
      </c>
      <c r="E3">
        <v>7.1</v>
      </c>
      <c r="F3">
        <v>7.3</v>
      </c>
      <c r="G3">
        <v>7.4</v>
      </c>
      <c r="H3">
        <v>7.1</v>
      </c>
    </row>
    <row r="4" spans="1:8" x14ac:dyDescent="0.45">
      <c r="A4" t="s">
        <v>91</v>
      </c>
      <c r="B4">
        <v>6.6</v>
      </c>
      <c r="C4">
        <v>6.75</v>
      </c>
      <c r="D4">
        <v>7</v>
      </c>
      <c r="E4">
        <v>7.2</v>
      </c>
      <c r="F4">
        <v>7.25</v>
      </c>
      <c r="G4">
        <v>7.3</v>
      </c>
      <c r="H4">
        <v>7.15</v>
      </c>
    </row>
    <row r="5" spans="1:8" x14ac:dyDescent="0.45">
      <c r="A5" t="s">
        <v>65</v>
      </c>
      <c r="B5">
        <v>5.9</v>
      </c>
      <c r="C5">
        <v>6</v>
      </c>
      <c r="D5">
        <v>6.2</v>
      </c>
      <c r="E5">
        <v>6.5</v>
      </c>
      <c r="F5">
        <v>6.7</v>
      </c>
      <c r="G5">
        <v>6.9</v>
      </c>
      <c r="H5">
        <v>7</v>
      </c>
    </row>
    <row r="6" spans="1:8" x14ac:dyDescent="0.45">
      <c r="A6" t="s">
        <v>92</v>
      </c>
      <c r="B6">
        <v>7</v>
      </c>
      <c r="C6">
        <v>7.1</v>
      </c>
      <c r="D6">
        <v>7.3</v>
      </c>
      <c r="E6">
        <v>7.3</v>
      </c>
      <c r="F6">
        <v>7.3</v>
      </c>
      <c r="G6">
        <v>7.4</v>
      </c>
      <c r="H6">
        <v>7.3</v>
      </c>
    </row>
    <row r="7" spans="1:8" x14ac:dyDescent="0.45">
      <c r="A7" t="s">
        <v>93</v>
      </c>
      <c r="B7">
        <v>6.3</v>
      </c>
      <c r="C7">
        <v>6.3</v>
      </c>
      <c r="D7">
        <v>6.4</v>
      </c>
      <c r="E7">
        <v>6.5</v>
      </c>
      <c r="F7">
        <v>6.5</v>
      </c>
      <c r="G7">
        <v>6.6</v>
      </c>
      <c r="H7">
        <v>6.4</v>
      </c>
    </row>
    <row r="8" spans="1:8" x14ac:dyDescent="0.45">
      <c r="A8" t="s">
        <v>94</v>
      </c>
      <c r="B8">
        <v>6.7</v>
      </c>
      <c r="C8">
        <v>6.9</v>
      </c>
      <c r="D8">
        <v>7.1</v>
      </c>
      <c r="E8">
        <v>7.3</v>
      </c>
      <c r="F8">
        <v>7.5</v>
      </c>
      <c r="G8">
        <v>7.7</v>
      </c>
      <c r="H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raw_data_vic</vt:lpstr>
      <vt:lpstr>attend_per_person</vt:lpstr>
      <vt:lpstr>working_sheet</vt:lpstr>
      <vt:lpstr>summary_city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Thornton</dc:creator>
  <cp:lastModifiedBy>Richard Thornton</cp:lastModifiedBy>
  <dcterms:created xsi:type="dcterms:W3CDTF">2023-04-15T06:21:27Z</dcterms:created>
  <dcterms:modified xsi:type="dcterms:W3CDTF">2023-04-15T11:29:47Z</dcterms:modified>
</cp:coreProperties>
</file>