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Thornton\Desktop\Bootcamp\Projects\Project_1\Medical_provision\resources\"/>
    </mc:Choice>
  </mc:AlternateContent>
  <xr:revisionPtr revIDLastSave="0" documentId="8_{08537B2F-84CE-4517-BEDF-EF08A87A99B2}" xr6:coauthVersionLast="47" xr6:coauthVersionMax="47" xr10:uidLastSave="{00000000-0000-0000-0000-000000000000}"/>
  <bookViews>
    <workbookView xWindow="-98" yWindow="-98" windowWidth="19396" windowHeight="10395" activeTab="1" xr2:uid="{8D135102-6FAB-4B1F-91CF-906BC93E9888}"/>
  </bookViews>
  <sheets>
    <sheet name="gptfe" sheetId="1" r:id="rId1"/>
    <sheet name="totals" sheetId="7" r:id="rId2"/>
    <sheet name="gp_service" sheetId="3" r:id="rId3"/>
    <sheet name="sevice_region" sheetId="6" r:id="rId4"/>
    <sheet name="patient_age" sheetId="2" r:id="rId5"/>
    <sheet name="patient_nos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3" i="6"/>
  <c r="I5" i="6"/>
  <c r="I6" i="6"/>
  <c r="I2" i="6"/>
  <c r="I19" i="2"/>
  <c r="I18" i="2"/>
  <c r="I17" i="2"/>
  <c r="I16" i="2"/>
  <c r="I15" i="2"/>
  <c r="I14" i="2"/>
  <c r="I13" i="2"/>
  <c r="I12" i="2"/>
  <c r="I11" i="2"/>
  <c r="I10" i="2"/>
  <c r="I9" i="2"/>
  <c r="I12" i="3"/>
  <c r="I13" i="3"/>
  <c r="I8" i="3"/>
  <c r="I9" i="3"/>
  <c r="I10" i="3"/>
  <c r="I7" i="3"/>
  <c r="I6" i="3"/>
  <c r="I5" i="3"/>
  <c r="I4" i="3"/>
  <c r="I3" i="3"/>
  <c r="I2" i="3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<sst xmlns="http://schemas.openxmlformats.org/spreadsheetml/2006/main" count="108" uniqueCount="49">
  <si>
    <t>GP FULL TIME EQUIVALENT (GPFTE)</t>
  </si>
  <si>
    <t>2015/16</t>
  </si>
  <si>
    <t>2016/17</t>
  </si>
  <si>
    <t>2017/18</t>
  </si>
  <si>
    <t>2018/19</t>
  </si>
  <si>
    <t>2019/20</t>
  </si>
  <si>
    <t>2020/21</t>
  </si>
  <si>
    <t>2021/22</t>
  </si>
  <si>
    <t>            MM1</t>
  </si>
  <si>
    <t>            MM2</t>
  </si>
  <si>
    <t>            MM3</t>
  </si>
  <si>
    <t>            MM4</t>
  </si>
  <si>
    <t>            MM5</t>
  </si>
  <si>
    <t>            MM6</t>
  </si>
  <si>
    <t>            00 - 04</t>
  </si>
  <si>
    <t>            05 - 09</t>
  </si>
  <si>
    <t>            10 - 14</t>
  </si>
  <si>
    <t>            15 - 19</t>
  </si>
  <si>
    <t>            20 - 24</t>
  </si>
  <si>
    <t>            25 - 34</t>
  </si>
  <si>
    <t>            35 - 44</t>
  </si>
  <si>
    <t>            45 - 54</t>
  </si>
  <si>
    <t>            55 - 64</t>
  </si>
  <si>
    <t>            65 - 74</t>
  </si>
  <si>
    <t>            75 - 84</t>
  </si>
  <si>
    <t>            85 +   </t>
  </si>
  <si>
    <t>            Non-referred attendances GP/VR GP               </t>
  </si>
  <si>
    <t>            Non-referred attendances - Other                </t>
  </si>
  <si>
    <t>            Specialist attendances                          </t>
  </si>
  <si>
    <t>            Obstetrics                                      </t>
  </si>
  <si>
    <t>            Anaesthetics                                    </t>
  </si>
  <si>
    <t>            Pathology Tests                                 </t>
  </si>
  <si>
    <t>            Diagnostic Imaging                              </t>
  </si>
  <si>
    <t>            Operations                                      </t>
  </si>
  <si>
    <t>            Assistance at Operations                        </t>
  </si>
  <si>
    <t>            Radiotherapy and Therapeutic Nuclear Medicine   </t>
  </si>
  <si>
    <t>            Other MBS Services                              </t>
  </si>
  <si>
    <t>            Non-referred attendances - Enhanced Primary Care</t>
  </si>
  <si>
    <t>NP</t>
  </si>
  <si>
    <t>5-year CAGR</t>
  </si>
  <si>
    <t>Service type</t>
  </si>
  <si>
    <t>Age</t>
  </si>
  <si>
    <t>age</t>
  </si>
  <si>
    <t>area type</t>
  </si>
  <si>
    <t>cagr</t>
  </si>
  <si>
    <t>vic (gp nos)</t>
  </si>
  <si>
    <t xml:space="preserve">population </t>
  </si>
  <si>
    <t>vic (gp/100,000)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</si>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</sst>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rgb="FF000000"/>
      <name val="Albany AMT"/>
      <family val="2"/>
    </font>
    <font>
      <sz val="9.5"/>
      <color rgb="FF00000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0" fontId="3" fillId="2" borderId="0" xfId="1" applyNumberFormat="1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left" vertical="center"/>
    </xf>
  </cellXfs>
  <cellStyles count="3">
    <cellStyle name="Normal" xfId="0" builtinId="0"/>
    <cellStyle name="Normal 2" xfId="2" xr:uid="{BB4CB046-7E82-46F6-BF07-FFE82F77D47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1D60-2C88-4C7F-84FB-E81F28E9196D}">
  <dimension ref="A1:I18"/>
  <sheetViews>
    <sheetView workbookViewId="0">
      <selection activeCell="C12" sqref="C12"/>
    </sheetView>
  </sheetViews>
  <sheetFormatPr defaultRowHeight="14.25"/>
  <cols>
    <col min="1" max="1" width="34.53125" customWidth="1"/>
  </cols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ht="15">
      <c r="A2" t="s">
        <v>8</v>
      </c>
      <c r="B2">
        <v>5144.3</v>
      </c>
      <c r="C2">
        <v>5353</v>
      </c>
      <c r="D2">
        <v>5602.3</v>
      </c>
      <c r="E2">
        <v>5798.1</v>
      </c>
      <c r="F2">
        <v>5942.4</v>
      </c>
      <c r="G2">
        <v>5970.2</v>
      </c>
      <c r="H2">
        <v>6449.5</v>
      </c>
      <c r="I2" s="1">
        <f>(H2/C2)^(1/5)-1</f>
        <v>3.7972292681496489E-2</v>
      </c>
    </row>
    <row r="3" spans="1:9" ht="15">
      <c r="A3" t="s">
        <v>9</v>
      </c>
      <c r="B3">
        <v>413.3</v>
      </c>
      <c r="C3">
        <v>430.1</v>
      </c>
      <c r="D3">
        <v>443.2</v>
      </c>
      <c r="E3">
        <v>447.6</v>
      </c>
      <c r="F3">
        <v>448.2</v>
      </c>
      <c r="G3">
        <v>473.9</v>
      </c>
      <c r="H3">
        <v>510.5</v>
      </c>
      <c r="I3" s="1">
        <f t="shared" ref="I3:I8" si="0">(H3/C3)^(1/5)-1</f>
        <v>3.4868721521598811E-2</v>
      </c>
    </row>
    <row r="4" spans="1:9" ht="15">
      <c r="A4" t="s">
        <v>10</v>
      </c>
      <c r="B4">
        <v>397.7</v>
      </c>
      <c r="C4">
        <v>400</v>
      </c>
      <c r="D4">
        <v>398.8</v>
      </c>
      <c r="E4">
        <v>398.5</v>
      </c>
      <c r="F4">
        <v>394.5</v>
      </c>
      <c r="G4">
        <v>403.8</v>
      </c>
      <c r="H4">
        <v>416</v>
      </c>
      <c r="I4" s="1">
        <f t="shared" si="0"/>
        <v>7.8749885178921453E-3</v>
      </c>
    </row>
    <row r="5" spans="1:9" ht="15">
      <c r="A5" t="s">
        <v>11</v>
      </c>
      <c r="B5">
        <v>344.7</v>
      </c>
      <c r="C5">
        <v>352</v>
      </c>
      <c r="D5">
        <v>368.1</v>
      </c>
      <c r="E5">
        <v>375.3</v>
      </c>
      <c r="F5">
        <v>386.2</v>
      </c>
      <c r="G5">
        <v>399.8</v>
      </c>
      <c r="H5">
        <v>416.7</v>
      </c>
      <c r="I5" s="1">
        <f t="shared" si="0"/>
        <v>3.4322964987928417E-2</v>
      </c>
    </row>
    <row r="6" spans="1:9" ht="15">
      <c r="A6" t="s">
        <v>12</v>
      </c>
      <c r="B6">
        <v>291.10000000000002</v>
      </c>
      <c r="C6">
        <v>294.3</v>
      </c>
      <c r="D6">
        <v>302.5</v>
      </c>
      <c r="E6">
        <v>311.10000000000002</v>
      </c>
      <c r="F6">
        <v>314.7</v>
      </c>
      <c r="G6">
        <v>327.9</v>
      </c>
      <c r="H6">
        <v>347</v>
      </c>
      <c r="I6" s="1">
        <f t="shared" si="0"/>
        <v>3.3493721301733004E-2</v>
      </c>
    </row>
    <row r="7" spans="1:9" ht="15">
      <c r="A7" t="s">
        <v>13</v>
      </c>
      <c r="B7">
        <v>2.7</v>
      </c>
      <c r="C7">
        <v>2.2000000000000002</v>
      </c>
      <c r="D7">
        <v>2.2999999999999998</v>
      </c>
      <c r="E7">
        <v>2.8</v>
      </c>
      <c r="F7">
        <v>2.7</v>
      </c>
      <c r="G7">
        <v>3</v>
      </c>
      <c r="H7">
        <v>3.2</v>
      </c>
      <c r="I7" s="1">
        <f t="shared" si="0"/>
        <v>7.7818067712725814E-2</v>
      </c>
    </row>
    <row r="8" spans="1:9" ht="15">
      <c r="A8" t="s">
        <v>0</v>
      </c>
      <c r="B8">
        <v>6593.8</v>
      </c>
      <c r="C8">
        <v>6831.6</v>
      </c>
      <c r="D8">
        <v>7117.2</v>
      </c>
      <c r="E8">
        <v>7333.2</v>
      </c>
      <c r="F8">
        <v>7488.7</v>
      </c>
      <c r="G8">
        <v>7578.7</v>
      </c>
      <c r="H8">
        <v>8143</v>
      </c>
      <c r="I8" s="1">
        <f t="shared" si="0"/>
        <v>3.5743940019566267E-2</v>
      </c>
    </row>
    <row r="12" spans="1:9">
      <c r="A12" s="3"/>
      <c r="B12" s="2"/>
      <c r="C12" s="2"/>
      <c r="D12" s="2"/>
      <c r="E12" s="2"/>
      <c r="F12" s="2"/>
      <c r="G12" s="2"/>
    </row>
    <row r="13" spans="1:9">
      <c r="A13" s="3"/>
      <c r="B13" s="2"/>
      <c r="C13" s="2"/>
      <c r="D13" s="2"/>
      <c r="E13" s="2"/>
      <c r="F13" s="2"/>
      <c r="G13" s="2"/>
    </row>
    <row r="14" spans="1:9">
      <c r="A14" s="3"/>
      <c r="B14" s="2"/>
      <c r="C14" s="2"/>
      <c r="D14" s="2"/>
      <c r="E14" s="2"/>
      <c r="F14" s="2"/>
      <c r="G14" s="2"/>
    </row>
    <row r="15" spans="1:9">
      <c r="A15" s="3"/>
      <c r="B15" s="2"/>
      <c r="C15" s="2"/>
      <c r="D15" s="2"/>
      <c r="E15" s="2"/>
      <c r="F15" s="2"/>
      <c r="G15" s="2"/>
    </row>
    <row r="16" spans="1:9">
      <c r="A16" s="3"/>
      <c r="B16" s="2"/>
      <c r="C16" s="2"/>
      <c r="D16" s="2"/>
      <c r="E16" s="2"/>
      <c r="F16" s="2"/>
      <c r="G16" s="2"/>
    </row>
    <row r="17" spans="1:7">
      <c r="A17" s="3"/>
      <c r="B17" s="2"/>
      <c r="C17" s="2"/>
      <c r="D17" s="2"/>
      <c r="E17" s="2"/>
      <c r="F17" s="2"/>
      <c r="G17" s="2"/>
    </row>
    <row r="18" spans="1:7">
      <c r="A18" s="3"/>
      <c r="B18" s="2"/>
      <c r="C18" s="2"/>
      <c r="D18" s="2"/>
      <c r="E18" s="2"/>
      <c r="F18" s="2"/>
      <c r="G18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0F1E-B917-43ED-A27D-BF720C31AAA9}">
  <dimension ref="A1:G4"/>
  <sheetViews>
    <sheetView tabSelected="1" workbookViewId="0">
      <selection activeCell="D9" sqref="D9"/>
    </sheetView>
  </sheetViews>
  <sheetFormatPr defaultRowHeight="14.25"/>
  <cols>
    <col min="1" max="1" width="14.59765625" customWidth="1"/>
    <col min="2" max="7" width="13.1328125" customWidth="1"/>
  </cols>
  <sheetData>
    <row r="1" spans="1:7">
      <c r="A1" t="s">
        <v>48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</row>
    <row r="2" spans="1:7">
      <c r="A2" t="s">
        <v>45</v>
      </c>
      <c r="B2">
        <v>6831.6</v>
      </c>
      <c r="C2">
        <v>7117.2</v>
      </c>
      <c r="D2">
        <v>7333.2</v>
      </c>
      <c r="E2">
        <v>7488.7</v>
      </c>
      <c r="F2">
        <v>7578.7</v>
      </c>
      <c r="G2">
        <v>8143</v>
      </c>
    </row>
    <row r="3" spans="1:7">
      <c r="A3" t="s">
        <v>46</v>
      </c>
      <c r="B3">
        <v>6173172</v>
      </c>
      <c r="C3">
        <v>6299798</v>
      </c>
      <c r="D3">
        <v>6418168</v>
      </c>
      <c r="E3">
        <v>6530852</v>
      </c>
      <c r="F3">
        <v>6606149</v>
      </c>
      <c r="G3">
        <v>6548040</v>
      </c>
    </row>
    <row r="4" spans="1:7">
      <c r="A4" t="s">
        <v>47</v>
      </c>
      <c r="B4">
        <v>110.67</v>
      </c>
      <c r="C4">
        <v>112.98</v>
      </c>
      <c r="D4">
        <v>114.26</v>
      </c>
      <c r="E4">
        <v>114.67</v>
      </c>
      <c r="F4">
        <v>114.72</v>
      </c>
      <c r="G4">
        <v>124.36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D9F3-34ED-44C5-8D03-8092985DADBE}">
  <dimension ref="A1:I13"/>
  <sheetViews>
    <sheetView workbookViewId="0">
      <selection activeCell="B17" sqref="B17"/>
    </sheetView>
  </sheetViews>
  <sheetFormatPr defaultRowHeight="14.25"/>
  <cols>
    <col min="1" max="1" width="49.6640625" customWidth="1"/>
  </cols>
  <sheetData>
    <row r="1" spans="1:9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ht="15">
      <c r="A2" t="s">
        <v>26</v>
      </c>
      <c r="B2">
        <v>32164983</v>
      </c>
      <c r="C2">
        <v>33176743</v>
      </c>
      <c r="D2">
        <v>34464453</v>
      </c>
      <c r="E2">
        <v>35337673</v>
      </c>
      <c r="F2">
        <v>36994524</v>
      </c>
      <c r="G2">
        <v>39312579</v>
      </c>
      <c r="H2">
        <v>45315453</v>
      </c>
      <c r="I2" s="1">
        <f t="shared" ref="I2:I10" si="0">(H2/C2)^(1/5)-1</f>
        <v>6.4345223370301241E-2</v>
      </c>
    </row>
    <row r="3" spans="1:9" ht="15">
      <c r="A3" t="s">
        <v>27</v>
      </c>
      <c r="B3">
        <v>2096755</v>
      </c>
      <c r="C3">
        <v>2038317</v>
      </c>
      <c r="D3">
        <v>1882286</v>
      </c>
      <c r="E3">
        <v>1912670</v>
      </c>
      <c r="F3">
        <v>1785713</v>
      </c>
      <c r="G3">
        <v>1559100</v>
      </c>
      <c r="H3">
        <v>1319826</v>
      </c>
      <c r="I3" s="1">
        <f t="shared" si="0"/>
        <v>-8.3254069898034189E-2</v>
      </c>
    </row>
    <row r="4" spans="1:9" ht="15">
      <c r="A4" t="s">
        <v>28</v>
      </c>
      <c r="B4">
        <v>93107</v>
      </c>
      <c r="C4">
        <v>88259</v>
      </c>
      <c r="D4">
        <v>86778</v>
      </c>
      <c r="E4">
        <v>90576</v>
      </c>
      <c r="F4">
        <v>76674</v>
      </c>
      <c r="G4">
        <v>73083</v>
      </c>
      <c r="H4">
        <v>71413</v>
      </c>
      <c r="I4" s="1">
        <f t="shared" si="0"/>
        <v>-4.1474535294363402E-2</v>
      </c>
    </row>
    <row r="5" spans="1:9" ht="15">
      <c r="A5" t="s">
        <v>29</v>
      </c>
      <c r="B5">
        <v>140190</v>
      </c>
      <c r="C5">
        <v>139781</v>
      </c>
      <c r="D5">
        <v>145806</v>
      </c>
      <c r="E5">
        <v>154671</v>
      </c>
      <c r="F5">
        <v>147472</v>
      </c>
      <c r="G5">
        <v>154448</v>
      </c>
      <c r="H5">
        <v>127610</v>
      </c>
      <c r="I5" s="1">
        <f t="shared" si="0"/>
        <v>-1.8054660769892261E-2</v>
      </c>
    </row>
    <row r="6" spans="1:9" ht="15">
      <c r="A6" t="s">
        <v>30</v>
      </c>
      <c r="B6">
        <v>84344</v>
      </c>
      <c r="C6">
        <v>80933</v>
      </c>
      <c r="D6">
        <v>80266</v>
      </c>
      <c r="E6">
        <v>84497</v>
      </c>
      <c r="F6">
        <v>72355</v>
      </c>
      <c r="G6">
        <v>71939</v>
      </c>
      <c r="H6">
        <v>69573</v>
      </c>
      <c r="I6" s="1">
        <f t="shared" si="0"/>
        <v>-2.9796094936427098E-2</v>
      </c>
    </row>
    <row r="7" spans="1:9" ht="15">
      <c r="A7" t="s">
        <v>31</v>
      </c>
      <c r="B7">
        <v>130168</v>
      </c>
      <c r="C7">
        <v>126524</v>
      </c>
      <c r="D7">
        <v>127237</v>
      </c>
      <c r="E7">
        <v>121523</v>
      </c>
      <c r="F7">
        <v>104039</v>
      </c>
      <c r="G7">
        <v>72817</v>
      </c>
      <c r="H7">
        <v>58210</v>
      </c>
      <c r="I7" s="1">
        <f t="shared" si="0"/>
        <v>-0.14382027900281491</v>
      </c>
    </row>
    <row r="8" spans="1:9" ht="15">
      <c r="A8" t="s">
        <v>32</v>
      </c>
      <c r="B8">
        <v>4584</v>
      </c>
      <c r="C8">
        <v>4194</v>
      </c>
      <c r="D8">
        <v>3901</v>
      </c>
      <c r="E8">
        <v>3286</v>
      </c>
      <c r="F8">
        <v>2846</v>
      </c>
      <c r="G8">
        <v>1599</v>
      </c>
      <c r="H8">
        <v>1663</v>
      </c>
      <c r="I8" s="1">
        <f t="shared" si="0"/>
        <v>-0.16890099069606712</v>
      </c>
    </row>
    <row r="9" spans="1:9" ht="15">
      <c r="A9" t="s">
        <v>33</v>
      </c>
      <c r="B9">
        <v>550119</v>
      </c>
      <c r="C9">
        <v>556362</v>
      </c>
      <c r="D9">
        <v>583069</v>
      </c>
      <c r="E9">
        <v>575289</v>
      </c>
      <c r="F9">
        <v>530085</v>
      </c>
      <c r="G9">
        <v>555522</v>
      </c>
      <c r="H9">
        <v>517917</v>
      </c>
      <c r="I9" s="1">
        <f t="shared" si="0"/>
        <v>-1.4218777381384773E-2</v>
      </c>
    </row>
    <row r="10" spans="1:9" ht="15">
      <c r="A10" t="s">
        <v>34</v>
      </c>
      <c r="B10">
        <v>2624</v>
      </c>
      <c r="C10">
        <v>2769</v>
      </c>
      <c r="D10">
        <v>2459</v>
      </c>
      <c r="E10">
        <v>2861</v>
      </c>
      <c r="F10">
        <v>2619</v>
      </c>
      <c r="G10">
        <v>2751</v>
      </c>
      <c r="H10">
        <v>2355</v>
      </c>
      <c r="I10" s="1">
        <f t="shared" si="0"/>
        <v>-3.1870193763537502E-2</v>
      </c>
    </row>
    <row r="11" spans="1:9" ht="1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/>
    </row>
    <row r="12" spans="1:9" ht="15">
      <c r="A12" t="s">
        <v>36</v>
      </c>
      <c r="B12">
        <v>227898</v>
      </c>
      <c r="C12">
        <v>237933</v>
      </c>
      <c r="D12">
        <v>245638</v>
      </c>
      <c r="E12">
        <v>252140</v>
      </c>
      <c r="F12">
        <v>242387</v>
      </c>
      <c r="G12">
        <v>163962</v>
      </c>
      <c r="H12">
        <v>165907</v>
      </c>
      <c r="I12" s="1">
        <f>(H12/C12)^(1/5)-1</f>
        <v>-6.9573639933272702E-2</v>
      </c>
    </row>
    <row r="13" spans="1:9" ht="15">
      <c r="A13" t="s">
        <v>37</v>
      </c>
      <c r="B13">
        <v>2869331</v>
      </c>
      <c r="C13">
        <v>3096200</v>
      </c>
      <c r="D13">
        <v>3356425</v>
      </c>
      <c r="E13">
        <v>3531776</v>
      </c>
      <c r="F13">
        <v>3695691</v>
      </c>
      <c r="G13">
        <v>4039401</v>
      </c>
      <c r="H13">
        <v>3721775</v>
      </c>
      <c r="I13" s="1">
        <f>(H13/C13)^(1/5)-1</f>
        <v>3.7490721945573569E-2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334C-2896-4BFF-B6A7-FFEE76DE73BF}">
  <dimension ref="A1:I7"/>
  <sheetViews>
    <sheetView workbookViewId="0">
      <selection activeCell="J14" sqref="J14"/>
    </sheetView>
  </sheetViews>
  <sheetFormatPr defaultRowHeight="14.25"/>
  <sheetData>
    <row r="1" spans="1:9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</row>
    <row r="2" spans="1:9" ht="15">
      <c r="A2" t="s">
        <v>8</v>
      </c>
      <c r="B2">
        <v>29969009</v>
      </c>
      <c r="C2">
        <v>31026450</v>
      </c>
      <c r="D2">
        <v>32322055</v>
      </c>
      <c r="E2">
        <v>33350096</v>
      </c>
      <c r="F2">
        <v>34720441</v>
      </c>
      <c r="G2">
        <v>36354701</v>
      </c>
      <c r="H2">
        <v>40808415</v>
      </c>
      <c r="I2" s="1">
        <f>(H2/C2)^(1/5)-1</f>
        <v>5.6339519965946216E-2</v>
      </c>
    </row>
    <row r="3" spans="1:9" ht="15">
      <c r="A3" t="s">
        <v>9</v>
      </c>
      <c r="B3">
        <v>2390882</v>
      </c>
      <c r="C3">
        <v>2461693</v>
      </c>
      <c r="D3">
        <v>2522969</v>
      </c>
      <c r="E3">
        <v>2539935</v>
      </c>
      <c r="F3">
        <v>2584655</v>
      </c>
      <c r="G3">
        <v>2836821</v>
      </c>
      <c r="H3">
        <v>3129795</v>
      </c>
      <c r="I3" s="1">
        <f>(H3/C3)^(1/5)-1</f>
        <v>4.919545435694328E-2</v>
      </c>
    </row>
    <row r="4" spans="1:9" ht="15">
      <c r="A4" t="s">
        <v>10</v>
      </c>
      <c r="B4">
        <v>2304183</v>
      </c>
      <c r="C4">
        <v>2314026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s="1"/>
    </row>
    <row r="5" spans="1:9" ht="15">
      <c r="A5" t="s">
        <v>11</v>
      </c>
      <c r="B5" t="s">
        <v>38</v>
      </c>
      <c r="C5">
        <v>2061870</v>
      </c>
      <c r="D5">
        <v>2139383</v>
      </c>
      <c r="E5">
        <v>2164996</v>
      </c>
      <c r="F5">
        <v>2270140</v>
      </c>
      <c r="G5">
        <v>2445436</v>
      </c>
      <c r="H5">
        <v>2644810</v>
      </c>
      <c r="I5" s="1">
        <f>(H5/C5)^(1/5)-1</f>
        <v>5.1057897314276346E-2</v>
      </c>
    </row>
    <row r="6" spans="1:9" ht="15">
      <c r="A6" t="s">
        <v>12</v>
      </c>
      <c r="B6">
        <v>1662770</v>
      </c>
      <c r="C6">
        <v>1672936</v>
      </c>
      <c r="D6">
        <v>1701753</v>
      </c>
      <c r="E6">
        <v>1733290</v>
      </c>
      <c r="F6">
        <v>1774722</v>
      </c>
      <c r="G6">
        <v>1925885</v>
      </c>
      <c r="H6">
        <v>2158443</v>
      </c>
      <c r="I6" s="1">
        <f>(H6/C6)^(1/5)-1</f>
        <v>5.228226636338662E-2</v>
      </c>
    </row>
    <row r="7" spans="1:9" ht="15">
      <c r="A7" t="s">
        <v>13</v>
      </c>
      <c r="B7" t="s">
        <v>38</v>
      </c>
      <c r="C7">
        <v>11040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FD96-033A-4206-9CAF-40B3344C4593}">
  <dimension ref="A7:I19"/>
  <sheetViews>
    <sheetView topLeftCell="A6" workbookViewId="0">
      <selection activeCell="L11" sqref="L11"/>
    </sheetView>
  </sheetViews>
  <sheetFormatPr defaultRowHeight="14.25"/>
  <cols>
    <col min="1" max="1" width="20.1328125" customWidth="1"/>
  </cols>
  <sheetData>
    <row r="7" spans="1:9">
      <c r="A7" t="s">
        <v>41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44</v>
      </c>
    </row>
    <row r="8" spans="1:9" ht="15">
      <c r="A8" t="s">
        <v>14</v>
      </c>
      <c r="B8">
        <v>321.39999999999998</v>
      </c>
      <c r="C8">
        <v>332.8</v>
      </c>
      <c r="D8">
        <v>342.4</v>
      </c>
      <c r="E8">
        <v>352.1</v>
      </c>
      <c r="F8">
        <v>321.39999999999998</v>
      </c>
      <c r="G8">
        <v>273.3</v>
      </c>
      <c r="H8">
        <v>288.10000000000002</v>
      </c>
      <c r="I8" s="1">
        <f>(H8/C8)^(1/5)-1</f>
        <v>-2.843471612187265E-2</v>
      </c>
    </row>
    <row r="9" spans="1:9" ht="15">
      <c r="A9" t="s">
        <v>15</v>
      </c>
      <c r="B9">
        <v>194.9</v>
      </c>
      <c r="C9">
        <v>201.3</v>
      </c>
      <c r="D9">
        <v>208.9</v>
      </c>
      <c r="E9">
        <v>212.1</v>
      </c>
      <c r="F9">
        <v>208</v>
      </c>
      <c r="G9">
        <v>152.80000000000001</v>
      </c>
      <c r="H9">
        <v>187</v>
      </c>
      <c r="I9" s="1">
        <f t="shared" ref="I9:I19" si="0">(H9/C9)^(1/5)-1</f>
        <v>-1.4629477096487209E-2</v>
      </c>
    </row>
    <row r="10" spans="1:9" ht="15">
      <c r="A10" t="s">
        <v>16</v>
      </c>
      <c r="B10">
        <v>156.4</v>
      </c>
      <c r="C10">
        <v>163</v>
      </c>
      <c r="D10">
        <v>170.2</v>
      </c>
      <c r="E10">
        <v>173.4</v>
      </c>
      <c r="F10">
        <v>170.8</v>
      </c>
      <c r="G10">
        <v>151.69999999999999</v>
      </c>
      <c r="H10">
        <v>188.4</v>
      </c>
      <c r="I10" s="1">
        <f t="shared" si="0"/>
        <v>2.9386951439783759E-2</v>
      </c>
    </row>
    <row r="11" spans="1:9" ht="15">
      <c r="A11" t="s">
        <v>17</v>
      </c>
      <c r="B11">
        <v>223.9</v>
      </c>
      <c r="C11">
        <v>225.9</v>
      </c>
      <c r="D11">
        <v>232.3</v>
      </c>
      <c r="E11">
        <v>232.1</v>
      </c>
      <c r="F11">
        <v>229.1</v>
      </c>
      <c r="G11">
        <v>226.4</v>
      </c>
      <c r="H11">
        <v>265</v>
      </c>
      <c r="I11" s="1">
        <f t="shared" si="0"/>
        <v>3.2442630369404313E-2</v>
      </c>
    </row>
    <row r="12" spans="1:9" ht="15">
      <c r="A12" t="s">
        <v>18</v>
      </c>
      <c r="B12">
        <v>314.3</v>
      </c>
      <c r="C12">
        <v>319.10000000000002</v>
      </c>
      <c r="D12">
        <v>322.3</v>
      </c>
      <c r="E12">
        <v>323.7</v>
      </c>
      <c r="F12">
        <v>321.89999999999998</v>
      </c>
      <c r="G12">
        <v>315.39999999999998</v>
      </c>
      <c r="H12">
        <v>344</v>
      </c>
      <c r="I12" s="1">
        <f t="shared" si="0"/>
        <v>1.5140904288350354E-2</v>
      </c>
    </row>
    <row r="13" spans="1:9" ht="15">
      <c r="A13" t="s">
        <v>19</v>
      </c>
      <c r="B13">
        <v>861.6</v>
      </c>
      <c r="C13">
        <v>889.9</v>
      </c>
      <c r="D13">
        <v>921.6</v>
      </c>
      <c r="E13">
        <v>946.3</v>
      </c>
      <c r="F13">
        <v>961.8</v>
      </c>
      <c r="G13">
        <v>960.8</v>
      </c>
      <c r="H13">
        <v>1038.0999999999999</v>
      </c>
      <c r="I13" s="1">
        <f t="shared" si="0"/>
        <v>3.1287127318856633E-2</v>
      </c>
    </row>
    <row r="14" spans="1:9" ht="15">
      <c r="A14" t="s">
        <v>20</v>
      </c>
      <c r="B14">
        <v>840.4</v>
      </c>
      <c r="C14">
        <v>862.4</v>
      </c>
      <c r="D14">
        <v>897.8</v>
      </c>
      <c r="E14">
        <v>929.2</v>
      </c>
      <c r="F14">
        <v>956.1</v>
      </c>
      <c r="G14">
        <v>979.4</v>
      </c>
      <c r="H14">
        <v>1094.3</v>
      </c>
      <c r="I14" s="1">
        <f t="shared" si="0"/>
        <v>4.8782737089757555E-2</v>
      </c>
    </row>
    <row r="15" spans="1:9" ht="15">
      <c r="A15" t="s">
        <v>21</v>
      </c>
      <c r="B15">
        <v>870.9</v>
      </c>
      <c r="C15">
        <v>897.3</v>
      </c>
      <c r="D15">
        <v>930.7</v>
      </c>
      <c r="E15">
        <v>943.5</v>
      </c>
      <c r="F15">
        <v>955.1</v>
      </c>
      <c r="G15">
        <v>985.3</v>
      </c>
      <c r="H15">
        <v>1043.4000000000001</v>
      </c>
      <c r="I15" s="1">
        <f t="shared" si="0"/>
        <v>3.0629651143956993E-2</v>
      </c>
    </row>
    <row r="16" spans="1:9" ht="15">
      <c r="A16" t="s">
        <v>22</v>
      </c>
      <c r="B16">
        <v>878.1</v>
      </c>
      <c r="C16">
        <v>909.4</v>
      </c>
      <c r="D16">
        <v>952.6</v>
      </c>
      <c r="E16">
        <v>973.2</v>
      </c>
      <c r="F16">
        <v>992.5</v>
      </c>
      <c r="G16">
        <v>1042.4000000000001</v>
      </c>
      <c r="H16">
        <v>1092.8</v>
      </c>
      <c r="I16" s="1">
        <f t="shared" si="0"/>
        <v>3.7426045861888246E-2</v>
      </c>
    </row>
    <row r="17" spans="1:9" ht="15">
      <c r="A17" t="s">
        <v>23</v>
      </c>
      <c r="B17">
        <v>866.9</v>
      </c>
      <c r="C17">
        <v>911.9</v>
      </c>
      <c r="D17">
        <v>964.8</v>
      </c>
      <c r="E17">
        <v>998.8</v>
      </c>
      <c r="F17">
        <v>1033.2</v>
      </c>
      <c r="G17">
        <v>1106.8</v>
      </c>
      <c r="H17">
        <v>1153.8</v>
      </c>
      <c r="I17" s="1">
        <f t="shared" si="0"/>
        <v>4.8181918696208692E-2</v>
      </c>
    </row>
    <row r="18" spans="1:9" ht="15">
      <c r="A18" t="s">
        <v>24</v>
      </c>
      <c r="B18">
        <v>703.7</v>
      </c>
      <c r="C18">
        <v>735.6</v>
      </c>
      <c r="D18">
        <v>768.9</v>
      </c>
      <c r="E18">
        <v>805</v>
      </c>
      <c r="F18">
        <v>847.9</v>
      </c>
      <c r="G18">
        <v>900.4</v>
      </c>
      <c r="H18">
        <v>948.3</v>
      </c>
      <c r="I18" s="1">
        <f t="shared" si="0"/>
        <v>5.2109170353772827E-2</v>
      </c>
    </row>
    <row r="19" spans="1:9" ht="15">
      <c r="A19" t="s">
        <v>25</v>
      </c>
      <c r="B19">
        <v>334.9</v>
      </c>
      <c r="C19">
        <v>354.6</v>
      </c>
      <c r="D19">
        <v>376.9</v>
      </c>
      <c r="E19">
        <v>414.8</v>
      </c>
      <c r="F19">
        <v>463.4</v>
      </c>
      <c r="G19">
        <v>473.5</v>
      </c>
      <c r="H19">
        <v>488.2</v>
      </c>
      <c r="I19" s="1">
        <f t="shared" si="0"/>
        <v>6.6035847112738244E-2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0B00-3521-44E9-BD03-8097D0239FA6}">
  <dimension ref="A1:H13"/>
  <sheetViews>
    <sheetView workbookViewId="0">
      <selection activeCell="K9" sqref="K9"/>
    </sheetView>
  </sheetViews>
  <sheetFormatPr defaultRowHeight="14.25"/>
  <cols>
    <col min="1" max="1" width="13.59765625" customWidth="1"/>
  </cols>
  <sheetData>
    <row r="1" spans="1:8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14</v>
      </c>
      <c r="B2">
        <v>416339</v>
      </c>
      <c r="C2">
        <v>423143</v>
      </c>
      <c r="D2">
        <v>427787</v>
      </c>
      <c r="E2">
        <v>427915</v>
      </c>
      <c r="F2">
        <v>423795</v>
      </c>
      <c r="G2">
        <v>390830</v>
      </c>
      <c r="H2">
        <v>397723</v>
      </c>
    </row>
    <row r="3" spans="1:8">
      <c r="A3" t="s">
        <v>15</v>
      </c>
      <c r="B3">
        <v>344329</v>
      </c>
      <c r="C3">
        <v>351163</v>
      </c>
      <c r="D3">
        <v>362488</v>
      </c>
      <c r="E3">
        <v>372547</v>
      </c>
      <c r="F3">
        <v>375028</v>
      </c>
      <c r="G3">
        <v>321924</v>
      </c>
      <c r="H3">
        <v>368289</v>
      </c>
    </row>
    <row r="4" spans="1:8">
      <c r="A4" t="s">
        <v>16</v>
      </c>
      <c r="B4">
        <v>295441</v>
      </c>
      <c r="C4">
        <v>303808</v>
      </c>
      <c r="D4">
        <v>315053</v>
      </c>
      <c r="E4">
        <v>326234</v>
      </c>
      <c r="F4">
        <v>331376</v>
      </c>
      <c r="G4">
        <v>296926</v>
      </c>
      <c r="H4">
        <v>365906</v>
      </c>
    </row>
    <row r="5" spans="1:8">
      <c r="A5" t="s">
        <v>17</v>
      </c>
      <c r="B5">
        <v>324290</v>
      </c>
      <c r="C5">
        <v>324537</v>
      </c>
      <c r="D5">
        <v>328405</v>
      </c>
      <c r="E5">
        <v>329285</v>
      </c>
      <c r="F5">
        <v>328657</v>
      </c>
      <c r="G5">
        <v>310532</v>
      </c>
      <c r="H5">
        <v>364539</v>
      </c>
    </row>
    <row r="6" spans="1:8">
      <c r="A6" t="s">
        <v>18</v>
      </c>
      <c r="B6">
        <v>372160</v>
      </c>
      <c r="C6">
        <v>374676</v>
      </c>
      <c r="D6">
        <v>376839</v>
      </c>
      <c r="E6">
        <v>377266</v>
      </c>
      <c r="F6">
        <v>373647</v>
      </c>
      <c r="G6">
        <v>345104</v>
      </c>
      <c r="H6">
        <v>379467</v>
      </c>
    </row>
    <row r="7" spans="1:8">
      <c r="A7" t="s">
        <v>19</v>
      </c>
      <c r="B7">
        <v>817288</v>
      </c>
      <c r="C7">
        <v>836864</v>
      </c>
      <c r="D7">
        <v>855401</v>
      </c>
      <c r="E7">
        <v>870483</v>
      </c>
      <c r="F7">
        <v>876711</v>
      </c>
      <c r="G7">
        <v>821839</v>
      </c>
      <c r="H7">
        <v>884899</v>
      </c>
    </row>
    <row r="8" spans="1:8">
      <c r="A8" t="s">
        <v>20</v>
      </c>
      <c r="B8">
        <v>780121</v>
      </c>
      <c r="C8">
        <v>790803</v>
      </c>
      <c r="D8">
        <v>809985</v>
      </c>
      <c r="E8">
        <v>832000</v>
      </c>
      <c r="F8">
        <v>853246</v>
      </c>
      <c r="G8">
        <v>829864</v>
      </c>
      <c r="H8">
        <v>916159</v>
      </c>
    </row>
    <row r="9" spans="1:8">
      <c r="A9" t="s">
        <v>21</v>
      </c>
      <c r="B9">
        <v>757347</v>
      </c>
      <c r="C9">
        <v>769818</v>
      </c>
      <c r="D9">
        <v>782925</v>
      </c>
      <c r="E9">
        <v>790513</v>
      </c>
      <c r="F9">
        <v>796749</v>
      </c>
      <c r="G9">
        <v>781881</v>
      </c>
      <c r="H9">
        <v>836536</v>
      </c>
    </row>
    <row r="10" spans="1:8">
      <c r="A10" t="s">
        <v>22</v>
      </c>
      <c r="B10">
        <v>685478</v>
      </c>
      <c r="C10">
        <v>699707</v>
      </c>
      <c r="D10">
        <v>717721</v>
      </c>
      <c r="E10">
        <v>730720</v>
      </c>
      <c r="F10">
        <v>740772</v>
      </c>
      <c r="G10">
        <v>742774</v>
      </c>
      <c r="H10">
        <v>777110</v>
      </c>
    </row>
    <row r="11" spans="1:8">
      <c r="A11" t="s">
        <v>23</v>
      </c>
      <c r="B11">
        <v>531051</v>
      </c>
      <c r="C11">
        <v>550263</v>
      </c>
      <c r="D11">
        <v>571256</v>
      </c>
      <c r="E11">
        <v>590394</v>
      </c>
      <c r="F11">
        <v>606062</v>
      </c>
      <c r="G11">
        <v>619225</v>
      </c>
      <c r="H11">
        <v>647352</v>
      </c>
    </row>
    <row r="12" spans="1:8">
      <c r="A12" t="s">
        <v>24</v>
      </c>
      <c r="B12">
        <v>303014</v>
      </c>
      <c r="C12">
        <v>312281</v>
      </c>
      <c r="D12">
        <v>321903</v>
      </c>
      <c r="E12">
        <v>334202</v>
      </c>
      <c r="F12">
        <v>346584</v>
      </c>
      <c r="G12">
        <v>360409</v>
      </c>
      <c r="H12">
        <v>388705</v>
      </c>
    </row>
    <row r="13" spans="1:8">
      <c r="A13" t="s">
        <v>25</v>
      </c>
      <c r="B13">
        <v>122736</v>
      </c>
      <c r="C13">
        <v>127637</v>
      </c>
      <c r="D13">
        <v>132377</v>
      </c>
      <c r="E13">
        <v>136998</v>
      </c>
      <c r="F13">
        <v>141994</v>
      </c>
      <c r="G13">
        <v>148738</v>
      </c>
      <c r="H13">
        <v>158543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gptfe</vt:lpstr>
      <vt:lpstr>totals</vt:lpstr>
      <vt:lpstr>gp_service</vt:lpstr>
      <vt:lpstr>sevice_region</vt:lpstr>
      <vt:lpstr>patient_age</vt:lpstr>
      <vt:lpstr>patient_nos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2023-04-09T01:54:31Z</dcterms:created>
  <dcterms:modified xsi:type="dcterms:W3CDTF">2023-04-12T22:17:46Z</dcterms:modified>
</cp:coreProperties>
</file>