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tockTraderPC\Downloads\"/>
    </mc:Choice>
  </mc:AlternateContent>
  <xr:revisionPtr revIDLastSave="0" documentId="8_{05DCEE46-36FE-4251-94E4-C48C0E94DEDE}" xr6:coauthVersionLast="47" xr6:coauthVersionMax="47" xr10:uidLastSave="{00000000-0000-0000-0000-000000000000}"/>
  <bookViews>
    <workbookView xWindow="-28920" yWindow="-120" windowWidth="29040" windowHeight="15720" xr2:uid="{C0C67989-96EE-468B-A2B5-8E5AAF50CC44}"/>
  </bookViews>
  <sheets>
    <sheet name="Final" sheetId="1" r:id="rId1"/>
  </sheets>
  <definedNames>
    <definedName name="_xlnm._FilterDatabase" localSheetId="0" hidden="1">Final!$A$1:$AD$1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61" i="1" l="1"/>
  <c r="AA161" i="1" s="1"/>
  <c r="X161" i="1"/>
  <c r="Z161" i="1" s="1"/>
  <c r="O161" i="1"/>
  <c r="R161" i="1" s="1"/>
  <c r="Y160" i="1"/>
  <c r="AA160" i="1" s="1"/>
  <c r="X160" i="1"/>
  <c r="Z160" i="1" s="1"/>
  <c r="O160" i="1"/>
  <c r="R160" i="1" s="1"/>
  <c r="AA159" i="1"/>
  <c r="Y159" i="1"/>
  <c r="X159" i="1"/>
  <c r="Z159" i="1" s="1"/>
  <c r="R159" i="1"/>
  <c r="O159" i="1"/>
  <c r="AA158" i="1"/>
  <c r="Z158" i="1"/>
  <c r="Y158" i="1"/>
  <c r="X158" i="1"/>
  <c r="R158" i="1"/>
  <c r="O158" i="1"/>
  <c r="AA157" i="1"/>
  <c r="Y157" i="1"/>
  <c r="X157" i="1"/>
  <c r="Z157" i="1" s="1"/>
  <c r="R157" i="1"/>
  <c r="O157" i="1"/>
  <c r="AA156" i="1"/>
  <c r="Z156" i="1"/>
  <c r="Y156" i="1"/>
  <c r="X156" i="1"/>
  <c r="R156" i="1"/>
  <c r="O156" i="1"/>
  <c r="AA155" i="1"/>
  <c r="Y155" i="1"/>
  <c r="X155" i="1"/>
  <c r="Z155" i="1" s="1"/>
  <c r="R155" i="1"/>
  <c r="O155" i="1"/>
  <c r="AA154" i="1"/>
  <c r="Z154" i="1"/>
  <c r="Y154" i="1"/>
  <c r="X154" i="1"/>
  <c r="R154" i="1"/>
  <c r="O154" i="1"/>
  <c r="AA153" i="1"/>
  <c r="Y153" i="1"/>
  <c r="X153" i="1"/>
  <c r="Z153" i="1" s="1"/>
  <c r="R153" i="1"/>
  <c r="O153" i="1"/>
  <c r="AA152" i="1"/>
  <c r="Z152" i="1"/>
  <c r="Y152" i="1"/>
  <c r="X152" i="1"/>
  <c r="R152" i="1"/>
  <c r="O152" i="1"/>
  <c r="AA151" i="1"/>
  <c r="Y151" i="1"/>
  <c r="X151" i="1"/>
  <c r="Z151" i="1" s="1"/>
  <c r="R151" i="1"/>
  <c r="O151" i="1"/>
  <c r="AA150" i="1"/>
  <c r="Z150" i="1"/>
  <c r="Y150" i="1"/>
  <c r="X150" i="1"/>
  <c r="R150" i="1"/>
  <c r="O150" i="1"/>
  <c r="AA149" i="1"/>
  <c r="Y149" i="1"/>
  <c r="X149" i="1"/>
  <c r="Z149" i="1" s="1"/>
  <c r="R149" i="1"/>
  <c r="O149" i="1"/>
  <c r="AA148" i="1"/>
  <c r="Z148" i="1"/>
  <c r="Y148" i="1"/>
  <c r="X148" i="1"/>
  <c r="R148" i="1"/>
  <c r="O148" i="1"/>
  <c r="AA147" i="1"/>
  <c r="Y147" i="1"/>
  <c r="X147" i="1"/>
  <c r="Z147" i="1" s="1"/>
  <c r="R147" i="1"/>
  <c r="O147" i="1"/>
  <c r="AA146" i="1"/>
  <c r="Z146" i="1"/>
  <c r="Y146" i="1"/>
  <c r="X146" i="1"/>
  <c r="R146" i="1"/>
  <c r="O146" i="1"/>
  <c r="AA145" i="1"/>
  <c r="Y145" i="1"/>
  <c r="X145" i="1"/>
  <c r="Z145" i="1" s="1"/>
  <c r="R145" i="1"/>
  <c r="O145" i="1"/>
  <c r="AA144" i="1"/>
  <c r="Z144" i="1"/>
  <c r="Y144" i="1"/>
  <c r="X144" i="1"/>
  <c r="R144" i="1"/>
  <c r="O144" i="1"/>
  <c r="AA143" i="1"/>
  <c r="Y143" i="1"/>
  <c r="X143" i="1"/>
  <c r="Z143" i="1" s="1"/>
  <c r="R143" i="1"/>
  <c r="O143" i="1"/>
  <c r="AA142" i="1"/>
  <c r="Z142" i="1"/>
  <c r="Y142" i="1"/>
  <c r="X142" i="1"/>
  <c r="R142" i="1"/>
  <c r="O142" i="1"/>
  <c r="AA141" i="1"/>
  <c r="Y141" i="1"/>
  <c r="X141" i="1"/>
  <c r="Z141" i="1" s="1"/>
  <c r="R141" i="1"/>
  <c r="O141" i="1"/>
  <c r="AA140" i="1"/>
  <c r="Z140" i="1"/>
  <c r="Y140" i="1"/>
  <c r="X140" i="1"/>
  <c r="R140" i="1"/>
  <c r="O140" i="1"/>
  <c r="AA139" i="1"/>
  <c r="Y139" i="1"/>
  <c r="X139" i="1"/>
  <c r="Z139" i="1" s="1"/>
  <c r="R139" i="1"/>
  <c r="O139" i="1"/>
  <c r="AA138" i="1"/>
  <c r="Z138" i="1"/>
  <c r="Y138" i="1"/>
  <c r="X138" i="1"/>
  <c r="R138" i="1"/>
  <c r="O138" i="1"/>
  <c r="AA137" i="1"/>
  <c r="Y137" i="1"/>
  <c r="X137" i="1"/>
  <c r="Z137" i="1" s="1"/>
  <c r="R137" i="1"/>
  <c r="O137" i="1"/>
  <c r="AA136" i="1"/>
  <c r="Z136" i="1"/>
  <c r="Y136" i="1"/>
  <c r="X136" i="1"/>
  <c r="R136" i="1"/>
  <c r="O136" i="1"/>
  <c r="AA135" i="1"/>
  <c r="Y135" i="1"/>
  <c r="X135" i="1"/>
  <c r="Z135" i="1" s="1"/>
  <c r="R135" i="1"/>
  <c r="O135" i="1"/>
  <c r="AA134" i="1"/>
  <c r="Z134" i="1"/>
  <c r="Y134" i="1"/>
  <c r="X134" i="1"/>
  <c r="R134" i="1"/>
  <c r="O134" i="1"/>
  <c r="AA133" i="1"/>
  <c r="Y133" i="1"/>
  <c r="X133" i="1"/>
  <c r="Z133" i="1" s="1"/>
  <c r="R133" i="1"/>
  <c r="O133" i="1"/>
  <c r="AA132" i="1"/>
  <c r="Z132" i="1"/>
  <c r="Y132" i="1"/>
  <c r="X132" i="1"/>
  <c r="R132" i="1"/>
  <c r="O132" i="1"/>
  <c r="AA131" i="1"/>
  <c r="Y131" i="1"/>
  <c r="X131" i="1"/>
  <c r="Z131" i="1" s="1"/>
  <c r="R131" i="1"/>
  <c r="O131" i="1"/>
  <c r="AA130" i="1"/>
  <c r="Z130" i="1"/>
  <c r="Y130" i="1"/>
  <c r="X130" i="1"/>
  <c r="R130" i="1"/>
  <c r="O130" i="1"/>
  <c r="AA129" i="1"/>
  <c r="Y129" i="1"/>
  <c r="X129" i="1"/>
  <c r="Z129" i="1" s="1"/>
  <c r="R129" i="1"/>
  <c r="O129" i="1"/>
  <c r="AA128" i="1"/>
  <c r="Z128" i="1"/>
  <c r="Y128" i="1"/>
  <c r="X128" i="1"/>
  <c r="R128" i="1"/>
  <c r="O128" i="1"/>
  <c r="AA127" i="1"/>
  <c r="Y127" i="1"/>
  <c r="X127" i="1"/>
  <c r="Z127" i="1" s="1"/>
  <c r="R127" i="1"/>
  <c r="O127" i="1"/>
  <c r="AA126" i="1"/>
  <c r="Z126" i="1"/>
  <c r="Y126" i="1"/>
  <c r="X126" i="1"/>
  <c r="R126" i="1"/>
  <c r="O126" i="1"/>
  <c r="AA125" i="1"/>
  <c r="Y125" i="1"/>
  <c r="X125" i="1"/>
  <c r="Z125" i="1" s="1"/>
  <c r="R125" i="1"/>
  <c r="O125" i="1"/>
  <c r="AA124" i="1"/>
  <c r="Z124" i="1"/>
  <c r="Y124" i="1"/>
  <c r="X124" i="1"/>
  <c r="R124" i="1"/>
  <c r="O124" i="1"/>
  <c r="AA123" i="1"/>
  <c r="Y123" i="1"/>
  <c r="X123" i="1"/>
  <c r="Z123" i="1" s="1"/>
  <c r="R123" i="1"/>
  <c r="O123" i="1"/>
  <c r="AA122" i="1"/>
  <c r="Z122" i="1"/>
  <c r="Y122" i="1"/>
  <c r="X122" i="1"/>
  <c r="R122" i="1"/>
  <c r="O122" i="1"/>
  <c r="AA121" i="1"/>
  <c r="Y121" i="1"/>
  <c r="X121" i="1"/>
  <c r="Z121" i="1" s="1"/>
  <c r="R121" i="1"/>
  <c r="O121" i="1"/>
  <c r="AA120" i="1"/>
  <c r="Z120" i="1"/>
  <c r="Y120" i="1"/>
  <c r="X120" i="1"/>
  <c r="R120" i="1"/>
  <c r="O120" i="1"/>
  <c r="AA119" i="1"/>
  <c r="Y119" i="1"/>
  <c r="X119" i="1"/>
  <c r="Z119" i="1" s="1"/>
  <c r="R119" i="1"/>
  <c r="O119" i="1"/>
  <c r="AA118" i="1"/>
  <c r="Z118" i="1"/>
  <c r="Y118" i="1"/>
  <c r="X118" i="1"/>
  <c r="R118" i="1"/>
  <c r="O118" i="1"/>
  <c r="AA117" i="1"/>
  <c r="Y117" i="1"/>
  <c r="X117" i="1"/>
  <c r="Z117" i="1" s="1"/>
  <c r="R117" i="1"/>
  <c r="O117" i="1"/>
  <c r="AA116" i="1"/>
  <c r="Z116" i="1"/>
  <c r="Y116" i="1"/>
  <c r="X116" i="1"/>
  <c r="R116" i="1"/>
  <c r="O116" i="1"/>
  <c r="AA115" i="1"/>
  <c r="Y115" i="1"/>
  <c r="X115" i="1"/>
  <c r="Z115" i="1" s="1"/>
  <c r="R115" i="1"/>
  <c r="O115" i="1"/>
  <c r="AA114" i="1"/>
  <c r="Z114" i="1"/>
  <c r="Y114" i="1"/>
  <c r="X114" i="1"/>
  <c r="R114" i="1"/>
  <c r="O114" i="1"/>
  <c r="AA113" i="1"/>
  <c r="Y113" i="1"/>
  <c r="X113" i="1"/>
  <c r="Z113" i="1" s="1"/>
  <c r="R113" i="1"/>
  <c r="O113" i="1"/>
  <c r="AA112" i="1"/>
  <c r="Z112" i="1"/>
  <c r="Y112" i="1"/>
  <c r="X112" i="1"/>
  <c r="R112" i="1"/>
  <c r="O112" i="1"/>
  <c r="AA111" i="1"/>
  <c r="Y111" i="1"/>
  <c r="X111" i="1"/>
  <c r="Z111" i="1" s="1"/>
  <c r="R111" i="1"/>
  <c r="O111" i="1"/>
  <c r="AA110" i="1"/>
  <c r="Z110" i="1"/>
  <c r="Y110" i="1"/>
  <c r="X110" i="1"/>
  <c r="R110" i="1"/>
  <c r="O110" i="1"/>
  <c r="AA109" i="1"/>
  <c r="Y109" i="1"/>
  <c r="X109" i="1"/>
  <c r="Z109" i="1" s="1"/>
  <c r="R109" i="1"/>
  <c r="O109" i="1"/>
  <c r="AA108" i="1"/>
  <c r="Z108" i="1"/>
  <c r="Y108" i="1"/>
  <c r="X108" i="1"/>
  <c r="R108" i="1"/>
  <c r="O108" i="1"/>
  <c r="AA107" i="1"/>
  <c r="Y107" i="1"/>
  <c r="X107" i="1"/>
  <c r="Z107" i="1" s="1"/>
  <c r="R107" i="1"/>
  <c r="O107" i="1"/>
  <c r="AA106" i="1"/>
  <c r="Z106" i="1"/>
  <c r="Y106" i="1"/>
  <c r="X106" i="1"/>
  <c r="R106" i="1"/>
  <c r="O106" i="1"/>
  <c r="AA105" i="1"/>
  <c r="Y105" i="1"/>
  <c r="X105" i="1"/>
  <c r="Z105" i="1" s="1"/>
  <c r="R105" i="1"/>
  <c r="O105" i="1"/>
  <c r="AA104" i="1"/>
  <c r="Z104" i="1"/>
  <c r="Y104" i="1"/>
  <c r="X104" i="1"/>
  <c r="R104" i="1"/>
  <c r="O104" i="1"/>
  <c r="AA103" i="1"/>
  <c r="Y103" i="1"/>
  <c r="X103" i="1"/>
  <c r="Z103" i="1" s="1"/>
  <c r="R103" i="1"/>
  <c r="O103" i="1"/>
  <c r="AA102" i="1"/>
  <c r="Z102" i="1"/>
  <c r="Y102" i="1"/>
  <c r="X102" i="1"/>
  <c r="R102" i="1"/>
  <c r="O102" i="1"/>
  <c r="AA101" i="1"/>
  <c r="Y101" i="1"/>
  <c r="X101" i="1"/>
  <c r="Z101" i="1" s="1"/>
  <c r="R101" i="1"/>
  <c r="O101" i="1"/>
  <c r="AA100" i="1"/>
  <c r="Z100" i="1"/>
  <c r="Y100" i="1"/>
  <c r="X100" i="1"/>
  <c r="R100" i="1"/>
  <c r="O100" i="1"/>
  <c r="AA99" i="1"/>
  <c r="Y99" i="1"/>
  <c r="X99" i="1"/>
  <c r="Z99" i="1" s="1"/>
  <c r="R99" i="1"/>
  <c r="O99" i="1"/>
  <c r="AA98" i="1"/>
  <c r="Z98" i="1"/>
  <c r="Y98" i="1"/>
  <c r="X98" i="1"/>
  <c r="R98" i="1"/>
  <c r="O98" i="1"/>
  <c r="AA97" i="1"/>
  <c r="Y97" i="1"/>
  <c r="X97" i="1"/>
  <c r="Z97" i="1" s="1"/>
  <c r="R97" i="1"/>
  <c r="O97" i="1"/>
  <c r="AA96" i="1"/>
  <c r="Z96" i="1"/>
  <c r="Y96" i="1"/>
  <c r="X96" i="1"/>
  <c r="R96" i="1"/>
  <c r="O96" i="1"/>
  <c r="AA95" i="1"/>
  <c r="Y95" i="1"/>
  <c r="X95" i="1"/>
  <c r="Z95" i="1" s="1"/>
  <c r="R95" i="1"/>
  <c r="O95" i="1"/>
  <c r="AA94" i="1"/>
  <c r="Z94" i="1"/>
  <c r="Y94" i="1"/>
  <c r="X94" i="1"/>
  <c r="R94" i="1"/>
  <c r="O94" i="1"/>
  <c r="AA93" i="1"/>
  <c r="Y93" i="1"/>
  <c r="X93" i="1"/>
  <c r="Z93" i="1" s="1"/>
  <c r="R93" i="1"/>
  <c r="O93" i="1"/>
  <c r="AA92" i="1"/>
  <c r="Z92" i="1"/>
  <c r="Y92" i="1"/>
  <c r="X92" i="1"/>
  <c r="R92" i="1"/>
  <c r="O92" i="1"/>
  <c r="AA91" i="1"/>
  <c r="Y91" i="1"/>
  <c r="X91" i="1"/>
  <c r="Z91" i="1" s="1"/>
  <c r="R91" i="1"/>
  <c r="O91" i="1"/>
  <c r="AA90" i="1"/>
  <c r="Z90" i="1"/>
  <c r="Y90" i="1"/>
  <c r="X90" i="1"/>
  <c r="R90" i="1"/>
  <c r="O90" i="1"/>
  <c r="AA89" i="1"/>
  <c r="Y89" i="1"/>
  <c r="X89" i="1"/>
  <c r="Z89" i="1" s="1"/>
  <c r="R89" i="1"/>
  <c r="O89" i="1"/>
  <c r="AA88" i="1"/>
  <c r="Z88" i="1"/>
  <c r="Y88" i="1"/>
  <c r="X88" i="1"/>
  <c r="R88" i="1"/>
  <c r="O88" i="1"/>
  <c r="AA87" i="1"/>
  <c r="Y87" i="1"/>
  <c r="X87" i="1"/>
  <c r="Z87" i="1" s="1"/>
  <c r="R87" i="1"/>
  <c r="O87" i="1"/>
  <c r="AA86" i="1"/>
  <c r="Z86" i="1"/>
  <c r="Y86" i="1"/>
  <c r="X86" i="1"/>
  <c r="R86" i="1"/>
  <c r="O86" i="1"/>
  <c r="AA85" i="1"/>
  <c r="Z85" i="1"/>
  <c r="Y85" i="1"/>
  <c r="X85" i="1"/>
  <c r="R85" i="1"/>
  <c r="O85" i="1"/>
  <c r="AA84" i="1"/>
  <c r="Z84" i="1"/>
  <c r="Y84" i="1"/>
  <c r="X84" i="1"/>
  <c r="R84" i="1"/>
  <c r="O84" i="1"/>
  <c r="AA83" i="1"/>
  <c r="Z83" i="1"/>
  <c r="Y83" i="1"/>
  <c r="X83" i="1"/>
  <c r="R83" i="1"/>
  <c r="O83" i="1"/>
  <c r="AA82" i="1"/>
  <c r="Z82" i="1"/>
  <c r="Y82" i="1"/>
  <c r="X82" i="1"/>
  <c r="R82" i="1"/>
  <c r="O82" i="1"/>
  <c r="AA81" i="1"/>
  <c r="Z81" i="1"/>
  <c r="Y81" i="1"/>
  <c r="X81" i="1"/>
  <c r="R81" i="1"/>
  <c r="O81" i="1"/>
  <c r="AA80" i="1"/>
  <c r="Z80" i="1"/>
  <c r="Y80" i="1"/>
  <c r="X80" i="1"/>
  <c r="R80" i="1"/>
  <c r="O80" i="1"/>
  <c r="AA79" i="1"/>
  <c r="Z79" i="1"/>
  <c r="Y79" i="1"/>
  <c r="X79" i="1"/>
  <c r="R79" i="1"/>
  <c r="O79" i="1"/>
  <c r="AA78" i="1"/>
  <c r="Z78" i="1"/>
  <c r="Y78" i="1"/>
  <c r="X78" i="1"/>
  <c r="R78" i="1"/>
  <c r="O78" i="1"/>
  <c r="AA77" i="1"/>
  <c r="Z77" i="1"/>
  <c r="Y77" i="1"/>
  <c r="X77" i="1"/>
  <c r="R77" i="1"/>
  <c r="O77" i="1"/>
  <c r="AA76" i="1"/>
  <c r="Z76" i="1"/>
  <c r="Y76" i="1"/>
  <c r="X76" i="1"/>
  <c r="R76" i="1"/>
  <c r="O76" i="1"/>
  <c r="AA75" i="1"/>
  <c r="Z75" i="1"/>
  <c r="Y75" i="1"/>
  <c r="X75" i="1"/>
  <c r="R75" i="1"/>
  <c r="O75" i="1"/>
  <c r="AA74" i="1"/>
  <c r="Z74" i="1"/>
  <c r="Y74" i="1"/>
  <c r="X74" i="1"/>
  <c r="R74" i="1"/>
  <c r="O74" i="1"/>
  <c r="AA73" i="1"/>
  <c r="Z73" i="1"/>
  <c r="Y73" i="1"/>
  <c r="X73" i="1"/>
  <c r="R73" i="1"/>
  <c r="O73" i="1"/>
  <c r="AA72" i="1"/>
  <c r="Z72" i="1"/>
  <c r="Y72" i="1"/>
  <c r="X72" i="1"/>
  <c r="R72" i="1"/>
  <c r="O72" i="1"/>
  <c r="AA71" i="1"/>
  <c r="Z71" i="1"/>
  <c r="Y71" i="1"/>
  <c r="X71" i="1"/>
  <c r="R71" i="1"/>
  <c r="O71" i="1"/>
  <c r="AA70" i="1"/>
  <c r="Z70" i="1"/>
  <c r="Y70" i="1"/>
  <c r="X70" i="1"/>
  <c r="R70" i="1"/>
  <c r="O70" i="1"/>
  <c r="AA69" i="1"/>
  <c r="Z69" i="1"/>
  <c r="Y69" i="1"/>
  <c r="X69" i="1"/>
  <c r="R69" i="1"/>
  <c r="O69" i="1"/>
  <c r="AA68" i="1"/>
  <c r="Z68" i="1"/>
  <c r="Y68" i="1"/>
  <c r="X68" i="1"/>
  <c r="R68" i="1"/>
  <c r="O68" i="1"/>
  <c r="AA67" i="1"/>
  <c r="Z67" i="1"/>
  <c r="Y67" i="1"/>
  <c r="X67" i="1"/>
  <c r="R67" i="1"/>
  <c r="O67" i="1"/>
  <c r="AA66" i="1"/>
  <c r="Z66" i="1"/>
  <c r="Y66" i="1"/>
  <c r="X66" i="1"/>
  <c r="R66" i="1"/>
  <c r="O66" i="1"/>
  <c r="AA65" i="1"/>
  <c r="Z65" i="1"/>
  <c r="Y65" i="1"/>
  <c r="X65" i="1"/>
  <c r="R65" i="1"/>
  <c r="O65" i="1"/>
  <c r="AA64" i="1"/>
  <c r="Z64" i="1"/>
  <c r="Y64" i="1"/>
  <c r="X64" i="1"/>
  <c r="R64" i="1"/>
  <c r="O64" i="1"/>
  <c r="AA63" i="1"/>
  <c r="Z63" i="1"/>
  <c r="Y63" i="1"/>
  <c r="X63" i="1"/>
  <c r="R63" i="1"/>
  <c r="O63" i="1"/>
  <c r="AA62" i="1"/>
  <c r="Z62" i="1"/>
  <c r="Y62" i="1"/>
  <c r="X62" i="1"/>
  <c r="R62" i="1"/>
  <c r="O62" i="1"/>
  <c r="AA61" i="1"/>
  <c r="Z61" i="1"/>
  <c r="Y61" i="1"/>
  <c r="X61" i="1"/>
  <c r="R61" i="1"/>
  <c r="O61" i="1"/>
  <c r="AA60" i="1"/>
  <c r="Z60" i="1"/>
  <c r="Y60" i="1"/>
  <c r="X60" i="1"/>
  <c r="R60" i="1"/>
  <c r="O60" i="1"/>
  <c r="AA59" i="1"/>
  <c r="Z59" i="1"/>
  <c r="Y59" i="1"/>
  <c r="X59" i="1"/>
  <c r="R59" i="1"/>
  <c r="O59" i="1"/>
  <c r="AA58" i="1"/>
  <c r="Z58" i="1"/>
  <c r="Y58" i="1"/>
  <c r="X58" i="1"/>
  <c r="R58" i="1"/>
  <c r="O58" i="1"/>
  <c r="AA57" i="1"/>
  <c r="Z57" i="1"/>
  <c r="Y57" i="1"/>
  <c r="X57" i="1"/>
  <c r="R57" i="1"/>
  <c r="O57" i="1"/>
  <c r="AA56" i="1"/>
  <c r="Z56" i="1"/>
  <c r="Y56" i="1"/>
  <c r="X56" i="1"/>
  <c r="R56" i="1"/>
  <c r="O56" i="1"/>
  <c r="AA55" i="1"/>
  <c r="Z55" i="1"/>
  <c r="Y55" i="1"/>
  <c r="X55" i="1"/>
  <c r="R55" i="1"/>
  <c r="O55" i="1"/>
  <c r="AA54" i="1"/>
  <c r="Z54" i="1"/>
  <c r="Y54" i="1"/>
  <c r="X54" i="1"/>
  <c r="R54" i="1"/>
  <c r="O54" i="1"/>
  <c r="AA53" i="1"/>
  <c r="Z53" i="1"/>
  <c r="Y53" i="1"/>
  <c r="X53" i="1"/>
  <c r="R53" i="1"/>
  <c r="O53" i="1"/>
  <c r="AA52" i="1"/>
  <c r="Z52" i="1"/>
  <c r="Y52" i="1"/>
  <c r="X52" i="1"/>
  <c r="R52" i="1"/>
  <c r="O52" i="1"/>
  <c r="AA51" i="1"/>
  <c r="Z51" i="1"/>
  <c r="Y51" i="1"/>
  <c r="X51" i="1"/>
  <c r="R51" i="1"/>
  <c r="O51" i="1"/>
  <c r="AA50" i="1"/>
  <c r="Z50" i="1"/>
  <c r="Y50" i="1"/>
  <c r="X50" i="1"/>
  <c r="R50" i="1"/>
  <c r="O50" i="1"/>
  <c r="AA49" i="1"/>
  <c r="Y49" i="1"/>
  <c r="X49" i="1"/>
  <c r="Z49" i="1" s="1"/>
  <c r="R49" i="1"/>
  <c r="O49" i="1"/>
  <c r="AA48" i="1"/>
  <c r="Z48" i="1"/>
  <c r="Y48" i="1"/>
  <c r="X48" i="1"/>
  <c r="R48" i="1"/>
  <c r="O48" i="1"/>
  <c r="AA47" i="1"/>
  <c r="Z47" i="1"/>
  <c r="Y47" i="1"/>
  <c r="X47" i="1"/>
  <c r="R47" i="1"/>
  <c r="O47" i="1"/>
  <c r="AA46" i="1"/>
  <c r="Z46" i="1"/>
  <c r="Y46" i="1"/>
  <c r="X46" i="1"/>
  <c r="R46" i="1"/>
  <c r="O46" i="1"/>
  <c r="AA45" i="1"/>
  <c r="Z45" i="1"/>
  <c r="Y45" i="1"/>
  <c r="X45" i="1"/>
  <c r="R45" i="1"/>
  <c r="O45" i="1"/>
  <c r="AA44" i="1"/>
  <c r="Z44" i="1"/>
  <c r="Y44" i="1"/>
  <c r="X44" i="1"/>
  <c r="R44" i="1"/>
  <c r="O44" i="1"/>
  <c r="AA43" i="1"/>
  <c r="Z43" i="1"/>
  <c r="Y43" i="1"/>
  <c r="X43" i="1"/>
  <c r="R43" i="1"/>
  <c r="O43" i="1"/>
  <c r="AA42" i="1"/>
  <c r="Z42" i="1"/>
  <c r="Y42" i="1"/>
  <c r="X42" i="1"/>
  <c r="R42" i="1"/>
  <c r="O42" i="1"/>
  <c r="AA41" i="1"/>
  <c r="Z41" i="1"/>
  <c r="Y41" i="1"/>
  <c r="X41" i="1"/>
  <c r="R41" i="1"/>
  <c r="O41" i="1"/>
  <c r="AA40" i="1"/>
  <c r="Z40" i="1"/>
  <c r="Y40" i="1"/>
  <c r="X40" i="1"/>
  <c r="R40" i="1"/>
  <c r="O40" i="1"/>
  <c r="AA39" i="1"/>
  <c r="Z39" i="1"/>
  <c r="Y39" i="1"/>
  <c r="X39" i="1"/>
  <c r="R39" i="1"/>
  <c r="O39" i="1"/>
  <c r="AA38" i="1"/>
  <c r="Z38" i="1"/>
  <c r="Y38" i="1"/>
  <c r="X38" i="1"/>
  <c r="R38" i="1"/>
  <c r="O38" i="1"/>
  <c r="Z37" i="1"/>
  <c r="Y37" i="1"/>
  <c r="X37" i="1"/>
  <c r="R37" i="1"/>
  <c r="O37" i="1"/>
  <c r="AA36" i="1"/>
  <c r="Z36" i="1"/>
  <c r="Y36" i="1"/>
  <c r="X36" i="1"/>
  <c r="O36" i="1"/>
  <c r="R36" i="1" s="1"/>
  <c r="AA35" i="1"/>
  <c r="Z35" i="1"/>
  <c r="Y35" i="1"/>
  <c r="X35" i="1"/>
  <c r="R35" i="1"/>
  <c r="O35" i="1"/>
  <c r="AA34" i="1"/>
  <c r="Z34" i="1"/>
  <c r="Y34" i="1"/>
  <c r="X34" i="1"/>
  <c r="O34" i="1"/>
  <c r="R34" i="1" s="1"/>
  <c r="AA33" i="1"/>
  <c r="Z33" i="1"/>
  <c r="Y33" i="1"/>
  <c r="X33" i="1"/>
  <c r="R33" i="1"/>
  <c r="O33" i="1"/>
  <c r="AA32" i="1"/>
  <c r="Z32" i="1"/>
  <c r="Y32" i="1"/>
  <c r="X32" i="1"/>
  <c r="O32" i="1"/>
  <c r="R32" i="1" s="1"/>
  <c r="AA31" i="1"/>
  <c r="Z31" i="1"/>
  <c r="Y31" i="1"/>
  <c r="X31" i="1"/>
  <c r="R31" i="1"/>
  <c r="O31" i="1"/>
  <c r="AA30" i="1"/>
  <c r="Z30" i="1"/>
  <c r="Y30" i="1"/>
  <c r="X30" i="1"/>
  <c r="O30" i="1"/>
  <c r="R30" i="1" s="1"/>
  <c r="AA29" i="1"/>
  <c r="Z29" i="1"/>
  <c r="Y29" i="1"/>
  <c r="X29" i="1"/>
  <c r="R29" i="1"/>
  <c r="O29" i="1"/>
  <c r="AA28" i="1"/>
  <c r="Z28" i="1"/>
  <c r="Y28" i="1"/>
  <c r="X28" i="1"/>
  <c r="O28" i="1"/>
  <c r="R28" i="1" s="1"/>
  <c r="AA27" i="1"/>
  <c r="Z27" i="1"/>
  <c r="Y27" i="1"/>
  <c r="X27" i="1"/>
  <c r="R27" i="1"/>
  <c r="O27" i="1"/>
  <c r="AA26" i="1"/>
  <c r="Z26" i="1"/>
  <c r="Y26" i="1"/>
  <c r="X26" i="1"/>
  <c r="O26" i="1"/>
  <c r="R26" i="1" s="1"/>
  <c r="AA25" i="1"/>
  <c r="Z25" i="1"/>
  <c r="Y25" i="1"/>
  <c r="X25" i="1"/>
  <c r="R25" i="1"/>
  <c r="O25" i="1"/>
  <c r="AA24" i="1"/>
  <c r="Z24" i="1"/>
  <c r="Y24" i="1"/>
  <c r="X24" i="1"/>
  <c r="O24" i="1"/>
  <c r="R24" i="1" s="1"/>
  <c r="AA23" i="1"/>
  <c r="Z23" i="1"/>
  <c r="Y23" i="1"/>
  <c r="X23" i="1"/>
  <c r="R23" i="1"/>
  <c r="O23" i="1"/>
  <c r="AA22" i="1"/>
  <c r="Z22" i="1"/>
  <c r="Y22" i="1"/>
  <c r="X22" i="1"/>
  <c r="O22" i="1"/>
  <c r="R22" i="1" s="1"/>
  <c r="AA21" i="1"/>
  <c r="Z21" i="1"/>
  <c r="Y21" i="1"/>
  <c r="X21" i="1"/>
  <c r="R21" i="1"/>
  <c r="O21" i="1"/>
  <c r="AA20" i="1"/>
  <c r="Z20" i="1"/>
  <c r="Y20" i="1"/>
  <c r="X20" i="1"/>
  <c r="O20" i="1"/>
  <c r="R20" i="1" s="1"/>
  <c r="AA19" i="1"/>
  <c r="Z19" i="1"/>
  <c r="Y19" i="1"/>
  <c r="X19" i="1"/>
  <c r="R19" i="1"/>
  <c r="O19" i="1"/>
  <c r="AA18" i="1"/>
  <c r="Z18" i="1"/>
  <c r="Y18" i="1"/>
  <c r="X18" i="1"/>
  <c r="O18" i="1"/>
  <c r="R18" i="1" s="1"/>
  <c r="AA17" i="1"/>
  <c r="Z17" i="1"/>
  <c r="Y17" i="1"/>
  <c r="X17" i="1"/>
  <c r="R17" i="1"/>
  <c r="O17" i="1"/>
  <c r="AA16" i="1"/>
  <c r="Z16" i="1"/>
  <c r="Y16" i="1"/>
  <c r="X16" i="1"/>
  <c r="O16" i="1"/>
  <c r="R16" i="1" s="1"/>
  <c r="AA15" i="1"/>
  <c r="Z15" i="1"/>
  <c r="Y15" i="1"/>
  <c r="X15" i="1"/>
  <c r="R15" i="1"/>
  <c r="O15" i="1"/>
  <c r="AA14" i="1"/>
  <c r="Z14" i="1"/>
  <c r="Y14" i="1"/>
  <c r="X14" i="1"/>
  <c r="O14" i="1"/>
  <c r="R14" i="1" s="1"/>
  <c r="AA13" i="1"/>
  <c r="Z13" i="1"/>
  <c r="Y13" i="1"/>
  <c r="X13" i="1"/>
  <c r="R13" i="1"/>
  <c r="O13" i="1"/>
  <c r="AA12" i="1"/>
  <c r="Z12" i="1"/>
  <c r="Y12" i="1"/>
  <c r="X12" i="1"/>
  <c r="O12" i="1"/>
  <c r="R12" i="1" s="1"/>
  <c r="AA11" i="1"/>
  <c r="Z11" i="1"/>
  <c r="Y11" i="1"/>
  <c r="X11" i="1"/>
  <c r="R11" i="1"/>
  <c r="O11" i="1"/>
  <c r="AA10" i="1"/>
  <c r="Z10" i="1"/>
  <c r="Y10" i="1"/>
  <c r="X10" i="1"/>
  <c r="O10" i="1"/>
  <c r="R10" i="1" s="1"/>
  <c r="AA9" i="1"/>
  <c r="Z9" i="1"/>
  <c r="Y9" i="1"/>
  <c r="X9" i="1"/>
  <c r="R9" i="1"/>
  <c r="O9" i="1"/>
  <c r="AA8" i="1"/>
  <c r="Z8" i="1"/>
  <c r="Y8" i="1"/>
  <c r="X8" i="1"/>
  <c r="O8" i="1"/>
  <c r="R8" i="1" s="1"/>
  <c r="AA7" i="1"/>
  <c r="Z7" i="1"/>
  <c r="Y7" i="1"/>
  <c r="X7" i="1"/>
  <c r="R7" i="1"/>
  <c r="O7" i="1"/>
  <c r="AA6" i="1"/>
  <c r="Z6" i="1"/>
  <c r="Y6" i="1"/>
  <c r="X6" i="1"/>
  <c r="O6" i="1"/>
  <c r="R6" i="1" s="1"/>
  <c r="AA5" i="1"/>
  <c r="Z5" i="1"/>
  <c r="Y5" i="1"/>
  <c r="X5" i="1"/>
  <c r="R5" i="1"/>
  <c r="O5" i="1"/>
  <c r="AA4" i="1"/>
  <c r="Z4" i="1"/>
  <c r="Y4" i="1"/>
  <c r="X4" i="1"/>
  <c r="O4" i="1"/>
  <c r="R4" i="1" s="1"/>
  <c r="AA3" i="1"/>
  <c r="Z3" i="1"/>
  <c r="Y3" i="1"/>
  <c r="X3" i="1"/>
  <c r="R3" i="1"/>
  <c r="O3" i="1"/>
  <c r="AA2" i="1"/>
  <c r="Z2" i="1"/>
  <c r="Y2" i="1"/>
  <c r="X2" i="1"/>
  <c r="O2" i="1"/>
  <c r="R2" i="1" s="1"/>
</calcChain>
</file>

<file path=xl/sharedStrings.xml><?xml version="1.0" encoding="utf-8"?>
<sst xmlns="http://schemas.openxmlformats.org/spreadsheetml/2006/main" count="2311" uniqueCount="624">
  <si>
    <t>Business Name</t>
  </si>
  <si>
    <t>Address Line 1</t>
  </si>
  <si>
    <t>City, State &amp; Zip</t>
  </si>
  <si>
    <t>Last, Name</t>
  </si>
  <si>
    <t>Birthdate 2</t>
  </si>
  <si>
    <t xml:space="preserve">Birthdate </t>
  </si>
  <si>
    <t>Sex</t>
  </si>
  <si>
    <t>Full Address</t>
  </si>
  <si>
    <t xml:space="preserve">Type of Bill </t>
  </si>
  <si>
    <t>Description 1</t>
  </si>
  <si>
    <t xml:space="preserve">HCPSC </t>
  </si>
  <si>
    <t>ALW Rate</t>
  </si>
  <si>
    <t xml:space="preserve">Date From </t>
  </si>
  <si>
    <t xml:space="preserve">Date To </t>
  </si>
  <si>
    <t>UNIT</t>
  </si>
  <si>
    <t>Serv Date 1</t>
  </si>
  <si>
    <t>Serve Date 2</t>
  </si>
  <si>
    <t>Billable Amount</t>
  </si>
  <si>
    <t xml:space="preserve">Dollars </t>
  </si>
  <si>
    <t>Cent</t>
  </si>
  <si>
    <t>Rev CD</t>
  </si>
  <si>
    <t>Page 1</t>
  </si>
  <si>
    <t>Page 2</t>
  </si>
  <si>
    <t>Total Dollar</t>
  </si>
  <si>
    <t>Total Cent</t>
  </si>
  <si>
    <t>Est Amount Dollar</t>
  </si>
  <si>
    <t>Est Amount Cent</t>
  </si>
  <si>
    <t>Insured Unique ID</t>
  </si>
  <si>
    <t>NPI</t>
  </si>
  <si>
    <t>Submit Date</t>
  </si>
  <si>
    <t>Astoria Gardens</t>
  </si>
  <si>
    <t xml:space="preserve">1960 W. Lowell Ave </t>
  </si>
  <si>
    <t>Tracy, CA 95376-2239</t>
  </si>
  <si>
    <t>Anderson Jr, Wallace</t>
  </si>
  <si>
    <t>09131953</t>
  </si>
  <si>
    <t>M</t>
  </si>
  <si>
    <t>1960  W. Lowell Ave Tracy, CA 95376-2239</t>
  </si>
  <si>
    <t>Daily Rate For Service</t>
  </si>
  <si>
    <t>T2031 U3</t>
  </si>
  <si>
    <t>062525</t>
  </si>
  <si>
    <t>070125</t>
  </si>
  <si>
    <t>08</t>
  </si>
  <si>
    <t>001</t>
  </si>
  <si>
    <t>99452992H</t>
  </si>
  <si>
    <t>Barrios, Maria Aurora</t>
  </si>
  <si>
    <t>09161951</t>
  </si>
  <si>
    <t>F</t>
  </si>
  <si>
    <t>97043523E</t>
  </si>
  <si>
    <t>Breck, Charles</t>
  </si>
  <si>
    <t>10121945</t>
  </si>
  <si>
    <t>T2031 U2</t>
  </si>
  <si>
    <t>12</t>
  </si>
  <si>
    <t>96939998D</t>
  </si>
  <si>
    <t>Casson, Gregory</t>
  </si>
  <si>
    <t>06181953</t>
  </si>
  <si>
    <t>92663980A</t>
  </si>
  <si>
    <t>Collins, Donna</t>
  </si>
  <si>
    <t>09181947</t>
  </si>
  <si>
    <t>T2031 U1</t>
  </si>
  <si>
    <t>02</t>
  </si>
  <si>
    <t>92918893E</t>
  </si>
  <si>
    <t>David, Ann</t>
  </si>
  <si>
    <t>07281939</t>
  </si>
  <si>
    <t>91258415C</t>
  </si>
  <si>
    <t>Fronsdahl, Beverly</t>
  </si>
  <si>
    <t>06251929</t>
  </si>
  <si>
    <t>90865472F</t>
  </si>
  <si>
    <t>Gutierrez, Neva Esther</t>
  </si>
  <si>
    <t>09051938</t>
  </si>
  <si>
    <t>92762355C</t>
  </si>
  <si>
    <t>Hankins, Carlos</t>
  </si>
  <si>
    <t>01091951</t>
  </si>
  <si>
    <t>T2031 U4</t>
  </si>
  <si>
    <t>05</t>
  </si>
  <si>
    <t>98822464F</t>
  </si>
  <si>
    <t>Hurlock, Antoinette</t>
  </si>
  <si>
    <t>09071938</t>
  </si>
  <si>
    <t>92956404A</t>
  </si>
  <si>
    <t>Main, Larry</t>
  </si>
  <si>
    <t>12061952</t>
  </si>
  <si>
    <t>90631094C</t>
  </si>
  <si>
    <t>McCarthy, Patricia</t>
  </si>
  <si>
    <t>05291936</t>
  </si>
  <si>
    <t>95790281H</t>
  </si>
  <si>
    <t>McDaniel, Joan Arlene</t>
  </si>
  <si>
    <t>08291938</t>
  </si>
  <si>
    <t>99440042G</t>
  </si>
  <si>
    <t>Melgoza, Elisa</t>
  </si>
  <si>
    <t>11101938</t>
  </si>
  <si>
    <t>96736518A</t>
  </si>
  <si>
    <t>Meza, Felicitas</t>
  </si>
  <si>
    <t>03291934</t>
  </si>
  <si>
    <t>96612860C</t>
  </si>
  <si>
    <t>Moreno, Alfredo F</t>
  </si>
  <si>
    <t>08011944</t>
  </si>
  <si>
    <t>95031259E</t>
  </si>
  <si>
    <t>Packard, Beverly</t>
  </si>
  <si>
    <t>11101935</t>
  </si>
  <si>
    <t>91530232H</t>
  </si>
  <si>
    <t>Palmer, Judith</t>
  </si>
  <si>
    <t>08031938</t>
  </si>
  <si>
    <t>90669299A</t>
  </si>
  <si>
    <t>Patton, Leona</t>
  </si>
  <si>
    <t>12151944</t>
  </si>
  <si>
    <t>96195555C</t>
  </si>
  <si>
    <t>Patton, Steven</t>
  </si>
  <si>
    <t>12131952</t>
  </si>
  <si>
    <t>92691975F</t>
  </si>
  <si>
    <t>Pedroza, Ruban</t>
  </si>
  <si>
    <t>11021941</t>
  </si>
  <si>
    <t>90652725C</t>
  </si>
  <si>
    <t>Phan, Long</t>
  </si>
  <si>
    <t>03051946</t>
  </si>
  <si>
    <t>96102729C</t>
  </si>
  <si>
    <t>Reeds, Richard</t>
  </si>
  <si>
    <t>04091955</t>
  </si>
  <si>
    <t>96386374C</t>
  </si>
  <si>
    <t>Rietman, Lynne</t>
  </si>
  <si>
    <t>09281929</t>
  </si>
  <si>
    <t>94351159G</t>
  </si>
  <si>
    <t>Schell, Betty</t>
  </si>
  <si>
    <t>08301929</t>
  </si>
  <si>
    <t>98318459E</t>
  </si>
  <si>
    <t>Shelton, Maryanne</t>
  </si>
  <si>
    <t>05051936</t>
  </si>
  <si>
    <t>90437792A</t>
  </si>
  <si>
    <t>Smith, Caren Veanne</t>
  </si>
  <si>
    <t>06271940</t>
  </si>
  <si>
    <t>96602426A</t>
  </si>
  <si>
    <t>Young, Kathryn</t>
  </si>
  <si>
    <t>10131942</t>
  </si>
  <si>
    <t>96474619C</t>
  </si>
  <si>
    <t>Zaccagni, Cheryl</t>
  </si>
  <si>
    <t>05021947</t>
  </si>
  <si>
    <t>Balance Assisted Living and Memory Care</t>
  </si>
  <si>
    <t>1321 S. Fairmont Ave</t>
  </si>
  <si>
    <t>Lodi, CA 95240-5520</t>
  </si>
  <si>
    <t>Accher, Barabara</t>
  </si>
  <si>
    <t>03071945</t>
  </si>
  <si>
    <t>1321 S. Fairmont Ave, Lodi, CA 95240-5520</t>
  </si>
  <si>
    <t>92709936A</t>
  </si>
  <si>
    <t>Beeler, Karl</t>
  </si>
  <si>
    <t>03011963</t>
  </si>
  <si>
    <t>98527125C</t>
  </si>
  <si>
    <t>Bork, Carol</t>
  </si>
  <si>
    <t>06071950</t>
  </si>
  <si>
    <t>95415359A</t>
  </si>
  <si>
    <t>Brooks, George</t>
  </si>
  <si>
    <t>12261962</t>
  </si>
  <si>
    <t>91620449A</t>
  </si>
  <si>
    <t>Caldwell, Katie</t>
  </si>
  <si>
    <t>03261952</t>
  </si>
  <si>
    <t>99168831H</t>
  </si>
  <si>
    <t>Contreras, Serafina</t>
  </si>
  <si>
    <t>01011958</t>
  </si>
  <si>
    <t>91366865A</t>
  </si>
  <si>
    <t>Devana, Cook</t>
  </si>
  <si>
    <t>05061960</t>
  </si>
  <si>
    <t>05/06/1960</t>
  </si>
  <si>
    <t>24</t>
  </si>
  <si>
    <t>95402425A</t>
  </si>
  <si>
    <t>Dibella, Margaret</t>
  </si>
  <si>
    <t>01111942</t>
  </si>
  <si>
    <t>98861584G</t>
  </si>
  <si>
    <t>Dickson, Lawrence</t>
  </si>
  <si>
    <t>12231953</t>
  </si>
  <si>
    <t>94102826E</t>
  </si>
  <si>
    <t>Eagle, Jo Ann</t>
  </si>
  <si>
    <t>10261941</t>
  </si>
  <si>
    <t>98059972H</t>
  </si>
  <si>
    <t>Edwards, Kenneth</t>
  </si>
  <si>
    <t>03271949</t>
  </si>
  <si>
    <t>93955757D</t>
  </si>
  <si>
    <t>Enriquez, Manuel</t>
  </si>
  <si>
    <t>02201939</t>
  </si>
  <si>
    <t>95354147G</t>
  </si>
  <si>
    <t>Gleeson, Kathleen</t>
  </si>
  <si>
    <t>09221943</t>
  </si>
  <si>
    <t>97634514C</t>
  </si>
  <si>
    <t>Gonzalez, Christine</t>
  </si>
  <si>
    <t>03131963</t>
  </si>
  <si>
    <t>91128454A</t>
  </si>
  <si>
    <t>Grogan, Yolonde</t>
  </si>
  <si>
    <t>02041933</t>
  </si>
  <si>
    <t>96239046D</t>
  </si>
  <si>
    <t>Hearn, Nancy</t>
  </si>
  <si>
    <t>10141940</t>
  </si>
  <si>
    <t>97863395D</t>
  </si>
  <si>
    <t>Hershaw, Linda</t>
  </si>
  <si>
    <t>08141942</t>
  </si>
  <si>
    <t>97934580H</t>
  </si>
  <si>
    <t>Hoffman, Nannette</t>
  </si>
  <si>
    <t>01241944</t>
  </si>
  <si>
    <t>97628616D</t>
  </si>
  <si>
    <t xml:space="preserve">1321 S. Fairmont Ave </t>
  </si>
  <si>
    <t>Jacobson, Shaheen</t>
  </si>
  <si>
    <t>04231939</t>
  </si>
  <si>
    <t xml:space="preserve">Daily Rate For Service </t>
  </si>
  <si>
    <t>94636353E</t>
  </si>
  <si>
    <t>Joslin, Goldie</t>
  </si>
  <si>
    <t>08301930</t>
  </si>
  <si>
    <t>99724650H</t>
  </si>
  <si>
    <t>Knight, Mandrake</t>
  </si>
  <si>
    <t>11111977</t>
  </si>
  <si>
    <t>92784583A</t>
  </si>
  <si>
    <t>Latta, Marie</t>
  </si>
  <si>
    <t>03041959</t>
  </si>
  <si>
    <t>94836558D</t>
  </si>
  <si>
    <t>Navarro, Mary</t>
  </si>
  <si>
    <t>02251933</t>
  </si>
  <si>
    <t>92442915A</t>
  </si>
  <si>
    <t>Palazzolo, Nick</t>
  </si>
  <si>
    <t>04051944</t>
  </si>
  <si>
    <t>99933121H</t>
  </si>
  <si>
    <t>Palma, Catherine</t>
  </si>
  <si>
    <t>99959367G</t>
  </si>
  <si>
    <t>Pickering, Daniel</t>
  </si>
  <si>
    <t>04161962</t>
  </si>
  <si>
    <t>96301402C</t>
  </si>
  <si>
    <t>Pool, Dorothy</t>
  </si>
  <si>
    <t>11021942</t>
  </si>
  <si>
    <t>92373392H</t>
  </si>
  <si>
    <t>Raby, Katherine</t>
  </si>
  <si>
    <t>02011953</t>
  </si>
  <si>
    <t>92972312A</t>
  </si>
  <si>
    <t>Schulmeyer, Lisa</t>
  </si>
  <si>
    <t>11211959</t>
  </si>
  <si>
    <t>90227557E</t>
  </si>
  <si>
    <t>Shanks, Charles</t>
  </si>
  <si>
    <t>04141943</t>
  </si>
  <si>
    <t>99572628D</t>
  </si>
  <si>
    <t>Szalay, Maria</t>
  </si>
  <si>
    <t>03301933</t>
  </si>
  <si>
    <t>95045977G</t>
  </si>
  <si>
    <t>Thomas, Darlene</t>
  </si>
  <si>
    <t>01201942</t>
  </si>
  <si>
    <t>96964039D</t>
  </si>
  <si>
    <t>Thomas, Linda</t>
  </si>
  <si>
    <t>06151961</t>
  </si>
  <si>
    <t>95123622D</t>
  </si>
  <si>
    <t>Tolefree, Kim</t>
  </si>
  <si>
    <t>08251956</t>
  </si>
  <si>
    <t>98944335C</t>
  </si>
  <si>
    <t>Veach, Kenneth</t>
  </si>
  <si>
    <t>10301953</t>
  </si>
  <si>
    <t>94991650G</t>
  </si>
  <si>
    <t>Vigno, Rochelle</t>
  </si>
  <si>
    <t>03231949</t>
  </si>
  <si>
    <t>92237414A</t>
  </si>
  <si>
    <t xml:space="preserve">Willwhite, Timonthy </t>
  </si>
  <si>
    <t>10131956</t>
  </si>
  <si>
    <t>Young, Deborah</t>
  </si>
  <si>
    <t>08091950</t>
  </si>
  <si>
    <t>95284474A</t>
  </si>
  <si>
    <t xml:space="preserve">Home Sweet Care Homes </t>
  </si>
  <si>
    <t xml:space="preserve">1584 Dianda Dr., </t>
  </si>
  <si>
    <t>Concord, Ca 94521-1951</t>
  </si>
  <si>
    <t>Hutchens, Betty</t>
  </si>
  <si>
    <t>02271947</t>
  </si>
  <si>
    <t>1584 Dianda Dr., Concord, Ca 94521-1951</t>
  </si>
  <si>
    <t>98514172F</t>
  </si>
  <si>
    <t xml:space="preserve">1584 Dianda Dr. </t>
  </si>
  <si>
    <t xml:space="preserve">Lorenzetti, Larry </t>
  </si>
  <si>
    <t>06131951</t>
  </si>
  <si>
    <t>93119110F</t>
  </si>
  <si>
    <t xml:space="preserve">Ott, Emiko </t>
  </si>
  <si>
    <t>92724501G</t>
  </si>
  <si>
    <t>Reese, Lisa</t>
  </si>
  <si>
    <t>07051947</t>
  </si>
  <si>
    <t>90050311C</t>
  </si>
  <si>
    <t>Ruskin, Pamela</t>
  </si>
  <si>
    <t>07101957</t>
  </si>
  <si>
    <t>93631607F</t>
  </si>
  <si>
    <t>Sigrid, Keen</t>
  </si>
  <si>
    <t>93099002E</t>
  </si>
  <si>
    <t>Home Sweet Elsie</t>
  </si>
  <si>
    <t>280 Elsie Dr.,</t>
  </si>
  <si>
    <t>Danville, CA 94526-2517</t>
  </si>
  <si>
    <t>Burkhart, Philomenia</t>
  </si>
  <si>
    <t>280 Elsie Dr., Danville, CA 94526-2517</t>
  </si>
  <si>
    <t>98748759G</t>
  </si>
  <si>
    <t>Gillim, Hildigard</t>
  </si>
  <si>
    <t>09051936</t>
  </si>
  <si>
    <t>99982222H</t>
  </si>
  <si>
    <t>Gobart, Josie</t>
  </si>
  <si>
    <t>04221939</t>
  </si>
  <si>
    <t>92992485C</t>
  </si>
  <si>
    <t xml:space="preserve">Harris, Maritza </t>
  </si>
  <si>
    <t>08131934</t>
  </si>
  <si>
    <t>93611127E</t>
  </si>
  <si>
    <t>Riley, Janell</t>
  </si>
  <si>
    <t>01091961</t>
  </si>
  <si>
    <t>90514260A</t>
  </si>
  <si>
    <t xml:space="preserve">Trimble, Michael </t>
  </si>
  <si>
    <t>04071944</t>
  </si>
  <si>
    <t xml:space="preserve">90249696G </t>
  </si>
  <si>
    <t xml:space="preserve">Home Sweet Wilson </t>
  </si>
  <si>
    <t>4248 Wilson Lane</t>
  </si>
  <si>
    <t xml:space="preserve">Akeley, Connie </t>
  </si>
  <si>
    <t>4248 Wilson Lane, Concord, Ca 94521-1951</t>
  </si>
  <si>
    <t>94145443G</t>
  </si>
  <si>
    <t>Demesa, Leticia</t>
  </si>
  <si>
    <t>07261935</t>
  </si>
  <si>
    <t>98382387G</t>
  </si>
  <si>
    <t>4248 Wilson Lane,</t>
  </si>
  <si>
    <t>Fitzgerald, John</t>
  </si>
  <si>
    <t>07191950</t>
  </si>
  <si>
    <t>97859051F</t>
  </si>
  <si>
    <t>Krotky, Joan</t>
  </si>
  <si>
    <t>99561748F</t>
  </si>
  <si>
    <t>Vega, Juan</t>
  </si>
  <si>
    <t>03271956</t>
  </si>
  <si>
    <t>92848811A</t>
  </si>
  <si>
    <t>Legacy Oaks Assisted Living</t>
  </si>
  <si>
    <t xml:space="preserve">1922 Morse Ave </t>
  </si>
  <si>
    <t>Sacramento, CA 95825</t>
  </si>
  <si>
    <t>Bryson, Kenneth</t>
  </si>
  <si>
    <t>07091933</t>
  </si>
  <si>
    <t>07/09/1933</t>
  </si>
  <si>
    <t>1922 Morse Ave  Sacramento, CA 95825</t>
  </si>
  <si>
    <t>T2031  U2</t>
  </si>
  <si>
    <t>97872098G</t>
  </si>
  <si>
    <t>Burg, Susan</t>
  </si>
  <si>
    <t>06091939</t>
  </si>
  <si>
    <t>06/06/1939</t>
  </si>
  <si>
    <t>T2031  U3</t>
  </si>
  <si>
    <t>92149929E</t>
  </si>
  <si>
    <t>Cadena, Heidrun</t>
  </si>
  <si>
    <t>01091944</t>
  </si>
  <si>
    <t>01/09/1944</t>
  </si>
  <si>
    <t>99966054G</t>
  </si>
  <si>
    <t>Caldwell, Janice</t>
  </si>
  <si>
    <t>06211941</t>
  </si>
  <si>
    <t>06/21/1941</t>
  </si>
  <si>
    <t>T2031  U1</t>
  </si>
  <si>
    <t>94798328G</t>
  </si>
  <si>
    <t>Camero, Nathan</t>
  </si>
  <si>
    <t>05021956</t>
  </si>
  <si>
    <t>05/02/1956</t>
  </si>
  <si>
    <t>96249360H</t>
  </si>
  <si>
    <t>Camm, Michelle</t>
  </si>
  <si>
    <t>02151965</t>
  </si>
  <si>
    <t>02/15/1965</t>
  </si>
  <si>
    <t>91679001G</t>
  </si>
  <si>
    <t>Carter, Alberta</t>
  </si>
  <si>
    <t>04091939</t>
  </si>
  <si>
    <t>04/09/1939</t>
  </si>
  <si>
    <t>95455935C</t>
  </si>
  <si>
    <t>Craig, Mary</t>
  </si>
  <si>
    <t>05241955</t>
  </si>
  <si>
    <t>05/24/1955</t>
  </si>
  <si>
    <t>94769794F</t>
  </si>
  <si>
    <t>Crittenden, Elizabeth</t>
  </si>
  <si>
    <t>03241967</t>
  </si>
  <si>
    <t>03/24/1967</t>
  </si>
  <si>
    <t>95998917A</t>
  </si>
  <si>
    <t>Dow, Desiree</t>
  </si>
  <si>
    <t>10311979</t>
  </si>
  <si>
    <t>10/31/1979</t>
  </si>
  <si>
    <t>94118473C</t>
  </si>
  <si>
    <t>Downs, Dennis</t>
  </si>
  <si>
    <t>11251961</t>
  </si>
  <si>
    <t>11/25/1961</t>
  </si>
  <si>
    <t>97861003C</t>
  </si>
  <si>
    <t>Evans, Hezekiah</t>
  </si>
  <si>
    <t>04281947</t>
  </si>
  <si>
    <t>04/28/1947</t>
  </si>
  <si>
    <t>93856766G</t>
  </si>
  <si>
    <t>Eversole, Eugene</t>
  </si>
  <si>
    <t>01171942</t>
  </si>
  <si>
    <t>01/17/1942</t>
  </si>
  <si>
    <t>95785349E</t>
  </si>
  <si>
    <t>Ferrin, Merlon</t>
  </si>
  <si>
    <t>05241939</t>
  </si>
  <si>
    <t>05/24/1939</t>
  </si>
  <si>
    <t>97582385G</t>
  </si>
  <si>
    <t>Finkelstein, Debbie</t>
  </si>
  <si>
    <t>05231953</t>
  </si>
  <si>
    <t>05/23/1953</t>
  </si>
  <si>
    <t>90487954F</t>
  </si>
  <si>
    <t>Fitch, Joseph</t>
  </si>
  <si>
    <t>09291962</t>
  </si>
  <si>
    <t>09/29/1962</t>
  </si>
  <si>
    <t>90074539A</t>
  </si>
  <si>
    <t>Fowler, Douglass</t>
  </si>
  <si>
    <t>06241960</t>
  </si>
  <si>
    <t>06/24/1960</t>
  </si>
  <si>
    <t>90341379C</t>
  </si>
  <si>
    <t>Fudge, Vannie</t>
  </si>
  <si>
    <t>03221942</t>
  </si>
  <si>
    <t>03/22/1942</t>
  </si>
  <si>
    <t>99211551G</t>
  </si>
  <si>
    <t>Gerace, Paula</t>
  </si>
  <si>
    <t>03261953</t>
  </si>
  <si>
    <t>03/26/1953</t>
  </si>
  <si>
    <t>T2031  U4</t>
  </si>
  <si>
    <t>91400402A</t>
  </si>
  <si>
    <t>Glasser, Michael</t>
  </si>
  <si>
    <t>10281942</t>
  </si>
  <si>
    <t>10/28/1942</t>
  </si>
  <si>
    <t>99737802G</t>
  </si>
  <si>
    <t>Gooch, Audie</t>
  </si>
  <si>
    <t>11131958</t>
  </si>
  <si>
    <t>11/13/1958</t>
  </si>
  <si>
    <t>90813749C</t>
  </si>
  <si>
    <t>Gutto, Susan</t>
  </si>
  <si>
    <t>09171952</t>
  </si>
  <si>
    <t>09/17/1952</t>
  </si>
  <si>
    <t>91101375E</t>
  </si>
  <si>
    <t>Haddox, Kristin</t>
  </si>
  <si>
    <t>10301951</t>
  </si>
  <si>
    <t>10/30/1951</t>
  </si>
  <si>
    <t>96550398E</t>
  </si>
  <si>
    <t>Haines, Charles</t>
  </si>
  <si>
    <t>06091957</t>
  </si>
  <si>
    <t>06/09/1957</t>
  </si>
  <si>
    <t>92848700A</t>
  </si>
  <si>
    <t>Hay, Kristen</t>
  </si>
  <si>
    <t>10061969</t>
  </si>
  <si>
    <t>10/06/1969</t>
  </si>
  <si>
    <t>96612861F</t>
  </si>
  <si>
    <t>Hill, John</t>
  </si>
  <si>
    <t>08091948</t>
  </si>
  <si>
    <t>08/09/1948</t>
  </si>
  <si>
    <t>95195783E</t>
  </si>
  <si>
    <t>Hill, Shelley</t>
  </si>
  <si>
    <t>10041951</t>
  </si>
  <si>
    <t>10/04/1951</t>
  </si>
  <si>
    <t>96166474C</t>
  </si>
  <si>
    <t>Howell, John</t>
  </si>
  <si>
    <t>05071952</t>
  </si>
  <si>
    <t>05/07/1952</t>
  </si>
  <si>
    <t>97919580C</t>
  </si>
  <si>
    <t>Inthisane, Somphone</t>
  </si>
  <si>
    <t>12021950</t>
  </si>
  <si>
    <t>12/02/1950</t>
  </si>
  <si>
    <t>99467941C</t>
  </si>
  <si>
    <t>Jacop, Kathleen</t>
  </si>
  <si>
    <t>09061952</t>
  </si>
  <si>
    <t>09/06/1952</t>
  </si>
  <si>
    <t>96544993E</t>
  </si>
  <si>
    <t>Jamerson, David</t>
  </si>
  <si>
    <t>01101949</t>
  </si>
  <si>
    <t>01/10/1949</t>
  </si>
  <si>
    <t>91013244E</t>
  </si>
  <si>
    <t>Jentzen, Brenda</t>
  </si>
  <si>
    <t>01191951</t>
  </si>
  <si>
    <t>01/19/1951</t>
  </si>
  <si>
    <t>94055747G</t>
  </si>
  <si>
    <t>Jimenez, Fabiola</t>
  </si>
  <si>
    <t>06061939</t>
  </si>
  <si>
    <t>96675906C</t>
  </si>
  <si>
    <t>Joice, Beverly</t>
  </si>
  <si>
    <t>07241961</t>
  </si>
  <si>
    <t>07/24/1961</t>
  </si>
  <si>
    <t>92931388A</t>
  </si>
  <si>
    <t>Jones, Barbara</t>
  </si>
  <si>
    <t>03161939</t>
  </si>
  <si>
    <t>03/16/1939</t>
  </si>
  <si>
    <t>99832900H</t>
  </si>
  <si>
    <t>Kelly, Bernard</t>
  </si>
  <si>
    <t>07231943</t>
  </si>
  <si>
    <t>07/23/1943</t>
  </si>
  <si>
    <t>91038370C</t>
  </si>
  <si>
    <t>Kelly, Colleen</t>
  </si>
  <si>
    <t>10091952</t>
  </si>
  <si>
    <t>10/09/1952</t>
  </si>
  <si>
    <t>97978750C</t>
  </si>
  <si>
    <t>King, Emma</t>
  </si>
  <si>
    <t>05011941</t>
  </si>
  <si>
    <t>05/01/1941</t>
  </si>
  <si>
    <t>92873994A</t>
  </si>
  <si>
    <t>Kuhn, Joseph</t>
  </si>
  <si>
    <t>10231943</t>
  </si>
  <si>
    <t>10/23/1943</t>
  </si>
  <si>
    <t>96962192C</t>
  </si>
  <si>
    <t>Lafe, Eileen</t>
  </si>
  <si>
    <t>06251941</t>
  </si>
  <si>
    <t>06/25/1941</t>
  </si>
  <si>
    <t>90683697F</t>
  </si>
  <si>
    <t>Lammon, Gay</t>
  </si>
  <si>
    <t>08261941</t>
  </si>
  <si>
    <t>08/26/1941</t>
  </si>
  <si>
    <t>94928510H</t>
  </si>
  <si>
    <t>Maxwell, Jeanne</t>
  </si>
  <si>
    <t>09291948</t>
  </si>
  <si>
    <t>09/29/1948</t>
  </si>
  <si>
    <t>93869079G</t>
  </si>
  <si>
    <t>Miller, Allen</t>
  </si>
  <si>
    <t>10251960</t>
  </si>
  <si>
    <t>10/25/1960</t>
  </si>
  <si>
    <t>92812893C</t>
  </si>
  <si>
    <t>Miranda, Hattie</t>
  </si>
  <si>
    <t>11131962</t>
  </si>
  <si>
    <t>11/13/1962</t>
  </si>
  <si>
    <t>92529381A</t>
  </si>
  <si>
    <t>Mosley, Sharon</t>
  </si>
  <si>
    <t>09081937</t>
  </si>
  <si>
    <t>09/08/1937</t>
  </si>
  <si>
    <t>98018237D</t>
  </si>
  <si>
    <t>Nay, Mary</t>
  </si>
  <si>
    <t>09111957</t>
  </si>
  <si>
    <t>09/11/1957</t>
  </si>
  <si>
    <t>93220761C</t>
  </si>
  <si>
    <t>Nguyen, Tung</t>
  </si>
  <si>
    <t>01111973</t>
  </si>
  <si>
    <t>01/11/1973</t>
  </si>
  <si>
    <t>91135170C</t>
  </si>
  <si>
    <t>O'Donoghue, Maureen</t>
  </si>
  <si>
    <t>05141949</t>
  </si>
  <si>
    <t>05/14/1949</t>
  </si>
  <si>
    <t>98833411D</t>
  </si>
  <si>
    <t>Oliver, Inez</t>
  </si>
  <si>
    <t>05121944</t>
  </si>
  <si>
    <t>05/12/1944</t>
  </si>
  <si>
    <t>92247361F</t>
  </si>
  <si>
    <t>Peel, Susan</t>
  </si>
  <si>
    <t>04181960</t>
  </si>
  <si>
    <t>04/18/1960</t>
  </si>
  <si>
    <t>93043147F</t>
  </si>
  <si>
    <t>Perez, Carol</t>
  </si>
  <si>
    <t>02111948</t>
  </si>
  <si>
    <t>02/11/1948</t>
  </si>
  <si>
    <t>91716919C</t>
  </si>
  <si>
    <t>Perpignan, William</t>
  </si>
  <si>
    <t>04181945</t>
  </si>
  <si>
    <t>04/18/1945</t>
  </si>
  <si>
    <t>96253679G</t>
  </si>
  <si>
    <t>Phan, Linh</t>
  </si>
  <si>
    <t>10041947</t>
  </si>
  <si>
    <t>10/04/1947</t>
  </si>
  <si>
    <t>92483070A</t>
  </si>
  <si>
    <t>Pinkerton, Nancy</t>
  </si>
  <si>
    <t>05011959</t>
  </si>
  <si>
    <t>05/01/1959</t>
  </si>
  <si>
    <t>90969620A</t>
  </si>
  <si>
    <t>Roark, Nancy</t>
  </si>
  <si>
    <t>10131949</t>
  </si>
  <si>
    <t>10/13/1949</t>
  </si>
  <si>
    <t>96887435F</t>
  </si>
  <si>
    <t>Rosenberg, Meredyth</t>
  </si>
  <si>
    <t>03061953</t>
  </si>
  <si>
    <t>03/06/1953</t>
  </si>
  <si>
    <t>9253350D</t>
  </si>
  <si>
    <t>Schrenk, Mabel</t>
  </si>
  <si>
    <t>12111924</t>
  </si>
  <si>
    <t>12/11/1924</t>
  </si>
  <si>
    <t>97164009F</t>
  </si>
  <si>
    <t>Seimears, Amelia</t>
  </si>
  <si>
    <t>02221959</t>
  </si>
  <si>
    <t>02/22/1959</t>
  </si>
  <si>
    <t>90681086G</t>
  </si>
  <si>
    <t>Shawler, Kenneth</t>
  </si>
  <si>
    <t>08201961</t>
  </si>
  <si>
    <t>08/20/1961</t>
  </si>
  <si>
    <t>90718707A</t>
  </si>
  <si>
    <t>Sitcler, Roger</t>
  </si>
  <si>
    <t>11261946</t>
  </si>
  <si>
    <t>11/26/1946</t>
  </si>
  <si>
    <t>93508672G</t>
  </si>
  <si>
    <t>Skovlin, Valerie</t>
  </si>
  <si>
    <t>01051953</t>
  </si>
  <si>
    <t>01/05/1953</t>
  </si>
  <si>
    <t>92337002A</t>
  </si>
  <si>
    <t>Smallwood, Pamela</t>
  </si>
  <si>
    <t>05271944</t>
  </si>
  <si>
    <t>05/27/1944</t>
  </si>
  <si>
    <t>90641186A</t>
  </si>
  <si>
    <t>Smith, Dennis</t>
  </si>
  <si>
    <t>10081952</t>
  </si>
  <si>
    <t>10/08/1952</t>
  </si>
  <si>
    <t>92372140G</t>
  </si>
  <si>
    <t>Sole, James</t>
  </si>
  <si>
    <t>08241979</t>
  </si>
  <si>
    <t>08/24/1979</t>
  </si>
  <si>
    <t>90081555C</t>
  </si>
  <si>
    <t>Stewart, Kristen</t>
  </si>
  <si>
    <t>02081954</t>
  </si>
  <si>
    <t>02/08/1954</t>
  </si>
  <si>
    <t>91011971A</t>
  </si>
  <si>
    <t>Stone, Brian</t>
  </si>
  <si>
    <t>08151958</t>
  </si>
  <si>
    <t>08/15/1958</t>
  </si>
  <si>
    <t>94151130H</t>
  </si>
  <si>
    <t>Stratton, Julie</t>
  </si>
  <si>
    <t>05131959</t>
  </si>
  <si>
    <t>05/13/1959</t>
  </si>
  <si>
    <t>98144155C</t>
  </si>
  <si>
    <t>Tate, Anna</t>
  </si>
  <si>
    <t>07291968</t>
  </si>
  <si>
    <t>07/29/1968</t>
  </si>
  <si>
    <t>92778325A</t>
  </si>
  <si>
    <t>Thao, Chia</t>
  </si>
  <si>
    <t>10051940</t>
  </si>
  <si>
    <t>10/05/1940</t>
  </si>
  <si>
    <t>93127172A</t>
  </si>
  <si>
    <t>Thao, Shoua</t>
  </si>
  <si>
    <t>12011939</t>
  </si>
  <si>
    <t>12/01/1939</t>
  </si>
  <si>
    <t>91388003A</t>
  </si>
  <si>
    <t>Toler, James</t>
  </si>
  <si>
    <t>11231937</t>
  </si>
  <si>
    <t>11/23/1937</t>
  </si>
  <si>
    <t>97262216G</t>
  </si>
  <si>
    <t>Wallace, Eva</t>
  </si>
  <si>
    <t>01031961</t>
  </si>
  <si>
    <t>01/03/1961</t>
  </si>
  <si>
    <t>98808470D</t>
  </si>
  <si>
    <t>Watts, Lucky</t>
  </si>
  <si>
    <t>05231949</t>
  </si>
  <si>
    <t>05/23/1949</t>
  </si>
  <si>
    <t>92712730A</t>
  </si>
  <si>
    <t>Welch, Billie</t>
  </si>
  <si>
    <t>07031953</t>
  </si>
  <si>
    <t>07/03/1953</t>
  </si>
  <si>
    <t>94850357E</t>
  </si>
  <si>
    <t>Whiteford, Carol</t>
  </si>
  <si>
    <t>01251937</t>
  </si>
  <si>
    <t>01/25/1937</t>
  </si>
  <si>
    <t>95900935C</t>
  </si>
  <si>
    <t>Zezzo, Danny</t>
  </si>
  <si>
    <t>12211944</t>
  </si>
  <si>
    <t>12/21/1944</t>
  </si>
  <si>
    <t>96536500F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</si>
</sst>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"/>
    <numFmt numFmtId="165" formatCode="mm/dd/yyyy"/>
  </numFmts>
  <fonts count="9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color rgb="FFFF0000"/>
      <name val="Times New Roman"/>
      <family val="1"/>
    </font>
    <font>
      <sz val="11"/>
      <color rgb="FF000000"/>
      <name val="Times New Roman"/>
      <family val="1"/>
    </font>
    <font>
      <sz val="10"/>
      <color rgb="FFFF0000"/>
      <name val="Times New Roman"/>
      <family val="1"/>
    </font>
    <font>
      <sz val="11"/>
      <name val="Times New Roman"/>
      <family val="1"/>
    </font>
    <font>
      <sz val="11"/>
      <color rgb="FFC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23"/>
      </top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65">
    <xf numFmtId="0" fontId="0" fillId="0" borderId="0" xfId="0"/>
    <xf numFmtId="0" fontId="2" fillId="2" borderId="0" xfId="1" applyFont="1" applyFill="1" applyAlignment="1"/>
    <xf numFmtId="0" fontId="2" fillId="2" borderId="0" xfId="1" applyFont="1" applyFill="1" applyAlignment="1">
      <alignment horizontal="left"/>
    </xf>
    <xf numFmtId="0" fontId="2" fillId="2" borderId="0" xfId="1" applyFont="1" applyFill="1" applyAlignment="1">
      <alignment horizontal="right"/>
    </xf>
    <xf numFmtId="0" fontId="2" fillId="2" borderId="0" xfId="1" applyFont="1" applyFill="1" applyAlignment="1">
      <alignment wrapText="1"/>
    </xf>
    <xf numFmtId="49" fontId="2" fillId="2" borderId="0" xfId="1" applyNumberFormat="1" applyFont="1" applyFill="1" applyAlignment="1">
      <alignment horizontal="right"/>
    </xf>
    <xf numFmtId="0" fontId="2" fillId="2" borderId="0" xfId="1" applyFont="1" applyFill="1" applyAlignment="1">
      <alignment horizontal="right" indent="5"/>
    </xf>
    <xf numFmtId="0" fontId="3" fillId="2" borderId="0" xfId="1" applyFont="1" applyFill="1">
      <alignment vertical="center"/>
    </xf>
    <xf numFmtId="0" fontId="3" fillId="0" borderId="0" xfId="0" applyFont="1"/>
    <xf numFmtId="0" fontId="3" fillId="0" borderId="0" xfId="0" applyFont="1" applyAlignment="1">
      <alignment vertical="center"/>
    </xf>
    <xf numFmtId="49" fontId="3" fillId="0" borderId="0" xfId="0" applyNumberFormat="1" applyFont="1"/>
    <xf numFmtId="14" fontId="3" fillId="0" borderId="0" xfId="0" applyNumberFormat="1" applyFont="1"/>
    <xf numFmtId="164" fontId="4" fillId="0" borderId="0" xfId="1" applyNumberFormat="1" applyFont="1" applyAlignment="1" applyProtection="1">
      <alignment horizontal="right"/>
      <protection locked="0"/>
    </xf>
    <xf numFmtId="49" fontId="4" fillId="0" borderId="0" xfId="1" applyNumberFormat="1" applyFont="1" applyAlignment="1" applyProtection="1">
      <protection locked="0"/>
    </xf>
    <xf numFmtId="0" fontId="5" fillId="0" borderId="0" xfId="1" applyFont="1" applyAlignment="1">
      <alignment horizontal="right"/>
    </xf>
    <xf numFmtId="0" fontId="4" fillId="0" borderId="0" xfId="0" applyFont="1" applyAlignment="1">
      <alignment horizontal="right"/>
    </xf>
    <xf numFmtId="49" fontId="6" fillId="0" borderId="0" xfId="0" applyNumberFormat="1" applyFont="1" applyAlignment="1">
      <alignment horizontal="right"/>
    </xf>
    <xf numFmtId="0" fontId="6" fillId="0" borderId="0" xfId="0" applyFont="1"/>
    <xf numFmtId="49" fontId="4" fillId="0" borderId="0" xfId="1" applyNumberFormat="1" applyFont="1" applyAlignment="1" applyProtection="1">
      <alignment horizontal="right"/>
      <protection locked="0"/>
    </xf>
    <xf numFmtId="49" fontId="4" fillId="0" borderId="0" xfId="0" applyNumberFormat="1" applyFont="1" applyAlignment="1">
      <alignment horizontal="right"/>
    </xf>
    <xf numFmtId="0" fontId="5" fillId="0" borderId="0" xfId="0" applyFont="1"/>
    <xf numFmtId="0" fontId="3" fillId="0" borderId="0" xfId="0" applyFont="1" applyAlignment="1">
      <alignment vertical="center" wrapText="1"/>
    </xf>
    <xf numFmtId="0" fontId="3" fillId="0" borderId="0" xfId="1" applyFont="1">
      <alignment vertical="center"/>
    </xf>
    <xf numFmtId="0" fontId="4" fillId="0" borderId="0" xfId="1" applyFont="1" applyAlignment="1" applyProtection="1">
      <alignment horizontal="right"/>
      <protection locked="0"/>
    </xf>
    <xf numFmtId="0" fontId="3" fillId="0" borderId="1" xfId="0" applyFont="1" applyBorder="1" applyAlignment="1">
      <alignment vertical="center"/>
    </xf>
    <xf numFmtId="0" fontId="5" fillId="0" borderId="0" xfId="1" applyFont="1" applyAlignment="1" applyProtection="1">
      <protection locked="0"/>
    </xf>
    <xf numFmtId="0" fontId="5" fillId="0" borderId="0" xfId="1" applyFont="1" applyAlignment="1"/>
    <xf numFmtId="49" fontId="5" fillId="0" borderId="0" xfId="1" applyNumberFormat="1" applyFont="1" applyAlignment="1"/>
    <xf numFmtId="165" fontId="5" fillId="0" borderId="0" xfId="1" applyNumberFormat="1" applyFont="1" applyAlignment="1">
      <alignment horizontal="right"/>
    </xf>
    <xf numFmtId="0" fontId="5" fillId="0" borderId="0" xfId="1" applyFont="1" applyAlignment="1" applyProtection="1">
      <alignment horizontal="right"/>
      <protection locked="0"/>
    </xf>
    <xf numFmtId="49" fontId="3" fillId="0" borderId="0" xfId="1" applyNumberFormat="1" applyFont="1" applyAlignment="1">
      <alignment horizontal="left"/>
    </xf>
    <xf numFmtId="14" fontId="3" fillId="0" borderId="0" xfId="1" applyNumberFormat="1" applyFont="1" applyAlignment="1">
      <alignment horizontal="right"/>
    </xf>
    <xf numFmtId="0" fontId="7" fillId="0" borderId="0" xfId="1" applyFont="1" applyAlignment="1"/>
    <xf numFmtId="0" fontId="7" fillId="0" borderId="0" xfId="1" applyFont="1" applyAlignment="1">
      <alignment horizontal="right"/>
    </xf>
    <xf numFmtId="0" fontId="7" fillId="0" borderId="0" xfId="1" applyFont="1" applyAlignment="1" applyProtection="1">
      <alignment horizontal="right"/>
      <protection locked="0"/>
    </xf>
    <xf numFmtId="0" fontId="7" fillId="0" borderId="0" xfId="1" applyFont="1" applyAlignment="1" applyProtection="1">
      <protection locked="0"/>
    </xf>
    <xf numFmtId="49" fontId="7" fillId="0" borderId="0" xfId="1" applyNumberFormat="1" applyFont="1" applyAlignment="1"/>
    <xf numFmtId="165" fontId="7" fillId="0" borderId="0" xfId="1" applyNumberFormat="1" applyFont="1" applyAlignment="1">
      <alignment horizontal="right"/>
    </xf>
    <xf numFmtId="0" fontId="4" fillId="0" borderId="0" xfId="1" applyFont="1" applyAlignment="1"/>
    <xf numFmtId="0" fontId="3" fillId="0" borderId="0" xfId="1" applyFont="1" applyAlignment="1">
      <alignment wrapText="1"/>
    </xf>
    <xf numFmtId="0" fontId="3" fillId="0" borderId="0" xfId="1" applyFont="1" applyAlignment="1">
      <alignment vertical="center" wrapText="1"/>
    </xf>
    <xf numFmtId="49" fontId="3" fillId="0" borderId="0" xfId="1" applyNumberFormat="1" applyFont="1" applyAlignment="1">
      <alignment wrapText="1"/>
    </xf>
    <xf numFmtId="49" fontId="3" fillId="0" borderId="0" xfId="1" applyNumberFormat="1" applyFont="1" applyAlignment="1">
      <alignment horizontal="right" wrapText="1"/>
    </xf>
    <xf numFmtId="0" fontId="3" fillId="0" borderId="0" xfId="1" applyFont="1" applyAlignment="1">
      <alignment horizontal="right" wrapText="1"/>
    </xf>
    <xf numFmtId="49" fontId="7" fillId="0" borderId="0" xfId="1" applyNumberFormat="1" applyFont="1" applyAlignment="1">
      <alignment horizontal="left"/>
    </xf>
    <xf numFmtId="0" fontId="8" fillId="0" borderId="0" xfId="1" applyFont="1" applyAlignment="1" applyProtection="1">
      <alignment horizontal="right"/>
      <protection locked="0"/>
    </xf>
    <xf numFmtId="49" fontId="7" fillId="0" borderId="0" xfId="1" applyNumberFormat="1" applyFont="1" applyAlignment="1" applyProtection="1">
      <alignment horizontal="right"/>
      <protection locked="0"/>
    </xf>
    <xf numFmtId="14" fontId="7" fillId="0" borderId="0" xfId="1" applyNumberFormat="1" applyFont="1" applyAlignment="1">
      <alignment horizontal="right"/>
    </xf>
    <xf numFmtId="0" fontId="3" fillId="0" borderId="0" xfId="1" applyFont="1" applyAlignment="1"/>
    <xf numFmtId="165" fontId="3" fillId="0" borderId="0" xfId="1" applyNumberFormat="1" applyFont="1" applyAlignment="1">
      <alignment horizontal="right"/>
    </xf>
    <xf numFmtId="0" fontId="3" fillId="0" borderId="0" xfId="1" applyFont="1" applyAlignment="1">
      <alignment horizontal="right"/>
    </xf>
    <xf numFmtId="14" fontId="5" fillId="0" borderId="0" xfId="1" applyNumberFormat="1" applyFont="1" applyAlignment="1">
      <alignment horizontal="right"/>
    </xf>
    <xf numFmtId="0" fontId="5" fillId="0" borderId="1" xfId="1" applyFont="1" applyBorder="1" applyAlignment="1"/>
    <xf numFmtId="0" fontId="3" fillId="0" borderId="1" xfId="1" applyFont="1" applyBorder="1">
      <alignment vertical="center"/>
    </xf>
    <xf numFmtId="0" fontId="7" fillId="0" borderId="0" xfId="0" applyFont="1" applyAlignment="1">
      <alignment vertical="center"/>
    </xf>
    <xf numFmtId="14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49" fontId="3" fillId="0" borderId="0" xfId="0" applyNumberFormat="1" applyFont="1" applyAlignment="1">
      <alignment horizontal="right"/>
    </xf>
    <xf numFmtId="49" fontId="3" fillId="0" borderId="0" xfId="0" applyNumberFormat="1" applyFont="1" applyAlignment="1">
      <alignment vertical="center"/>
    </xf>
    <xf numFmtId="0" fontId="3" fillId="0" borderId="0" xfId="0" applyFont="1" applyAlignment="1">
      <alignment horizontal="right"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right" vertical="center"/>
    </xf>
    <xf numFmtId="14" fontId="3" fillId="0" borderId="0" xfId="0" applyNumberFormat="1" applyFont="1" applyAlignment="1">
      <alignment vertical="center"/>
    </xf>
    <xf numFmtId="0" fontId="3" fillId="0" borderId="0" xfId="1" applyFont="1" applyAlignment="1">
      <alignment horizontal="right" vertical="center"/>
    </xf>
    <xf numFmtId="0" fontId="3" fillId="0" borderId="0" xfId="1" applyFont="1" applyAlignment="1">
      <alignment horizontal="right" vertical="center" indent="5"/>
    </xf>
  </cellXfs>
  <cellStyles count="2">
    <cellStyle name="Normal" xfId="0" builtinId="0"/>
    <cellStyle name="Normal 2" xfId="1" xr:uid="{43CE751A-AF66-45C3-B1B5-DF8D6BFC4C7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3BEDC-534F-493A-BAF4-FFA48BA92D55}">
  <dimension ref="A1:AD161"/>
  <sheetViews>
    <sheetView tabSelected="1" zoomScaleNormal="100" workbookViewId="0">
      <selection activeCell="A30" sqref="A20:XFD30"/>
    </sheetView>
  </sheetViews>
  <sheetFormatPr defaultRowHeight="15" x14ac:dyDescent="0.25"/>
  <cols>
    <col min="1" max="1" width="38.28515625" style="22" bestFit="1" customWidth="1"/>
    <col min="2" max="2" width="19.7109375" style="22" bestFit="1" customWidth="1"/>
    <col min="3" max="4" width="20.85546875" style="22" bestFit="1" customWidth="1"/>
    <col min="5" max="5" width="15.42578125" style="22" customWidth="1"/>
    <col min="6" max="6" width="13.5703125" style="63" customWidth="1"/>
    <col min="7" max="7" width="9.5703125" style="22" customWidth="1"/>
    <col min="8" max="8" width="41.85546875" style="22" customWidth="1"/>
    <col min="9" max="9" width="12.42578125" style="22" bestFit="1" customWidth="1"/>
    <col min="10" max="10" width="20.7109375" style="22" bestFit="1" customWidth="1"/>
    <col min="11" max="11" width="11.140625" style="22" bestFit="1" customWidth="1"/>
    <col min="12" max="12" width="13.28515625" style="22" bestFit="1" customWidth="1"/>
    <col min="13" max="14" width="10.140625" style="22" bestFit="1" customWidth="1"/>
    <col min="15" max="15" width="13.28515625" style="22" customWidth="1"/>
    <col min="16" max="16" width="12" style="22" bestFit="1" customWidth="1"/>
    <col min="17" max="17" width="13.28515625" style="22" bestFit="1" customWidth="1"/>
    <col min="18" max="18" width="16.28515625" style="63" bestFit="1" customWidth="1"/>
    <col min="19" max="19" width="8.28515625" style="63" bestFit="1" customWidth="1"/>
    <col min="20" max="20" width="8.140625" style="63" bestFit="1" customWidth="1"/>
    <col min="21" max="21" width="8.5703125" style="63" bestFit="1" customWidth="1"/>
    <col min="22" max="23" width="7.28515625" style="63" bestFit="1" customWidth="1"/>
    <col min="24" max="24" width="12.140625" style="63" bestFit="1" customWidth="1"/>
    <col min="25" max="25" width="17.85546875" style="64" customWidth="1"/>
    <col min="26" max="26" width="18.7109375" style="63" bestFit="1" customWidth="1"/>
    <col min="27" max="27" width="17.5703125" style="63" bestFit="1" customWidth="1"/>
    <col min="28" max="28" width="18.85546875" style="22" bestFit="1" customWidth="1"/>
    <col min="29" max="29" width="11" style="22" bestFit="1" customWidth="1"/>
    <col min="30" max="30" width="19.7109375" style="22" customWidth="1"/>
    <col min="31" max="31" width="10.140625" style="22" bestFit="1" customWidth="1"/>
    <col min="32" max="254" width="9.140625" style="22"/>
    <col min="255" max="255" width="38.140625" style="22" bestFit="1" customWidth="1"/>
    <col min="256" max="256" width="19.5703125" style="22" bestFit="1" customWidth="1"/>
    <col min="257" max="257" width="18.42578125" style="22" bestFit="1" customWidth="1"/>
    <col min="258" max="258" width="19" style="22" bestFit="1" customWidth="1"/>
    <col min="259" max="259" width="10.7109375" style="22" bestFit="1" customWidth="1"/>
    <col min="260" max="260" width="10.42578125" style="22" bestFit="1" customWidth="1"/>
    <col min="261" max="261" width="4.28515625" style="22" bestFit="1" customWidth="1"/>
    <col min="262" max="262" width="38" style="22" bestFit="1" customWidth="1"/>
    <col min="263" max="263" width="11.28515625" style="22" bestFit="1" customWidth="1"/>
    <col min="264" max="264" width="20.28515625" style="22" bestFit="1" customWidth="1"/>
    <col min="265" max="265" width="8.7109375" style="22" bestFit="1" customWidth="1"/>
    <col min="266" max="266" width="8.140625" style="22" bestFit="1" customWidth="1"/>
    <col min="267" max="268" width="9.42578125" style="22" bestFit="1" customWidth="1"/>
    <col min="269" max="269" width="4.7109375" style="22" bestFit="1" customWidth="1"/>
    <col min="270" max="270" width="11.140625" style="22" bestFit="1" customWidth="1"/>
    <col min="271" max="271" width="12.28515625" style="22" bestFit="1" customWidth="1"/>
    <col min="272" max="272" width="15.28515625" style="22" bestFit="1" customWidth="1"/>
    <col min="273" max="273" width="7.85546875" style="22" bestFit="1" customWidth="1"/>
    <col min="274" max="274" width="7" style="22" bestFit="1" customWidth="1"/>
    <col min="275" max="276" width="8.42578125" style="22" bestFit="1" customWidth="1"/>
    <col min="277" max="277" width="6.7109375" style="22" bestFit="1" customWidth="1"/>
    <col min="278" max="278" width="11.28515625" style="22" bestFit="1" customWidth="1"/>
    <col min="279" max="279" width="10.28515625" style="22" bestFit="1" customWidth="1"/>
    <col min="280" max="280" width="17.42578125" style="22" bestFit="1" customWidth="1"/>
    <col min="281" max="281" width="16.28515625" style="22" bestFit="1" customWidth="1"/>
    <col min="282" max="282" width="17.42578125" style="22" bestFit="1" customWidth="1"/>
    <col min="283" max="283" width="12.28515625" style="22" bestFit="1" customWidth="1"/>
    <col min="284" max="510" width="9.140625" style="22"/>
    <col min="511" max="511" width="38.140625" style="22" bestFit="1" customWidth="1"/>
    <col min="512" max="512" width="19.5703125" style="22" bestFit="1" customWidth="1"/>
    <col min="513" max="513" width="18.42578125" style="22" bestFit="1" customWidth="1"/>
    <col min="514" max="514" width="19" style="22" bestFit="1" customWidth="1"/>
    <col min="515" max="515" width="10.7109375" style="22" bestFit="1" customWidth="1"/>
    <col min="516" max="516" width="10.42578125" style="22" bestFit="1" customWidth="1"/>
    <col min="517" max="517" width="4.28515625" style="22" bestFit="1" customWidth="1"/>
    <col min="518" max="518" width="38" style="22" bestFit="1" customWidth="1"/>
    <col min="519" max="519" width="11.28515625" style="22" bestFit="1" customWidth="1"/>
    <col min="520" max="520" width="20.28515625" style="22" bestFit="1" customWidth="1"/>
    <col min="521" max="521" width="8.7109375" style="22" bestFit="1" customWidth="1"/>
    <col min="522" max="522" width="8.140625" style="22" bestFit="1" customWidth="1"/>
    <col min="523" max="524" width="9.42578125" style="22" bestFit="1" customWidth="1"/>
    <col min="525" max="525" width="4.7109375" style="22" bestFit="1" customWidth="1"/>
    <col min="526" max="526" width="11.140625" style="22" bestFit="1" customWidth="1"/>
    <col min="527" max="527" width="12.28515625" style="22" bestFit="1" customWidth="1"/>
    <col min="528" max="528" width="15.28515625" style="22" bestFit="1" customWidth="1"/>
    <col min="529" max="529" width="7.85546875" style="22" bestFit="1" customWidth="1"/>
    <col min="530" max="530" width="7" style="22" bestFit="1" customWidth="1"/>
    <col min="531" max="532" width="8.42578125" style="22" bestFit="1" customWidth="1"/>
    <col min="533" max="533" width="6.7109375" style="22" bestFit="1" customWidth="1"/>
    <col min="534" max="534" width="11.28515625" style="22" bestFit="1" customWidth="1"/>
    <col min="535" max="535" width="10.28515625" style="22" bestFit="1" customWidth="1"/>
    <col min="536" max="536" width="17.42578125" style="22" bestFit="1" customWidth="1"/>
    <col min="537" max="537" width="16.28515625" style="22" bestFit="1" customWidth="1"/>
    <col min="538" max="538" width="17.42578125" style="22" bestFit="1" customWidth="1"/>
    <col min="539" max="539" width="12.28515625" style="22" bestFit="1" customWidth="1"/>
    <col min="540" max="766" width="9.140625" style="22"/>
    <col min="767" max="767" width="38.140625" style="22" bestFit="1" customWidth="1"/>
    <col min="768" max="768" width="19.5703125" style="22" bestFit="1" customWidth="1"/>
    <col min="769" max="769" width="18.42578125" style="22" bestFit="1" customWidth="1"/>
    <col min="770" max="770" width="19" style="22" bestFit="1" customWidth="1"/>
    <col min="771" max="771" width="10.7109375" style="22" bestFit="1" customWidth="1"/>
    <col min="772" max="772" width="10.42578125" style="22" bestFit="1" customWidth="1"/>
    <col min="773" max="773" width="4.28515625" style="22" bestFit="1" customWidth="1"/>
    <col min="774" max="774" width="38" style="22" bestFit="1" customWidth="1"/>
    <col min="775" max="775" width="11.28515625" style="22" bestFit="1" customWidth="1"/>
    <col min="776" max="776" width="20.28515625" style="22" bestFit="1" customWidth="1"/>
    <col min="777" max="777" width="8.7109375" style="22" bestFit="1" customWidth="1"/>
    <col min="778" max="778" width="8.140625" style="22" bestFit="1" customWidth="1"/>
    <col min="779" max="780" width="9.42578125" style="22" bestFit="1" customWidth="1"/>
    <col min="781" max="781" width="4.7109375" style="22" bestFit="1" customWidth="1"/>
    <col min="782" max="782" width="11.140625" style="22" bestFit="1" customWidth="1"/>
    <col min="783" max="783" width="12.28515625" style="22" bestFit="1" customWidth="1"/>
    <col min="784" max="784" width="15.28515625" style="22" bestFit="1" customWidth="1"/>
    <col min="785" max="785" width="7.85546875" style="22" bestFit="1" customWidth="1"/>
    <col min="786" max="786" width="7" style="22" bestFit="1" customWidth="1"/>
    <col min="787" max="788" width="8.42578125" style="22" bestFit="1" customWidth="1"/>
    <col min="789" max="789" width="6.7109375" style="22" bestFit="1" customWidth="1"/>
    <col min="790" max="790" width="11.28515625" style="22" bestFit="1" customWidth="1"/>
    <col min="791" max="791" width="10.28515625" style="22" bestFit="1" customWidth="1"/>
    <col min="792" max="792" width="17.42578125" style="22" bestFit="1" customWidth="1"/>
    <col min="793" max="793" width="16.28515625" style="22" bestFit="1" customWidth="1"/>
    <col min="794" max="794" width="17.42578125" style="22" bestFit="1" customWidth="1"/>
    <col min="795" max="795" width="12.28515625" style="22" bestFit="1" customWidth="1"/>
    <col min="796" max="1022" width="9.140625" style="22"/>
    <col min="1023" max="1023" width="38.140625" style="22" bestFit="1" customWidth="1"/>
    <col min="1024" max="1024" width="19.5703125" style="22" bestFit="1" customWidth="1"/>
    <col min="1025" max="1025" width="18.42578125" style="22" bestFit="1" customWidth="1"/>
    <col min="1026" max="1026" width="19" style="22" bestFit="1" customWidth="1"/>
    <col min="1027" max="1027" width="10.7109375" style="22" bestFit="1" customWidth="1"/>
    <col min="1028" max="1028" width="10.42578125" style="22" bestFit="1" customWidth="1"/>
    <col min="1029" max="1029" width="4.28515625" style="22" bestFit="1" customWidth="1"/>
    <col min="1030" max="1030" width="38" style="22" bestFit="1" customWidth="1"/>
    <col min="1031" max="1031" width="11.28515625" style="22" bestFit="1" customWidth="1"/>
    <col min="1032" max="1032" width="20.28515625" style="22" bestFit="1" customWidth="1"/>
    <col min="1033" max="1033" width="8.7109375" style="22" bestFit="1" customWidth="1"/>
    <col min="1034" max="1034" width="8.140625" style="22" bestFit="1" customWidth="1"/>
    <col min="1035" max="1036" width="9.42578125" style="22" bestFit="1" customWidth="1"/>
    <col min="1037" max="1037" width="4.7109375" style="22" bestFit="1" customWidth="1"/>
    <col min="1038" max="1038" width="11.140625" style="22" bestFit="1" customWidth="1"/>
    <col min="1039" max="1039" width="12.28515625" style="22" bestFit="1" customWidth="1"/>
    <col min="1040" max="1040" width="15.28515625" style="22" bestFit="1" customWidth="1"/>
    <col min="1041" max="1041" width="7.85546875" style="22" bestFit="1" customWidth="1"/>
    <col min="1042" max="1042" width="7" style="22" bestFit="1" customWidth="1"/>
    <col min="1043" max="1044" width="8.42578125" style="22" bestFit="1" customWidth="1"/>
    <col min="1045" max="1045" width="6.7109375" style="22" bestFit="1" customWidth="1"/>
    <col min="1046" max="1046" width="11.28515625" style="22" bestFit="1" customWidth="1"/>
    <col min="1047" max="1047" width="10.28515625" style="22" bestFit="1" customWidth="1"/>
    <col min="1048" max="1048" width="17.42578125" style="22" bestFit="1" customWidth="1"/>
    <col min="1049" max="1049" width="16.28515625" style="22" bestFit="1" customWidth="1"/>
    <col min="1050" max="1050" width="17.42578125" style="22" bestFit="1" customWidth="1"/>
    <col min="1051" max="1051" width="12.28515625" style="22" bestFit="1" customWidth="1"/>
    <col min="1052" max="1278" width="9.140625" style="22"/>
    <col min="1279" max="1279" width="38.140625" style="22" bestFit="1" customWidth="1"/>
    <col min="1280" max="1280" width="19.5703125" style="22" bestFit="1" customWidth="1"/>
    <col min="1281" max="1281" width="18.42578125" style="22" bestFit="1" customWidth="1"/>
    <col min="1282" max="1282" width="19" style="22" bestFit="1" customWidth="1"/>
    <col min="1283" max="1283" width="10.7109375" style="22" bestFit="1" customWidth="1"/>
    <col min="1284" max="1284" width="10.42578125" style="22" bestFit="1" customWidth="1"/>
    <col min="1285" max="1285" width="4.28515625" style="22" bestFit="1" customWidth="1"/>
    <col min="1286" max="1286" width="38" style="22" bestFit="1" customWidth="1"/>
    <col min="1287" max="1287" width="11.28515625" style="22" bestFit="1" customWidth="1"/>
    <col min="1288" max="1288" width="20.28515625" style="22" bestFit="1" customWidth="1"/>
    <col min="1289" max="1289" width="8.7109375" style="22" bestFit="1" customWidth="1"/>
    <col min="1290" max="1290" width="8.140625" style="22" bestFit="1" customWidth="1"/>
    <col min="1291" max="1292" width="9.42578125" style="22" bestFit="1" customWidth="1"/>
    <col min="1293" max="1293" width="4.7109375" style="22" bestFit="1" customWidth="1"/>
    <col min="1294" max="1294" width="11.140625" style="22" bestFit="1" customWidth="1"/>
    <col min="1295" max="1295" width="12.28515625" style="22" bestFit="1" customWidth="1"/>
    <col min="1296" max="1296" width="15.28515625" style="22" bestFit="1" customWidth="1"/>
    <col min="1297" max="1297" width="7.85546875" style="22" bestFit="1" customWidth="1"/>
    <col min="1298" max="1298" width="7" style="22" bestFit="1" customWidth="1"/>
    <col min="1299" max="1300" width="8.42578125" style="22" bestFit="1" customWidth="1"/>
    <col min="1301" max="1301" width="6.7109375" style="22" bestFit="1" customWidth="1"/>
    <col min="1302" max="1302" width="11.28515625" style="22" bestFit="1" customWidth="1"/>
    <col min="1303" max="1303" width="10.28515625" style="22" bestFit="1" customWidth="1"/>
    <col min="1304" max="1304" width="17.42578125" style="22" bestFit="1" customWidth="1"/>
    <col min="1305" max="1305" width="16.28515625" style="22" bestFit="1" customWidth="1"/>
    <col min="1306" max="1306" width="17.42578125" style="22" bestFit="1" customWidth="1"/>
    <col min="1307" max="1307" width="12.28515625" style="22" bestFit="1" customWidth="1"/>
    <col min="1308" max="1534" width="9.140625" style="22"/>
    <col min="1535" max="1535" width="38.140625" style="22" bestFit="1" customWidth="1"/>
    <col min="1536" max="1536" width="19.5703125" style="22" bestFit="1" customWidth="1"/>
    <col min="1537" max="1537" width="18.42578125" style="22" bestFit="1" customWidth="1"/>
    <col min="1538" max="1538" width="19" style="22" bestFit="1" customWidth="1"/>
    <col min="1539" max="1539" width="10.7109375" style="22" bestFit="1" customWidth="1"/>
    <col min="1540" max="1540" width="10.42578125" style="22" bestFit="1" customWidth="1"/>
    <col min="1541" max="1541" width="4.28515625" style="22" bestFit="1" customWidth="1"/>
    <col min="1542" max="1542" width="38" style="22" bestFit="1" customWidth="1"/>
    <col min="1543" max="1543" width="11.28515625" style="22" bestFit="1" customWidth="1"/>
    <col min="1544" max="1544" width="20.28515625" style="22" bestFit="1" customWidth="1"/>
    <col min="1545" max="1545" width="8.7109375" style="22" bestFit="1" customWidth="1"/>
    <col min="1546" max="1546" width="8.140625" style="22" bestFit="1" customWidth="1"/>
    <col min="1547" max="1548" width="9.42578125" style="22" bestFit="1" customWidth="1"/>
    <col min="1549" max="1549" width="4.7109375" style="22" bestFit="1" customWidth="1"/>
    <col min="1550" max="1550" width="11.140625" style="22" bestFit="1" customWidth="1"/>
    <col min="1551" max="1551" width="12.28515625" style="22" bestFit="1" customWidth="1"/>
    <col min="1552" max="1552" width="15.28515625" style="22" bestFit="1" customWidth="1"/>
    <col min="1553" max="1553" width="7.85546875" style="22" bestFit="1" customWidth="1"/>
    <col min="1554" max="1554" width="7" style="22" bestFit="1" customWidth="1"/>
    <col min="1555" max="1556" width="8.42578125" style="22" bestFit="1" customWidth="1"/>
    <col min="1557" max="1557" width="6.7109375" style="22" bestFit="1" customWidth="1"/>
    <col min="1558" max="1558" width="11.28515625" style="22" bestFit="1" customWidth="1"/>
    <col min="1559" max="1559" width="10.28515625" style="22" bestFit="1" customWidth="1"/>
    <col min="1560" max="1560" width="17.42578125" style="22" bestFit="1" customWidth="1"/>
    <col min="1561" max="1561" width="16.28515625" style="22" bestFit="1" customWidth="1"/>
    <col min="1562" max="1562" width="17.42578125" style="22" bestFit="1" customWidth="1"/>
    <col min="1563" max="1563" width="12.28515625" style="22" bestFit="1" customWidth="1"/>
    <col min="1564" max="1790" width="9.140625" style="22"/>
    <col min="1791" max="1791" width="38.140625" style="22" bestFit="1" customWidth="1"/>
    <col min="1792" max="1792" width="19.5703125" style="22" bestFit="1" customWidth="1"/>
    <col min="1793" max="1793" width="18.42578125" style="22" bestFit="1" customWidth="1"/>
    <col min="1794" max="1794" width="19" style="22" bestFit="1" customWidth="1"/>
    <col min="1795" max="1795" width="10.7109375" style="22" bestFit="1" customWidth="1"/>
    <col min="1796" max="1796" width="10.42578125" style="22" bestFit="1" customWidth="1"/>
    <col min="1797" max="1797" width="4.28515625" style="22" bestFit="1" customWidth="1"/>
    <col min="1798" max="1798" width="38" style="22" bestFit="1" customWidth="1"/>
    <col min="1799" max="1799" width="11.28515625" style="22" bestFit="1" customWidth="1"/>
    <col min="1800" max="1800" width="20.28515625" style="22" bestFit="1" customWidth="1"/>
    <col min="1801" max="1801" width="8.7109375" style="22" bestFit="1" customWidth="1"/>
    <col min="1802" max="1802" width="8.140625" style="22" bestFit="1" customWidth="1"/>
    <col min="1803" max="1804" width="9.42578125" style="22" bestFit="1" customWidth="1"/>
    <col min="1805" max="1805" width="4.7109375" style="22" bestFit="1" customWidth="1"/>
    <col min="1806" max="1806" width="11.140625" style="22" bestFit="1" customWidth="1"/>
    <col min="1807" max="1807" width="12.28515625" style="22" bestFit="1" customWidth="1"/>
    <col min="1808" max="1808" width="15.28515625" style="22" bestFit="1" customWidth="1"/>
    <col min="1809" max="1809" width="7.85546875" style="22" bestFit="1" customWidth="1"/>
    <col min="1810" max="1810" width="7" style="22" bestFit="1" customWidth="1"/>
    <col min="1811" max="1812" width="8.42578125" style="22" bestFit="1" customWidth="1"/>
    <col min="1813" max="1813" width="6.7109375" style="22" bestFit="1" customWidth="1"/>
    <col min="1814" max="1814" width="11.28515625" style="22" bestFit="1" customWidth="1"/>
    <col min="1815" max="1815" width="10.28515625" style="22" bestFit="1" customWidth="1"/>
    <col min="1816" max="1816" width="17.42578125" style="22" bestFit="1" customWidth="1"/>
    <col min="1817" max="1817" width="16.28515625" style="22" bestFit="1" customWidth="1"/>
    <col min="1818" max="1818" width="17.42578125" style="22" bestFit="1" customWidth="1"/>
    <col min="1819" max="1819" width="12.28515625" style="22" bestFit="1" customWidth="1"/>
    <col min="1820" max="2046" width="9.140625" style="22"/>
    <col min="2047" max="2047" width="38.140625" style="22" bestFit="1" customWidth="1"/>
    <col min="2048" max="2048" width="19.5703125" style="22" bestFit="1" customWidth="1"/>
    <col min="2049" max="2049" width="18.42578125" style="22" bestFit="1" customWidth="1"/>
    <col min="2050" max="2050" width="19" style="22" bestFit="1" customWidth="1"/>
    <col min="2051" max="2051" width="10.7109375" style="22" bestFit="1" customWidth="1"/>
    <col min="2052" max="2052" width="10.42578125" style="22" bestFit="1" customWidth="1"/>
    <col min="2053" max="2053" width="4.28515625" style="22" bestFit="1" customWidth="1"/>
    <col min="2054" max="2054" width="38" style="22" bestFit="1" customWidth="1"/>
    <col min="2055" max="2055" width="11.28515625" style="22" bestFit="1" customWidth="1"/>
    <col min="2056" max="2056" width="20.28515625" style="22" bestFit="1" customWidth="1"/>
    <col min="2057" max="2057" width="8.7109375" style="22" bestFit="1" customWidth="1"/>
    <col min="2058" max="2058" width="8.140625" style="22" bestFit="1" customWidth="1"/>
    <col min="2059" max="2060" width="9.42578125" style="22" bestFit="1" customWidth="1"/>
    <col min="2061" max="2061" width="4.7109375" style="22" bestFit="1" customWidth="1"/>
    <col min="2062" max="2062" width="11.140625" style="22" bestFit="1" customWidth="1"/>
    <col min="2063" max="2063" width="12.28515625" style="22" bestFit="1" customWidth="1"/>
    <col min="2064" max="2064" width="15.28515625" style="22" bestFit="1" customWidth="1"/>
    <col min="2065" max="2065" width="7.85546875" style="22" bestFit="1" customWidth="1"/>
    <col min="2066" max="2066" width="7" style="22" bestFit="1" customWidth="1"/>
    <col min="2067" max="2068" width="8.42578125" style="22" bestFit="1" customWidth="1"/>
    <col min="2069" max="2069" width="6.7109375" style="22" bestFit="1" customWidth="1"/>
    <col min="2070" max="2070" width="11.28515625" style="22" bestFit="1" customWidth="1"/>
    <col min="2071" max="2071" width="10.28515625" style="22" bestFit="1" customWidth="1"/>
    <col min="2072" max="2072" width="17.42578125" style="22" bestFit="1" customWidth="1"/>
    <col min="2073" max="2073" width="16.28515625" style="22" bestFit="1" customWidth="1"/>
    <col min="2074" max="2074" width="17.42578125" style="22" bestFit="1" customWidth="1"/>
    <col min="2075" max="2075" width="12.28515625" style="22" bestFit="1" customWidth="1"/>
    <col min="2076" max="2302" width="9.140625" style="22"/>
    <col min="2303" max="2303" width="38.140625" style="22" bestFit="1" customWidth="1"/>
    <col min="2304" max="2304" width="19.5703125" style="22" bestFit="1" customWidth="1"/>
    <col min="2305" max="2305" width="18.42578125" style="22" bestFit="1" customWidth="1"/>
    <col min="2306" max="2306" width="19" style="22" bestFit="1" customWidth="1"/>
    <col min="2307" max="2307" width="10.7109375" style="22" bestFit="1" customWidth="1"/>
    <col min="2308" max="2308" width="10.42578125" style="22" bestFit="1" customWidth="1"/>
    <col min="2309" max="2309" width="4.28515625" style="22" bestFit="1" customWidth="1"/>
    <col min="2310" max="2310" width="38" style="22" bestFit="1" customWidth="1"/>
    <col min="2311" max="2311" width="11.28515625" style="22" bestFit="1" customWidth="1"/>
    <col min="2312" max="2312" width="20.28515625" style="22" bestFit="1" customWidth="1"/>
    <col min="2313" max="2313" width="8.7109375" style="22" bestFit="1" customWidth="1"/>
    <col min="2314" max="2314" width="8.140625" style="22" bestFit="1" customWidth="1"/>
    <col min="2315" max="2316" width="9.42578125" style="22" bestFit="1" customWidth="1"/>
    <col min="2317" max="2317" width="4.7109375" style="22" bestFit="1" customWidth="1"/>
    <col min="2318" max="2318" width="11.140625" style="22" bestFit="1" customWidth="1"/>
    <col min="2319" max="2319" width="12.28515625" style="22" bestFit="1" customWidth="1"/>
    <col min="2320" max="2320" width="15.28515625" style="22" bestFit="1" customWidth="1"/>
    <col min="2321" max="2321" width="7.85546875" style="22" bestFit="1" customWidth="1"/>
    <col min="2322" max="2322" width="7" style="22" bestFit="1" customWidth="1"/>
    <col min="2323" max="2324" width="8.42578125" style="22" bestFit="1" customWidth="1"/>
    <col min="2325" max="2325" width="6.7109375" style="22" bestFit="1" customWidth="1"/>
    <col min="2326" max="2326" width="11.28515625" style="22" bestFit="1" customWidth="1"/>
    <col min="2327" max="2327" width="10.28515625" style="22" bestFit="1" customWidth="1"/>
    <col min="2328" max="2328" width="17.42578125" style="22" bestFit="1" customWidth="1"/>
    <col min="2329" max="2329" width="16.28515625" style="22" bestFit="1" customWidth="1"/>
    <col min="2330" max="2330" width="17.42578125" style="22" bestFit="1" customWidth="1"/>
    <col min="2331" max="2331" width="12.28515625" style="22" bestFit="1" customWidth="1"/>
    <col min="2332" max="2558" width="9.140625" style="22"/>
    <col min="2559" max="2559" width="38.140625" style="22" bestFit="1" customWidth="1"/>
    <col min="2560" max="2560" width="19.5703125" style="22" bestFit="1" customWidth="1"/>
    <col min="2561" max="2561" width="18.42578125" style="22" bestFit="1" customWidth="1"/>
    <col min="2562" max="2562" width="19" style="22" bestFit="1" customWidth="1"/>
    <col min="2563" max="2563" width="10.7109375" style="22" bestFit="1" customWidth="1"/>
    <col min="2564" max="2564" width="10.42578125" style="22" bestFit="1" customWidth="1"/>
    <col min="2565" max="2565" width="4.28515625" style="22" bestFit="1" customWidth="1"/>
    <col min="2566" max="2566" width="38" style="22" bestFit="1" customWidth="1"/>
    <col min="2567" max="2567" width="11.28515625" style="22" bestFit="1" customWidth="1"/>
    <col min="2568" max="2568" width="20.28515625" style="22" bestFit="1" customWidth="1"/>
    <col min="2569" max="2569" width="8.7109375" style="22" bestFit="1" customWidth="1"/>
    <col min="2570" max="2570" width="8.140625" style="22" bestFit="1" customWidth="1"/>
    <col min="2571" max="2572" width="9.42578125" style="22" bestFit="1" customWidth="1"/>
    <col min="2573" max="2573" width="4.7109375" style="22" bestFit="1" customWidth="1"/>
    <col min="2574" max="2574" width="11.140625" style="22" bestFit="1" customWidth="1"/>
    <col min="2575" max="2575" width="12.28515625" style="22" bestFit="1" customWidth="1"/>
    <col min="2576" max="2576" width="15.28515625" style="22" bestFit="1" customWidth="1"/>
    <col min="2577" max="2577" width="7.85546875" style="22" bestFit="1" customWidth="1"/>
    <col min="2578" max="2578" width="7" style="22" bestFit="1" customWidth="1"/>
    <col min="2579" max="2580" width="8.42578125" style="22" bestFit="1" customWidth="1"/>
    <col min="2581" max="2581" width="6.7109375" style="22" bestFit="1" customWidth="1"/>
    <col min="2582" max="2582" width="11.28515625" style="22" bestFit="1" customWidth="1"/>
    <col min="2583" max="2583" width="10.28515625" style="22" bestFit="1" customWidth="1"/>
    <col min="2584" max="2584" width="17.42578125" style="22" bestFit="1" customWidth="1"/>
    <col min="2585" max="2585" width="16.28515625" style="22" bestFit="1" customWidth="1"/>
    <col min="2586" max="2586" width="17.42578125" style="22" bestFit="1" customWidth="1"/>
    <col min="2587" max="2587" width="12.28515625" style="22" bestFit="1" customWidth="1"/>
    <col min="2588" max="2814" width="9.140625" style="22"/>
    <col min="2815" max="2815" width="38.140625" style="22" bestFit="1" customWidth="1"/>
    <col min="2816" max="2816" width="19.5703125" style="22" bestFit="1" customWidth="1"/>
    <col min="2817" max="2817" width="18.42578125" style="22" bestFit="1" customWidth="1"/>
    <col min="2818" max="2818" width="19" style="22" bestFit="1" customWidth="1"/>
    <col min="2819" max="2819" width="10.7109375" style="22" bestFit="1" customWidth="1"/>
    <col min="2820" max="2820" width="10.42578125" style="22" bestFit="1" customWidth="1"/>
    <col min="2821" max="2821" width="4.28515625" style="22" bestFit="1" customWidth="1"/>
    <col min="2822" max="2822" width="38" style="22" bestFit="1" customWidth="1"/>
    <col min="2823" max="2823" width="11.28515625" style="22" bestFit="1" customWidth="1"/>
    <col min="2824" max="2824" width="20.28515625" style="22" bestFit="1" customWidth="1"/>
    <col min="2825" max="2825" width="8.7109375" style="22" bestFit="1" customWidth="1"/>
    <col min="2826" max="2826" width="8.140625" style="22" bestFit="1" customWidth="1"/>
    <col min="2827" max="2828" width="9.42578125" style="22" bestFit="1" customWidth="1"/>
    <col min="2829" max="2829" width="4.7109375" style="22" bestFit="1" customWidth="1"/>
    <col min="2830" max="2830" width="11.140625" style="22" bestFit="1" customWidth="1"/>
    <col min="2831" max="2831" width="12.28515625" style="22" bestFit="1" customWidth="1"/>
    <col min="2832" max="2832" width="15.28515625" style="22" bestFit="1" customWidth="1"/>
    <col min="2833" max="2833" width="7.85546875" style="22" bestFit="1" customWidth="1"/>
    <col min="2834" max="2834" width="7" style="22" bestFit="1" customWidth="1"/>
    <col min="2835" max="2836" width="8.42578125" style="22" bestFit="1" customWidth="1"/>
    <col min="2837" max="2837" width="6.7109375" style="22" bestFit="1" customWidth="1"/>
    <col min="2838" max="2838" width="11.28515625" style="22" bestFit="1" customWidth="1"/>
    <col min="2839" max="2839" width="10.28515625" style="22" bestFit="1" customWidth="1"/>
    <col min="2840" max="2840" width="17.42578125" style="22" bestFit="1" customWidth="1"/>
    <col min="2841" max="2841" width="16.28515625" style="22" bestFit="1" customWidth="1"/>
    <col min="2842" max="2842" width="17.42578125" style="22" bestFit="1" customWidth="1"/>
    <col min="2843" max="2843" width="12.28515625" style="22" bestFit="1" customWidth="1"/>
    <col min="2844" max="3070" width="9.140625" style="22"/>
    <col min="3071" max="3071" width="38.140625" style="22" bestFit="1" customWidth="1"/>
    <col min="3072" max="3072" width="19.5703125" style="22" bestFit="1" customWidth="1"/>
    <col min="3073" max="3073" width="18.42578125" style="22" bestFit="1" customWidth="1"/>
    <col min="3074" max="3074" width="19" style="22" bestFit="1" customWidth="1"/>
    <col min="3075" max="3075" width="10.7109375" style="22" bestFit="1" customWidth="1"/>
    <col min="3076" max="3076" width="10.42578125" style="22" bestFit="1" customWidth="1"/>
    <col min="3077" max="3077" width="4.28515625" style="22" bestFit="1" customWidth="1"/>
    <col min="3078" max="3078" width="38" style="22" bestFit="1" customWidth="1"/>
    <col min="3079" max="3079" width="11.28515625" style="22" bestFit="1" customWidth="1"/>
    <col min="3080" max="3080" width="20.28515625" style="22" bestFit="1" customWidth="1"/>
    <col min="3081" max="3081" width="8.7109375" style="22" bestFit="1" customWidth="1"/>
    <col min="3082" max="3082" width="8.140625" style="22" bestFit="1" customWidth="1"/>
    <col min="3083" max="3084" width="9.42578125" style="22" bestFit="1" customWidth="1"/>
    <col min="3085" max="3085" width="4.7109375" style="22" bestFit="1" customWidth="1"/>
    <col min="3086" max="3086" width="11.140625" style="22" bestFit="1" customWidth="1"/>
    <col min="3087" max="3087" width="12.28515625" style="22" bestFit="1" customWidth="1"/>
    <col min="3088" max="3088" width="15.28515625" style="22" bestFit="1" customWidth="1"/>
    <col min="3089" max="3089" width="7.85546875" style="22" bestFit="1" customWidth="1"/>
    <col min="3090" max="3090" width="7" style="22" bestFit="1" customWidth="1"/>
    <col min="3091" max="3092" width="8.42578125" style="22" bestFit="1" customWidth="1"/>
    <col min="3093" max="3093" width="6.7109375" style="22" bestFit="1" customWidth="1"/>
    <col min="3094" max="3094" width="11.28515625" style="22" bestFit="1" customWidth="1"/>
    <col min="3095" max="3095" width="10.28515625" style="22" bestFit="1" customWidth="1"/>
    <col min="3096" max="3096" width="17.42578125" style="22" bestFit="1" customWidth="1"/>
    <col min="3097" max="3097" width="16.28515625" style="22" bestFit="1" customWidth="1"/>
    <col min="3098" max="3098" width="17.42578125" style="22" bestFit="1" customWidth="1"/>
    <col min="3099" max="3099" width="12.28515625" style="22" bestFit="1" customWidth="1"/>
    <col min="3100" max="3326" width="9.140625" style="22"/>
    <col min="3327" max="3327" width="38.140625" style="22" bestFit="1" customWidth="1"/>
    <col min="3328" max="3328" width="19.5703125" style="22" bestFit="1" customWidth="1"/>
    <col min="3329" max="3329" width="18.42578125" style="22" bestFit="1" customWidth="1"/>
    <col min="3330" max="3330" width="19" style="22" bestFit="1" customWidth="1"/>
    <col min="3331" max="3331" width="10.7109375" style="22" bestFit="1" customWidth="1"/>
    <col min="3332" max="3332" width="10.42578125" style="22" bestFit="1" customWidth="1"/>
    <col min="3333" max="3333" width="4.28515625" style="22" bestFit="1" customWidth="1"/>
    <col min="3334" max="3334" width="38" style="22" bestFit="1" customWidth="1"/>
    <col min="3335" max="3335" width="11.28515625" style="22" bestFit="1" customWidth="1"/>
    <col min="3336" max="3336" width="20.28515625" style="22" bestFit="1" customWidth="1"/>
    <col min="3337" max="3337" width="8.7109375" style="22" bestFit="1" customWidth="1"/>
    <col min="3338" max="3338" width="8.140625" style="22" bestFit="1" customWidth="1"/>
    <col min="3339" max="3340" width="9.42578125" style="22" bestFit="1" customWidth="1"/>
    <col min="3341" max="3341" width="4.7109375" style="22" bestFit="1" customWidth="1"/>
    <col min="3342" max="3342" width="11.140625" style="22" bestFit="1" customWidth="1"/>
    <col min="3343" max="3343" width="12.28515625" style="22" bestFit="1" customWidth="1"/>
    <col min="3344" max="3344" width="15.28515625" style="22" bestFit="1" customWidth="1"/>
    <col min="3345" max="3345" width="7.85546875" style="22" bestFit="1" customWidth="1"/>
    <col min="3346" max="3346" width="7" style="22" bestFit="1" customWidth="1"/>
    <col min="3347" max="3348" width="8.42578125" style="22" bestFit="1" customWidth="1"/>
    <col min="3349" max="3349" width="6.7109375" style="22" bestFit="1" customWidth="1"/>
    <col min="3350" max="3350" width="11.28515625" style="22" bestFit="1" customWidth="1"/>
    <col min="3351" max="3351" width="10.28515625" style="22" bestFit="1" customWidth="1"/>
    <col min="3352" max="3352" width="17.42578125" style="22" bestFit="1" customWidth="1"/>
    <col min="3353" max="3353" width="16.28515625" style="22" bestFit="1" customWidth="1"/>
    <col min="3354" max="3354" width="17.42578125" style="22" bestFit="1" customWidth="1"/>
    <col min="3355" max="3355" width="12.28515625" style="22" bestFit="1" customWidth="1"/>
    <col min="3356" max="3582" width="9.140625" style="22"/>
    <col min="3583" max="3583" width="38.140625" style="22" bestFit="1" customWidth="1"/>
    <col min="3584" max="3584" width="19.5703125" style="22" bestFit="1" customWidth="1"/>
    <col min="3585" max="3585" width="18.42578125" style="22" bestFit="1" customWidth="1"/>
    <col min="3586" max="3586" width="19" style="22" bestFit="1" customWidth="1"/>
    <col min="3587" max="3587" width="10.7109375" style="22" bestFit="1" customWidth="1"/>
    <col min="3588" max="3588" width="10.42578125" style="22" bestFit="1" customWidth="1"/>
    <col min="3589" max="3589" width="4.28515625" style="22" bestFit="1" customWidth="1"/>
    <col min="3590" max="3590" width="38" style="22" bestFit="1" customWidth="1"/>
    <col min="3591" max="3591" width="11.28515625" style="22" bestFit="1" customWidth="1"/>
    <col min="3592" max="3592" width="20.28515625" style="22" bestFit="1" customWidth="1"/>
    <col min="3593" max="3593" width="8.7109375" style="22" bestFit="1" customWidth="1"/>
    <col min="3594" max="3594" width="8.140625" style="22" bestFit="1" customWidth="1"/>
    <col min="3595" max="3596" width="9.42578125" style="22" bestFit="1" customWidth="1"/>
    <col min="3597" max="3597" width="4.7109375" style="22" bestFit="1" customWidth="1"/>
    <col min="3598" max="3598" width="11.140625" style="22" bestFit="1" customWidth="1"/>
    <col min="3599" max="3599" width="12.28515625" style="22" bestFit="1" customWidth="1"/>
    <col min="3600" max="3600" width="15.28515625" style="22" bestFit="1" customWidth="1"/>
    <col min="3601" max="3601" width="7.85546875" style="22" bestFit="1" customWidth="1"/>
    <col min="3602" max="3602" width="7" style="22" bestFit="1" customWidth="1"/>
    <col min="3603" max="3604" width="8.42578125" style="22" bestFit="1" customWidth="1"/>
    <col min="3605" max="3605" width="6.7109375" style="22" bestFit="1" customWidth="1"/>
    <col min="3606" max="3606" width="11.28515625" style="22" bestFit="1" customWidth="1"/>
    <col min="3607" max="3607" width="10.28515625" style="22" bestFit="1" customWidth="1"/>
    <col min="3608" max="3608" width="17.42578125" style="22" bestFit="1" customWidth="1"/>
    <col min="3609" max="3609" width="16.28515625" style="22" bestFit="1" customWidth="1"/>
    <col min="3610" max="3610" width="17.42578125" style="22" bestFit="1" customWidth="1"/>
    <col min="3611" max="3611" width="12.28515625" style="22" bestFit="1" customWidth="1"/>
    <col min="3612" max="3838" width="9.140625" style="22"/>
    <col min="3839" max="3839" width="38.140625" style="22" bestFit="1" customWidth="1"/>
    <col min="3840" max="3840" width="19.5703125" style="22" bestFit="1" customWidth="1"/>
    <col min="3841" max="3841" width="18.42578125" style="22" bestFit="1" customWidth="1"/>
    <col min="3842" max="3842" width="19" style="22" bestFit="1" customWidth="1"/>
    <col min="3843" max="3843" width="10.7109375" style="22" bestFit="1" customWidth="1"/>
    <col min="3844" max="3844" width="10.42578125" style="22" bestFit="1" customWidth="1"/>
    <col min="3845" max="3845" width="4.28515625" style="22" bestFit="1" customWidth="1"/>
    <col min="3846" max="3846" width="38" style="22" bestFit="1" customWidth="1"/>
    <col min="3847" max="3847" width="11.28515625" style="22" bestFit="1" customWidth="1"/>
    <col min="3848" max="3848" width="20.28515625" style="22" bestFit="1" customWidth="1"/>
    <col min="3849" max="3849" width="8.7109375" style="22" bestFit="1" customWidth="1"/>
    <col min="3850" max="3850" width="8.140625" style="22" bestFit="1" customWidth="1"/>
    <col min="3851" max="3852" width="9.42578125" style="22" bestFit="1" customWidth="1"/>
    <col min="3853" max="3853" width="4.7109375" style="22" bestFit="1" customWidth="1"/>
    <col min="3854" max="3854" width="11.140625" style="22" bestFit="1" customWidth="1"/>
    <col min="3855" max="3855" width="12.28515625" style="22" bestFit="1" customWidth="1"/>
    <col min="3856" max="3856" width="15.28515625" style="22" bestFit="1" customWidth="1"/>
    <col min="3857" max="3857" width="7.85546875" style="22" bestFit="1" customWidth="1"/>
    <col min="3858" max="3858" width="7" style="22" bestFit="1" customWidth="1"/>
    <col min="3859" max="3860" width="8.42578125" style="22" bestFit="1" customWidth="1"/>
    <col min="3861" max="3861" width="6.7109375" style="22" bestFit="1" customWidth="1"/>
    <col min="3862" max="3862" width="11.28515625" style="22" bestFit="1" customWidth="1"/>
    <col min="3863" max="3863" width="10.28515625" style="22" bestFit="1" customWidth="1"/>
    <col min="3864" max="3864" width="17.42578125" style="22" bestFit="1" customWidth="1"/>
    <col min="3865" max="3865" width="16.28515625" style="22" bestFit="1" customWidth="1"/>
    <col min="3866" max="3866" width="17.42578125" style="22" bestFit="1" customWidth="1"/>
    <col min="3867" max="3867" width="12.28515625" style="22" bestFit="1" customWidth="1"/>
    <col min="3868" max="4094" width="9.140625" style="22"/>
    <col min="4095" max="4095" width="38.140625" style="22" bestFit="1" customWidth="1"/>
    <col min="4096" max="4096" width="19.5703125" style="22" bestFit="1" customWidth="1"/>
    <col min="4097" max="4097" width="18.42578125" style="22" bestFit="1" customWidth="1"/>
    <col min="4098" max="4098" width="19" style="22" bestFit="1" customWidth="1"/>
    <col min="4099" max="4099" width="10.7109375" style="22" bestFit="1" customWidth="1"/>
    <col min="4100" max="4100" width="10.42578125" style="22" bestFit="1" customWidth="1"/>
    <col min="4101" max="4101" width="4.28515625" style="22" bestFit="1" customWidth="1"/>
    <col min="4102" max="4102" width="38" style="22" bestFit="1" customWidth="1"/>
    <col min="4103" max="4103" width="11.28515625" style="22" bestFit="1" customWidth="1"/>
    <col min="4104" max="4104" width="20.28515625" style="22" bestFit="1" customWidth="1"/>
    <col min="4105" max="4105" width="8.7109375" style="22" bestFit="1" customWidth="1"/>
    <col min="4106" max="4106" width="8.140625" style="22" bestFit="1" customWidth="1"/>
    <col min="4107" max="4108" width="9.42578125" style="22" bestFit="1" customWidth="1"/>
    <col min="4109" max="4109" width="4.7109375" style="22" bestFit="1" customWidth="1"/>
    <col min="4110" max="4110" width="11.140625" style="22" bestFit="1" customWidth="1"/>
    <col min="4111" max="4111" width="12.28515625" style="22" bestFit="1" customWidth="1"/>
    <col min="4112" max="4112" width="15.28515625" style="22" bestFit="1" customWidth="1"/>
    <col min="4113" max="4113" width="7.85546875" style="22" bestFit="1" customWidth="1"/>
    <col min="4114" max="4114" width="7" style="22" bestFit="1" customWidth="1"/>
    <col min="4115" max="4116" width="8.42578125" style="22" bestFit="1" customWidth="1"/>
    <col min="4117" max="4117" width="6.7109375" style="22" bestFit="1" customWidth="1"/>
    <col min="4118" max="4118" width="11.28515625" style="22" bestFit="1" customWidth="1"/>
    <col min="4119" max="4119" width="10.28515625" style="22" bestFit="1" customWidth="1"/>
    <col min="4120" max="4120" width="17.42578125" style="22" bestFit="1" customWidth="1"/>
    <col min="4121" max="4121" width="16.28515625" style="22" bestFit="1" customWidth="1"/>
    <col min="4122" max="4122" width="17.42578125" style="22" bestFit="1" customWidth="1"/>
    <col min="4123" max="4123" width="12.28515625" style="22" bestFit="1" customWidth="1"/>
    <col min="4124" max="4350" width="9.140625" style="22"/>
    <col min="4351" max="4351" width="38.140625" style="22" bestFit="1" customWidth="1"/>
    <col min="4352" max="4352" width="19.5703125" style="22" bestFit="1" customWidth="1"/>
    <col min="4353" max="4353" width="18.42578125" style="22" bestFit="1" customWidth="1"/>
    <col min="4354" max="4354" width="19" style="22" bestFit="1" customWidth="1"/>
    <col min="4355" max="4355" width="10.7109375" style="22" bestFit="1" customWidth="1"/>
    <col min="4356" max="4356" width="10.42578125" style="22" bestFit="1" customWidth="1"/>
    <col min="4357" max="4357" width="4.28515625" style="22" bestFit="1" customWidth="1"/>
    <col min="4358" max="4358" width="38" style="22" bestFit="1" customWidth="1"/>
    <col min="4359" max="4359" width="11.28515625" style="22" bestFit="1" customWidth="1"/>
    <col min="4360" max="4360" width="20.28515625" style="22" bestFit="1" customWidth="1"/>
    <col min="4361" max="4361" width="8.7109375" style="22" bestFit="1" customWidth="1"/>
    <col min="4362" max="4362" width="8.140625" style="22" bestFit="1" customWidth="1"/>
    <col min="4363" max="4364" width="9.42578125" style="22" bestFit="1" customWidth="1"/>
    <col min="4365" max="4365" width="4.7109375" style="22" bestFit="1" customWidth="1"/>
    <col min="4366" max="4366" width="11.140625" style="22" bestFit="1" customWidth="1"/>
    <col min="4367" max="4367" width="12.28515625" style="22" bestFit="1" customWidth="1"/>
    <col min="4368" max="4368" width="15.28515625" style="22" bestFit="1" customWidth="1"/>
    <col min="4369" max="4369" width="7.85546875" style="22" bestFit="1" customWidth="1"/>
    <col min="4370" max="4370" width="7" style="22" bestFit="1" customWidth="1"/>
    <col min="4371" max="4372" width="8.42578125" style="22" bestFit="1" customWidth="1"/>
    <col min="4373" max="4373" width="6.7109375" style="22" bestFit="1" customWidth="1"/>
    <col min="4374" max="4374" width="11.28515625" style="22" bestFit="1" customWidth="1"/>
    <col min="4375" max="4375" width="10.28515625" style="22" bestFit="1" customWidth="1"/>
    <col min="4376" max="4376" width="17.42578125" style="22" bestFit="1" customWidth="1"/>
    <col min="4377" max="4377" width="16.28515625" style="22" bestFit="1" customWidth="1"/>
    <col min="4378" max="4378" width="17.42578125" style="22" bestFit="1" customWidth="1"/>
    <col min="4379" max="4379" width="12.28515625" style="22" bestFit="1" customWidth="1"/>
    <col min="4380" max="4606" width="9.140625" style="22"/>
    <col min="4607" max="4607" width="38.140625" style="22" bestFit="1" customWidth="1"/>
    <col min="4608" max="4608" width="19.5703125" style="22" bestFit="1" customWidth="1"/>
    <col min="4609" max="4609" width="18.42578125" style="22" bestFit="1" customWidth="1"/>
    <col min="4610" max="4610" width="19" style="22" bestFit="1" customWidth="1"/>
    <col min="4611" max="4611" width="10.7109375" style="22" bestFit="1" customWidth="1"/>
    <col min="4612" max="4612" width="10.42578125" style="22" bestFit="1" customWidth="1"/>
    <col min="4613" max="4613" width="4.28515625" style="22" bestFit="1" customWidth="1"/>
    <col min="4614" max="4614" width="38" style="22" bestFit="1" customWidth="1"/>
    <col min="4615" max="4615" width="11.28515625" style="22" bestFit="1" customWidth="1"/>
    <col min="4616" max="4616" width="20.28515625" style="22" bestFit="1" customWidth="1"/>
    <col min="4617" max="4617" width="8.7109375" style="22" bestFit="1" customWidth="1"/>
    <col min="4618" max="4618" width="8.140625" style="22" bestFit="1" customWidth="1"/>
    <col min="4619" max="4620" width="9.42578125" style="22" bestFit="1" customWidth="1"/>
    <col min="4621" max="4621" width="4.7109375" style="22" bestFit="1" customWidth="1"/>
    <col min="4622" max="4622" width="11.140625" style="22" bestFit="1" customWidth="1"/>
    <col min="4623" max="4623" width="12.28515625" style="22" bestFit="1" customWidth="1"/>
    <col min="4624" max="4624" width="15.28515625" style="22" bestFit="1" customWidth="1"/>
    <col min="4625" max="4625" width="7.85546875" style="22" bestFit="1" customWidth="1"/>
    <col min="4626" max="4626" width="7" style="22" bestFit="1" customWidth="1"/>
    <col min="4627" max="4628" width="8.42578125" style="22" bestFit="1" customWidth="1"/>
    <col min="4629" max="4629" width="6.7109375" style="22" bestFit="1" customWidth="1"/>
    <col min="4630" max="4630" width="11.28515625" style="22" bestFit="1" customWidth="1"/>
    <col min="4631" max="4631" width="10.28515625" style="22" bestFit="1" customWidth="1"/>
    <col min="4632" max="4632" width="17.42578125" style="22" bestFit="1" customWidth="1"/>
    <col min="4633" max="4633" width="16.28515625" style="22" bestFit="1" customWidth="1"/>
    <col min="4634" max="4634" width="17.42578125" style="22" bestFit="1" customWidth="1"/>
    <col min="4635" max="4635" width="12.28515625" style="22" bestFit="1" customWidth="1"/>
    <col min="4636" max="4862" width="9.140625" style="22"/>
    <col min="4863" max="4863" width="38.140625" style="22" bestFit="1" customWidth="1"/>
    <col min="4864" max="4864" width="19.5703125" style="22" bestFit="1" customWidth="1"/>
    <col min="4865" max="4865" width="18.42578125" style="22" bestFit="1" customWidth="1"/>
    <col min="4866" max="4866" width="19" style="22" bestFit="1" customWidth="1"/>
    <col min="4867" max="4867" width="10.7109375" style="22" bestFit="1" customWidth="1"/>
    <col min="4868" max="4868" width="10.42578125" style="22" bestFit="1" customWidth="1"/>
    <col min="4869" max="4869" width="4.28515625" style="22" bestFit="1" customWidth="1"/>
    <col min="4870" max="4870" width="38" style="22" bestFit="1" customWidth="1"/>
    <col min="4871" max="4871" width="11.28515625" style="22" bestFit="1" customWidth="1"/>
    <col min="4872" max="4872" width="20.28515625" style="22" bestFit="1" customWidth="1"/>
    <col min="4873" max="4873" width="8.7109375" style="22" bestFit="1" customWidth="1"/>
    <col min="4874" max="4874" width="8.140625" style="22" bestFit="1" customWidth="1"/>
    <col min="4875" max="4876" width="9.42578125" style="22" bestFit="1" customWidth="1"/>
    <col min="4877" max="4877" width="4.7109375" style="22" bestFit="1" customWidth="1"/>
    <col min="4878" max="4878" width="11.140625" style="22" bestFit="1" customWidth="1"/>
    <col min="4879" max="4879" width="12.28515625" style="22" bestFit="1" customWidth="1"/>
    <col min="4880" max="4880" width="15.28515625" style="22" bestFit="1" customWidth="1"/>
    <col min="4881" max="4881" width="7.85546875" style="22" bestFit="1" customWidth="1"/>
    <col min="4882" max="4882" width="7" style="22" bestFit="1" customWidth="1"/>
    <col min="4883" max="4884" width="8.42578125" style="22" bestFit="1" customWidth="1"/>
    <col min="4885" max="4885" width="6.7109375" style="22" bestFit="1" customWidth="1"/>
    <col min="4886" max="4886" width="11.28515625" style="22" bestFit="1" customWidth="1"/>
    <col min="4887" max="4887" width="10.28515625" style="22" bestFit="1" customWidth="1"/>
    <col min="4888" max="4888" width="17.42578125" style="22" bestFit="1" customWidth="1"/>
    <col min="4889" max="4889" width="16.28515625" style="22" bestFit="1" customWidth="1"/>
    <col min="4890" max="4890" width="17.42578125" style="22" bestFit="1" customWidth="1"/>
    <col min="4891" max="4891" width="12.28515625" style="22" bestFit="1" customWidth="1"/>
    <col min="4892" max="5118" width="9.140625" style="22"/>
    <col min="5119" max="5119" width="38.140625" style="22" bestFit="1" customWidth="1"/>
    <col min="5120" max="5120" width="19.5703125" style="22" bestFit="1" customWidth="1"/>
    <col min="5121" max="5121" width="18.42578125" style="22" bestFit="1" customWidth="1"/>
    <col min="5122" max="5122" width="19" style="22" bestFit="1" customWidth="1"/>
    <col min="5123" max="5123" width="10.7109375" style="22" bestFit="1" customWidth="1"/>
    <col min="5124" max="5124" width="10.42578125" style="22" bestFit="1" customWidth="1"/>
    <col min="5125" max="5125" width="4.28515625" style="22" bestFit="1" customWidth="1"/>
    <col min="5126" max="5126" width="38" style="22" bestFit="1" customWidth="1"/>
    <col min="5127" max="5127" width="11.28515625" style="22" bestFit="1" customWidth="1"/>
    <col min="5128" max="5128" width="20.28515625" style="22" bestFit="1" customWidth="1"/>
    <col min="5129" max="5129" width="8.7109375" style="22" bestFit="1" customWidth="1"/>
    <col min="5130" max="5130" width="8.140625" style="22" bestFit="1" customWidth="1"/>
    <col min="5131" max="5132" width="9.42578125" style="22" bestFit="1" customWidth="1"/>
    <col min="5133" max="5133" width="4.7109375" style="22" bestFit="1" customWidth="1"/>
    <col min="5134" max="5134" width="11.140625" style="22" bestFit="1" customWidth="1"/>
    <col min="5135" max="5135" width="12.28515625" style="22" bestFit="1" customWidth="1"/>
    <col min="5136" max="5136" width="15.28515625" style="22" bestFit="1" customWidth="1"/>
    <col min="5137" max="5137" width="7.85546875" style="22" bestFit="1" customWidth="1"/>
    <col min="5138" max="5138" width="7" style="22" bestFit="1" customWidth="1"/>
    <col min="5139" max="5140" width="8.42578125" style="22" bestFit="1" customWidth="1"/>
    <col min="5141" max="5141" width="6.7109375" style="22" bestFit="1" customWidth="1"/>
    <col min="5142" max="5142" width="11.28515625" style="22" bestFit="1" customWidth="1"/>
    <col min="5143" max="5143" width="10.28515625" style="22" bestFit="1" customWidth="1"/>
    <col min="5144" max="5144" width="17.42578125" style="22" bestFit="1" customWidth="1"/>
    <col min="5145" max="5145" width="16.28515625" style="22" bestFit="1" customWidth="1"/>
    <col min="5146" max="5146" width="17.42578125" style="22" bestFit="1" customWidth="1"/>
    <col min="5147" max="5147" width="12.28515625" style="22" bestFit="1" customWidth="1"/>
    <col min="5148" max="5374" width="9.140625" style="22"/>
    <col min="5375" max="5375" width="38.140625" style="22" bestFit="1" customWidth="1"/>
    <col min="5376" max="5376" width="19.5703125" style="22" bestFit="1" customWidth="1"/>
    <col min="5377" max="5377" width="18.42578125" style="22" bestFit="1" customWidth="1"/>
    <col min="5378" max="5378" width="19" style="22" bestFit="1" customWidth="1"/>
    <col min="5379" max="5379" width="10.7109375" style="22" bestFit="1" customWidth="1"/>
    <col min="5380" max="5380" width="10.42578125" style="22" bestFit="1" customWidth="1"/>
    <col min="5381" max="5381" width="4.28515625" style="22" bestFit="1" customWidth="1"/>
    <col min="5382" max="5382" width="38" style="22" bestFit="1" customWidth="1"/>
    <col min="5383" max="5383" width="11.28515625" style="22" bestFit="1" customWidth="1"/>
    <col min="5384" max="5384" width="20.28515625" style="22" bestFit="1" customWidth="1"/>
    <col min="5385" max="5385" width="8.7109375" style="22" bestFit="1" customWidth="1"/>
    <col min="5386" max="5386" width="8.140625" style="22" bestFit="1" customWidth="1"/>
    <col min="5387" max="5388" width="9.42578125" style="22" bestFit="1" customWidth="1"/>
    <col min="5389" max="5389" width="4.7109375" style="22" bestFit="1" customWidth="1"/>
    <col min="5390" max="5390" width="11.140625" style="22" bestFit="1" customWidth="1"/>
    <col min="5391" max="5391" width="12.28515625" style="22" bestFit="1" customWidth="1"/>
    <col min="5392" max="5392" width="15.28515625" style="22" bestFit="1" customWidth="1"/>
    <col min="5393" max="5393" width="7.85546875" style="22" bestFit="1" customWidth="1"/>
    <col min="5394" max="5394" width="7" style="22" bestFit="1" customWidth="1"/>
    <col min="5395" max="5396" width="8.42578125" style="22" bestFit="1" customWidth="1"/>
    <col min="5397" max="5397" width="6.7109375" style="22" bestFit="1" customWidth="1"/>
    <col min="5398" max="5398" width="11.28515625" style="22" bestFit="1" customWidth="1"/>
    <col min="5399" max="5399" width="10.28515625" style="22" bestFit="1" customWidth="1"/>
    <col min="5400" max="5400" width="17.42578125" style="22" bestFit="1" customWidth="1"/>
    <col min="5401" max="5401" width="16.28515625" style="22" bestFit="1" customWidth="1"/>
    <col min="5402" max="5402" width="17.42578125" style="22" bestFit="1" customWidth="1"/>
    <col min="5403" max="5403" width="12.28515625" style="22" bestFit="1" customWidth="1"/>
    <col min="5404" max="5630" width="9.140625" style="22"/>
    <col min="5631" max="5631" width="38.140625" style="22" bestFit="1" customWidth="1"/>
    <col min="5632" max="5632" width="19.5703125" style="22" bestFit="1" customWidth="1"/>
    <col min="5633" max="5633" width="18.42578125" style="22" bestFit="1" customWidth="1"/>
    <col min="5634" max="5634" width="19" style="22" bestFit="1" customWidth="1"/>
    <col min="5635" max="5635" width="10.7109375" style="22" bestFit="1" customWidth="1"/>
    <col min="5636" max="5636" width="10.42578125" style="22" bestFit="1" customWidth="1"/>
    <col min="5637" max="5637" width="4.28515625" style="22" bestFit="1" customWidth="1"/>
    <col min="5638" max="5638" width="38" style="22" bestFit="1" customWidth="1"/>
    <col min="5639" max="5639" width="11.28515625" style="22" bestFit="1" customWidth="1"/>
    <col min="5640" max="5640" width="20.28515625" style="22" bestFit="1" customWidth="1"/>
    <col min="5641" max="5641" width="8.7109375" style="22" bestFit="1" customWidth="1"/>
    <col min="5642" max="5642" width="8.140625" style="22" bestFit="1" customWidth="1"/>
    <col min="5643" max="5644" width="9.42578125" style="22" bestFit="1" customWidth="1"/>
    <col min="5645" max="5645" width="4.7109375" style="22" bestFit="1" customWidth="1"/>
    <col min="5646" max="5646" width="11.140625" style="22" bestFit="1" customWidth="1"/>
    <col min="5647" max="5647" width="12.28515625" style="22" bestFit="1" customWidth="1"/>
    <col min="5648" max="5648" width="15.28515625" style="22" bestFit="1" customWidth="1"/>
    <col min="5649" max="5649" width="7.85546875" style="22" bestFit="1" customWidth="1"/>
    <col min="5650" max="5650" width="7" style="22" bestFit="1" customWidth="1"/>
    <col min="5651" max="5652" width="8.42578125" style="22" bestFit="1" customWidth="1"/>
    <col min="5653" max="5653" width="6.7109375" style="22" bestFit="1" customWidth="1"/>
    <col min="5654" max="5654" width="11.28515625" style="22" bestFit="1" customWidth="1"/>
    <col min="5655" max="5655" width="10.28515625" style="22" bestFit="1" customWidth="1"/>
    <col min="5656" max="5656" width="17.42578125" style="22" bestFit="1" customWidth="1"/>
    <col min="5657" max="5657" width="16.28515625" style="22" bestFit="1" customWidth="1"/>
    <col min="5658" max="5658" width="17.42578125" style="22" bestFit="1" customWidth="1"/>
    <col min="5659" max="5659" width="12.28515625" style="22" bestFit="1" customWidth="1"/>
    <col min="5660" max="5886" width="9.140625" style="22"/>
    <col min="5887" max="5887" width="38.140625" style="22" bestFit="1" customWidth="1"/>
    <col min="5888" max="5888" width="19.5703125" style="22" bestFit="1" customWidth="1"/>
    <col min="5889" max="5889" width="18.42578125" style="22" bestFit="1" customWidth="1"/>
    <col min="5890" max="5890" width="19" style="22" bestFit="1" customWidth="1"/>
    <col min="5891" max="5891" width="10.7109375" style="22" bestFit="1" customWidth="1"/>
    <col min="5892" max="5892" width="10.42578125" style="22" bestFit="1" customWidth="1"/>
    <col min="5893" max="5893" width="4.28515625" style="22" bestFit="1" customWidth="1"/>
    <col min="5894" max="5894" width="38" style="22" bestFit="1" customWidth="1"/>
    <col min="5895" max="5895" width="11.28515625" style="22" bestFit="1" customWidth="1"/>
    <col min="5896" max="5896" width="20.28515625" style="22" bestFit="1" customWidth="1"/>
    <col min="5897" max="5897" width="8.7109375" style="22" bestFit="1" customWidth="1"/>
    <col min="5898" max="5898" width="8.140625" style="22" bestFit="1" customWidth="1"/>
    <col min="5899" max="5900" width="9.42578125" style="22" bestFit="1" customWidth="1"/>
    <col min="5901" max="5901" width="4.7109375" style="22" bestFit="1" customWidth="1"/>
    <col min="5902" max="5902" width="11.140625" style="22" bestFit="1" customWidth="1"/>
    <col min="5903" max="5903" width="12.28515625" style="22" bestFit="1" customWidth="1"/>
    <col min="5904" max="5904" width="15.28515625" style="22" bestFit="1" customWidth="1"/>
    <col min="5905" max="5905" width="7.85546875" style="22" bestFit="1" customWidth="1"/>
    <col min="5906" max="5906" width="7" style="22" bestFit="1" customWidth="1"/>
    <col min="5907" max="5908" width="8.42578125" style="22" bestFit="1" customWidth="1"/>
    <col min="5909" max="5909" width="6.7109375" style="22" bestFit="1" customWidth="1"/>
    <col min="5910" max="5910" width="11.28515625" style="22" bestFit="1" customWidth="1"/>
    <col min="5911" max="5911" width="10.28515625" style="22" bestFit="1" customWidth="1"/>
    <col min="5912" max="5912" width="17.42578125" style="22" bestFit="1" customWidth="1"/>
    <col min="5913" max="5913" width="16.28515625" style="22" bestFit="1" customWidth="1"/>
    <col min="5914" max="5914" width="17.42578125" style="22" bestFit="1" customWidth="1"/>
    <col min="5915" max="5915" width="12.28515625" style="22" bestFit="1" customWidth="1"/>
    <col min="5916" max="6142" width="9.140625" style="22"/>
    <col min="6143" max="6143" width="38.140625" style="22" bestFit="1" customWidth="1"/>
    <col min="6144" max="6144" width="19.5703125" style="22" bestFit="1" customWidth="1"/>
    <col min="6145" max="6145" width="18.42578125" style="22" bestFit="1" customWidth="1"/>
    <col min="6146" max="6146" width="19" style="22" bestFit="1" customWidth="1"/>
    <col min="6147" max="6147" width="10.7109375" style="22" bestFit="1" customWidth="1"/>
    <col min="6148" max="6148" width="10.42578125" style="22" bestFit="1" customWidth="1"/>
    <col min="6149" max="6149" width="4.28515625" style="22" bestFit="1" customWidth="1"/>
    <col min="6150" max="6150" width="38" style="22" bestFit="1" customWidth="1"/>
    <col min="6151" max="6151" width="11.28515625" style="22" bestFit="1" customWidth="1"/>
    <col min="6152" max="6152" width="20.28515625" style="22" bestFit="1" customWidth="1"/>
    <col min="6153" max="6153" width="8.7109375" style="22" bestFit="1" customWidth="1"/>
    <col min="6154" max="6154" width="8.140625" style="22" bestFit="1" customWidth="1"/>
    <col min="6155" max="6156" width="9.42578125" style="22" bestFit="1" customWidth="1"/>
    <col min="6157" max="6157" width="4.7109375" style="22" bestFit="1" customWidth="1"/>
    <col min="6158" max="6158" width="11.140625" style="22" bestFit="1" customWidth="1"/>
    <col min="6159" max="6159" width="12.28515625" style="22" bestFit="1" customWidth="1"/>
    <col min="6160" max="6160" width="15.28515625" style="22" bestFit="1" customWidth="1"/>
    <col min="6161" max="6161" width="7.85546875" style="22" bestFit="1" customWidth="1"/>
    <col min="6162" max="6162" width="7" style="22" bestFit="1" customWidth="1"/>
    <col min="6163" max="6164" width="8.42578125" style="22" bestFit="1" customWidth="1"/>
    <col min="6165" max="6165" width="6.7109375" style="22" bestFit="1" customWidth="1"/>
    <col min="6166" max="6166" width="11.28515625" style="22" bestFit="1" customWidth="1"/>
    <col min="6167" max="6167" width="10.28515625" style="22" bestFit="1" customWidth="1"/>
    <col min="6168" max="6168" width="17.42578125" style="22" bestFit="1" customWidth="1"/>
    <col min="6169" max="6169" width="16.28515625" style="22" bestFit="1" customWidth="1"/>
    <col min="6170" max="6170" width="17.42578125" style="22" bestFit="1" customWidth="1"/>
    <col min="6171" max="6171" width="12.28515625" style="22" bestFit="1" customWidth="1"/>
    <col min="6172" max="6398" width="9.140625" style="22"/>
    <col min="6399" max="6399" width="38.140625" style="22" bestFit="1" customWidth="1"/>
    <col min="6400" max="6400" width="19.5703125" style="22" bestFit="1" customWidth="1"/>
    <col min="6401" max="6401" width="18.42578125" style="22" bestFit="1" customWidth="1"/>
    <col min="6402" max="6402" width="19" style="22" bestFit="1" customWidth="1"/>
    <col min="6403" max="6403" width="10.7109375" style="22" bestFit="1" customWidth="1"/>
    <col min="6404" max="6404" width="10.42578125" style="22" bestFit="1" customWidth="1"/>
    <col min="6405" max="6405" width="4.28515625" style="22" bestFit="1" customWidth="1"/>
    <col min="6406" max="6406" width="38" style="22" bestFit="1" customWidth="1"/>
    <col min="6407" max="6407" width="11.28515625" style="22" bestFit="1" customWidth="1"/>
    <col min="6408" max="6408" width="20.28515625" style="22" bestFit="1" customWidth="1"/>
    <col min="6409" max="6409" width="8.7109375" style="22" bestFit="1" customWidth="1"/>
    <col min="6410" max="6410" width="8.140625" style="22" bestFit="1" customWidth="1"/>
    <col min="6411" max="6412" width="9.42578125" style="22" bestFit="1" customWidth="1"/>
    <col min="6413" max="6413" width="4.7109375" style="22" bestFit="1" customWidth="1"/>
    <col min="6414" max="6414" width="11.140625" style="22" bestFit="1" customWidth="1"/>
    <col min="6415" max="6415" width="12.28515625" style="22" bestFit="1" customWidth="1"/>
    <col min="6416" max="6416" width="15.28515625" style="22" bestFit="1" customWidth="1"/>
    <col min="6417" max="6417" width="7.85546875" style="22" bestFit="1" customWidth="1"/>
    <col min="6418" max="6418" width="7" style="22" bestFit="1" customWidth="1"/>
    <col min="6419" max="6420" width="8.42578125" style="22" bestFit="1" customWidth="1"/>
    <col min="6421" max="6421" width="6.7109375" style="22" bestFit="1" customWidth="1"/>
    <col min="6422" max="6422" width="11.28515625" style="22" bestFit="1" customWidth="1"/>
    <col min="6423" max="6423" width="10.28515625" style="22" bestFit="1" customWidth="1"/>
    <col min="6424" max="6424" width="17.42578125" style="22" bestFit="1" customWidth="1"/>
    <col min="6425" max="6425" width="16.28515625" style="22" bestFit="1" customWidth="1"/>
    <col min="6426" max="6426" width="17.42578125" style="22" bestFit="1" customWidth="1"/>
    <col min="6427" max="6427" width="12.28515625" style="22" bestFit="1" customWidth="1"/>
    <col min="6428" max="6654" width="9.140625" style="22"/>
    <col min="6655" max="6655" width="38.140625" style="22" bestFit="1" customWidth="1"/>
    <col min="6656" max="6656" width="19.5703125" style="22" bestFit="1" customWidth="1"/>
    <col min="6657" max="6657" width="18.42578125" style="22" bestFit="1" customWidth="1"/>
    <col min="6658" max="6658" width="19" style="22" bestFit="1" customWidth="1"/>
    <col min="6659" max="6659" width="10.7109375" style="22" bestFit="1" customWidth="1"/>
    <col min="6660" max="6660" width="10.42578125" style="22" bestFit="1" customWidth="1"/>
    <col min="6661" max="6661" width="4.28515625" style="22" bestFit="1" customWidth="1"/>
    <col min="6662" max="6662" width="38" style="22" bestFit="1" customWidth="1"/>
    <col min="6663" max="6663" width="11.28515625" style="22" bestFit="1" customWidth="1"/>
    <col min="6664" max="6664" width="20.28515625" style="22" bestFit="1" customWidth="1"/>
    <col min="6665" max="6665" width="8.7109375" style="22" bestFit="1" customWidth="1"/>
    <col min="6666" max="6666" width="8.140625" style="22" bestFit="1" customWidth="1"/>
    <col min="6667" max="6668" width="9.42578125" style="22" bestFit="1" customWidth="1"/>
    <col min="6669" max="6669" width="4.7109375" style="22" bestFit="1" customWidth="1"/>
    <col min="6670" max="6670" width="11.140625" style="22" bestFit="1" customWidth="1"/>
    <col min="6671" max="6671" width="12.28515625" style="22" bestFit="1" customWidth="1"/>
    <col min="6672" max="6672" width="15.28515625" style="22" bestFit="1" customWidth="1"/>
    <col min="6673" max="6673" width="7.85546875" style="22" bestFit="1" customWidth="1"/>
    <col min="6674" max="6674" width="7" style="22" bestFit="1" customWidth="1"/>
    <col min="6675" max="6676" width="8.42578125" style="22" bestFit="1" customWidth="1"/>
    <col min="6677" max="6677" width="6.7109375" style="22" bestFit="1" customWidth="1"/>
    <col min="6678" max="6678" width="11.28515625" style="22" bestFit="1" customWidth="1"/>
    <col min="6679" max="6679" width="10.28515625" style="22" bestFit="1" customWidth="1"/>
    <col min="6680" max="6680" width="17.42578125" style="22" bestFit="1" customWidth="1"/>
    <col min="6681" max="6681" width="16.28515625" style="22" bestFit="1" customWidth="1"/>
    <col min="6682" max="6682" width="17.42578125" style="22" bestFit="1" customWidth="1"/>
    <col min="6683" max="6683" width="12.28515625" style="22" bestFit="1" customWidth="1"/>
    <col min="6684" max="6910" width="9.140625" style="22"/>
    <col min="6911" max="6911" width="38.140625" style="22" bestFit="1" customWidth="1"/>
    <col min="6912" max="6912" width="19.5703125" style="22" bestFit="1" customWidth="1"/>
    <col min="6913" max="6913" width="18.42578125" style="22" bestFit="1" customWidth="1"/>
    <col min="6914" max="6914" width="19" style="22" bestFit="1" customWidth="1"/>
    <col min="6915" max="6915" width="10.7109375" style="22" bestFit="1" customWidth="1"/>
    <col min="6916" max="6916" width="10.42578125" style="22" bestFit="1" customWidth="1"/>
    <col min="6917" max="6917" width="4.28515625" style="22" bestFit="1" customWidth="1"/>
    <col min="6918" max="6918" width="38" style="22" bestFit="1" customWidth="1"/>
    <col min="6919" max="6919" width="11.28515625" style="22" bestFit="1" customWidth="1"/>
    <col min="6920" max="6920" width="20.28515625" style="22" bestFit="1" customWidth="1"/>
    <col min="6921" max="6921" width="8.7109375" style="22" bestFit="1" customWidth="1"/>
    <col min="6922" max="6922" width="8.140625" style="22" bestFit="1" customWidth="1"/>
    <col min="6923" max="6924" width="9.42578125" style="22" bestFit="1" customWidth="1"/>
    <col min="6925" max="6925" width="4.7109375" style="22" bestFit="1" customWidth="1"/>
    <col min="6926" max="6926" width="11.140625" style="22" bestFit="1" customWidth="1"/>
    <col min="6927" max="6927" width="12.28515625" style="22" bestFit="1" customWidth="1"/>
    <col min="6928" max="6928" width="15.28515625" style="22" bestFit="1" customWidth="1"/>
    <col min="6929" max="6929" width="7.85546875" style="22" bestFit="1" customWidth="1"/>
    <col min="6930" max="6930" width="7" style="22" bestFit="1" customWidth="1"/>
    <col min="6931" max="6932" width="8.42578125" style="22" bestFit="1" customWidth="1"/>
    <col min="6933" max="6933" width="6.7109375" style="22" bestFit="1" customWidth="1"/>
    <col min="6934" max="6934" width="11.28515625" style="22" bestFit="1" customWidth="1"/>
    <col min="6935" max="6935" width="10.28515625" style="22" bestFit="1" customWidth="1"/>
    <col min="6936" max="6936" width="17.42578125" style="22" bestFit="1" customWidth="1"/>
    <col min="6937" max="6937" width="16.28515625" style="22" bestFit="1" customWidth="1"/>
    <col min="6938" max="6938" width="17.42578125" style="22" bestFit="1" customWidth="1"/>
    <col min="6939" max="6939" width="12.28515625" style="22" bestFit="1" customWidth="1"/>
    <col min="6940" max="7166" width="9.140625" style="22"/>
    <col min="7167" max="7167" width="38.140625" style="22" bestFit="1" customWidth="1"/>
    <col min="7168" max="7168" width="19.5703125" style="22" bestFit="1" customWidth="1"/>
    <col min="7169" max="7169" width="18.42578125" style="22" bestFit="1" customWidth="1"/>
    <col min="7170" max="7170" width="19" style="22" bestFit="1" customWidth="1"/>
    <col min="7171" max="7171" width="10.7109375" style="22" bestFit="1" customWidth="1"/>
    <col min="7172" max="7172" width="10.42578125" style="22" bestFit="1" customWidth="1"/>
    <col min="7173" max="7173" width="4.28515625" style="22" bestFit="1" customWidth="1"/>
    <col min="7174" max="7174" width="38" style="22" bestFit="1" customWidth="1"/>
    <col min="7175" max="7175" width="11.28515625" style="22" bestFit="1" customWidth="1"/>
    <col min="7176" max="7176" width="20.28515625" style="22" bestFit="1" customWidth="1"/>
    <col min="7177" max="7177" width="8.7109375" style="22" bestFit="1" customWidth="1"/>
    <col min="7178" max="7178" width="8.140625" style="22" bestFit="1" customWidth="1"/>
    <col min="7179" max="7180" width="9.42578125" style="22" bestFit="1" customWidth="1"/>
    <col min="7181" max="7181" width="4.7109375" style="22" bestFit="1" customWidth="1"/>
    <col min="7182" max="7182" width="11.140625" style="22" bestFit="1" customWidth="1"/>
    <col min="7183" max="7183" width="12.28515625" style="22" bestFit="1" customWidth="1"/>
    <col min="7184" max="7184" width="15.28515625" style="22" bestFit="1" customWidth="1"/>
    <col min="7185" max="7185" width="7.85546875" style="22" bestFit="1" customWidth="1"/>
    <col min="7186" max="7186" width="7" style="22" bestFit="1" customWidth="1"/>
    <col min="7187" max="7188" width="8.42578125" style="22" bestFit="1" customWidth="1"/>
    <col min="7189" max="7189" width="6.7109375" style="22" bestFit="1" customWidth="1"/>
    <col min="7190" max="7190" width="11.28515625" style="22" bestFit="1" customWidth="1"/>
    <col min="7191" max="7191" width="10.28515625" style="22" bestFit="1" customWidth="1"/>
    <col min="7192" max="7192" width="17.42578125" style="22" bestFit="1" customWidth="1"/>
    <col min="7193" max="7193" width="16.28515625" style="22" bestFit="1" customWidth="1"/>
    <col min="7194" max="7194" width="17.42578125" style="22" bestFit="1" customWidth="1"/>
    <col min="7195" max="7195" width="12.28515625" style="22" bestFit="1" customWidth="1"/>
    <col min="7196" max="7422" width="9.140625" style="22"/>
    <col min="7423" max="7423" width="38.140625" style="22" bestFit="1" customWidth="1"/>
    <col min="7424" max="7424" width="19.5703125" style="22" bestFit="1" customWidth="1"/>
    <col min="7425" max="7425" width="18.42578125" style="22" bestFit="1" customWidth="1"/>
    <col min="7426" max="7426" width="19" style="22" bestFit="1" customWidth="1"/>
    <col min="7427" max="7427" width="10.7109375" style="22" bestFit="1" customWidth="1"/>
    <col min="7428" max="7428" width="10.42578125" style="22" bestFit="1" customWidth="1"/>
    <col min="7429" max="7429" width="4.28515625" style="22" bestFit="1" customWidth="1"/>
    <col min="7430" max="7430" width="38" style="22" bestFit="1" customWidth="1"/>
    <col min="7431" max="7431" width="11.28515625" style="22" bestFit="1" customWidth="1"/>
    <col min="7432" max="7432" width="20.28515625" style="22" bestFit="1" customWidth="1"/>
    <col min="7433" max="7433" width="8.7109375" style="22" bestFit="1" customWidth="1"/>
    <col min="7434" max="7434" width="8.140625" style="22" bestFit="1" customWidth="1"/>
    <col min="7435" max="7436" width="9.42578125" style="22" bestFit="1" customWidth="1"/>
    <col min="7437" max="7437" width="4.7109375" style="22" bestFit="1" customWidth="1"/>
    <col min="7438" max="7438" width="11.140625" style="22" bestFit="1" customWidth="1"/>
    <col min="7439" max="7439" width="12.28515625" style="22" bestFit="1" customWidth="1"/>
    <col min="7440" max="7440" width="15.28515625" style="22" bestFit="1" customWidth="1"/>
    <col min="7441" max="7441" width="7.85546875" style="22" bestFit="1" customWidth="1"/>
    <col min="7442" max="7442" width="7" style="22" bestFit="1" customWidth="1"/>
    <col min="7443" max="7444" width="8.42578125" style="22" bestFit="1" customWidth="1"/>
    <col min="7445" max="7445" width="6.7109375" style="22" bestFit="1" customWidth="1"/>
    <col min="7446" max="7446" width="11.28515625" style="22" bestFit="1" customWidth="1"/>
    <col min="7447" max="7447" width="10.28515625" style="22" bestFit="1" customWidth="1"/>
    <col min="7448" max="7448" width="17.42578125" style="22" bestFit="1" customWidth="1"/>
    <col min="7449" max="7449" width="16.28515625" style="22" bestFit="1" customWidth="1"/>
    <col min="7450" max="7450" width="17.42578125" style="22" bestFit="1" customWidth="1"/>
    <col min="7451" max="7451" width="12.28515625" style="22" bestFit="1" customWidth="1"/>
    <col min="7452" max="7678" width="9.140625" style="22"/>
    <col min="7679" max="7679" width="38.140625" style="22" bestFit="1" customWidth="1"/>
    <col min="7680" max="7680" width="19.5703125" style="22" bestFit="1" customWidth="1"/>
    <col min="7681" max="7681" width="18.42578125" style="22" bestFit="1" customWidth="1"/>
    <col min="7682" max="7682" width="19" style="22" bestFit="1" customWidth="1"/>
    <col min="7683" max="7683" width="10.7109375" style="22" bestFit="1" customWidth="1"/>
    <col min="7684" max="7684" width="10.42578125" style="22" bestFit="1" customWidth="1"/>
    <col min="7685" max="7685" width="4.28515625" style="22" bestFit="1" customWidth="1"/>
    <col min="7686" max="7686" width="38" style="22" bestFit="1" customWidth="1"/>
    <col min="7687" max="7687" width="11.28515625" style="22" bestFit="1" customWidth="1"/>
    <col min="7688" max="7688" width="20.28515625" style="22" bestFit="1" customWidth="1"/>
    <col min="7689" max="7689" width="8.7109375" style="22" bestFit="1" customWidth="1"/>
    <col min="7690" max="7690" width="8.140625" style="22" bestFit="1" customWidth="1"/>
    <col min="7691" max="7692" width="9.42578125" style="22" bestFit="1" customWidth="1"/>
    <col min="7693" max="7693" width="4.7109375" style="22" bestFit="1" customWidth="1"/>
    <col min="7694" max="7694" width="11.140625" style="22" bestFit="1" customWidth="1"/>
    <col min="7695" max="7695" width="12.28515625" style="22" bestFit="1" customWidth="1"/>
    <col min="7696" max="7696" width="15.28515625" style="22" bestFit="1" customWidth="1"/>
    <col min="7697" max="7697" width="7.85546875" style="22" bestFit="1" customWidth="1"/>
    <col min="7698" max="7698" width="7" style="22" bestFit="1" customWidth="1"/>
    <col min="7699" max="7700" width="8.42578125" style="22" bestFit="1" customWidth="1"/>
    <col min="7701" max="7701" width="6.7109375" style="22" bestFit="1" customWidth="1"/>
    <col min="7702" max="7702" width="11.28515625" style="22" bestFit="1" customWidth="1"/>
    <col min="7703" max="7703" width="10.28515625" style="22" bestFit="1" customWidth="1"/>
    <col min="7704" max="7704" width="17.42578125" style="22" bestFit="1" customWidth="1"/>
    <col min="7705" max="7705" width="16.28515625" style="22" bestFit="1" customWidth="1"/>
    <col min="7706" max="7706" width="17.42578125" style="22" bestFit="1" customWidth="1"/>
    <col min="7707" max="7707" width="12.28515625" style="22" bestFit="1" customWidth="1"/>
    <col min="7708" max="7934" width="9.140625" style="22"/>
    <col min="7935" max="7935" width="38.140625" style="22" bestFit="1" customWidth="1"/>
    <col min="7936" max="7936" width="19.5703125" style="22" bestFit="1" customWidth="1"/>
    <col min="7937" max="7937" width="18.42578125" style="22" bestFit="1" customWidth="1"/>
    <col min="7938" max="7938" width="19" style="22" bestFit="1" customWidth="1"/>
    <col min="7939" max="7939" width="10.7109375" style="22" bestFit="1" customWidth="1"/>
    <col min="7940" max="7940" width="10.42578125" style="22" bestFit="1" customWidth="1"/>
    <col min="7941" max="7941" width="4.28515625" style="22" bestFit="1" customWidth="1"/>
    <col min="7942" max="7942" width="38" style="22" bestFit="1" customWidth="1"/>
    <col min="7943" max="7943" width="11.28515625" style="22" bestFit="1" customWidth="1"/>
    <col min="7944" max="7944" width="20.28515625" style="22" bestFit="1" customWidth="1"/>
    <col min="7945" max="7945" width="8.7109375" style="22" bestFit="1" customWidth="1"/>
    <col min="7946" max="7946" width="8.140625" style="22" bestFit="1" customWidth="1"/>
    <col min="7947" max="7948" width="9.42578125" style="22" bestFit="1" customWidth="1"/>
    <col min="7949" max="7949" width="4.7109375" style="22" bestFit="1" customWidth="1"/>
    <col min="7950" max="7950" width="11.140625" style="22" bestFit="1" customWidth="1"/>
    <col min="7951" max="7951" width="12.28515625" style="22" bestFit="1" customWidth="1"/>
    <col min="7952" max="7952" width="15.28515625" style="22" bestFit="1" customWidth="1"/>
    <col min="7953" max="7953" width="7.85546875" style="22" bestFit="1" customWidth="1"/>
    <col min="7954" max="7954" width="7" style="22" bestFit="1" customWidth="1"/>
    <col min="7955" max="7956" width="8.42578125" style="22" bestFit="1" customWidth="1"/>
    <col min="7957" max="7957" width="6.7109375" style="22" bestFit="1" customWidth="1"/>
    <col min="7958" max="7958" width="11.28515625" style="22" bestFit="1" customWidth="1"/>
    <col min="7959" max="7959" width="10.28515625" style="22" bestFit="1" customWidth="1"/>
    <col min="7960" max="7960" width="17.42578125" style="22" bestFit="1" customWidth="1"/>
    <col min="7961" max="7961" width="16.28515625" style="22" bestFit="1" customWidth="1"/>
    <col min="7962" max="7962" width="17.42578125" style="22" bestFit="1" customWidth="1"/>
    <col min="7963" max="7963" width="12.28515625" style="22" bestFit="1" customWidth="1"/>
    <col min="7964" max="8190" width="9.140625" style="22"/>
    <col min="8191" max="8191" width="38.140625" style="22" bestFit="1" customWidth="1"/>
    <col min="8192" max="8192" width="19.5703125" style="22" bestFit="1" customWidth="1"/>
    <col min="8193" max="8193" width="18.42578125" style="22" bestFit="1" customWidth="1"/>
    <col min="8194" max="8194" width="19" style="22" bestFit="1" customWidth="1"/>
    <col min="8195" max="8195" width="10.7109375" style="22" bestFit="1" customWidth="1"/>
    <col min="8196" max="8196" width="10.42578125" style="22" bestFit="1" customWidth="1"/>
    <col min="8197" max="8197" width="4.28515625" style="22" bestFit="1" customWidth="1"/>
    <col min="8198" max="8198" width="38" style="22" bestFit="1" customWidth="1"/>
    <col min="8199" max="8199" width="11.28515625" style="22" bestFit="1" customWidth="1"/>
    <col min="8200" max="8200" width="20.28515625" style="22" bestFit="1" customWidth="1"/>
    <col min="8201" max="8201" width="8.7109375" style="22" bestFit="1" customWidth="1"/>
    <col min="8202" max="8202" width="8.140625" style="22" bestFit="1" customWidth="1"/>
    <col min="8203" max="8204" width="9.42578125" style="22" bestFit="1" customWidth="1"/>
    <col min="8205" max="8205" width="4.7109375" style="22" bestFit="1" customWidth="1"/>
    <col min="8206" max="8206" width="11.140625" style="22" bestFit="1" customWidth="1"/>
    <col min="8207" max="8207" width="12.28515625" style="22" bestFit="1" customWidth="1"/>
    <col min="8208" max="8208" width="15.28515625" style="22" bestFit="1" customWidth="1"/>
    <col min="8209" max="8209" width="7.85546875" style="22" bestFit="1" customWidth="1"/>
    <col min="8210" max="8210" width="7" style="22" bestFit="1" customWidth="1"/>
    <col min="8211" max="8212" width="8.42578125" style="22" bestFit="1" customWidth="1"/>
    <col min="8213" max="8213" width="6.7109375" style="22" bestFit="1" customWidth="1"/>
    <col min="8214" max="8214" width="11.28515625" style="22" bestFit="1" customWidth="1"/>
    <col min="8215" max="8215" width="10.28515625" style="22" bestFit="1" customWidth="1"/>
    <col min="8216" max="8216" width="17.42578125" style="22" bestFit="1" customWidth="1"/>
    <col min="8217" max="8217" width="16.28515625" style="22" bestFit="1" customWidth="1"/>
    <col min="8218" max="8218" width="17.42578125" style="22" bestFit="1" customWidth="1"/>
    <col min="8219" max="8219" width="12.28515625" style="22" bestFit="1" customWidth="1"/>
    <col min="8220" max="8446" width="9.140625" style="22"/>
    <col min="8447" max="8447" width="38.140625" style="22" bestFit="1" customWidth="1"/>
    <col min="8448" max="8448" width="19.5703125" style="22" bestFit="1" customWidth="1"/>
    <col min="8449" max="8449" width="18.42578125" style="22" bestFit="1" customWidth="1"/>
    <col min="8450" max="8450" width="19" style="22" bestFit="1" customWidth="1"/>
    <col min="8451" max="8451" width="10.7109375" style="22" bestFit="1" customWidth="1"/>
    <col min="8452" max="8452" width="10.42578125" style="22" bestFit="1" customWidth="1"/>
    <col min="8453" max="8453" width="4.28515625" style="22" bestFit="1" customWidth="1"/>
    <col min="8454" max="8454" width="38" style="22" bestFit="1" customWidth="1"/>
    <col min="8455" max="8455" width="11.28515625" style="22" bestFit="1" customWidth="1"/>
    <col min="8456" max="8456" width="20.28515625" style="22" bestFit="1" customWidth="1"/>
    <col min="8457" max="8457" width="8.7109375" style="22" bestFit="1" customWidth="1"/>
    <col min="8458" max="8458" width="8.140625" style="22" bestFit="1" customWidth="1"/>
    <col min="8459" max="8460" width="9.42578125" style="22" bestFit="1" customWidth="1"/>
    <col min="8461" max="8461" width="4.7109375" style="22" bestFit="1" customWidth="1"/>
    <col min="8462" max="8462" width="11.140625" style="22" bestFit="1" customWidth="1"/>
    <col min="8463" max="8463" width="12.28515625" style="22" bestFit="1" customWidth="1"/>
    <col min="8464" max="8464" width="15.28515625" style="22" bestFit="1" customWidth="1"/>
    <col min="8465" max="8465" width="7.85546875" style="22" bestFit="1" customWidth="1"/>
    <col min="8466" max="8466" width="7" style="22" bestFit="1" customWidth="1"/>
    <col min="8467" max="8468" width="8.42578125" style="22" bestFit="1" customWidth="1"/>
    <col min="8469" max="8469" width="6.7109375" style="22" bestFit="1" customWidth="1"/>
    <col min="8470" max="8470" width="11.28515625" style="22" bestFit="1" customWidth="1"/>
    <col min="8471" max="8471" width="10.28515625" style="22" bestFit="1" customWidth="1"/>
    <col min="8472" max="8472" width="17.42578125" style="22" bestFit="1" customWidth="1"/>
    <col min="8473" max="8473" width="16.28515625" style="22" bestFit="1" customWidth="1"/>
    <col min="8474" max="8474" width="17.42578125" style="22" bestFit="1" customWidth="1"/>
    <col min="8475" max="8475" width="12.28515625" style="22" bestFit="1" customWidth="1"/>
    <col min="8476" max="8702" width="9.140625" style="22"/>
    <col min="8703" max="8703" width="38.140625" style="22" bestFit="1" customWidth="1"/>
    <col min="8704" max="8704" width="19.5703125" style="22" bestFit="1" customWidth="1"/>
    <col min="8705" max="8705" width="18.42578125" style="22" bestFit="1" customWidth="1"/>
    <col min="8706" max="8706" width="19" style="22" bestFit="1" customWidth="1"/>
    <col min="8707" max="8707" width="10.7109375" style="22" bestFit="1" customWidth="1"/>
    <col min="8708" max="8708" width="10.42578125" style="22" bestFit="1" customWidth="1"/>
    <col min="8709" max="8709" width="4.28515625" style="22" bestFit="1" customWidth="1"/>
    <col min="8710" max="8710" width="38" style="22" bestFit="1" customWidth="1"/>
    <col min="8711" max="8711" width="11.28515625" style="22" bestFit="1" customWidth="1"/>
    <col min="8712" max="8712" width="20.28515625" style="22" bestFit="1" customWidth="1"/>
    <col min="8713" max="8713" width="8.7109375" style="22" bestFit="1" customWidth="1"/>
    <col min="8714" max="8714" width="8.140625" style="22" bestFit="1" customWidth="1"/>
    <col min="8715" max="8716" width="9.42578125" style="22" bestFit="1" customWidth="1"/>
    <col min="8717" max="8717" width="4.7109375" style="22" bestFit="1" customWidth="1"/>
    <col min="8718" max="8718" width="11.140625" style="22" bestFit="1" customWidth="1"/>
    <col min="8719" max="8719" width="12.28515625" style="22" bestFit="1" customWidth="1"/>
    <col min="8720" max="8720" width="15.28515625" style="22" bestFit="1" customWidth="1"/>
    <col min="8721" max="8721" width="7.85546875" style="22" bestFit="1" customWidth="1"/>
    <col min="8722" max="8722" width="7" style="22" bestFit="1" customWidth="1"/>
    <col min="8723" max="8724" width="8.42578125" style="22" bestFit="1" customWidth="1"/>
    <col min="8725" max="8725" width="6.7109375" style="22" bestFit="1" customWidth="1"/>
    <col min="8726" max="8726" width="11.28515625" style="22" bestFit="1" customWidth="1"/>
    <col min="8727" max="8727" width="10.28515625" style="22" bestFit="1" customWidth="1"/>
    <col min="8728" max="8728" width="17.42578125" style="22" bestFit="1" customWidth="1"/>
    <col min="8729" max="8729" width="16.28515625" style="22" bestFit="1" customWidth="1"/>
    <col min="8730" max="8730" width="17.42578125" style="22" bestFit="1" customWidth="1"/>
    <col min="8731" max="8731" width="12.28515625" style="22" bestFit="1" customWidth="1"/>
    <col min="8732" max="8958" width="9.140625" style="22"/>
    <col min="8959" max="8959" width="38.140625" style="22" bestFit="1" customWidth="1"/>
    <col min="8960" max="8960" width="19.5703125" style="22" bestFit="1" customWidth="1"/>
    <col min="8961" max="8961" width="18.42578125" style="22" bestFit="1" customWidth="1"/>
    <col min="8962" max="8962" width="19" style="22" bestFit="1" customWidth="1"/>
    <col min="8963" max="8963" width="10.7109375" style="22" bestFit="1" customWidth="1"/>
    <col min="8964" max="8964" width="10.42578125" style="22" bestFit="1" customWidth="1"/>
    <col min="8965" max="8965" width="4.28515625" style="22" bestFit="1" customWidth="1"/>
    <col min="8966" max="8966" width="38" style="22" bestFit="1" customWidth="1"/>
    <col min="8967" max="8967" width="11.28515625" style="22" bestFit="1" customWidth="1"/>
    <col min="8968" max="8968" width="20.28515625" style="22" bestFit="1" customWidth="1"/>
    <col min="8969" max="8969" width="8.7109375" style="22" bestFit="1" customWidth="1"/>
    <col min="8970" max="8970" width="8.140625" style="22" bestFit="1" customWidth="1"/>
    <col min="8971" max="8972" width="9.42578125" style="22" bestFit="1" customWidth="1"/>
    <col min="8973" max="8973" width="4.7109375" style="22" bestFit="1" customWidth="1"/>
    <col min="8974" max="8974" width="11.140625" style="22" bestFit="1" customWidth="1"/>
    <col min="8975" max="8975" width="12.28515625" style="22" bestFit="1" customWidth="1"/>
    <col min="8976" max="8976" width="15.28515625" style="22" bestFit="1" customWidth="1"/>
    <col min="8977" max="8977" width="7.85546875" style="22" bestFit="1" customWidth="1"/>
    <col min="8978" max="8978" width="7" style="22" bestFit="1" customWidth="1"/>
    <col min="8979" max="8980" width="8.42578125" style="22" bestFit="1" customWidth="1"/>
    <col min="8981" max="8981" width="6.7109375" style="22" bestFit="1" customWidth="1"/>
    <col min="8982" max="8982" width="11.28515625" style="22" bestFit="1" customWidth="1"/>
    <col min="8983" max="8983" width="10.28515625" style="22" bestFit="1" customWidth="1"/>
    <col min="8984" max="8984" width="17.42578125" style="22" bestFit="1" customWidth="1"/>
    <col min="8985" max="8985" width="16.28515625" style="22" bestFit="1" customWidth="1"/>
    <col min="8986" max="8986" width="17.42578125" style="22" bestFit="1" customWidth="1"/>
    <col min="8987" max="8987" width="12.28515625" style="22" bestFit="1" customWidth="1"/>
    <col min="8988" max="9214" width="9.140625" style="22"/>
    <col min="9215" max="9215" width="38.140625" style="22" bestFit="1" customWidth="1"/>
    <col min="9216" max="9216" width="19.5703125" style="22" bestFit="1" customWidth="1"/>
    <col min="9217" max="9217" width="18.42578125" style="22" bestFit="1" customWidth="1"/>
    <col min="9218" max="9218" width="19" style="22" bestFit="1" customWidth="1"/>
    <col min="9219" max="9219" width="10.7109375" style="22" bestFit="1" customWidth="1"/>
    <col min="9220" max="9220" width="10.42578125" style="22" bestFit="1" customWidth="1"/>
    <col min="9221" max="9221" width="4.28515625" style="22" bestFit="1" customWidth="1"/>
    <col min="9222" max="9222" width="38" style="22" bestFit="1" customWidth="1"/>
    <col min="9223" max="9223" width="11.28515625" style="22" bestFit="1" customWidth="1"/>
    <col min="9224" max="9224" width="20.28515625" style="22" bestFit="1" customWidth="1"/>
    <col min="9225" max="9225" width="8.7109375" style="22" bestFit="1" customWidth="1"/>
    <col min="9226" max="9226" width="8.140625" style="22" bestFit="1" customWidth="1"/>
    <col min="9227" max="9228" width="9.42578125" style="22" bestFit="1" customWidth="1"/>
    <col min="9229" max="9229" width="4.7109375" style="22" bestFit="1" customWidth="1"/>
    <col min="9230" max="9230" width="11.140625" style="22" bestFit="1" customWidth="1"/>
    <col min="9231" max="9231" width="12.28515625" style="22" bestFit="1" customWidth="1"/>
    <col min="9232" max="9232" width="15.28515625" style="22" bestFit="1" customWidth="1"/>
    <col min="9233" max="9233" width="7.85546875" style="22" bestFit="1" customWidth="1"/>
    <col min="9234" max="9234" width="7" style="22" bestFit="1" customWidth="1"/>
    <col min="9235" max="9236" width="8.42578125" style="22" bestFit="1" customWidth="1"/>
    <col min="9237" max="9237" width="6.7109375" style="22" bestFit="1" customWidth="1"/>
    <col min="9238" max="9238" width="11.28515625" style="22" bestFit="1" customWidth="1"/>
    <col min="9239" max="9239" width="10.28515625" style="22" bestFit="1" customWidth="1"/>
    <col min="9240" max="9240" width="17.42578125" style="22" bestFit="1" customWidth="1"/>
    <col min="9241" max="9241" width="16.28515625" style="22" bestFit="1" customWidth="1"/>
    <col min="9242" max="9242" width="17.42578125" style="22" bestFit="1" customWidth="1"/>
    <col min="9243" max="9243" width="12.28515625" style="22" bestFit="1" customWidth="1"/>
    <col min="9244" max="9470" width="9.140625" style="22"/>
    <col min="9471" max="9471" width="38.140625" style="22" bestFit="1" customWidth="1"/>
    <col min="9472" max="9472" width="19.5703125" style="22" bestFit="1" customWidth="1"/>
    <col min="9473" max="9473" width="18.42578125" style="22" bestFit="1" customWidth="1"/>
    <col min="9474" max="9474" width="19" style="22" bestFit="1" customWidth="1"/>
    <col min="9475" max="9475" width="10.7109375" style="22" bestFit="1" customWidth="1"/>
    <col min="9476" max="9476" width="10.42578125" style="22" bestFit="1" customWidth="1"/>
    <col min="9477" max="9477" width="4.28515625" style="22" bestFit="1" customWidth="1"/>
    <col min="9478" max="9478" width="38" style="22" bestFit="1" customWidth="1"/>
    <col min="9479" max="9479" width="11.28515625" style="22" bestFit="1" customWidth="1"/>
    <col min="9480" max="9480" width="20.28515625" style="22" bestFit="1" customWidth="1"/>
    <col min="9481" max="9481" width="8.7109375" style="22" bestFit="1" customWidth="1"/>
    <col min="9482" max="9482" width="8.140625" style="22" bestFit="1" customWidth="1"/>
    <col min="9483" max="9484" width="9.42578125" style="22" bestFit="1" customWidth="1"/>
    <col min="9485" max="9485" width="4.7109375" style="22" bestFit="1" customWidth="1"/>
    <col min="9486" max="9486" width="11.140625" style="22" bestFit="1" customWidth="1"/>
    <col min="9487" max="9487" width="12.28515625" style="22" bestFit="1" customWidth="1"/>
    <col min="9488" max="9488" width="15.28515625" style="22" bestFit="1" customWidth="1"/>
    <col min="9489" max="9489" width="7.85546875" style="22" bestFit="1" customWidth="1"/>
    <col min="9490" max="9490" width="7" style="22" bestFit="1" customWidth="1"/>
    <col min="9491" max="9492" width="8.42578125" style="22" bestFit="1" customWidth="1"/>
    <col min="9493" max="9493" width="6.7109375" style="22" bestFit="1" customWidth="1"/>
    <col min="9494" max="9494" width="11.28515625" style="22" bestFit="1" customWidth="1"/>
    <col min="9495" max="9495" width="10.28515625" style="22" bestFit="1" customWidth="1"/>
    <col min="9496" max="9496" width="17.42578125" style="22" bestFit="1" customWidth="1"/>
    <col min="9497" max="9497" width="16.28515625" style="22" bestFit="1" customWidth="1"/>
    <col min="9498" max="9498" width="17.42578125" style="22" bestFit="1" customWidth="1"/>
    <col min="9499" max="9499" width="12.28515625" style="22" bestFit="1" customWidth="1"/>
    <col min="9500" max="9726" width="9.140625" style="22"/>
    <col min="9727" max="9727" width="38.140625" style="22" bestFit="1" customWidth="1"/>
    <col min="9728" max="9728" width="19.5703125" style="22" bestFit="1" customWidth="1"/>
    <col min="9729" max="9729" width="18.42578125" style="22" bestFit="1" customWidth="1"/>
    <col min="9730" max="9730" width="19" style="22" bestFit="1" customWidth="1"/>
    <col min="9731" max="9731" width="10.7109375" style="22" bestFit="1" customWidth="1"/>
    <col min="9732" max="9732" width="10.42578125" style="22" bestFit="1" customWidth="1"/>
    <col min="9733" max="9733" width="4.28515625" style="22" bestFit="1" customWidth="1"/>
    <col min="9734" max="9734" width="38" style="22" bestFit="1" customWidth="1"/>
    <col min="9735" max="9735" width="11.28515625" style="22" bestFit="1" customWidth="1"/>
    <col min="9736" max="9736" width="20.28515625" style="22" bestFit="1" customWidth="1"/>
    <col min="9737" max="9737" width="8.7109375" style="22" bestFit="1" customWidth="1"/>
    <col min="9738" max="9738" width="8.140625" style="22" bestFit="1" customWidth="1"/>
    <col min="9739" max="9740" width="9.42578125" style="22" bestFit="1" customWidth="1"/>
    <col min="9741" max="9741" width="4.7109375" style="22" bestFit="1" customWidth="1"/>
    <col min="9742" max="9742" width="11.140625" style="22" bestFit="1" customWidth="1"/>
    <col min="9743" max="9743" width="12.28515625" style="22" bestFit="1" customWidth="1"/>
    <col min="9744" max="9744" width="15.28515625" style="22" bestFit="1" customWidth="1"/>
    <col min="9745" max="9745" width="7.85546875" style="22" bestFit="1" customWidth="1"/>
    <col min="9746" max="9746" width="7" style="22" bestFit="1" customWidth="1"/>
    <col min="9747" max="9748" width="8.42578125" style="22" bestFit="1" customWidth="1"/>
    <col min="9749" max="9749" width="6.7109375" style="22" bestFit="1" customWidth="1"/>
    <col min="9750" max="9750" width="11.28515625" style="22" bestFit="1" customWidth="1"/>
    <col min="9751" max="9751" width="10.28515625" style="22" bestFit="1" customWidth="1"/>
    <col min="9752" max="9752" width="17.42578125" style="22" bestFit="1" customWidth="1"/>
    <col min="9753" max="9753" width="16.28515625" style="22" bestFit="1" customWidth="1"/>
    <col min="9754" max="9754" width="17.42578125" style="22" bestFit="1" customWidth="1"/>
    <col min="9755" max="9755" width="12.28515625" style="22" bestFit="1" customWidth="1"/>
    <col min="9756" max="9982" width="9.140625" style="22"/>
    <col min="9983" max="9983" width="38.140625" style="22" bestFit="1" customWidth="1"/>
    <col min="9984" max="9984" width="19.5703125" style="22" bestFit="1" customWidth="1"/>
    <col min="9985" max="9985" width="18.42578125" style="22" bestFit="1" customWidth="1"/>
    <col min="9986" max="9986" width="19" style="22" bestFit="1" customWidth="1"/>
    <col min="9987" max="9987" width="10.7109375" style="22" bestFit="1" customWidth="1"/>
    <col min="9988" max="9988" width="10.42578125" style="22" bestFit="1" customWidth="1"/>
    <col min="9989" max="9989" width="4.28515625" style="22" bestFit="1" customWidth="1"/>
    <col min="9990" max="9990" width="38" style="22" bestFit="1" customWidth="1"/>
    <col min="9991" max="9991" width="11.28515625" style="22" bestFit="1" customWidth="1"/>
    <col min="9992" max="9992" width="20.28515625" style="22" bestFit="1" customWidth="1"/>
    <col min="9993" max="9993" width="8.7109375" style="22" bestFit="1" customWidth="1"/>
    <col min="9994" max="9994" width="8.140625" style="22" bestFit="1" customWidth="1"/>
    <col min="9995" max="9996" width="9.42578125" style="22" bestFit="1" customWidth="1"/>
    <col min="9997" max="9997" width="4.7109375" style="22" bestFit="1" customWidth="1"/>
    <col min="9998" max="9998" width="11.140625" style="22" bestFit="1" customWidth="1"/>
    <col min="9999" max="9999" width="12.28515625" style="22" bestFit="1" customWidth="1"/>
    <col min="10000" max="10000" width="15.28515625" style="22" bestFit="1" customWidth="1"/>
    <col min="10001" max="10001" width="7.85546875" style="22" bestFit="1" customWidth="1"/>
    <col min="10002" max="10002" width="7" style="22" bestFit="1" customWidth="1"/>
    <col min="10003" max="10004" width="8.42578125" style="22" bestFit="1" customWidth="1"/>
    <col min="10005" max="10005" width="6.7109375" style="22" bestFit="1" customWidth="1"/>
    <col min="10006" max="10006" width="11.28515625" style="22" bestFit="1" customWidth="1"/>
    <col min="10007" max="10007" width="10.28515625" style="22" bestFit="1" customWidth="1"/>
    <col min="10008" max="10008" width="17.42578125" style="22" bestFit="1" customWidth="1"/>
    <col min="10009" max="10009" width="16.28515625" style="22" bestFit="1" customWidth="1"/>
    <col min="10010" max="10010" width="17.42578125" style="22" bestFit="1" customWidth="1"/>
    <col min="10011" max="10011" width="12.28515625" style="22" bestFit="1" customWidth="1"/>
    <col min="10012" max="10238" width="9.140625" style="22"/>
    <col min="10239" max="10239" width="38.140625" style="22" bestFit="1" customWidth="1"/>
    <col min="10240" max="10240" width="19.5703125" style="22" bestFit="1" customWidth="1"/>
    <col min="10241" max="10241" width="18.42578125" style="22" bestFit="1" customWidth="1"/>
    <col min="10242" max="10242" width="19" style="22" bestFit="1" customWidth="1"/>
    <col min="10243" max="10243" width="10.7109375" style="22" bestFit="1" customWidth="1"/>
    <col min="10244" max="10244" width="10.42578125" style="22" bestFit="1" customWidth="1"/>
    <col min="10245" max="10245" width="4.28515625" style="22" bestFit="1" customWidth="1"/>
    <col min="10246" max="10246" width="38" style="22" bestFit="1" customWidth="1"/>
    <col min="10247" max="10247" width="11.28515625" style="22" bestFit="1" customWidth="1"/>
    <col min="10248" max="10248" width="20.28515625" style="22" bestFit="1" customWidth="1"/>
    <col min="10249" max="10249" width="8.7109375" style="22" bestFit="1" customWidth="1"/>
    <col min="10250" max="10250" width="8.140625" style="22" bestFit="1" customWidth="1"/>
    <col min="10251" max="10252" width="9.42578125" style="22" bestFit="1" customWidth="1"/>
    <col min="10253" max="10253" width="4.7109375" style="22" bestFit="1" customWidth="1"/>
    <col min="10254" max="10254" width="11.140625" style="22" bestFit="1" customWidth="1"/>
    <col min="10255" max="10255" width="12.28515625" style="22" bestFit="1" customWidth="1"/>
    <col min="10256" max="10256" width="15.28515625" style="22" bestFit="1" customWidth="1"/>
    <col min="10257" max="10257" width="7.85546875" style="22" bestFit="1" customWidth="1"/>
    <col min="10258" max="10258" width="7" style="22" bestFit="1" customWidth="1"/>
    <col min="10259" max="10260" width="8.42578125" style="22" bestFit="1" customWidth="1"/>
    <col min="10261" max="10261" width="6.7109375" style="22" bestFit="1" customWidth="1"/>
    <col min="10262" max="10262" width="11.28515625" style="22" bestFit="1" customWidth="1"/>
    <col min="10263" max="10263" width="10.28515625" style="22" bestFit="1" customWidth="1"/>
    <col min="10264" max="10264" width="17.42578125" style="22" bestFit="1" customWidth="1"/>
    <col min="10265" max="10265" width="16.28515625" style="22" bestFit="1" customWidth="1"/>
    <col min="10266" max="10266" width="17.42578125" style="22" bestFit="1" customWidth="1"/>
    <col min="10267" max="10267" width="12.28515625" style="22" bestFit="1" customWidth="1"/>
    <col min="10268" max="10494" width="9.140625" style="22"/>
    <col min="10495" max="10495" width="38.140625" style="22" bestFit="1" customWidth="1"/>
    <col min="10496" max="10496" width="19.5703125" style="22" bestFit="1" customWidth="1"/>
    <col min="10497" max="10497" width="18.42578125" style="22" bestFit="1" customWidth="1"/>
    <col min="10498" max="10498" width="19" style="22" bestFit="1" customWidth="1"/>
    <col min="10499" max="10499" width="10.7109375" style="22" bestFit="1" customWidth="1"/>
    <col min="10500" max="10500" width="10.42578125" style="22" bestFit="1" customWidth="1"/>
    <col min="10501" max="10501" width="4.28515625" style="22" bestFit="1" customWidth="1"/>
    <col min="10502" max="10502" width="38" style="22" bestFit="1" customWidth="1"/>
    <col min="10503" max="10503" width="11.28515625" style="22" bestFit="1" customWidth="1"/>
    <col min="10504" max="10504" width="20.28515625" style="22" bestFit="1" customWidth="1"/>
    <col min="10505" max="10505" width="8.7109375" style="22" bestFit="1" customWidth="1"/>
    <col min="10506" max="10506" width="8.140625" style="22" bestFit="1" customWidth="1"/>
    <col min="10507" max="10508" width="9.42578125" style="22" bestFit="1" customWidth="1"/>
    <col min="10509" max="10509" width="4.7109375" style="22" bestFit="1" customWidth="1"/>
    <col min="10510" max="10510" width="11.140625" style="22" bestFit="1" customWidth="1"/>
    <col min="10511" max="10511" width="12.28515625" style="22" bestFit="1" customWidth="1"/>
    <col min="10512" max="10512" width="15.28515625" style="22" bestFit="1" customWidth="1"/>
    <col min="10513" max="10513" width="7.85546875" style="22" bestFit="1" customWidth="1"/>
    <col min="10514" max="10514" width="7" style="22" bestFit="1" customWidth="1"/>
    <col min="10515" max="10516" width="8.42578125" style="22" bestFit="1" customWidth="1"/>
    <col min="10517" max="10517" width="6.7109375" style="22" bestFit="1" customWidth="1"/>
    <col min="10518" max="10518" width="11.28515625" style="22" bestFit="1" customWidth="1"/>
    <col min="10519" max="10519" width="10.28515625" style="22" bestFit="1" customWidth="1"/>
    <col min="10520" max="10520" width="17.42578125" style="22" bestFit="1" customWidth="1"/>
    <col min="10521" max="10521" width="16.28515625" style="22" bestFit="1" customWidth="1"/>
    <col min="10522" max="10522" width="17.42578125" style="22" bestFit="1" customWidth="1"/>
    <col min="10523" max="10523" width="12.28515625" style="22" bestFit="1" customWidth="1"/>
    <col min="10524" max="10750" width="9.140625" style="22"/>
    <col min="10751" max="10751" width="38.140625" style="22" bestFit="1" customWidth="1"/>
    <col min="10752" max="10752" width="19.5703125" style="22" bestFit="1" customWidth="1"/>
    <col min="10753" max="10753" width="18.42578125" style="22" bestFit="1" customWidth="1"/>
    <col min="10754" max="10754" width="19" style="22" bestFit="1" customWidth="1"/>
    <col min="10755" max="10755" width="10.7109375" style="22" bestFit="1" customWidth="1"/>
    <col min="10756" max="10756" width="10.42578125" style="22" bestFit="1" customWidth="1"/>
    <col min="10757" max="10757" width="4.28515625" style="22" bestFit="1" customWidth="1"/>
    <col min="10758" max="10758" width="38" style="22" bestFit="1" customWidth="1"/>
    <col min="10759" max="10759" width="11.28515625" style="22" bestFit="1" customWidth="1"/>
    <col min="10760" max="10760" width="20.28515625" style="22" bestFit="1" customWidth="1"/>
    <col min="10761" max="10761" width="8.7109375" style="22" bestFit="1" customWidth="1"/>
    <col min="10762" max="10762" width="8.140625" style="22" bestFit="1" customWidth="1"/>
    <col min="10763" max="10764" width="9.42578125" style="22" bestFit="1" customWidth="1"/>
    <col min="10765" max="10765" width="4.7109375" style="22" bestFit="1" customWidth="1"/>
    <col min="10766" max="10766" width="11.140625" style="22" bestFit="1" customWidth="1"/>
    <col min="10767" max="10767" width="12.28515625" style="22" bestFit="1" customWidth="1"/>
    <col min="10768" max="10768" width="15.28515625" style="22" bestFit="1" customWidth="1"/>
    <col min="10769" max="10769" width="7.85546875" style="22" bestFit="1" customWidth="1"/>
    <col min="10770" max="10770" width="7" style="22" bestFit="1" customWidth="1"/>
    <col min="10771" max="10772" width="8.42578125" style="22" bestFit="1" customWidth="1"/>
    <col min="10773" max="10773" width="6.7109375" style="22" bestFit="1" customWidth="1"/>
    <col min="10774" max="10774" width="11.28515625" style="22" bestFit="1" customWidth="1"/>
    <col min="10775" max="10775" width="10.28515625" style="22" bestFit="1" customWidth="1"/>
    <col min="10776" max="10776" width="17.42578125" style="22" bestFit="1" customWidth="1"/>
    <col min="10777" max="10777" width="16.28515625" style="22" bestFit="1" customWidth="1"/>
    <col min="10778" max="10778" width="17.42578125" style="22" bestFit="1" customWidth="1"/>
    <col min="10779" max="10779" width="12.28515625" style="22" bestFit="1" customWidth="1"/>
    <col min="10780" max="11006" width="9.140625" style="22"/>
    <col min="11007" max="11007" width="38.140625" style="22" bestFit="1" customWidth="1"/>
    <col min="11008" max="11008" width="19.5703125" style="22" bestFit="1" customWidth="1"/>
    <col min="11009" max="11009" width="18.42578125" style="22" bestFit="1" customWidth="1"/>
    <col min="11010" max="11010" width="19" style="22" bestFit="1" customWidth="1"/>
    <col min="11011" max="11011" width="10.7109375" style="22" bestFit="1" customWidth="1"/>
    <col min="11012" max="11012" width="10.42578125" style="22" bestFit="1" customWidth="1"/>
    <col min="11013" max="11013" width="4.28515625" style="22" bestFit="1" customWidth="1"/>
    <col min="11014" max="11014" width="38" style="22" bestFit="1" customWidth="1"/>
    <col min="11015" max="11015" width="11.28515625" style="22" bestFit="1" customWidth="1"/>
    <col min="11016" max="11016" width="20.28515625" style="22" bestFit="1" customWidth="1"/>
    <col min="11017" max="11017" width="8.7109375" style="22" bestFit="1" customWidth="1"/>
    <col min="11018" max="11018" width="8.140625" style="22" bestFit="1" customWidth="1"/>
    <col min="11019" max="11020" width="9.42578125" style="22" bestFit="1" customWidth="1"/>
    <col min="11021" max="11021" width="4.7109375" style="22" bestFit="1" customWidth="1"/>
    <col min="11022" max="11022" width="11.140625" style="22" bestFit="1" customWidth="1"/>
    <col min="11023" max="11023" width="12.28515625" style="22" bestFit="1" customWidth="1"/>
    <col min="11024" max="11024" width="15.28515625" style="22" bestFit="1" customWidth="1"/>
    <col min="11025" max="11025" width="7.85546875" style="22" bestFit="1" customWidth="1"/>
    <col min="11026" max="11026" width="7" style="22" bestFit="1" customWidth="1"/>
    <col min="11027" max="11028" width="8.42578125" style="22" bestFit="1" customWidth="1"/>
    <col min="11029" max="11029" width="6.7109375" style="22" bestFit="1" customWidth="1"/>
    <col min="11030" max="11030" width="11.28515625" style="22" bestFit="1" customWidth="1"/>
    <col min="11031" max="11031" width="10.28515625" style="22" bestFit="1" customWidth="1"/>
    <col min="11032" max="11032" width="17.42578125" style="22" bestFit="1" customWidth="1"/>
    <col min="11033" max="11033" width="16.28515625" style="22" bestFit="1" customWidth="1"/>
    <col min="11034" max="11034" width="17.42578125" style="22" bestFit="1" customWidth="1"/>
    <col min="11035" max="11035" width="12.28515625" style="22" bestFit="1" customWidth="1"/>
    <col min="11036" max="11262" width="9.140625" style="22"/>
    <col min="11263" max="11263" width="38.140625" style="22" bestFit="1" customWidth="1"/>
    <col min="11264" max="11264" width="19.5703125" style="22" bestFit="1" customWidth="1"/>
    <col min="11265" max="11265" width="18.42578125" style="22" bestFit="1" customWidth="1"/>
    <col min="11266" max="11266" width="19" style="22" bestFit="1" customWidth="1"/>
    <col min="11267" max="11267" width="10.7109375" style="22" bestFit="1" customWidth="1"/>
    <col min="11268" max="11268" width="10.42578125" style="22" bestFit="1" customWidth="1"/>
    <col min="11269" max="11269" width="4.28515625" style="22" bestFit="1" customWidth="1"/>
    <col min="11270" max="11270" width="38" style="22" bestFit="1" customWidth="1"/>
    <col min="11271" max="11271" width="11.28515625" style="22" bestFit="1" customWidth="1"/>
    <col min="11272" max="11272" width="20.28515625" style="22" bestFit="1" customWidth="1"/>
    <col min="11273" max="11273" width="8.7109375" style="22" bestFit="1" customWidth="1"/>
    <col min="11274" max="11274" width="8.140625" style="22" bestFit="1" customWidth="1"/>
    <col min="11275" max="11276" width="9.42578125" style="22" bestFit="1" customWidth="1"/>
    <col min="11277" max="11277" width="4.7109375" style="22" bestFit="1" customWidth="1"/>
    <col min="11278" max="11278" width="11.140625" style="22" bestFit="1" customWidth="1"/>
    <col min="11279" max="11279" width="12.28515625" style="22" bestFit="1" customWidth="1"/>
    <col min="11280" max="11280" width="15.28515625" style="22" bestFit="1" customWidth="1"/>
    <col min="11281" max="11281" width="7.85546875" style="22" bestFit="1" customWidth="1"/>
    <col min="11282" max="11282" width="7" style="22" bestFit="1" customWidth="1"/>
    <col min="11283" max="11284" width="8.42578125" style="22" bestFit="1" customWidth="1"/>
    <col min="11285" max="11285" width="6.7109375" style="22" bestFit="1" customWidth="1"/>
    <col min="11286" max="11286" width="11.28515625" style="22" bestFit="1" customWidth="1"/>
    <col min="11287" max="11287" width="10.28515625" style="22" bestFit="1" customWidth="1"/>
    <col min="11288" max="11288" width="17.42578125" style="22" bestFit="1" customWidth="1"/>
    <col min="11289" max="11289" width="16.28515625" style="22" bestFit="1" customWidth="1"/>
    <col min="11290" max="11290" width="17.42578125" style="22" bestFit="1" customWidth="1"/>
    <col min="11291" max="11291" width="12.28515625" style="22" bestFit="1" customWidth="1"/>
    <col min="11292" max="11518" width="9.140625" style="22"/>
    <col min="11519" max="11519" width="38.140625" style="22" bestFit="1" customWidth="1"/>
    <col min="11520" max="11520" width="19.5703125" style="22" bestFit="1" customWidth="1"/>
    <col min="11521" max="11521" width="18.42578125" style="22" bestFit="1" customWidth="1"/>
    <col min="11522" max="11522" width="19" style="22" bestFit="1" customWidth="1"/>
    <col min="11523" max="11523" width="10.7109375" style="22" bestFit="1" customWidth="1"/>
    <col min="11524" max="11524" width="10.42578125" style="22" bestFit="1" customWidth="1"/>
    <col min="11525" max="11525" width="4.28515625" style="22" bestFit="1" customWidth="1"/>
    <col min="11526" max="11526" width="38" style="22" bestFit="1" customWidth="1"/>
    <col min="11527" max="11527" width="11.28515625" style="22" bestFit="1" customWidth="1"/>
    <col min="11528" max="11528" width="20.28515625" style="22" bestFit="1" customWidth="1"/>
    <col min="11529" max="11529" width="8.7109375" style="22" bestFit="1" customWidth="1"/>
    <col min="11530" max="11530" width="8.140625" style="22" bestFit="1" customWidth="1"/>
    <col min="11531" max="11532" width="9.42578125" style="22" bestFit="1" customWidth="1"/>
    <col min="11533" max="11533" width="4.7109375" style="22" bestFit="1" customWidth="1"/>
    <col min="11534" max="11534" width="11.140625" style="22" bestFit="1" customWidth="1"/>
    <col min="11535" max="11535" width="12.28515625" style="22" bestFit="1" customWidth="1"/>
    <col min="11536" max="11536" width="15.28515625" style="22" bestFit="1" customWidth="1"/>
    <col min="11537" max="11537" width="7.85546875" style="22" bestFit="1" customWidth="1"/>
    <col min="11538" max="11538" width="7" style="22" bestFit="1" customWidth="1"/>
    <col min="11539" max="11540" width="8.42578125" style="22" bestFit="1" customWidth="1"/>
    <col min="11541" max="11541" width="6.7109375" style="22" bestFit="1" customWidth="1"/>
    <col min="11542" max="11542" width="11.28515625" style="22" bestFit="1" customWidth="1"/>
    <col min="11543" max="11543" width="10.28515625" style="22" bestFit="1" customWidth="1"/>
    <col min="11544" max="11544" width="17.42578125" style="22" bestFit="1" customWidth="1"/>
    <col min="11545" max="11545" width="16.28515625" style="22" bestFit="1" customWidth="1"/>
    <col min="11546" max="11546" width="17.42578125" style="22" bestFit="1" customWidth="1"/>
    <col min="11547" max="11547" width="12.28515625" style="22" bestFit="1" customWidth="1"/>
    <col min="11548" max="11774" width="9.140625" style="22"/>
    <col min="11775" max="11775" width="38.140625" style="22" bestFit="1" customWidth="1"/>
    <col min="11776" max="11776" width="19.5703125" style="22" bestFit="1" customWidth="1"/>
    <col min="11777" max="11777" width="18.42578125" style="22" bestFit="1" customWidth="1"/>
    <col min="11778" max="11778" width="19" style="22" bestFit="1" customWidth="1"/>
    <col min="11779" max="11779" width="10.7109375" style="22" bestFit="1" customWidth="1"/>
    <col min="11780" max="11780" width="10.42578125" style="22" bestFit="1" customWidth="1"/>
    <col min="11781" max="11781" width="4.28515625" style="22" bestFit="1" customWidth="1"/>
    <col min="11782" max="11782" width="38" style="22" bestFit="1" customWidth="1"/>
    <col min="11783" max="11783" width="11.28515625" style="22" bestFit="1" customWidth="1"/>
    <col min="11784" max="11784" width="20.28515625" style="22" bestFit="1" customWidth="1"/>
    <col min="11785" max="11785" width="8.7109375" style="22" bestFit="1" customWidth="1"/>
    <col min="11786" max="11786" width="8.140625" style="22" bestFit="1" customWidth="1"/>
    <col min="11787" max="11788" width="9.42578125" style="22" bestFit="1" customWidth="1"/>
    <col min="11789" max="11789" width="4.7109375" style="22" bestFit="1" customWidth="1"/>
    <col min="11790" max="11790" width="11.140625" style="22" bestFit="1" customWidth="1"/>
    <col min="11791" max="11791" width="12.28515625" style="22" bestFit="1" customWidth="1"/>
    <col min="11792" max="11792" width="15.28515625" style="22" bestFit="1" customWidth="1"/>
    <col min="11793" max="11793" width="7.85546875" style="22" bestFit="1" customWidth="1"/>
    <col min="11794" max="11794" width="7" style="22" bestFit="1" customWidth="1"/>
    <col min="11795" max="11796" width="8.42578125" style="22" bestFit="1" customWidth="1"/>
    <col min="11797" max="11797" width="6.7109375" style="22" bestFit="1" customWidth="1"/>
    <col min="11798" max="11798" width="11.28515625" style="22" bestFit="1" customWidth="1"/>
    <col min="11799" max="11799" width="10.28515625" style="22" bestFit="1" customWidth="1"/>
    <col min="11800" max="11800" width="17.42578125" style="22" bestFit="1" customWidth="1"/>
    <col min="11801" max="11801" width="16.28515625" style="22" bestFit="1" customWidth="1"/>
    <col min="11802" max="11802" width="17.42578125" style="22" bestFit="1" customWidth="1"/>
    <col min="11803" max="11803" width="12.28515625" style="22" bestFit="1" customWidth="1"/>
    <col min="11804" max="12030" width="9.140625" style="22"/>
    <col min="12031" max="12031" width="38.140625" style="22" bestFit="1" customWidth="1"/>
    <col min="12032" max="12032" width="19.5703125" style="22" bestFit="1" customWidth="1"/>
    <col min="12033" max="12033" width="18.42578125" style="22" bestFit="1" customWidth="1"/>
    <col min="12034" max="12034" width="19" style="22" bestFit="1" customWidth="1"/>
    <col min="12035" max="12035" width="10.7109375" style="22" bestFit="1" customWidth="1"/>
    <col min="12036" max="12036" width="10.42578125" style="22" bestFit="1" customWidth="1"/>
    <col min="12037" max="12037" width="4.28515625" style="22" bestFit="1" customWidth="1"/>
    <col min="12038" max="12038" width="38" style="22" bestFit="1" customWidth="1"/>
    <col min="12039" max="12039" width="11.28515625" style="22" bestFit="1" customWidth="1"/>
    <col min="12040" max="12040" width="20.28515625" style="22" bestFit="1" customWidth="1"/>
    <col min="12041" max="12041" width="8.7109375" style="22" bestFit="1" customWidth="1"/>
    <col min="12042" max="12042" width="8.140625" style="22" bestFit="1" customWidth="1"/>
    <col min="12043" max="12044" width="9.42578125" style="22" bestFit="1" customWidth="1"/>
    <col min="12045" max="12045" width="4.7109375" style="22" bestFit="1" customWidth="1"/>
    <col min="12046" max="12046" width="11.140625" style="22" bestFit="1" customWidth="1"/>
    <col min="12047" max="12047" width="12.28515625" style="22" bestFit="1" customWidth="1"/>
    <col min="12048" max="12048" width="15.28515625" style="22" bestFit="1" customWidth="1"/>
    <col min="12049" max="12049" width="7.85546875" style="22" bestFit="1" customWidth="1"/>
    <col min="12050" max="12050" width="7" style="22" bestFit="1" customWidth="1"/>
    <col min="12051" max="12052" width="8.42578125" style="22" bestFit="1" customWidth="1"/>
    <col min="12053" max="12053" width="6.7109375" style="22" bestFit="1" customWidth="1"/>
    <col min="12054" max="12054" width="11.28515625" style="22" bestFit="1" customWidth="1"/>
    <col min="12055" max="12055" width="10.28515625" style="22" bestFit="1" customWidth="1"/>
    <col min="12056" max="12056" width="17.42578125" style="22" bestFit="1" customWidth="1"/>
    <col min="12057" max="12057" width="16.28515625" style="22" bestFit="1" customWidth="1"/>
    <col min="12058" max="12058" width="17.42578125" style="22" bestFit="1" customWidth="1"/>
    <col min="12059" max="12059" width="12.28515625" style="22" bestFit="1" customWidth="1"/>
    <col min="12060" max="12286" width="9.140625" style="22"/>
    <col min="12287" max="12287" width="38.140625" style="22" bestFit="1" customWidth="1"/>
    <col min="12288" max="12288" width="19.5703125" style="22" bestFit="1" customWidth="1"/>
    <col min="12289" max="12289" width="18.42578125" style="22" bestFit="1" customWidth="1"/>
    <col min="12290" max="12290" width="19" style="22" bestFit="1" customWidth="1"/>
    <col min="12291" max="12291" width="10.7109375" style="22" bestFit="1" customWidth="1"/>
    <col min="12292" max="12292" width="10.42578125" style="22" bestFit="1" customWidth="1"/>
    <col min="12293" max="12293" width="4.28515625" style="22" bestFit="1" customWidth="1"/>
    <col min="12294" max="12294" width="38" style="22" bestFit="1" customWidth="1"/>
    <col min="12295" max="12295" width="11.28515625" style="22" bestFit="1" customWidth="1"/>
    <col min="12296" max="12296" width="20.28515625" style="22" bestFit="1" customWidth="1"/>
    <col min="12297" max="12297" width="8.7109375" style="22" bestFit="1" customWidth="1"/>
    <col min="12298" max="12298" width="8.140625" style="22" bestFit="1" customWidth="1"/>
    <col min="12299" max="12300" width="9.42578125" style="22" bestFit="1" customWidth="1"/>
    <col min="12301" max="12301" width="4.7109375" style="22" bestFit="1" customWidth="1"/>
    <col min="12302" max="12302" width="11.140625" style="22" bestFit="1" customWidth="1"/>
    <col min="12303" max="12303" width="12.28515625" style="22" bestFit="1" customWidth="1"/>
    <col min="12304" max="12304" width="15.28515625" style="22" bestFit="1" customWidth="1"/>
    <col min="12305" max="12305" width="7.85546875" style="22" bestFit="1" customWidth="1"/>
    <col min="12306" max="12306" width="7" style="22" bestFit="1" customWidth="1"/>
    <col min="12307" max="12308" width="8.42578125" style="22" bestFit="1" customWidth="1"/>
    <col min="12309" max="12309" width="6.7109375" style="22" bestFit="1" customWidth="1"/>
    <col min="12310" max="12310" width="11.28515625" style="22" bestFit="1" customWidth="1"/>
    <col min="12311" max="12311" width="10.28515625" style="22" bestFit="1" customWidth="1"/>
    <col min="12312" max="12312" width="17.42578125" style="22" bestFit="1" customWidth="1"/>
    <col min="12313" max="12313" width="16.28515625" style="22" bestFit="1" customWidth="1"/>
    <col min="12314" max="12314" width="17.42578125" style="22" bestFit="1" customWidth="1"/>
    <col min="12315" max="12315" width="12.28515625" style="22" bestFit="1" customWidth="1"/>
    <col min="12316" max="12542" width="9.140625" style="22"/>
    <col min="12543" max="12543" width="38.140625" style="22" bestFit="1" customWidth="1"/>
    <col min="12544" max="12544" width="19.5703125" style="22" bestFit="1" customWidth="1"/>
    <col min="12545" max="12545" width="18.42578125" style="22" bestFit="1" customWidth="1"/>
    <col min="12546" max="12546" width="19" style="22" bestFit="1" customWidth="1"/>
    <col min="12547" max="12547" width="10.7109375" style="22" bestFit="1" customWidth="1"/>
    <col min="12548" max="12548" width="10.42578125" style="22" bestFit="1" customWidth="1"/>
    <col min="12549" max="12549" width="4.28515625" style="22" bestFit="1" customWidth="1"/>
    <col min="12550" max="12550" width="38" style="22" bestFit="1" customWidth="1"/>
    <col min="12551" max="12551" width="11.28515625" style="22" bestFit="1" customWidth="1"/>
    <col min="12552" max="12552" width="20.28515625" style="22" bestFit="1" customWidth="1"/>
    <col min="12553" max="12553" width="8.7109375" style="22" bestFit="1" customWidth="1"/>
    <col min="12554" max="12554" width="8.140625" style="22" bestFit="1" customWidth="1"/>
    <col min="12555" max="12556" width="9.42578125" style="22" bestFit="1" customWidth="1"/>
    <col min="12557" max="12557" width="4.7109375" style="22" bestFit="1" customWidth="1"/>
    <col min="12558" max="12558" width="11.140625" style="22" bestFit="1" customWidth="1"/>
    <col min="12559" max="12559" width="12.28515625" style="22" bestFit="1" customWidth="1"/>
    <col min="12560" max="12560" width="15.28515625" style="22" bestFit="1" customWidth="1"/>
    <col min="12561" max="12561" width="7.85546875" style="22" bestFit="1" customWidth="1"/>
    <col min="12562" max="12562" width="7" style="22" bestFit="1" customWidth="1"/>
    <col min="12563" max="12564" width="8.42578125" style="22" bestFit="1" customWidth="1"/>
    <col min="12565" max="12565" width="6.7109375" style="22" bestFit="1" customWidth="1"/>
    <col min="12566" max="12566" width="11.28515625" style="22" bestFit="1" customWidth="1"/>
    <col min="12567" max="12567" width="10.28515625" style="22" bestFit="1" customWidth="1"/>
    <col min="12568" max="12568" width="17.42578125" style="22" bestFit="1" customWidth="1"/>
    <col min="12569" max="12569" width="16.28515625" style="22" bestFit="1" customWidth="1"/>
    <col min="12570" max="12570" width="17.42578125" style="22" bestFit="1" customWidth="1"/>
    <col min="12571" max="12571" width="12.28515625" style="22" bestFit="1" customWidth="1"/>
    <col min="12572" max="12798" width="9.140625" style="22"/>
    <col min="12799" max="12799" width="38.140625" style="22" bestFit="1" customWidth="1"/>
    <col min="12800" max="12800" width="19.5703125" style="22" bestFit="1" customWidth="1"/>
    <col min="12801" max="12801" width="18.42578125" style="22" bestFit="1" customWidth="1"/>
    <col min="12802" max="12802" width="19" style="22" bestFit="1" customWidth="1"/>
    <col min="12803" max="12803" width="10.7109375" style="22" bestFit="1" customWidth="1"/>
    <col min="12804" max="12804" width="10.42578125" style="22" bestFit="1" customWidth="1"/>
    <col min="12805" max="12805" width="4.28515625" style="22" bestFit="1" customWidth="1"/>
    <col min="12806" max="12806" width="38" style="22" bestFit="1" customWidth="1"/>
    <col min="12807" max="12807" width="11.28515625" style="22" bestFit="1" customWidth="1"/>
    <col min="12808" max="12808" width="20.28515625" style="22" bestFit="1" customWidth="1"/>
    <col min="12809" max="12809" width="8.7109375" style="22" bestFit="1" customWidth="1"/>
    <col min="12810" max="12810" width="8.140625" style="22" bestFit="1" customWidth="1"/>
    <col min="12811" max="12812" width="9.42578125" style="22" bestFit="1" customWidth="1"/>
    <col min="12813" max="12813" width="4.7109375" style="22" bestFit="1" customWidth="1"/>
    <col min="12814" max="12814" width="11.140625" style="22" bestFit="1" customWidth="1"/>
    <col min="12815" max="12815" width="12.28515625" style="22" bestFit="1" customWidth="1"/>
    <col min="12816" max="12816" width="15.28515625" style="22" bestFit="1" customWidth="1"/>
    <col min="12817" max="12817" width="7.85546875" style="22" bestFit="1" customWidth="1"/>
    <col min="12818" max="12818" width="7" style="22" bestFit="1" customWidth="1"/>
    <col min="12819" max="12820" width="8.42578125" style="22" bestFit="1" customWidth="1"/>
    <col min="12821" max="12821" width="6.7109375" style="22" bestFit="1" customWidth="1"/>
    <col min="12822" max="12822" width="11.28515625" style="22" bestFit="1" customWidth="1"/>
    <col min="12823" max="12823" width="10.28515625" style="22" bestFit="1" customWidth="1"/>
    <col min="12824" max="12824" width="17.42578125" style="22" bestFit="1" customWidth="1"/>
    <col min="12825" max="12825" width="16.28515625" style="22" bestFit="1" customWidth="1"/>
    <col min="12826" max="12826" width="17.42578125" style="22" bestFit="1" customWidth="1"/>
    <col min="12827" max="12827" width="12.28515625" style="22" bestFit="1" customWidth="1"/>
    <col min="12828" max="13054" width="9.140625" style="22"/>
    <col min="13055" max="13055" width="38.140625" style="22" bestFit="1" customWidth="1"/>
    <col min="13056" max="13056" width="19.5703125" style="22" bestFit="1" customWidth="1"/>
    <col min="13057" max="13057" width="18.42578125" style="22" bestFit="1" customWidth="1"/>
    <col min="13058" max="13058" width="19" style="22" bestFit="1" customWidth="1"/>
    <col min="13059" max="13059" width="10.7109375" style="22" bestFit="1" customWidth="1"/>
    <col min="13060" max="13060" width="10.42578125" style="22" bestFit="1" customWidth="1"/>
    <col min="13061" max="13061" width="4.28515625" style="22" bestFit="1" customWidth="1"/>
    <col min="13062" max="13062" width="38" style="22" bestFit="1" customWidth="1"/>
    <col min="13063" max="13063" width="11.28515625" style="22" bestFit="1" customWidth="1"/>
    <col min="13064" max="13064" width="20.28515625" style="22" bestFit="1" customWidth="1"/>
    <col min="13065" max="13065" width="8.7109375" style="22" bestFit="1" customWidth="1"/>
    <col min="13066" max="13066" width="8.140625" style="22" bestFit="1" customWidth="1"/>
    <col min="13067" max="13068" width="9.42578125" style="22" bestFit="1" customWidth="1"/>
    <col min="13069" max="13069" width="4.7109375" style="22" bestFit="1" customWidth="1"/>
    <col min="13070" max="13070" width="11.140625" style="22" bestFit="1" customWidth="1"/>
    <col min="13071" max="13071" width="12.28515625" style="22" bestFit="1" customWidth="1"/>
    <col min="13072" max="13072" width="15.28515625" style="22" bestFit="1" customWidth="1"/>
    <col min="13073" max="13073" width="7.85546875" style="22" bestFit="1" customWidth="1"/>
    <col min="13074" max="13074" width="7" style="22" bestFit="1" customWidth="1"/>
    <col min="13075" max="13076" width="8.42578125" style="22" bestFit="1" customWidth="1"/>
    <col min="13077" max="13077" width="6.7109375" style="22" bestFit="1" customWidth="1"/>
    <col min="13078" max="13078" width="11.28515625" style="22" bestFit="1" customWidth="1"/>
    <col min="13079" max="13079" width="10.28515625" style="22" bestFit="1" customWidth="1"/>
    <col min="13080" max="13080" width="17.42578125" style="22" bestFit="1" customWidth="1"/>
    <col min="13081" max="13081" width="16.28515625" style="22" bestFit="1" customWidth="1"/>
    <col min="13082" max="13082" width="17.42578125" style="22" bestFit="1" customWidth="1"/>
    <col min="13083" max="13083" width="12.28515625" style="22" bestFit="1" customWidth="1"/>
    <col min="13084" max="13310" width="9.140625" style="22"/>
    <col min="13311" max="13311" width="38.140625" style="22" bestFit="1" customWidth="1"/>
    <col min="13312" max="13312" width="19.5703125" style="22" bestFit="1" customWidth="1"/>
    <col min="13313" max="13313" width="18.42578125" style="22" bestFit="1" customWidth="1"/>
    <col min="13314" max="13314" width="19" style="22" bestFit="1" customWidth="1"/>
    <col min="13315" max="13315" width="10.7109375" style="22" bestFit="1" customWidth="1"/>
    <col min="13316" max="13316" width="10.42578125" style="22" bestFit="1" customWidth="1"/>
    <col min="13317" max="13317" width="4.28515625" style="22" bestFit="1" customWidth="1"/>
    <col min="13318" max="13318" width="38" style="22" bestFit="1" customWidth="1"/>
    <col min="13319" max="13319" width="11.28515625" style="22" bestFit="1" customWidth="1"/>
    <col min="13320" max="13320" width="20.28515625" style="22" bestFit="1" customWidth="1"/>
    <col min="13321" max="13321" width="8.7109375" style="22" bestFit="1" customWidth="1"/>
    <col min="13322" max="13322" width="8.140625" style="22" bestFit="1" customWidth="1"/>
    <col min="13323" max="13324" width="9.42578125" style="22" bestFit="1" customWidth="1"/>
    <col min="13325" max="13325" width="4.7109375" style="22" bestFit="1" customWidth="1"/>
    <col min="13326" max="13326" width="11.140625" style="22" bestFit="1" customWidth="1"/>
    <col min="13327" max="13327" width="12.28515625" style="22" bestFit="1" customWidth="1"/>
    <col min="13328" max="13328" width="15.28515625" style="22" bestFit="1" customWidth="1"/>
    <col min="13329" max="13329" width="7.85546875" style="22" bestFit="1" customWidth="1"/>
    <col min="13330" max="13330" width="7" style="22" bestFit="1" customWidth="1"/>
    <col min="13331" max="13332" width="8.42578125" style="22" bestFit="1" customWidth="1"/>
    <col min="13333" max="13333" width="6.7109375" style="22" bestFit="1" customWidth="1"/>
    <col min="13334" max="13334" width="11.28515625" style="22" bestFit="1" customWidth="1"/>
    <col min="13335" max="13335" width="10.28515625" style="22" bestFit="1" customWidth="1"/>
    <col min="13336" max="13336" width="17.42578125" style="22" bestFit="1" customWidth="1"/>
    <col min="13337" max="13337" width="16.28515625" style="22" bestFit="1" customWidth="1"/>
    <col min="13338" max="13338" width="17.42578125" style="22" bestFit="1" customWidth="1"/>
    <col min="13339" max="13339" width="12.28515625" style="22" bestFit="1" customWidth="1"/>
    <col min="13340" max="13566" width="9.140625" style="22"/>
    <col min="13567" max="13567" width="38.140625" style="22" bestFit="1" customWidth="1"/>
    <col min="13568" max="13568" width="19.5703125" style="22" bestFit="1" customWidth="1"/>
    <col min="13569" max="13569" width="18.42578125" style="22" bestFit="1" customWidth="1"/>
    <col min="13570" max="13570" width="19" style="22" bestFit="1" customWidth="1"/>
    <col min="13571" max="13571" width="10.7109375" style="22" bestFit="1" customWidth="1"/>
    <col min="13572" max="13572" width="10.42578125" style="22" bestFit="1" customWidth="1"/>
    <col min="13573" max="13573" width="4.28515625" style="22" bestFit="1" customWidth="1"/>
    <col min="13574" max="13574" width="38" style="22" bestFit="1" customWidth="1"/>
    <col min="13575" max="13575" width="11.28515625" style="22" bestFit="1" customWidth="1"/>
    <col min="13576" max="13576" width="20.28515625" style="22" bestFit="1" customWidth="1"/>
    <col min="13577" max="13577" width="8.7109375" style="22" bestFit="1" customWidth="1"/>
    <col min="13578" max="13578" width="8.140625" style="22" bestFit="1" customWidth="1"/>
    <col min="13579" max="13580" width="9.42578125" style="22" bestFit="1" customWidth="1"/>
    <col min="13581" max="13581" width="4.7109375" style="22" bestFit="1" customWidth="1"/>
    <col min="13582" max="13582" width="11.140625" style="22" bestFit="1" customWidth="1"/>
    <col min="13583" max="13583" width="12.28515625" style="22" bestFit="1" customWidth="1"/>
    <col min="13584" max="13584" width="15.28515625" style="22" bestFit="1" customWidth="1"/>
    <col min="13585" max="13585" width="7.85546875" style="22" bestFit="1" customWidth="1"/>
    <col min="13586" max="13586" width="7" style="22" bestFit="1" customWidth="1"/>
    <col min="13587" max="13588" width="8.42578125" style="22" bestFit="1" customWidth="1"/>
    <col min="13589" max="13589" width="6.7109375" style="22" bestFit="1" customWidth="1"/>
    <col min="13590" max="13590" width="11.28515625" style="22" bestFit="1" customWidth="1"/>
    <col min="13591" max="13591" width="10.28515625" style="22" bestFit="1" customWidth="1"/>
    <col min="13592" max="13592" width="17.42578125" style="22" bestFit="1" customWidth="1"/>
    <col min="13593" max="13593" width="16.28515625" style="22" bestFit="1" customWidth="1"/>
    <col min="13594" max="13594" width="17.42578125" style="22" bestFit="1" customWidth="1"/>
    <col min="13595" max="13595" width="12.28515625" style="22" bestFit="1" customWidth="1"/>
    <col min="13596" max="13822" width="9.140625" style="22"/>
    <col min="13823" max="13823" width="38.140625" style="22" bestFit="1" customWidth="1"/>
    <col min="13824" max="13824" width="19.5703125" style="22" bestFit="1" customWidth="1"/>
    <col min="13825" max="13825" width="18.42578125" style="22" bestFit="1" customWidth="1"/>
    <col min="13826" max="13826" width="19" style="22" bestFit="1" customWidth="1"/>
    <col min="13827" max="13827" width="10.7109375" style="22" bestFit="1" customWidth="1"/>
    <col min="13828" max="13828" width="10.42578125" style="22" bestFit="1" customWidth="1"/>
    <col min="13829" max="13829" width="4.28515625" style="22" bestFit="1" customWidth="1"/>
    <col min="13830" max="13830" width="38" style="22" bestFit="1" customWidth="1"/>
    <col min="13831" max="13831" width="11.28515625" style="22" bestFit="1" customWidth="1"/>
    <col min="13832" max="13832" width="20.28515625" style="22" bestFit="1" customWidth="1"/>
    <col min="13833" max="13833" width="8.7109375" style="22" bestFit="1" customWidth="1"/>
    <col min="13834" max="13834" width="8.140625" style="22" bestFit="1" customWidth="1"/>
    <col min="13835" max="13836" width="9.42578125" style="22" bestFit="1" customWidth="1"/>
    <col min="13837" max="13837" width="4.7109375" style="22" bestFit="1" customWidth="1"/>
    <col min="13838" max="13838" width="11.140625" style="22" bestFit="1" customWidth="1"/>
    <col min="13839" max="13839" width="12.28515625" style="22" bestFit="1" customWidth="1"/>
    <col min="13840" max="13840" width="15.28515625" style="22" bestFit="1" customWidth="1"/>
    <col min="13841" max="13841" width="7.85546875" style="22" bestFit="1" customWidth="1"/>
    <col min="13842" max="13842" width="7" style="22" bestFit="1" customWidth="1"/>
    <col min="13843" max="13844" width="8.42578125" style="22" bestFit="1" customWidth="1"/>
    <col min="13845" max="13845" width="6.7109375" style="22" bestFit="1" customWidth="1"/>
    <col min="13846" max="13846" width="11.28515625" style="22" bestFit="1" customWidth="1"/>
    <col min="13847" max="13847" width="10.28515625" style="22" bestFit="1" customWidth="1"/>
    <col min="13848" max="13848" width="17.42578125" style="22" bestFit="1" customWidth="1"/>
    <col min="13849" max="13849" width="16.28515625" style="22" bestFit="1" customWidth="1"/>
    <col min="13850" max="13850" width="17.42578125" style="22" bestFit="1" customWidth="1"/>
    <col min="13851" max="13851" width="12.28515625" style="22" bestFit="1" customWidth="1"/>
    <col min="13852" max="14078" width="9.140625" style="22"/>
    <col min="14079" max="14079" width="38.140625" style="22" bestFit="1" customWidth="1"/>
    <col min="14080" max="14080" width="19.5703125" style="22" bestFit="1" customWidth="1"/>
    <col min="14081" max="14081" width="18.42578125" style="22" bestFit="1" customWidth="1"/>
    <col min="14082" max="14082" width="19" style="22" bestFit="1" customWidth="1"/>
    <col min="14083" max="14083" width="10.7109375" style="22" bestFit="1" customWidth="1"/>
    <col min="14084" max="14084" width="10.42578125" style="22" bestFit="1" customWidth="1"/>
    <col min="14085" max="14085" width="4.28515625" style="22" bestFit="1" customWidth="1"/>
    <col min="14086" max="14086" width="38" style="22" bestFit="1" customWidth="1"/>
    <col min="14087" max="14087" width="11.28515625" style="22" bestFit="1" customWidth="1"/>
    <col min="14088" max="14088" width="20.28515625" style="22" bestFit="1" customWidth="1"/>
    <col min="14089" max="14089" width="8.7109375" style="22" bestFit="1" customWidth="1"/>
    <col min="14090" max="14090" width="8.140625" style="22" bestFit="1" customWidth="1"/>
    <col min="14091" max="14092" width="9.42578125" style="22" bestFit="1" customWidth="1"/>
    <col min="14093" max="14093" width="4.7109375" style="22" bestFit="1" customWidth="1"/>
    <col min="14094" max="14094" width="11.140625" style="22" bestFit="1" customWidth="1"/>
    <col min="14095" max="14095" width="12.28515625" style="22" bestFit="1" customWidth="1"/>
    <col min="14096" max="14096" width="15.28515625" style="22" bestFit="1" customWidth="1"/>
    <col min="14097" max="14097" width="7.85546875" style="22" bestFit="1" customWidth="1"/>
    <col min="14098" max="14098" width="7" style="22" bestFit="1" customWidth="1"/>
    <col min="14099" max="14100" width="8.42578125" style="22" bestFit="1" customWidth="1"/>
    <col min="14101" max="14101" width="6.7109375" style="22" bestFit="1" customWidth="1"/>
    <col min="14102" max="14102" width="11.28515625" style="22" bestFit="1" customWidth="1"/>
    <col min="14103" max="14103" width="10.28515625" style="22" bestFit="1" customWidth="1"/>
    <col min="14104" max="14104" width="17.42578125" style="22" bestFit="1" customWidth="1"/>
    <col min="14105" max="14105" width="16.28515625" style="22" bestFit="1" customWidth="1"/>
    <col min="14106" max="14106" width="17.42578125" style="22" bestFit="1" customWidth="1"/>
    <col min="14107" max="14107" width="12.28515625" style="22" bestFit="1" customWidth="1"/>
    <col min="14108" max="14334" width="9.140625" style="22"/>
    <col min="14335" max="14335" width="38.140625" style="22" bestFit="1" customWidth="1"/>
    <col min="14336" max="14336" width="19.5703125" style="22" bestFit="1" customWidth="1"/>
    <col min="14337" max="14337" width="18.42578125" style="22" bestFit="1" customWidth="1"/>
    <col min="14338" max="14338" width="19" style="22" bestFit="1" customWidth="1"/>
    <col min="14339" max="14339" width="10.7109375" style="22" bestFit="1" customWidth="1"/>
    <col min="14340" max="14340" width="10.42578125" style="22" bestFit="1" customWidth="1"/>
    <col min="14341" max="14341" width="4.28515625" style="22" bestFit="1" customWidth="1"/>
    <col min="14342" max="14342" width="38" style="22" bestFit="1" customWidth="1"/>
    <col min="14343" max="14343" width="11.28515625" style="22" bestFit="1" customWidth="1"/>
    <col min="14344" max="14344" width="20.28515625" style="22" bestFit="1" customWidth="1"/>
    <col min="14345" max="14345" width="8.7109375" style="22" bestFit="1" customWidth="1"/>
    <col min="14346" max="14346" width="8.140625" style="22" bestFit="1" customWidth="1"/>
    <col min="14347" max="14348" width="9.42578125" style="22" bestFit="1" customWidth="1"/>
    <col min="14349" max="14349" width="4.7109375" style="22" bestFit="1" customWidth="1"/>
    <col min="14350" max="14350" width="11.140625" style="22" bestFit="1" customWidth="1"/>
    <col min="14351" max="14351" width="12.28515625" style="22" bestFit="1" customWidth="1"/>
    <col min="14352" max="14352" width="15.28515625" style="22" bestFit="1" customWidth="1"/>
    <col min="14353" max="14353" width="7.85546875" style="22" bestFit="1" customWidth="1"/>
    <col min="14354" max="14354" width="7" style="22" bestFit="1" customWidth="1"/>
    <col min="14355" max="14356" width="8.42578125" style="22" bestFit="1" customWidth="1"/>
    <col min="14357" max="14357" width="6.7109375" style="22" bestFit="1" customWidth="1"/>
    <col min="14358" max="14358" width="11.28515625" style="22" bestFit="1" customWidth="1"/>
    <col min="14359" max="14359" width="10.28515625" style="22" bestFit="1" customWidth="1"/>
    <col min="14360" max="14360" width="17.42578125" style="22" bestFit="1" customWidth="1"/>
    <col min="14361" max="14361" width="16.28515625" style="22" bestFit="1" customWidth="1"/>
    <col min="14362" max="14362" width="17.42578125" style="22" bestFit="1" customWidth="1"/>
    <col min="14363" max="14363" width="12.28515625" style="22" bestFit="1" customWidth="1"/>
    <col min="14364" max="14590" width="9.140625" style="22"/>
    <col min="14591" max="14591" width="38.140625" style="22" bestFit="1" customWidth="1"/>
    <col min="14592" max="14592" width="19.5703125" style="22" bestFit="1" customWidth="1"/>
    <col min="14593" max="14593" width="18.42578125" style="22" bestFit="1" customWidth="1"/>
    <col min="14594" max="14594" width="19" style="22" bestFit="1" customWidth="1"/>
    <col min="14595" max="14595" width="10.7109375" style="22" bestFit="1" customWidth="1"/>
    <col min="14596" max="14596" width="10.42578125" style="22" bestFit="1" customWidth="1"/>
    <col min="14597" max="14597" width="4.28515625" style="22" bestFit="1" customWidth="1"/>
    <col min="14598" max="14598" width="38" style="22" bestFit="1" customWidth="1"/>
    <col min="14599" max="14599" width="11.28515625" style="22" bestFit="1" customWidth="1"/>
    <col min="14600" max="14600" width="20.28515625" style="22" bestFit="1" customWidth="1"/>
    <col min="14601" max="14601" width="8.7109375" style="22" bestFit="1" customWidth="1"/>
    <col min="14602" max="14602" width="8.140625" style="22" bestFit="1" customWidth="1"/>
    <col min="14603" max="14604" width="9.42578125" style="22" bestFit="1" customWidth="1"/>
    <col min="14605" max="14605" width="4.7109375" style="22" bestFit="1" customWidth="1"/>
    <col min="14606" max="14606" width="11.140625" style="22" bestFit="1" customWidth="1"/>
    <col min="14607" max="14607" width="12.28515625" style="22" bestFit="1" customWidth="1"/>
    <col min="14608" max="14608" width="15.28515625" style="22" bestFit="1" customWidth="1"/>
    <col min="14609" max="14609" width="7.85546875" style="22" bestFit="1" customWidth="1"/>
    <col min="14610" max="14610" width="7" style="22" bestFit="1" customWidth="1"/>
    <col min="14611" max="14612" width="8.42578125" style="22" bestFit="1" customWidth="1"/>
    <col min="14613" max="14613" width="6.7109375" style="22" bestFit="1" customWidth="1"/>
    <col min="14614" max="14614" width="11.28515625" style="22" bestFit="1" customWidth="1"/>
    <col min="14615" max="14615" width="10.28515625" style="22" bestFit="1" customWidth="1"/>
    <col min="14616" max="14616" width="17.42578125" style="22" bestFit="1" customWidth="1"/>
    <col min="14617" max="14617" width="16.28515625" style="22" bestFit="1" customWidth="1"/>
    <col min="14618" max="14618" width="17.42578125" style="22" bestFit="1" customWidth="1"/>
    <col min="14619" max="14619" width="12.28515625" style="22" bestFit="1" customWidth="1"/>
    <col min="14620" max="14846" width="9.140625" style="22"/>
    <col min="14847" max="14847" width="38.140625" style="22" bestFit="1" customWidth="1"/>
    <col min="14848" max="14848" width="19.5703125" style="22" bestFit="1" customWidth="1"/>
    <col min="14849" max="14849" width="18.42578125" style="22" bestFit="1" customWidth="1"/>
    <col min="14850" max="14850" width="19" style="22" bestFit="1" customWidth="1"/>
    <col min="14851" max="14851" width="10.7109375" style="22" bestFit="1" customWidth="1"/>
    <col min="14852" max="14852" width="10.42578125" style="22" bestFit="1" customWidth="1"/>
    <col min="14853" max="14853" width="4.28515625" style="22" bestFit="1" customWidth="1"/>
    <col min="14854" max="14854" width="38" style="22" bestFit="1" customWidth="1"/>
    <col min="14855" max="14855" width="11.28515625" style="22" bestFit="1" customWidth="1"/>
    <col min="14856" max="14856" width="20.28515625" style="22" bestFit="1" customWidth="1"/>
    <col min="14857" max="14857" width="8.7109375" style="22" bestFit="1" customWidth="1"/>
    <col min="14858" max="14858" width="8.140625" style="22" bestFit="1" customWidth="1"/>
    <col min="14859" max="14860" width="9.42578125" style="22" bestFit="1" customWidth="1"/>
    <col min="14861" max="14861" width="4.7109375" style="22" bestFit="1" customWidth="1"/>
    <col min="14862" max="14862" width="11.140625" style="22" bestFit="1" customWidth="1"/>
    <col min="14863" max="14863" width="12.28515625" style="22" bestFit="1" customWidth="1"/>
    <col min="14864" max="14864" width="15.28515625" style="22" bestFit="1" customWidth="1"/>
    <col min="14865" max="14865" width="7.85546875" style="22" bestFit="1" customWidth="1"/>
    <col min="14866" max="14866" width="7" style="22" bestFit="1" customWidth="1"/>
    <col min="14867" max="14868" width="8.42578125" style="22" bestFit="1" customWidth="1"/>
    <col min="14869" max="14869" width="6.7109375" style="22" bestFit="1" customWidth="1"/>
    <col min="14870" max="14870" width="11.28515625" style="22" bestFit="1" customWidth="1"/>
    <col min="14871" max="14871" width="10.28515625" style="22" bestFit="1" customWidth="1"/>
    <col min="14872" max="14872" width="17.42578125" style="22" bestFit="1" customWidth="1"/>
    <col min="14873" max="14873" width="16.28515625" style="22" bestFit="1" customWidth="1"/>
    <col min="14874" max="14874" width="17.42578125" style="22" bestFit="1" customWidth="1"/>
    <col min="14875" max="14875" width="12.28515625" style="22" bestFit="1" customWidth="1"/>
    <col min="14876" max="15102" width="9.140625" style="22"/>
    <col min="15103" max="15103" width="38.140625" style="22" bestFit="1" customWidth="1"/>
    <col min="15104" max="15104" width="19.5703125" style="22" bestFit="1" customWidth="1"/>
    <col min="15105" max="15105" width="18.42578125" style="22" bestFit="1" customWidth="1"/>
    <col min="15106" max="15106" width="19" style="22" bestFit="1" customWidth="1"/>
    <col min="15107" max="15107" width="10.7109375" style="22" bestFit="1" customWidth="1"/>
    <col min="15108" max="15108" width="10.42578125" style="22" bestFit="1" customWidth="1"/>
    <col min="15109" max="15109" width="4.28515625" style="22" bestFit="1" customWidth="1"/>
    <col min="15110" max="15110" width="38" style="22" bestFit="1" customWidth="1"/>
    <col min="15111" max="15111" width="11.28515625" style="22" bestFit="1" customWidth="1"/>
    <col min="15112" max="15112" width="20.28515625" style="22" bestFit="1" customWidth="1"/>
    <col min="15113" max="15113" width="8.7109375" style="22" bestFit="1" customWidth="1"/>
    <col min="15114" max="15114" width="8.140625" style="22" bestFit="1" customWidth="1"/>
    <col min="15115" max="15116" width="9.42578125" style="22" bestFit="1" customWidth="1"/>
    <col min="15117" max="15117" width="4.7109375" style="22" bestFit="1" customWidth="1"/>
    <col min="15118" max="15118" width="11.140625" style="22" bestFit="1" customWidth="1"/>
    <col min="15119" max="15119" width="12.28515625" style="22" bestFit="1" customWidth="1"/>
    <col min="15120" max="15120" width="15.28515625" style="22" bestFit="1" customWidth="1"/>
    <col min="15121" max="15121" width="7.85546875" style="22" bestFit="1" customWidth="1"/>
    <col min="15122" max="15122" width="7" style="22" bestFit="1" customWidth="1"/>
    <col min="15123" max="15124" width="8.42578125" style="22" bestFit="1" customWidth="1"/>
    <col min="15125" max="15125" width="6.7109375" style="22" bestFit="1" customWidth="1"/>
    <col min="15126" max="15126" width="11.28515625" style="22" bestFit="1" customWidth="1"/>
    <col min="15127" max="15127" width="10.28515625" style="22" bestFit="1" customWidth="1"/>
    <col min="15128" max="15128" width="17.42578125" style="22" bestFit="1" customWidth="1"/>
    <col min="15129" max="15129" width="16.28515625" style="22" bestFit="1" customWidth="1"/>
    <col min="15130" max="15130" width="17.42578125" style="22" bestFit="1" customWidth="1"/>
    <col min="15131" max="15131" width="12.28515625" style="22" bestFit="1" customWidth="1"/>
    <col min="15132" max="15358" width="9.140625" style="22"/>
    <col min="15359" max="15359" width="38.140625" style="22" bestFit="1" customWidth="1"/>
    <col min="15360" max="15360" width="19.5703125" style="22" bestFit="1" customWidth="1"/>
    <col min="15361" max="15361" width="18.42578125" style="22" bestFit="1" customWidth="1"/>
    <col min="15362" max="15362" width="19" style="22" bestFit="1" customWidth="1"/>
    <col min="15363" max="15363" width="10.7109375" style="22" bestFit="1" customWidth="1"/>
    <col min="15364" max="15364" width="10.42578125" style="22" bestFit="1" customWidth="1"/>
    <col min="15365" max="15365" width="4.28515625" style="22" bestFit="1" customWidth="1"/>
    <col min="15366" max="15366" width="38" style="22" bestFit="1" customWidth="1"/>
    <col min="15367" max="15367" width="11.28515625" style="22" bestFit="1" customWidth="1"/>
    <col min="15368" max="15368" width="20.28515625" style="22" bestFit="1" customWidth="1"/>
    <col min="15369" max="15369" width="8.7109375" style="22" bestFit="1" customWidth="1"/>
    <col min="15370" max="15370" width="8.140625" style="22" bestFit="1" customWidth="1"/>
    <col min="15371" max="15372" width="9.42578125" style="22" bestFit="1" customWidth="1"/>
    <col min="15373" max="15373" width="4.7109375" style="22" bestFit="1" customWidth="1"/>
    <col min="15374" max="15374" width="11.140625" style="22" bestFit="1" customWidth="1"/>
    <col min="15375" max="15375" width="12.28515625" style="22" bestFit="1" customWidth="1"/>
    <col min="15376" max="15376" width="15.28515625" style="22" bestFit="1" customWidth="1"/>
    <col min="15377" max="15377" width="7.85546875" style="22" bestFit="1" customWidth="1"/>
    <col min="15378" max="15378" width="7" style="22" bestFit="1" customWidth="1"/>
    <col min="15379" max="15380" width="8.42578125" style="22" bestFit="1" customWidth="1"/>
    <col min="15381" max="15381" width="6.7109375" style="22" bestFit="1" customWidth="1"/>
    <col min="15382" max="15382" width="11.28515625" style="22" bestFit="1" customWidth="1"/>
    <col min="15383" max="15383" width="10.28515625" style="22" bestFit="1" customWidth="1"/>
    <col min="15384" max="15384" width="17.42578125" style="22" bestFit="1" customWidth="1"/>
    <col min="15385" max="15385" width="16.28515625" style="22" bestFit="1" customWidth="1"/>
    <col min="15386" max="15386" width="17.42578125" style="22" bestFit="1" customWidth="1"/>
    <col min="15387" max="15387" width="12.28515625" style="22" bestFit="1" customWidth="1"/>
    <col min="15388" max="15614" width="9.140625" style="22"/>
    <col min="15615" max="15615" width="38.140625" style="22" bestFit="1" customWidth="1"/>
    <col min="15616" max="15616" width="19.5703125" style="22" bestFit="1" customWidth="1"/>
    <col min="15617" max="15617" width="18.42578125" style="22" bestFit="1" customWidth="1"/>
    <col min="15618" max="15618" width="19" style="22" bestFit="1" customWidth="1"/>
    <col min="15619" max="15619" width="10.7109375" style="22" bestFit="1" customWidth="1"/>
    <col min="15620" max="15620" width="10.42578125" style="22" bestFit="1" customWidth="1"/>
    <col min="15621" max="15621" width="4.28515625" style="22" bestFit="1" customWidth="1"/>
    <col min="15622" max="15622" width="38" style="22" bestFit="1" customWidth="1"/>
    <col min="15623" max="15623" width="11.28515625" style="22" bestFit="1" customWidth="1"/>
    <col min="15624" max="15624" width="20.28515625" style="22" bestFit="1" customWidth="1"/>
    <col min="15625" max="15625" width="8.7109375" style="22" bestFit="1" customWidth="1"/>
    <col min="15626" max="15626" width="8.140625" style="22" bestFit="1" customWidth="1"/>
    <col min="15627" max="15628" width="9.42578125" style="22" bestFit="1" customWidth="1"/>
    <col min="15629" max="15629" width="4.7109375" style="22" bestFit="1" customWidth="1"/>
    <col min="15630" max="15630" width="11.140625" style="22" bestFit="1" customWidth="1"/>
    <col min="15631" max="15631" width="12.28515625" style="22" bestFit="1" customWidth="1"/>
    <col min="15632" max="15632" width="15.28515625" style="22" bestFit="1" customWidth="1"/>
    <col min="15633" max="15633" width="7.85546875" style="22" bestFit="1" customWidth="1"/>
    <col min="15634" max="15634" width="7" style="22" bestFit="1" customWidth="1"/>
    <col min="15635" max="15636" width="8.42578125" style="22" bestFit="1" customWidth="1"/>
    <col min="15637" max="15637" width="6.7109375" style="22" bestFit="1" customWidth="1"/>
    <col min="15638" max="15638" width="11.28515625" style="22" bestFit="1" customWidth="1"/>
    <col min="15639" max="15639" width="10.28515625" style="22" bestFit="1" customWidth="1"/>
    <col min="15640" max="15640" width="17.42578125" style="22" bestFit="1" customWidth="1"/>
    <col min="15641" max="15641" width="16.28515625" style="22" bestFit="1" customWidth="1"/>
    <col min="15642" max="15642" width="17.42578125" style="22" bestFit="1" customWidth="1"/>
    <col min="15643" max="15643" width="12.28515625" style="22" bestFit="1" customWidth="1"/>
    <col min="15644" max="15870" width="9.140625" style="22"/>
    <col min="15871" max="15871" width="38.140625" style="22" bestFit="1" customWidth="1"/>
    <col min="15872" max="15872" width="19.5703125" style="22" bestFit="1" customWidth="1"/>
    <col min="15873" max="15873" width="18.42578125" style="22" bestFit="1" customWidth="1"/>
    <col min="15874" max="15874" width="19" style="22" bestFit="1" customWidth="1"/>
    <col min="15875" max="15875" width="10.7109375" style="22" bestFit="1" customWidth="1"/>
    <col min="15876" max="15876" width="10.42578125" style="22" bestFit="1" customWidth="1"/>
    <col min="15877" max="15877" width="4.28515625" style="22" bestFit="1" customWidth="1"/>
    <col min="15878" max="15878" width="38" style="22" bestFit="1" customWidth="1"/>
    <col min="15879" max="15879" width="11.28515625" style="22" bestFit="1" customWidth="1"/>
    <col min="15880" max="15880" width="20.28515625" style="22" bestFit="1" customWidth="1"/>
    <col min="15881" max="15881" width="8.7109375" style="22" bestFit="1" customWidth="1"/>
    <col min="15882" max="15882" width="8.140625" style="22" bestFit="1" customWidth="1"/>
    <col min="15883" max="15884" width="9.42578125" style="22" bestFit="1" customWidth="1"/>
    <col min="15885" max="15885" width="4.7109375" style="22" bestFit="1" customWidth="1"/>
    <col min="15886" max="15886" width="11.140625" style="22" bestFit="1" customWidth="1"/>
    <col min="15887" max="15887" width="12.28515625" style="22" bestFit="1" customWidth="1"/>
    <col min="15888" max="15888" width="15.28515625" style="22" bestFit="1" customWidth="1"/>
    <col min="15889" max="15889" width="7.85546875" style="22" bestFit="1" customWidth="1"/>
    <col min="15890" max="15890" width="7" style="22" bestFit="1" customWidth="1"/>
    <col min="15891" max="15892" width="8.42578125" style="22" bestFit="1" customWidth="1"/>
    <col min="15893" max="15893" width="6.7109375" style="22" bestFit="1" customWidth="1"/>
    <col min="15894" max="15894" width="11.28515625" style="22" bestFit="1" customWidth="1"/>
    <col min="15895" max="15895" width="10.28515625" style="22" bestFit="1" customWidth="1"/>
    <col min="15896" max="15896" width="17.42578125" style="22" bestFit="1" customWidth="1"/>
    <col min="15897" max="15897" width="16.28515625" style="22" bestFit="1" customWidth="1"/>
    <col min="15898" max="15898" width="17.42578125" style="22" bestFit="1" customWidth="1"/>
    <col min="15899" max="15899" width="12.28515625" style="22" bestFit="1" customWidth="1"/>
    <col min="15900" max="16126" width="9.140625" style="22"/>
    <col min="16127" max="16127" width="38.140625" style="22" bestFit="1" customWidth="1"/>
    <col min="16128" max="16128" width="19.5703125" style="22" bestFit="1" customWidth="1"/>
    <col min="16129" max="16129" width="18.42578125" style="22" bestFit="1" customWidth="1"/>
    <col min="16130" max="16130" width="19" style="22" bestFit="1" customWidth="1"/>
    <col min="16131" max="16131" width="10.7109375" style="22" bestFit="1" customWidth="1"/>
    <col min="16132" max="16132" width="10.42578125" style="22" bestFit="1" customWidth="1"/>
    <col min="16133" max="16133" width="4.28515625" style="22" bestFit="1" customWidth="1"/>
    <col min="16134" max="16134" width="38" style="22" bestFit="1" customWidth="1"/>
    <col min="16135" max="16135" width="11.28515625" style="22" bestFit="1" customWidth="1"/>
    <col min="16136" max="16136" width="20.28515625" style="22" bestFit="1" customWidth="1"/>
    <col min="16137" max="16137" width="8.7109375" style="22" bestFit="1" customWidth="1"/>
    <col min="16138" max="16138" width="8.140625" style="22" bestFit="1" customWidth="1"/>
    <col min="16139" max="16140" width="9.42578125" style="22" bestFit="1" customWidth="1"/>
    <col min="16141" max="16141" width="4.7109375" style="22" bestFit="1" customWidth="1"/>
    <col min="16142" max="16142" width="11.140625" style="22" bestFit="1" customWidth="1"/>
    <col min="16143" max="16143" width="12.28515625" style="22" bestFit="1" customWidth="1"/>
    <col min="16144" max="16144" width="15.28515625" style="22" bestFit="1" customWidth="1"/>
    <col min="16145" max="16145" width="7.85546875" style="22" bestFit="1" customWidth="1"/>
    <col min="16146" max="16146" width="7" style="22" bestFit="1" customWidth="1"/>
    <col min="16147" max="16148" width="8.42578125" style="22" bestFit="1" customWidth="1"/>
    <col min="16149" max="16149" width="6.7109375" style="22" bestFit="1" customWidth="1"/>
    <col min="16150" max="16150" width="11.28515625" style="22" bestFit="1" customWidth="1"/>
    <col min="16151" max="16151" width="10.28515625" style="22" bestFit="1" customWidth="1"/>
    <col min="16152" max="16152" width="17.42578125" style="22" bestFit="1" customWidth="1"/>
    <col min="16153" max="16153" width="16.28515625" style="22" bestFit="1" customWidth="1"/>
    <col min="16154" max="16154" width="17.42578125" style="22" bestFit="1" customWidth="1"/>
    <col min="16155" max="16155" width="12.28515625" style="22" bestFit="1" customWidth="1"/>
    <col min="16156" max="16384" width="9.140625" style="22"/>
  </cols>
  <sheetData>
    <row r="1" spans="1:30" s="7" customFormat="1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1" t="s">
        <v>15</v>
      </c>
      <c r="Q1" s="1" t="s">
        <v>16</v>
      </c>
      <c r="R1" s="1" t="s">
        <v>17</v>
      </c>
      <c r="S1" s="5" t="s">
        <v>18</v>
      </c>
      <c r="T1" s="3" t="s">
        <v>19</v>
      </c>
      <c r="U1" s="3" t="s">
        <v>20</v>
      </c>
      <c r="V1" s="1" t="s">
        <v>21</v>
      </c>
      <c r="W1" s="1" t="s">
        <v>22</v>
      </c>
      <c r="X1" s="5" t="s">
        <v>23</v>
      </c>
      <c r="Y1" s="6" t="s">
        <v>24</v>
      </c>
      <c r="Z1" s="5" t="s">
        <v>25</v>
      </c>
      <c r="AA1" s="3" t="s">
        <v>26</v>
      </c>
      <c r="AB1" s="1" t="s">
        <v>27</v>
      </c>
      <c r="AC1" s="1" t="s">
        <v>28</v>
      </c>
      <c r="AD1" s="1" t="s">
        <v>29</v>
      </c>
    </row>
    <row r="2" spans="1:30" x14ac:dyDescent="0.25">
      <c r="A2" s="8" t="s">
        <v>30</v>
      </c>
      <c r="B2" s="8" t="s">
        <v>31</v>
      </c>
      <c r="C2" s="8" t="s">
        <v>32</v>
      </c>
      <c r="D2" s="9" t="s">
        <v>33</v>
      </c>
      <c r="E2" s="10" t="s">
        <v>34</v>
      </c>
      <c r="F2" s="11">
        <v>19615</v>
      </c>
      <c r="G2" s="8" t="s">
        <v>35</v>
      </c>
      <c r="H2" s="8" t="s">
        <v>36</v>
      </c>
      <c r="I2" s="8">
        <v>331</v>
      </c>
      <c r="J2" s="8" t="s">
        <v>37</v>
      </c>
      <c r="K2" s="8" t="s">
        <v>38</v>
      </c>
      <c r="L2" s="8">
        <v>130.44</v>
      </c>
      <c r="M2" s="12">
        <v>45833</v>
      </c>
      <c r="N2" s="12">
        <v>45839</v>
      </c>
      <c r="O2" s="8">
        <f t="shared" ref="O2:O65" si="0">(N2-M2)+1</f>
        <v>7</v>
      </c>
      <c r="P2" s="13" t="s">
        <v>39</v>
      </c>
      <c r="Q2" s="13" t="s">
        <v>40</v>
      </c>
      <c r="R2" s="14">
        <f t="shared" ref="R2:R65" si="1">L2*O2</f>
        <v>913.07999999999993</v>
      </c>
      <c r="S2" s="15">
        <v>913</v>
      </c>
      <c r="T2" s="15" t="s">
        <v>41</v>
      </c>
      <c r="U2" s="16" t="s">
        <v>42</v>
      </c>
      <c r="V2" s="17">
        <v>1</v>
      </c>
      <c r="W2" s="17">
        <v>1</v>
      </c>
      <c r="X2" s="18">
        <f t="shared" ref="X2:Y33" si="2">S2</f>
        <v>913</v>
      </c>
      <c r="Y2" s="18" t="str">
        <f t="shared" si="2"/>
        <v>08</v>
      </c>
      <c r="Z2" s="19">
        <f t="shared" ref="Z2:AA36" si="3">S2</f>
        <v>913</v>
      </c>
      <c r="AA2" s="19" t="str">
        <f t="shared" si="3"/>
        <v>08</v>
      </c>
      <c r="AB2" s="20" t="s">
        <v>43</v>
      </c>
      <c r="AC2" s="21">
        <v>1649951328</v>
      </c>
      <c r="AD2" s="11">
        <v>45819</v>
      </c>
    </row>
    <row r="3" spans="1:30" x14ac:dyDescent="0.25">
      <c r="A3" s="8" t="s">
        <v>30</v>
      </c>
      <c r="B3" s="8" t="s">
        <v>31</v>
      </c>
      <c r="C3" s="8" t="s">
        <v>32</v>
      </c>
      <c r="D3" s="8" t="s">
        <v>44</v>
      </c>
      <c r="E3" s="10" t="s">
        <v>45</v>
      </c>
      <c r="F3" s="11">
        <v>18887</v>
      </c>
      <c r="G3" s="8" t="s">
        <v>46</v>
      </c>
      <c r="H3" s="8" t="s">
        <v>36</v>
      </c>
      <c r="I3" s="8">
        <v>331</v>
      </c>
      <c r="J3" s="8" t="s">
        <v>37</v>
      </c>
      <c r="K3" s="8" t="s">
        <v>38</v>
      </c>
      <c r="L3" s="8">
        <v>130.44</v>
      </c>
      <c r="M3" s="12">
        <v>45833</v>
      </c>
      <c r="N3" s="12">
        <v>45839</v>
      </c>
      <c r="O3" s="8">
        <f t="shared" si="0"/>
        <v>7</v>
      </c>
      <c r="P3" s="13" t="s">
        <v>39</v>
      </c>
      <c r="Q3" s="13" t="s">
        <v>40</v>
      </c>
      <c r="R3" s="14">
        <f t="shared" si="1"/>
        <v>913.07999999999993</v>
      </c>
      <c r="S3" s="15">
        <v>913</v>
      </c>
      <c r="T3" s="15" t="s">
        <v>41</v>
      </c>
      <c r="U3" s="16" t="s">
        <v>42</v>
      </c>
      <c r="V3" s="17">
        <v>1</v>
      </c>
      <c r="W3" s="17">
        <v>1</v>
      </c>
      <c r="X3" s="18">
        <f t="shared" si="2"/>
        <v>913</v>
      </c>
      <c r="Y3" s="18" t="str">
        <f t="shared" si="2"/>
        <v>08</v>
      </c>
      <c r="Z3" s="19">
        <f t="shared" si="3"/>
        <v>913</v>
      </c>
      <c r="AA3" s="19" t="str">
        <f t="shared" si="3"/>
        <v>08</v>
      </c>
      <c r="AB3" s="20" t="s">
        <v>47</v>
      </c>
      <c r="AC3" s="21">
        <v>1649951328</v>
      </c>
      <c r="AD3" s="11">
        <v>45819</v>
      </c>
    </row>
    <row r="4" spans="1:30" x14ac:dyDescent="0.25">
      <c r="A4" s="8" t="s">
        <v>30</v>
      </c>
      <c r="B4" s="8" t="s">
        <v>31</v>
      </c>
      <c r="C4" s="8" t="s">
        <v>32</v>
      </c>
      <c r="D4" s="8" t="s">
        <v>48</v>
      </c>
      <c r="E4" s="10" t="s">
        <v>49</v>
      </c>
      <c r="F4" s="11">
        <v>16722</v>
      </c>
      <c r="G4" s="8" t="s">
        <v>35</v>
      </c>
      <c r="H4" s="8" t="s">
        <v>36</v>
      </c>
      <c r="I4" s="8">
        <v>331</v>
      </c>
      <c r="J4" s="8" t="s">
        <v>37</v>
      </c>
      <c r="K4" s="8" t="s">
        <v>50</v>
      </c>
      <c r="L4" s="8">
        <v>112.16</v>
      </c>
      <c r="M4" s="12">
        <v>45833</v>
      </c>
      <c r="N4" s="12">
        <v>45839</v>
      </c>
      <c r="O4" s="8">
        <f t="shared" si="0"/>
        <v>7</v>
      </c>
      <c r="P4" s="13" t="s">
        <v>39</v>
      </c>
      <c r="Q4" s="13" t="s">
        <v>40</v>
      </c>
      <c r="R4" s="14">
        <f t="shared" si="1"/>
        <v>785.12</v>
      </c>
      <c r="S4" s="15">
        <v>785</v>
      </c>
      <c r="T4" s="15" t="s">
        <v>51</v>
      </c>
      <c r="U4" s="16" t="s">
        <v>42</v>
      </c>
      <c r="V4" s="17">
        <v>1</v>
      </c>
      <c r="W4" s="17">
        <v>1</v>
      </c>
      <c r="X4" s="18">
        <f t="shared" si="2"/>
        <v>785</v>
      </c>
      <c r="Y4" s="18" t="str">
        <f t="shared" si="2"/>
        <v>12</v>
      </c>
      <c r="Z4" s="19">
        <f t="shared" si="3"/>
        <v>785</v>
      </c>
      <c r="AA4" s="19" t="str">
        <f t="shared" si="3"/>
        <v>12</v>
      </c>
      <c r="AB4" s="20" t="s">
        <v>52</v>
      </c>
      <c r="AC4" s="21">
        <v>1649951328</v>
      </c>
      <c r="AD4" s="11">
        <v>45819</v>
      </c>
    </row>
    <row r="5" spans="1:30" x14ac:dyDescent="0.25">
      <c r="A5" s="8" t="s">
        <v>30</v>
      </c>
      <c r="B5" s="8" t="s">
        <v>31</v>
      </c>
      <c r="C5" s="8" t="s">
        <v>32</v>
      </c>
      <c r="D5" s="8" t="s">
        <v>53</v>
      </c>
      <c r="E5" s="10" t="s">
        <v>54</v>
      </c>
      <c r="F5" s="11">
        <v>19528</v>
      </c>
      <c r="G5" s="8" t="s">
        <v>35</v>
      </c>
      <c r="H5" s="8" t="s">
        <v>36</v>
      </c>
      <c r="I5" s="8">
        <v>331</v>
      </c>
      <c r="J5" s="8" t="s">
        <v>37</v>
      </c>
      <c r="K5" s="8" t="s">
        <v>38</v>
      </c>
      <c r="L5" s="8">
        <v>130.44</v>
      </c>
      <c r="M5" s="12">
        <v>45833</v>
      </c>
      <c r="N5" s="12">
        <v>45839</v>
      </c>
      <c r="O5" s="8">
        <f t="shared" si="0"/>
        <v>7</v>
      </c>
      <c r="P5" s="13" t="s">
        <v>39</v>
      </c>
      <c r="Q5" s="13" t="s">
        <v>40</v>
      </c>
      <c r="R5" s="14">
        <f t="shared" si="1"/>
        <v>913.07999999999993</v>
      </c>
      <c r="S5" s="15">
        <v>913</v>
      </c>
      <c r="T5" s="15" t="s">
        <v>41</v>
      </c>
      <c r="U5" s="16" t="s">
        <v>42</v>
      </c>
      <c r="V5" s="17">
        <v>1</v>
      </c>
      <c r="W5" s="17">
        <v>1</v>
      </c>
      <c r="X5" s="18">
        <f t="shared" si="2"/>
        <v>913</v>
      </c>
      <c r="Y5" s="18" t="str">
        <f t="shared" si="2"/>
        <v>08</v>
      </c>
      <c r="Z5" s="19">
        <f t="shared" si="3"/>
        <v>913</v>
      </c>
      <c r="AA5" s="19" t="str">
        <f t="shared" si="3"/>
        <v>08</v>
      </c>
      <c r="AB5" s="20" t="s">
        <v>55</v>
      </c>
      <c r="AC5" s="21">
        <v>1649951328</v>
      </c>
      <c r="AD5" s="11">
        <v>45819</v>
      </c>
    </row>
    <row r="6" spans="1:30" x14ac:dyDescent="0.25">
      <c r="A6" s="8" t="s">
        <v>30</v>
      </c>
      <c r="B6" s="8" t="s">
        <v>31</v>
      </c>
      <c r="C6" s="8" t="s">
        <v>32</v>
      </c>
      <c r="D6" s="8" t="s">
        <v>56</v>
      </c>
      <c r="E6" s="10" t="s">
        <v>57</v>
      </c>
      <c r="F6" s="11">
        <v>17428</v>
      </c>
      <c r="G6" s="8" t="s">
        <v>46</v>
      </c>
      <c r="H6" s="8" t="s">
        <v>36</v>
      </c>
      <c r="I6" s="8">
        <v>331</v>
      </c>
      <c r="J6" s="8" t="s">
        <v>37</v>
      </c>
      <c r="K6" s="8" t="s">
        <v>58</v>
      </c>
      <c r="L6" s="8">
        <v>93.86</v>
      </c>
      <c r="M6" s="12">
        <v>45833</v>
      </c>
      <c r="N6" s="12">
        <v>45839</v>
      </c>
      <c r="O6" s="8">
        <f t="shared" si="0"/>
        <v>7</v>
      </c>
      <c r="P6" s="13" t="s">
        <v>39</v>
      </c>
      <c r="Q6" s="13" t="s">
        <v>40</v>
      </c>
      <c r="R6" s="14">
        <f t="shared" si="1"/>
        <v>657.02</v>
      </c>
      <c r="S6" s="23">
        <v>657</v>
      </c>
      <c r="T6" s="18" t="s">
        <v>59</v>
      </c>
      <c r="U6" s="16" t="s">
        <v>42</v>
      </c>
      <c r="V6" s="17">
        <v>1</v>
      </c>
      <c r="W6" s="17">
        <v>1</v>
      </c>
      <c r="X6" s="18">
        <f t="shared" si="2"/>
        <v>657</v>
      </c>
      <c r="Y6" s="18" t="str">
        <f t="shared" si="2"/>
        <v>02</v>
      </c>
      <c r="Z6" s="19">
        <f t="shared" si="3"/>
        <v>657</v>
      </c>
      <c r="AA6" s="19" t="str">
        <f t="shared" si="3"/>
        <v>02</v>
      </c>
      <c r="AB6" s="20" t="s">
        <v>60</v>
      </c>
      <c r="AC6" s="21">
        <v>1649951328</v>
      </c>
      <c r="AD6" s="11">
        <v>45819</v>
      </c>
    </row>
    <row r="7" spans="1:30" x14ac:dyDescent="0.25">
      <c r="A7" s="8" t="s">
        <v>30</v>
      </c>
      <c r="B7" s="8" t="s">
        <v>31</v>
      </c>
      <c r="C7" s="8" t="s">
        <v>32</v>
      </c>
      <c r="D7" s="8" t="s">
        <v>61</v>
      </c>
      <c r="E7" s="10" t="s">
        <v>62</v>
      </c>
      <c r="F7" s="11">
        <v>14454</v>
      </c>
      <c r="G7" s="8" t="s">
        <v>46</v>
      </c>
      <c r="H7" s="8" t="s">
        <v>36</v>
      </c>
      <c r="I7" s="8">
        <v>331</v>
      </c>
      <c r="J7" s="8" t="s">
        <v>37</v>
      </c>
      <c r="K7" s="8" t="s">
        <v>50</v>
      </c>
      <c r="L7" s="8">
        <v>112.16</v>
      </c>
      <c r="M7" s="12">
        <v>45833</v>
      </c>
      <c r="N7" s="12">
        <v>45839</v>
      </c>
      <c r="O7" s="8">
        <f t="shared" si="0"/>
        <v>7</v>
      </c>
      <c r="P7" s="13" t="s">
        <v>39</v>
      </c>
      <c r="Q7" s="13" t="s">
        <v>40</v>
      </c>
      <c r="R7" s="14">
        <f t="shared" si="1"/>
        <v>785.12</v>
      </c>
      <c r="S7" s="15">
        <v>785</v>
      </c>
      <c r="T7" s="15" t="s">
        <v>51</v>
      </c>
      <c r="U7" s="16" t="s">
        <v>42</v>
      </c>
      <c r="V7" s="17">
        <v>1</v>
      </c>
      <c r="W7" s="17">
        <v>1</v>
      </c>
      <c r="X7" s="18">
        <f t="shared" si="2"/>
        <v>785</v>
      </c>
      <c r="Y7" s="18" t="str">
        <f t="shared" si="2"/>
        <v>12</v>
      </c>
      <c r="Z7" s="19">
        <f t="shared" si="3"/>
        <v>785</v>
      </c>
      <c r="AA7" s="19" t="str">
        <f t="shared" si="3"/>
        <v>12</v>
      </c>
      <c r="AB7" s="20" t="s">
        <v>63</v>
      </c>
      <c r="AC7" s="21">
        <v>1649951328</v>
      </c>
      <c r="AD7" s="11">
        <v>45819</v>
      </c>
    </row>
    <row r="8" spans="1:30" x14ac:dyDescent="0.25">
      <c r="A8" s="8" t="s">
        <v>30</v>
      </c>
      <c r="B8" s="8" t="s">
        <v>31</v>
      </c>
      <c r="C8" s="8" t="s">
        <v>32</v>
      </c>
      <c r="D8" s="9" t="s">
        <v>64</v>
      </c>
      <c r="E8" s="10" t="s">
        <v>65</v>
      </c>
      <c r="F8" s="11">
        <v>10769</v>
      </c>
      <c r="G8" s="8" t="s">
        <v>46</v>
      </c>
      <c r="H8" s="8" t="s">
        <v>36</v>
      </c>
      <c r="I8" s="8">
        <v>331</v>
      </c>
      <c r="J8" s="8" t="s">
        <v>37</v>
      </c>
      <c r="K8" s="8" t="s">
        <v>38</v>
      </c>
      <c r="L8" s="8">
        <v>130.44</v>
      </c>
      <c r="M8" s="12">
        <v>45833</v>
      </c>
      <c r="N8" s="12">
        <v>45839</v>
      </c>
      <c r="O8" s="8">
        <f t="shared" si="0"/>
        <v>7</v>
      </c>
      <c r="P8" s="13" t="s">
        <v>39</v>
      </c>
      <c r="Q8" s="13" t="s">
        <v>40</v>
      </c>
      <c r="R8" s="14">
        <f t="shared" si="1"/>
        <v>913.07999999999993</v>
      </c>
      <c r="S8" s="15">
        <v>913</v>
      </c>
      <c r="T8" s="15" t="s">
        <v>41</v>
      </c>
      <c r="U8" s="16" t="s">
        <v>42</v>
      </c>
      <c r="V8" s="17">
        <v>1</v>
      </c>
      <c r="W8" s="17">
        <v>1</v>
      </c>
      <c r="X8" s="18">
        <f t="shared" si="2"/>
        <v>913</v>
      </c>
      <c r="Y8" s="18" t="str">
        <f t="shared" si="2"/>
        <v>08</v>
      </c>
      <c r="Z8" s="19">
        <f t="shared" si="3"/>
        <v>913</v>
      </c>
      <c r="AA8" s="19" t="str">
        <f t="shared" si="3"/>
        <v>08</v>
      </c>
      <c r="AB8" s="20" t="s">
        <v>66</v>
      </c>
      <c r="AC8" s="21">
        <v>1649951328</v>
      </c>
      <c r="AD8" s="11">
        <v>45819</v>
      </c>
    </row>
    <row r="9" spans="1:30" x14ac:dyDescent="0.25">
      <c r="A9" s="8" t="s">
        <v>30</v>
      </c>
      <c r="B9" s="8" t="s">
        <v>31</v>
      </c>
      <c r="C9" s="8" t="s">
        <v>32</v>
      </c>
      <c r="D9" s="8" t="s">
        <v>67</v>
      </c>
      <c r="E9" s="10" t="s">
        <v>68</v>
      </c>
      <c r="F9" s="11">
        <v>14128</v>
      </c>
      <c r="G9" s="8" t="s">
        <v>46</v>
      </c>
      <c r="H9" s="8" t="s">
        <v>36</v>
      </c>
      <c r="I9" s="8">
        <v>331</v>
      </c>
      <c r="J9" s="8" t="s">
        <v>37</v>
      </c>
      <c r="K9" s="8" t="s">
        <v>50</v>
      </c>
      <c r="L9" s="8">
        <v>112.16</v>
      </c>
      <c r="M9" s="12">
        <v>45833</v>
      </c>
      <c r="N9" s="12">
        <v>45839</v>
      </c>
      <c r="O9" s="8">
        <f t="shared" si="0"/>
        <v>7</v>
      </c>
      <c r="P9" s="13" t="s">
        <v>39</v>
      </c>
      <c r="Q9" s="13" t="s">
        <v>40</v>
      </c>
      <c r="R9" s="14">
        <f t="shared" si="1"/>
        <v>785.12</v>
      </c>
      <c r="S9" s="15">
        <v>785</v>
      </c>
      <c r="T9" s="15" t="s">
        <v>51</v>
      </c>
      <c r="U9" s="16" t="s">
        <v>42</v>
      </c>
      <c r="V9" s="17">
        <v>1</v>
      </c>
      <c r="W9" s="17">
        <v>1</v>
      </c>
      <c r="X9" s="18">
        <f t="shared" si="2"/>
        <v>785</v>
      </c>
      <c r="Y9" s="18" t="str">
        <f t="shared" si="2"/>
        <v>12</v>
      </c>
      <c r="Z9" s="19">
        <f t="shared" si="3"/>
        <v>785</v>
      </c>
      <c r="AA9" s="19" t="str">
        <f t="shared" si="3"/>
        <v>12</v>
      </c>
      <c r="AB9" s="8" t="s">
        <v>69</v>
      </c>
      <c r="AC9" s="21">
        <v>1649951328</v>
      </c>
      <c r="AD9" s="11">
        <v>45819</v>
      </c>
    </row>
    <row r="10" spans="1:30" x14ac:dyDescent="0.25">
      <c r="A10" s="8" t="s">
        <v>30</v>
      </c>
      <c r="B10" s="8" t="s">
        <v>31</v>
      </c>
      <c r="C10" s="8" t="s">
        <v>32</v>
      </c>
      <c r="D10" s="8" t="s">
        <v>70</v>
      </c>
      <c r="E10" s="10" t="s">
        <v>71</v>
      </c>
      <c r="F10" s="11">
        <v>18637</v>
      </c>
      <c r="G10" s="8" t="s">
        <v>35</v>
      </c>
      <c r="H10" s="8" t="s">
        <v>36</v>
      </c>
      <c r="I10" s="8">
        <v>331</v>
      </c>
      <c r="J10" s="8" t="s">
        <v>37</v>
      </c>
      <c r="K10" s="8" t="s">
        <v>72</v>
      </c>
      <c r="L10" s="8">
        <v>176.15</v>
      </c>
      <c r="M10" s="12">
        <v>45833</v>
      </c>
      <c r="N10" s="12">
        <v>45839</v>
      </c>
      <c r="O10" s="8">
        <f t="shared" si="0"/>
        <v>7</v>
      </c>
      <c r="P10" s="13" t="s">
        <v>39</v>
      </c>
      <c r="Q10" s="13" t="s">
        <v>40</v>
      </c>
      <c r="R10" s="14">
        <f t="shared" si="1"/>
        <v>1233.05</v>
      </c>
      <c r="S10" s="23">
        <v>1233</v>
      </c>
      <c r="T10" s="18" t="s">
        <v>73</v>
      </c>
      <c r="U10" s="16" t="s">
        <v>42</v>
      </c>
      <c r="V10" s="17">
        <v>1</v>
      </c>
      <c r="W10" s="17">
        <v>1</v>
      </c>
      <c r="X10" s="18">
        <f t="shared" si="2"/>
        <v>1233</v>
      </c>
      <c r="Y10" s="18" t="str">
        <f t="shared" si="2"/>
        <v>05</v>
      </c>
      <c r="Z10" s="19">
        <f t="shared" si="3"/>
        <v>1233</v>
      </c>
      <c r="AA10" s="19" t="str">
        <f t="shared" si="3"/>
        <v>05</v>
      </c>
      <c r="AB10" s="8" t="s">
        <v>74</v>
      </c>
      <c r="AC10" s="21">
        <v>1649951328</v>
      </c>
      <c r="AD10" s="11">
        <v>45819</v>
      </c>
    </row>
    <row r="11" spans="1:30" x14ac:dyDescent="0.25">
      <c r="A11" s="8" t="s">
        <v>30</v>
      </c>
      <c r="B11" s="8" t="s">
        <v>31</v>
      </c>
      <c r="C11" s="8" t="s">
        <v>32</v>
      </c>
      <c r="D11" s="9" t="s">
        <v>75</v>
      </c>
      <c r="E11" s="10" t="s">
        <v>76</v>
      </c>
      <c r="F11" s="11">
        <v>14130</v>
      </c>
      <c r="G11" s="8" t="s">
        <v>46</v>
      </c>
      <c r="H11" s="8" t="s">
        <v>36</v>
      </c>
      <c r="I11" s="8">
        <v>331</v>
      </c>
      <c r="J11" s="8" t="s">
        <v>37</v>
      </c>
      <c r="K11" s="8" t="s">
        <v>50</v>
      </c>
      <c r="L11" s="8">
        <v>112.16</v>
      </c>
      <c r="M11" s="12">
        <v>45833</v>
      </c>
      <c r="N11" s="12">
        <v>45839</v>
      </c>
      <c r="O11" s="8">
        <f t="shared" si="0"/>
        <v>7</v>
      </c>
      <c r="P11" s="13" t="s">
        <v>39</v>
      </c>
      <c r="Q11" s="13" t="s">
        <v>40</v>
      </c>
      <c r="R11" s="14">
        <f t="shared" si="1"/>
        <v>785.12</v>
      </c>
      <c r="S11" s="15">
        <v>785</v>
      </c>
      <c r="T11" s="15" t="s">
        <v>51</v>
      </c>
      <c r="U11" s="16" t="s">
        <v>42</v>
      </c>
      <c r="V11" s="17">
        <v>1</v>
      </c>
      <c r="W11" s="17">
        <v>1</v>
      </c>
      <c r="X11" s="18">
        <f t="shared" si="2"/>
        <v>785</v>
      </c>
      <c r="Y11" s="18" t="str">
        <f t="shared" si="2"/>
        <v>12</v>
      </c>
      <c r="Z11" s="19">
        <f t="shared" si="3"/>
        <v>785</v>
      </c>
      <c r="AA11" s="19" t="str">
        <f t="shared" si="3"/>
        <v>12</v>
      </c>
      <c r="AB11" s="20" t="s">
        <v>77</v>
      </c>
      <c r="AC11" s="21">
        <v>1649951328</v>
      </c>
      <c r="AD11" s="11">
        <v>45819</v>
      </c>
    </row>
    <row r="12" spans="1:30" x14ac:dyDescent="0.25">
      <c r="A12" s="8" t="s">
        <v>30</v>
      </c>
      <c r="B12" s="8" t="s">
        <v>31</v>
      </c>
      <c r="C12" s="8" t="s">
        <v>32</v>
      </c>
      <c r="D12" s="8" t="s">
        <v>78</v>
      </c>
      <c r="E12" s="10" t="s">
        <v>79</v>
      </c>
      <c r="F12" s="11">
        <v>19334</v>
      </c>
      <c r="G12" s="8" t="s">
        <v>35</v>
      </c>
      <c r="H12" s="8" t="s">
        <v>36</v>
      </c>
      <c r="I12" s="8">
        <v>331</v>
      </c>
      <c r="J12" s="8" t="s">
        <v>37</v>
      </c>
      <c r="K12" s="8" t="s">
        <v>72</v>
      </c>
      <c r="L12" s="8">
        <v>176.15</v>
      </c>
      <c r="M12" s="12">
        <v>45833</v>
      </c>
      <c r="N12" s="12">
        <v>45839</v>
      </c>
      <c r="O12" s="8">
        <f t="shared" si="0"/>
        <v>7</v>
      </c>
      <c r="P12" s="13" t="s">
        <v>39</v>
      </c>
      <c r="Q12" s="13" t="s">
        <v>40</v>
      </c>
      <c r="R12" s="14">
        <f t="shared" si="1"/>
        <v>1233.05</v>
      </c>
      <c r="S12" s="23">
        <v>1233</v>
      </c>
      <c r="T12" s="18" t="s">
        <v>73</v>
      </c>
      <c r="U12" s="16" t="s">
        <v>42</v>
      </c>
      <c r="V12" s="17">
        <v>1</v>
      </c>
      <c r="W12" s="17">
        <v>1</v>
      </c>
      <c r="X12" s="18">
        <f t="shared" si="2"/>
        <v>1233</v>
      </c>
      <c r="Y12" s="18" t="str">
        <f t="shared" si="2"/>
        <v>05</v>
      </c>
      <c r="Z12" s="19">
        <f t="shared" si="3"/>
        <v>1233</v>
      </c>
      <c r="AA12" s="19" t="str">
        <f t="shared" si="3"/>
        <v>05</v>
      </c>
      <c r="AB12" s="8" t="s">
        <v>80</v>
      </c>
      <c r="AC12" s="21">
        <v>1649951328</v>
      </c>
      <c r="AD12" s="11">
        <v>45819</v>
      </c>
    </row>
    <row r="13" spans="1:30" x14ac:dyDescent="0.25">
      <c r="A13" s="8" t="s">
        <v>30</v>
      </c>
      <c r="B13" s="8" t="s">
        <v>31</v>
      </c>
      <c r="C13" s="8" t="s">
        <v>32</v>
      </c>
      <c r="D13" s="9" t="s">
        <v>81</v>
      </c>
      <c r="E13" s="10" t="s">
        <v>82</v>
      </c>
      <c r="F13" s="11">
        <v>13299</v>
      </c>
      <c r="G13" s="8" t="s">
        <v>46</v>
      </c>
      <c r="H13" s="8" t="s">
        <v>36</v>
      </c>
      <c r="I13" s="8">
        <v>331</v>
      </c>
      <c r="J13" s="8" t="s">
        <v>37</v>
      </c>
      <c r="K13" s="8" t="s">
        <v>50</v>
      </c>
      <c r="L13" s="8">
        <v>112.16</v>
      </c>
      <c r="M13" s="12">
        <v>45833</v>
      </c>
      <c r="N13" s="12">
        <v>45839</v>
      </c>
      <c r="O13" s="8">
        <f t="shared" si="0"/>
        <v>7</v>
      </c>
      <c r="P13" s="13" t="s">
        <v>39</v>
      </c>
      <c r="Q13" s="13" t="s">
        <v>40</v>
      </c>
      <c r="R13" s="14">
        <f t="shared" si="1"/>
        <v>785.12</v>
      </c>
      <c r="S13" s="15">
        <v>785</v>
      </c>
      <c r="T13" s="15" t="s">
        <v>51</v>
      </c>
      <c r="U13" s="16" t="s">
        <v>42</v>
      </c>
      <c r="V13" s="17">
        <v>1</v>
      </c>
      <c r="W13" s="17">
        <v>1</v>
      </c>
      <c r="X13" s="18">
        <f t="shared" si="2"/>
        <v>785</v>
      </c>
      <c r="Y13" s="18" t="str">
        <f t="shared" si="2"/>
        <v>12</v>
      </c>
      <c r="Z13" s="19">
        <f t="shared" si="3"/>
        <v>785</v>
      </c>
      <c r="AA13" s="19" t="str">
        <f t="shared" si="3"/>
        <v>12</v>
      </c>
      <c r="AB13" s="20" t="s">
        <v>83</v>
      </c>
      <c r="AC13" s="21">
        <v>1649951328</v>
      </c>
      <c r="AD13" s="11">
        <v>45819</v>
      </c>
    </row>
    <row r="14" spans="1:30" x14ac:dyDescent="0.25">
      <c r="A14" s="8" t="s">
        <v>30</v>
      </c>
      <c r="B14" s="8" t="s">
        <v>31</v>
      </c>
      <c r="C14" s="8" t="s">
        <v>32</v>
      </c>
      <c r="D14" s="8" t="s">
        <v>84</v>
      </c>
      <c r="E14" s="10" t="s">
        <v>85</v>
      </c>
      <c r="F14" s="11">
        <v>14121</v>
      </c>
      <c r="G14" s="8" t="s">
        <v>46</v>
      </c>
      <c r="H14" s="8" t="s">
        <v>36</v>
      </c>
      <c r="I14" s="8">
        <v>331</v>
      </c>
      <c r="J14" s="8" t="s">
        <v>37</v>
      </c>
      <c r="K14" s="8" t="s">
        <v>58</v>
      </c>
      <c r="L14" s="8">
        <v>93.86</v>
      </c>
      <c r="M14" s="12">
        <v>45833</v>
      </c>
      <c r="N14" s="12">
        <v>45839</v>
      </c>
      <c r="O14" s="8">
        <f t="shared" si="0"/>
        <v>7</v>
      </c>
      <c r="P14" s="13" t="s">
        <v>39</v>
      </c>
      <c r="Q14" s="13" t="s">
        <v>40</v>
      </c>
      <c r="R14" s="14">
        <f t="shared" si="1"/>
        <v>657.02</v>
      </c>
      <c r="S14" s="23">
        <v>657</v>
      </c>
      <c r="T14" s="18" t="s">
        <v>59</v>
      </c>
      <c r="U14" s="16" t="s">
        <v>42</v>
      </c>
      <c r="V14" s="17">
        <v>1</v>
      </c>
      <c r="W14" s="17">
        <v>1</v>
      </c>
      <c r="X14" s="18">
        <f t="shared" si="2"/>
        <v>657</v>
      </c>
      <c r="Y14" s="18" t="str">
        <f t="shared" si="2"/>
        <v>02</v>
      </c>
      <c r="Z14" s="19">
        <f t="shared" si="3"/>
        <v>657</v>
      </c>
      <c r="AA14" s="19" t="str">
        <f t="shared" si="3"/>
        <v>02</v>
      </c>
      <c r="AB14" s="8" t="s">
        <v>86</v>
      </c>
      <c r="AC14" s="21">
        <v>1649951328</v>
      </c>
      <c r="AD14" s="11">
        <v>45819</v>
      </c>
    </row>
    <row r="15" spans="1:30" x14ac:dyDescent="0.25">
      <c r="A15" s="8" t="s">
        <v>30</v>
      </c>
      <c r="B15" s="8" t="s">
        <v>31</v>
      </c>
      <c r="C15" s="8" t="s">
        <v>32</v>
      </c>
      <c r="D15" s="9" t="s">
        <v>87</v>
      </c>
      <c r="E15" s="10" t="s">
        <v>88</v>
      </c>
      <c r="F15" s="11">
        <v>14194</v>
      </c>
      <c r="G15" s="8" t="s">
        <v>46</v>
      </c>
      <c r="H15" s="8" t="s">
        <v>36</v>
      </c>
      <c r="I15" s="8">
        <v>331</v>
      </c>
      <c r="J15" s="8" t="s">
        <v>37</v>
      </c>
      <c r="K15" s="8" t="s">
        <v>72</v>
      </c>
      <c r="L15" s="8">
        <v>176.15</v>
      </c>
      <c r="M15" s="12">
        <v>45833</v>
      </c>
      <c r="N15" s="12">
        <v>45839</v>
      </c>
      <c r="O15" s="8">
        <f t="shared" si="0"/>
        <v>7</v>
      </c>
      <c r="P15" s="13" t="s">
        <v>39</v>
      </c>
      <c r="Q15" s="13" t="s">
        <v>40</v>
      </c>
      <c r="R15" s="14">
        <f t="shared" si="1"/>
        <v>1233.05</v>
      </c>
      <c r="S15" s="23">
        <v>1233</v>
      </c>
      <c r="T15" s="18" t="s">
        <v>73</v>
      </c>
      <c r="U15" s="16" t="s">
        <v>42</v>
      </c>
      <c r="V15" s="17">
        <v>1</v>
      </c>
      <c r="W15" s="17">
        <v>1</v>
      </c>
      <c r="X15" s="18">
        <f t="shared" si="2"/>
        <v>1233</v>
      </c>
      <c r="Y15" s="18" t="str">
        <f t="shared" si="2"/>
        <v>05</v>
      </c>
      <c r="Z15" s="19">
        <f t="shared" si="3"/>
        <v>1233</v>
      </c>
      <c r="AA15" s="19" t="str">
        <f t="shared" si="3"/>
        <v>05</v>
      </c>
      <c r="AB15" s="20" t="s">
        <v>89</v>
      </c>
      <c r="AC15" s="21">
        <v>1649951328</v>
      </c>
      <c r="AD15" s="11">
        <v>45819</v>
      </c>
    </row>
    <row r="16" spans="1:30" x14ac:dyDescent="0.25">
      <c r="A16" s="8" t="s">
        <v>30</v>
      </c>
      <c r="B16" s="8" t="s">
        <v>31</v>
      </c>
      <c r="C16" s="8" t="s">
        <v>32</v>
      </c>
      <c r="D16" s="8" t="s">
        <v>90</v>
      </c>
      <c r="E16" s="10" t="s">
        <v>91</v>
      </c>
      <c r="F16" s="11">
        <v>12507</v>
      </c>
      <c r="G16" s="8" t="s">
        <v>46</v>
      </c>
      <c r="H16" s="8" t="s">
        <v>36</v>
      </c>
      <c r="I16" s="8">
        <v>331</v>
      </c>
      <c r="J16" s="8" t="s">
        <v>37</v>
      </c>
      <c r="K16" s="8" t="s">
        <v>50</v>
      </c>
      <c r="L16" s="8">
        <v>112.16</v>
      </c>
      <c r="M16" s="12">
        <v>45833</v>
      </c>
      <c r="N16" s="12">
        <v>45839</v>
      </c>
      <c r="O16" s="8">
        <f t="shared" si="0"/>
        <v>7</v>
      </c>
      <c r="P16" s="13" t="s">
        <v>39</v>
      </c>
      <c r="Q16" s="13" t="s">
        <v>40</v>
      </c>
      <c r="R16" s="14">
        <f t="shared" si="1"/>
        <v>785.12</v>
      </c>
      <c r="S16" s="15">
        <v>785</v>
      </c>
      <c r="T16" s="15" t="s">
        <v>51</v>
      </c>
      <c r="U16" s="16" t="s">
        <v>42</v>
      </c>
      <c r="V16" s="17">
        <v>1</v>
      </c>
      <c r="W16" s="17">
        <v>1</v>
      </c>
      <c r="X16" s="18">
        <f t="shared" si="2"/>
        <v>785</v>
      </c>
      <c r="Y16" s="18" t="str">
        <f t="shared" si="2"/>
        <v>12</v>
      </c>
      <c r="Z16" s="19">
        <f t="shared" si="3"/>
        <v>785</v>
      </c>
      <c r="AA16" s="19" t="str">
        <f t="shared" si="3"/>
        <v>12</v>
      </c>
      <c r="AB16" s="8" t="s">
        <v>92</v>
      </c>
      <c r="AC16" s="21">
        <v>1649951328</v>
      </c>
      <c r="AD16" s="11">
        <v>45819</v>
      </c>
    </row>
    <row r="17" spans="1:30" x14ac:dyDescent="0.25">
      <c r="A17" s="8" t="s">
        <v>30</v>
      </c>
      <c r="B17" s="8" t="s">
        <v>31</v>
      </c>
      <c r="C17" s="8" t="s">
        <v>32</v>
      </c>
      <c r="D17" s="8" t="s">
        <v>93</v>
      </c>
      <c r="E17" s="10" t="s">
        <v>94</v>
      </c>
      <c r="F17" s="11">
        <v>16285</v>
      </c>
      <c r="G17" s="8" t="s">
        <v>35</v>
      </c>
      <c r="H17" s="8" t="s">
        <v>36</v>
      </c>
      <c r="I17" s="8">
        <v>331</v>
      </c>
      <c r="J17" s="8" t="s">
        <v>37</v>
      </c>
      <c r="K17" s="8" t="s">
        <v>50</v>
      </c>
      <c r="L17" s="8">
        <v>112.16</v>
      </c>
      <c r="M17" s="12">
        <v>45833</v>
      </c>
      <c r="N17" s="12">
        <v>45839</v>
      </c>
      <c r="O17" s="8">
        <f t="shared" si="0"/>
        <v>7</v>
      </c>
      <c r="P17" s="13" t="s">
        <v>39</v>
      </c>
      <c r="Q17" s="13" t="s">
        <v>40</v>
      </c>
      <c r="R17" s="14">
        <f t="shared" si="1"/>
        <v>785.12</v>
      </c>
      <c r="S17" s="15">
        <v>785</v>
      </c>
      <c r="T17" s="15" t="s">
        <v>51</v>
      </c>
      <c r="U17" s="16" t="s">
        <v>42</v>
      </c>
      <c r="V17" s="17">
        <v>1</v>
      </c>
      <c r="W17" s="17">
        <v>1</v>
      </c>
      <c r="X17" s="18">
        <f t="shared" si="2"/>
        <v>785</v>
      </c>
      <c r="Y17" s="18" t="str">
        <f t="shared" si="2"/>
        <v>12</v>
      </c>
      <c r="Z17" s="19">
        <f t="shared" si="3"/>
        <v>785</v>
      </c>
      <c r="AA17" s="19" t="str">
        <f t="shared" si="3"/>
        <v>12</v>
      </c>
      <c r="AB17" s="20" t="s">
        <v>95</v>
      </c>
      <c r="AC17" s="21">
        <v>1649951328</v>
      </c>
      <c r="AD17" s="11">
        <v>45819</v>
      </c>
    </row>
    <row r="18" spans="1:30" x14ac:dyDescent="0.25">
      <c r="A18" s="8" t="s">
        <v>30</v>
      </c>
      <c r="B18" s="8" t="s">
        <v>31</v>
      </c>
      <c r="C18" s="8" t="s">
        <v>32</v>
      </c>
      <c r="D18" s="8" t="s">
        <v>96</v>
      </c>
      <c r="E18" s="10" t="s">
        <v>97</v>
      </c>
      <c r="F18" s="11">
        <v>13098</v>
      </c>
      <c r="G18" s="8" t="s">
        <v>46</v>
      </c>
      <c r="H18" s="8" t="s">
        <v>36</v>
      </c>
      <c r="I18" s="8">
        <v>331</v>
      </c>
      <c r="J18" s="8" t="s">
        <v>37</v>
      </c>
      <c r="K18" s="8" t="s">
        <v>50</v>
      </c>
      <c r="L18" s="8">
        <v>112.16</v>
      </c>
      <c r="M18" s="12">
        <v>45833</v>
      </c>
      <c r="N18" s="12">
        <v>45839</v>
      </c>
      <c r="O18" s="8">
        <f t="shared" si="0"/>
        <v>7</v>
      </c>
      <c r="P18" s="13" t="s">
        <v>39</v>
      </c>
      <c r="Q18" s="13" t="s">
        <v>40</v>
      </c>
      <c r="R18" s="14">
        <f t="shared" si="1"/>
        <v>785.12</v>
      </c>
      <c r="S18" s="15">
        <v>785</v>
      </c>
      <c r="T18" s="15" t="s">
        <v>51</v>
      </c>
      <c r="U18" s="16" t="s">
        <v>42</v>
      </c>
      <c r="V18" s="17">
        <v>1</v>
      </c>
      <c r="W18" s="17">
        <v>1</v>
      </c>
      <c r="X18" s="18">
        <f t="shared" si="2"/>
        <v>785</v>
      </c>
      <c r="Y18" s="18" t="str">
        <f t="shared" si="2"/>
        <v>12</v>
      </c>
      <c r="Z18" s="19">
        <f t="shared" si="3"/>
        <v>785</v>
      </c>
      <c r="AA18" s="19" t="str">
        <f t="shared" si="3"/>
        <v>12</v>
      </c>
      <c r="AB18" s="20" t="s">
        <v>98</v>
      </c>
      <c r="AC18" s="21">
        <v>1649951328</v>
      </c>
      <c r="AD18" s="11">
        <v>45819</v>
      </c>
    </row>
    <row r="19" spans="1:30" x14ac:dyDescent="0.25">
      <c r="A19" s="8" t="s">
        <v>30</v>
      </c>
      <c r="B19" s="8" t="s">
        <v>31</v>
      </c>
      <c r="C19" s="8" t="s">
        <v>32</v>
      </c>
      <c r="D19" s="8" t="s">
        <v>99</v>
      </c>
      <c r="E19" s="10" t="s">
        <v>100</v>
      </c>
      <c r="F19" s="11">
        <v>14095</v>
      </c>
      <c r="G19" s="8" t="s">
        <v>46</v>
      </c>
      <c r="H19" s="8" t="s">
        <v>36</v>
      </c>
      <c r="I19" s="8">
        <v>331</v>
      </c>
      <c r="J19" s="8" t="s">
        <v>37</v>
      </c>
      <c r="K19" s="8" t="s">
        <v>50</v>
      </c>
      <c r="L19" s="8">
        <v>112.16</v>
      </c>
      <c r="M19" s="12">
        <v>45833</v>
      </c>
      <c r="N19" s="12">
        <v>45839</v>
      </c>
      <c r="O19" s="8">
        <f t="shared" si="0"/>
        <v>7</v>
      </c>
      <c r="P19" s="13" t="s">
        <v>39</v>
      </c>
      <c r="Q19" s="13" t="s">
        <v>40</v>
      </c>
      <c r="R19" s="14">
        <f t="shared" si="1"/>
        <v>785.12</v>
      </c>
      <c r="S19" s="15">
        <v>785</v>
      </c>
      <c r="T19" s="15" t="s">
        <v>51</v>
      </c>
      <c r="U19" s="16" t="s">
        <v>42</v>
      </c>
      <c r="V19" s="17">
        <v>1</v>
      </c>
      <c r="W19" s="17">
        <v>1</v>
      </c>
      <c r="X19" s="18">
        <f t="shared" si="2"/>
        <v>785</v>
      </c>
      <c r="Y19" s="18" t="str">
        <f t="shared" si="2"/>
        <v>12</v>
      </c>
      <c r="Z19" s="19">
        <f t="shared" si="3"/>
        <v>785</v>
      </c>
      <c r="AA19" s="19" t="str">
        <f t="shared" si="3"/>
        <v>12</v>
      </c>
      <c r="AB19" s="20" t="s">
        <v>101</v>
      </c>
      <c r="AC19" s="21">
        <v>1649951328</v>
      </c>
      <c r="AD19" s="11">
        <v>45819</v>
      </c>
    </row>
    <row r="20" spans="1:30" x14ac:dyDescent="0.25">
      <c r="A20" s="8" t="s">
        <v>30</v>
      </c>
      <c r="B20" s="8" t="s">
        <v>31</v>
      </c>
      <c r="C20" s="8" t="s">
        <v>32</v>
      </c>
      <c r="D20" s="9" t="s">
        <v>102</v>
      </c>
      <c r="E20" s="10" t="s">
        <v>103</v>
      </c>
      <c r="F20" s="11">
        <v>16421</v>
      </c>
      <c r="G20" s="8" t="s">
        <v>46</v>
      </c>
      <c r="H20" s="8" t="s">
        <v>36</v>
      </c>
      <c r="I20" s="8">
        <v>331</v>
      </c>
      <c r="J20" s="8" t="s">
        <v>37</v>
      </c>
      <c r="K20" s="8" t="s">
        <v>38</v>
      </c>
      <c r="L20" s="8">
        <v>130.44</v>
      </c>
      <c r="M20" s="12">
        <v>45833</v>
      </c>
      <c r="N20" s="12">
        <v>45839</v>
      </c>
      <c r="O20" s="8">
        <f t="shared" si="0"/>
        <v>7</v>
      </c>
      <c r="P20" s="13" t="s">
        <v>39</v>
      </c>
      <c r="Q20" s="13" t="s">
        <v>40</v>
      </c>
      <c r="R20" s="14">
        <f t="shared" si="1"/>
        <v>913.07999999999993</v>
      </c>
      <c r="S20" s="15">
        <v>913</v>
      </c>
      <c r="T20" s="15" t="s">
        <v>41</v>
      </c>
      <c r="U20" s="16" t="s">
        <v>42</v>
      </c>
      <c r="V20" s="17">
        <v>1</v>
      </c>
      <c r="W20" s="17">
        <v>1</v>
      </c>
      <c r="X20" s="18">
        <f t="shared" si="2"/>
        <v>913</v>
      </c>
      <c r="Y20" s="18" t="str">
        <f t="shared" si="2"/>
        <v>08</v>
      </c>
      <c r="Z20" s="19">
        <f t="shared" si="3"/>
        <v>913</v>
      </c>
      <c r="AA20" s="19" t="str">
        <f t="shared" si="3"/>
        <v>08</v>
      </c>
      <c r="AB20" s="20" t="s">
        <v>104</v>
      </c>
      <c r="AC20" s="21">
        <v>1649951328</v>
      </c>
      <c r="AD20" s="11">
        <v>45819</v>
      </c>
    </row>
    <row r="21" spans="1:30" x14ac:dyDescent="0.25">
      <c r="A21" s="8" t="s">
        <v>30</v>
      </c>
      <c r="B21" s="8" t="s">
        <v>31</v>
      </c>
      <c r="C21" s="8" t="s">
        <v>32</v>
      </c>
      <c r="D21" s="9" t="s">
        <v>105</v>
      </c>
      <c r="E21" s="10" t="s">
        <v>106</v>
      </c>
      <c r="F21" s="11">
        <v>19341</v>
      </c>
      <c r="G21" s="8" t="s">
        <v>35</v>
      </c>
      <c r="H21" s="8" t="s">
        <v>36</v>
      </c>
      <c r="I21" s="8">
        <v>331</v>
      </c>
      <c r="J21" s="8" t="s">
        <v>37</v>
      </c>
      <c r="K21" s="8" t="s">
        <v>50</v>
      </c>
      <c r="L21" s="8">
        <v>112.16</v>
      </c>
      <c r="M21" s="12">
        <v>45833</v>
      </c>
      <c r="N21" s="12">
        <v>45839</v>
      </c>
      <c r="O21" s="8">
        <f t="shared" si="0"/>
        <v>7</v>
      </c>
      <c r="P21" s="13" t="s">
        <v>39</v>
      </c>
      <c r="Q21" s="13" t="s">
        <v>40</v>
      </c>
      <c r="R21" s="14">
        <f t="shared" si="1"/>
        <v>785.12</v>
      </c>
      <c r="S21" s="15">
        <v>785</v>
      </c>
      <c r="T21" s="15" t="s">
        <v>51</v>
      </c>
      <c r="U21" s="16" t="s">
        <v>42</v>
      </c>
      <c r="V21" s="17">
        <v>1</v>
      </c>
      <c r="W21" s="17">
        <v>1</v>
      </c>
      <c r="X21" s="18">
        <f t="shared" si="2"/>
        <v>785</v>
      </c>
      <c r="Y21" s="18" t="str">
        <f t="shared" si="2"/>
        <v>12</v>
      </c>
      <c r="Z21" s="19">
        <f t="shared" si="3"/>
        <v>785</v>
      </c>
      <c r="AA21" s="19" t="str">
        <f t="shared" si="3"/>
        <v>12</v>
      </c>
      <c r="AB21" s="20" t="s">
        <v>107</v>
      </c>
      <c r="AC21" s="21">
        <v>1649951328</v>
      </c>
      <c r="AD21" s="11">
        <v>45819</v>
      </c>
    </row>
    <row r="22" spans="1:30" x14ac:dyDescent="0.25">
      <c r="A22" s="8" t="s">
        <v>30</v>
      </c>
      <c r="B22" s="8" t="s">
        <v>31</v>
      </c>
      <c r="C22" s="8" t="s">
        <v>32</v>
      </c>
      <c r="D22" s="8" t="s">
        <v>108</v>
      </c>
      <c r="E22" s="10" t="s">
        <v>109</v>
      </c>
      <c r="F22" s="11">
        <v>15282</v>
      </c>
      <c r="G22" s="8" t="s">
        <v>35</v>
      </c>
      <c r="H22" s="8" t="s">
        <v>36</v>
      </c>
      <c r="I22" s="8">
        <v>331</v>
      </c>
      <c r="J22" s="8" t="s">
        <v>37</v>
      </c>
      <c r="K22" s="8" t="s">
        <v>72</v>
      </c>
      <c r="L22" s="8">
        <v>176.15</v>
      </c>
      <c r="M22" s="12">
        <v>45833</v>
      </c>
      <c r="N22" s="12">
        <v>45839</v>
      </c>
      <c r="O22" s="8">
        <f t="shared" si="0"/>
        <v>7</v>
      </c>
      <c r="P22" s="13" t="s">
        <v>39</v>
      </c>
      <c r="Q22" s="13" t="s">
        <v>40</v>
      </c>
      <c r="R22" s="14">
        <f t="shared" si="1"/>
        <v>1233.05</v>
      </c>
      <c r="S22" s="23">
        <v>1233</v>
      </c>
      <c r="T22" s="18" t="s">
        <v>73</v>
      </c>
      <c r="U22" s="16" t="s">
        <v>42</v>
      </c>
      <c r="V22" s="17">
        <v>1</v>
      </c>
      <c r="W22" s="17">
        <v>1</v>
      </c>
      <c r="X22" s="18">
        <f t="shared" si="2"/>
        <v>1233</v>
      </c>
      <c r="Y22" s="18" t="str">
        <f t="shared" si="2"/>
        <v>05</v>
      </c>
      <c r="Z22" s="19">
        <f t="shared" si="3"/>
        <v>1233</v>
      </c>
      <c r="AA22" s="19" t="str">
        <f t="shared" si="3"/>
        <v>05</v>
      </c>
      <c r="AB22" s="20" t="s">
        <v>110</v>
      </c>
      <c r="AC22" s="21">
        <v>1649951328</v>
      </c>
      <c r="AD22" s="11">
        <v>45819</v>
      </c>
    </row>
    <row r="23" spans="1:30" x14ac:dyDescent="0.25">
      <c r="A23" s="8" t="s">
        <v>30</v>
      </c>
      <c r="B23" s="8" t="s">
        <v>31</v>
      </c>
      <c r="C23" s="8" t="s">
        <v>32</v>
      </c>
      <c r="D23" s="8" t="s">
        <v>111</v>
      </c>
      <c r="E23" s="10" t="s">
        <v>112</v>
      </c>
      <c r="F23" s="11">
        <v>16866</v>
      </c>
      <c r="G23" s="8" t="s">
        <v>35</v>
      </c>
      <c r="H23" s="8" t="s">
        <v>36</v>
      </c>
      <c r="I23" s="8">
        <v>331</v>
      </c>
      <c r="J23" s="8" t="s">
        <v>37</v>
      </c>
      <c r="K23" s="8" t="s">
        <v>72</v>
      </c>
      <c r="L23" s="8">
        <v>176.15</v>
      </c>
      <c r="M23" s="12">
        <v>45833</v>
      </c>
      <c r="N23" s="12">
        <v>45839</v>
      </c>
      <c r="O23" s="8">
        <f t="shared" si="0"/>
        <v>7</v>
      </c>
      <c r="P23" s="13" t="s">
        <v>39</v>
      </c>
      <c r="Q23" s="13" t="s">
        <v>40</v>
      </c>
      <c r="R23" s="14">
        <f t="shared" si="1"/>
        <v>1233.05</v>
      </c>
      <c r="S23" s="23">
        <v>1233</v>
      </c>
      <c r="T23" s="18" t="s">
        <v>73</v>
      </c>
      <c r="U23" s="16" t="s">
        <v>42</v>
      </c>
      <c r="V23" s="17">
        <v>1</v>
      </c>
      <c r="W23" s="17">
        <v>1</v>
      </c>
      <c r="X23" s="18">
        <f t="shared" si="2"/>
        <v>1233</v>
      </c>
      <c r="Y23" s="18" t="str">
        <f t="shared" si="2"/>
        <v>05</v>
      </c>
      <c r="Z23" s="19">
        <f t="shared" si="3"/>
        <v>1233</v>
      </c>
      <c r="AA23" s="19" t="str">
        <f t="shared" si="3"/>
        <v>05</v>
      </c>
      <c r="AB23" s="20" t="s">
        <v>113</v>
      </c>
      <c r="AC23" s="21">
        <v>1649951328</v>
      </c>
      <c r="AD23" s="11">
        <v>45819</v>
      </c>
    </row>
    <row r="24" spans="1:30" x14ac:dyDescent="0.25">
      <c r="A24" s="8" t="s">
        <v>30</v>
      </c>
      <c r="B24" s="8" t="s">
        <v>31</v>
      </c>
      <c r="C24" s="8" t="s">
        <v>32</v>
      </c>
      <c r="D24" s="8" t="s">
        <v>114</v>
      </c>
      <c r="E24" s="10" t="s">
        <v>115</v>
      </c>
      <c r="F24" s="11">
        <v>20188</v>
      </c>
      <c r="G24" s="8" t="s">
        <v>35</v>
      </c>
      <c r="H24" s="8" t="s">
        <v>36</v>
      </c>
      <c r="I24" s="8">
        <v>331</v>
      </c>
      <c r="J24" s="8" t="s">
        <v>37</v>
      </c>
      <c r="K24" s="8" t="s">
        <v>38</v>
      </c>
      <c r="L24" s="8">
        <v>130.44</v>
      </c>
      <c r="M24" s="12">
        <v>45833</v>
      </c>
      <c r="N24" s="12">
        <v>45839</v>
      </c>
      <c r="O24" s="8">
        <f t="shared" si="0"/>
        <v>7</v>
      </c>
      <c r="P24" s="13" t="s">
        <v>39</v>
      </c>
      <c r="Q24" s="13" t="s">
        <v>40</v>
      </c>
      <c r="R24" s="14">
        <f t="shared" si="1"/>
        <v>913.07999999999993</v>
      </c>
      <c r="S24" s="15">
        <v>913</v>
      </c>
      <c r="T24" s="15" t="s">
        <v>41</v>
      </c>
      <c r="U24" s="16" t="s">
        <v>42</v>
      </c>
      <c r="V24" s="17">
        <v>1</v>
      </c>
      <c r="W24" s="17">
        <v>1</v>
      </c>
      <c r="X24" s="18">
        <f t="shared" si="2"/>
        <v>913</v>
      </c>
      <c r="Y24" s="18" t="str">
        <f t="shared" si="2"/>
        <v>08</v>
      </c>
      <c r="Z24" s="19">
        <f t="shared" si="3"/>
        <v>913</v>
      </c>
      <c r="AA24" s="19" t="str">
        <f t="shared" si="3"/>
        <v>08</v>
      </c>
      <c r="AB24" s="20" t="s">
        <v>116</v>
      </c>
      <c r="AC24" s="21">
        <v>1649951328</v>
      </c>
      <c r="AD24" s="11">
        <v>45819</v>
      </c>
    </row>
    <row r="25" spans="1:30" x14ac:dyDescent="0.25">
      <c r="A25" s="8" t="s">
        <v>30</v>
      </c>
      <c r="B25" s="8" t="s">
        <v>31</v>
      </c>
      <c r="C25" s="8" t="s">
        <v>32</v>
      </c>
      <c r="D25" s="8" t="s">
        <v>117</v>
      </c>
      <c r="E25" s="10" t="s">
        <v>118</v>
      </c>
      <c r="F25" s="11">
        <v>10864</v>
      </c>
      <c r="G25" s="8" t="s">
        <v>46</v>
      </c>
      <c r="H25" s="8" t="s">
        <v>36</v>
      </c>
      <c r="I25" s="8">
        <v>331</v>
      </c>
      <c r="J25" s="8" t="s">
        <v>37</v>
      </c>
      <c r="K25" s="8" t="s">
        <v>50</v>
      </c>
      <c r="L25" s="8">
        <v>112.16</v>
      </c>
      <c r="M25" s="12">
        <v>45833</v>
      </c>
      <c r="N25" s="12">
        <v>45839</v>
      </c>
      <c r="O25" s="8">
        <f t="shared" si="0"/>
        <v>7</v>
      </c>
      <c r="P25" s="13" t="s">
        <v>39</v>
      </c>
      <c r="Q25" s="13" t="s">
        <v>40</v>
      </c>
      <c r="R25" s="14">
        <f t="shared" si="1"/>
        <v>785.12</v>
      </c>
      <c r="S25" s="15">
        <v>785</v>
      </c>
      <c r="T25" s="15" t="s">
        <v>51</v>
      </c>
      <c r="U25" s="16" t="s">
        <v>42</v>
      </c>
      <c r="V25" s="17">
        <v>1</v>
      </c>
      <c r="W25" s="17">
        <v>1</v>
      </c>
      <c r="X25" s="18">
        <f t="shared" si="2"/>
        <v>785</v>
      </c>
      <c r="Y25" s="18" t="str">
        <f t="shared" si="2"/>
        <v>12</v>
      </c>
      <c r="Z25" s="19">
        <f t="shared" si="3"/>
        <v>785</v>
      </c>
      <c r="AA25" s="19" t="str">
        <f t="shared" si="3"/>
        <v>12</v>
      </c>
      <c r="AB25" s="20" t="s">
        <v>119</v>
      </c>
      <c r="AC25" s="21">
        <v>1649951328</v>
      </c>
      <c r="AD25" s="11">
        <v>45819</v>
      </c>
    </row>
    <row r="26" spans="1:30" x14ac:dyDescent="0.25">
      <c r="A26" s="8" t="s">
        <v>30</v>
      </c>
      <c r="B26" s="8" t="s">
        <v>31</v>
      </c>
      <c r="C26" s="8" t="s">
        <v>32</v>
      </c>
      <c r="D26" s="8" t="s">
        <v>120</v>
      </c>
      <c r="E26" s="10" t="s">
        <v>121</v>
      </c>
      <c r="F26" s="11">
        <v>10835</v>
      </c>
      <c r="G26" s="8" t="s">
        <v>46</v>
      </c>
      <c r="H26" s="8" t="s">
        <v>36</v>
      </c>
      <c r="I26" s="8">
        <v>331</v>
      </c>
      <c r="J26" s="8" t="s">
        <v>37</v>
      </c>
      <c r="K26" s="8" t="s">
        <v>72</v>
      </c>
      <c r="L26" s="8">
        <v>176.15</v>
      </c>
      <c r="M26" s="12">
        <v>45833</v>
      </c>
      <c r="N26" s="12">
        <v>45839</v>
      </c>
      <c r="O26" s="8">
        <f t="shared" si="0"/>
        <v>7</v>
      </c>
      <c r="P26" s="13" t="s">
        <v>39</v>
      </c>
      <c r="Q26" s="13" t="s">
        <v>40</v>
      </c>
      <c r="R26" s="14">
        <f t="shared" si="1"/>
        <v>1233.05</v>
      </c>
      <c r="S26" s="23">
        <v>1233</v>
      </c>
      <c r="T26" s="18" t="s">
        <v>73</v>
      </c>
      <c r="U26" s="16" t="s">
        <v>42</v>
      </c>
      <c r="V26" s="17">
        <v>1</v>
      </c>
      <c r="W26" s="17">
        <v>1</v>
      </c>
      <c r="X26" s="18">
        <f t="shared" si="2"/>
        <v>1233</v>
      </c>
      <c r="Y26" s="18" t="str">
        <f t="shared" si="2"/>
        <v>05</v>
      </c>
      <c r="Z26" s="19">
        <f t="shared" si="3"/>
        <v>1233</v>
      </c>
      <c r="AA26" s="19" t="str">
        <f t="shared" si="3"/>
        <v>05</v>
      </c>
      <c r="AB26" s="20" t="s">
        <v>122</v>
      </c>
      <c r="AC26" s="21">
        <v>1649951328</v>
      </c>
      <c r="AD26" s="11">
        <v>45819</v>
      </c>
    </row>
    <row r="27" spans="1:30" x14ac:dyDescent="0.25">
      <c r="A27" s="8" t="s">
        <v>30</v>
      </c>
      <c r="B27" s="8" t="s">
        <v>31</v>
      </c>
      <c r="C27" s="8" t="s">
        <v>32</v>
      </c>
      <c r="D27" s="24" t="s">
        <v>123</v>
      </c>
      <c r="E27" s="10" t="s">
        <v>124</v>
      </c>
      <c r="F27" s="11">
        <v>13275</v>
      </c>
      <c r="G27" s="8" t="s">
        <v>46</v>
      </c>
      <c r="H27" s="8" t="s">
        <v>36</v>
      </c>
      <c r="I27" s="8">
        <v>331</v>
      </c>
      <c r="J27" s="8" t="s">
        <v>37</v>
      </c>
      <c r="K27" s="8" t="s">
        <v>50</v>
      </c>
      <c r="L27" s="8">
        <v>112.16</v>
      </c>
      <c r="M27" s="12">
        <v>45833</v>
      </c>
      <c r="N27" s="12">
        <v>45839</v>
      </c>
      <c r="O27" s="8">
        <f t="shared" si="0"/>
        <v>7</v>
      </c>
      <c r="P27" s="13" t="s">
        <v>39</v>
      </c>
      <c r="Q27" s="13" t="s">
        <v>40</v>
      </c>
      <c r="R27" s="14">
        <f t="shared" si="1"/>
        <v>785.12</v>
      </c>
      <c r="S27" s="15">
        <v>785</v>
      </c>
      <c r="T27" s="15" t="s">
        <v>51</v>
      </c>
      <c r="U27" s="16" t="s">
        <v>42</v>
      </c>
      <c r="V27" s="17">
        <v>1</v>
      </c>
      <c r="W27" s="17">
        <v>1</v>
      </c>
      <c r="X27" s="18">
        <f t="shared" si="2"/>
        <v>785</v>
      </c>
      <c r="Y27" s="18" t="str">
        <f t="shared" si="2"/>
        <v>12</v>
      </c>
      <c r="Z27" s="19">
        <f t="shared" si="3"/>
        <v>785</v>
      </c>
      <c r="AA27" s="19" t="str">
        <f t="shared" si="3"/>
        <v>12</v>
      </c>
      <c r="AB27" s="20" t="s">
        <v>125</v>
      </c>
      <c r="AC27" s="21">
        <v>1649951328</v>
      </c>
      <c r="AD27" s="11">
        <v>45819</v>
      </c>
    </row>
    <row r="28" spans="1:30" x14ac:dyDescent="0.25">
      <c r="A28" s="8" t="s">
        <v>30</v>
      </c>
      <c r="B28" s="8" t="s">
        <v>31</v>
      </c>
      <c r="C28" s="8" t="s">
        <v>32</v>
      </c>
      <c r="D28" s="8" t="s">
        <v>126</v>
      </c>
      <c r="E28" s="10" t="s">
        <v>127</v>
      </c>
      <c r="F28" s="11">
        <v>14789</v>
      </c>
      <c r="G28" s="8" t="s">
        <v>46</v>
      </c>
      <c r="H28" s="8" t="s">
        <v>36</v>
      </c>
      <c r="I28" s="8">
        <v>331</v>
      </c>
      <c r="J28" s="8" t="s">
        <v>37</v>
      </c>
      <c r="K28" s="8" t="s">
        <v>50</v>
      </c>
      <c r="L28" s="8">
        <v>112.16</v>
      </c>
      <c r="M28" s="12">
        <v>45833</v>
      </c>
      <c r="N28" s="12">
        <v>45839</v>
      </c>
      <c r="O28" s="8">
        <f t="shared" si="0"/>
        <v>7</v>
      </c>
      <c r="P28" s="13" t="s">
        <v>39</v>
      </c>
      <c r="Q28" s="13" t="s">
        <v>40</v>
      </c>
      <c r="R28" s="14">
        <f t="shared" si="1"/>
        <v>785.12</v>
      </c>
      <c r="S28" s="15">
        <v>785</v>
      </c>
      <c r="T28" s="15" t="s">
        <v>51</v>
      </c>
      <c r="U28" s="16" t="s">
        <v>42</v>
      </c>
      <c r="V28" s="17">
        <v>1</v>
      </c>
      <c r="W28" s="17">
        <v>1</v>
      </c>
      <c r="X28" s="18">
        <f t="shared" si="2"/>
        <v>785</v>
      </c>
      <c r="Y28" s="18" t="str">
        <f t="shared" si="2"/>
        <v>12</v>
      </c>
      <c r="Z28" s="19">
        <f t="shared" si="3"/>
        <v>785</v>
      </c>
      <c r="AA28" s="19" t="str">
        <f t="shared" si="3"/>
        <v>12</v>
      </c>
      <c r="AB28" s="20" t="s">
        <v>128</v>
      </c>
      <c r="AC28" s="21">
        <v>1649951328</v>
      </c>
      <c r="AD28" s="11">
        <v>45819</v>
      </c>
    </row>
    <row r="29" spans="1:30" x14ac:dyDescent="0.25">
      <c r="A29" s="8" t="s">
        <v>30</v>
      </c>
      <c r="B29" s="8" t="s">
        <v>31</v>
      </c>
      <c r="C29" s="8" t="s">
        <v>32</v>
      </c>
      <c r="D29" s="8" t="s">
        <v>129</v>
      </c>
      <c r="E29" s="10" t="s">
        <v>130</v>
      </c>
      <c r="F29" s="11">
        <v>15627</v>
      </c>
      <c r="G29" s="8" t="s">
        <v>46</v>
      </c>
      <c r="H29" s="8" t="s">
        <v>36</v>
      </c>
      <c r="I29" s="8">
        <v>331</v>
      </c>
      <c r="J29" s="8" t="s">
        <v>37</v>
      </c>
      <c r="K29" s="8" t="s">
        <v>38</v>
      </c>
      <c r="L29" s="8">
        <v>130.44</v>
      </c>
      <c r="M29" s="12">
        <v>45833</v>
      </c>
      <c r="N29" s="12">
        <v>45839</v>
      </c>
      <c r="O29" s="8">
        <f t="shared" si="0"/>
        <v>7</v>
      </c>
      <c r="P29" s="13" t="s">
        <v>39</v>
      </c>
      <c r="Q29" s="13" t="s">
        <v>40</v>
      </c>
      <c r="R29" s="14">
        <f t="shared" si="1"/>
        <v>913.07999999999993</v>
      </c>
      <c r="S29" s="15">
        <v>913</v>
      </c>
      <c r="T29" s="15" t="s">
        <v>41</v>
      </c>
      <c r="U29" s="16" t="s">
        <v>42</v>
      </c>
      <c r="V29" s="17">
        <v>1</v>
      </c>
      <c r="W29" s="17">
        <v>1</v>
      </c>
      <c r="X29" s="18">
        <f t="shared" si="2"/>
        <v>913</v>
      </c>
      <c r="Y29" s="18" t="str">
        <f t="shared" si="2"/>
        <v>08</v>
      </c>
      <c r="Z29" s="19">
        <f t="shared" si="3"/>
        <v>913</v>
      </c>
      <c r="AA29" s="19" t="str">
        <f t="shared" si="3"/>
        <v>08</v>
      </c>
      <c r="AB29" s="20" t="s">
        <v>131</v>
      </c>
      <c r="AC29" s="21">
        <v>1649951328</v>
      </c>
      <c r="AD29" s="11">
        <v>45819</v>
      </c>
    </row>
    <row r="30" spans="1:30" x14ac:dyDescent="0.25">
      <c r="A30" s="8" t="s">
        <v>30</v>
      </c>
      <c r="B30" s="8" t="s">
        <v>31</v>
      </c>
      <c r="C30" s="8" t="s">
        <v>32</v>
      </c>
      <c r="D30" s="8" t="s">
        <v>132</v>
      </c>
      <c r="E30" s="10" t="s">
        <v>133</v>
      </c>
      <c r="F30" s="11">
        <v>17289</v>
      </c>
      <c r="G30" s="8" t="s">
        <v>46</v>
      </c>
      <c r="H30" s="8" t="s">
        <v>36</v>
      </c>
      <c r="I30" s="8">
        <v>331</v>
      </c>
      <c r="J30" s="8" t="s">
        <v>37</v>
      </c>
      <c r="K30" s="8" t="s">
        <v>50</v>
      </c>
      <c r="L30" s="8">
        <v>112.16</v>
      </c>
      <c r="M30" s="12">
        <v>45833</v>
      </c>
      <c r="N30" s="12">
        <v>45839</v>
      </c>
      <c r="O30" s="8">
        <f t="shared" si="0"/>
        <v>7</v>
      </c>
      <c r="P30" s="13" t="s">
        <v>39</v>
      </c>
      <c r="Q30" s="13" t="s">
        <v>40</v>
      </c>
      <c r="R30" s="14">
        <f t="shared" si="1"/>
        <v>785.12</v>
      </c>
      <c r="S30" s="15">
        <v>785</v>
      </c>
      <c r="T30" s="15" t="s">
        <v>51</v>
      </c>
      <c r="U30" s="16" t="s">
        <v>42</v>
      </c>
      <c r="V30" s="17">
        <v>1</v>
      </c>
      <c r="W30" s="17">
        <v>1</v>
      </c>
      <c r="X30" s="18">
        <f t="shared" si="2"/>
        <v>785</v>
      </c>
      <c r="Y30" s="18" t="str">
        <f t="shared" si="2"/>
        <v>12</v>
      </c>
      <c r="Z30" s="19">
        <f t="shared" si="3"/>
        <v>785</v>
      </c>
      <c r="AA30" s="19" t="str">
        <f t="shared" si="3"/>
        <v>12</v>
      </c>
      <c r="AB30" s="20" t="s">
        <v>131</v>
      </c>
      <c r="AC30" s="21">
        <v>1649951328</v>
      </c>
      <c r="AD30" s="11">
        <v>45819</v>
      </c>
    </row>
    <row r="31" spans="1:30" x14ac:dyDescent="0.25">
      <c r="A31" s="25" t="s">
        <v>134</v>
      </c>
      <c r="B31" s="25" t="s">
        <v>135</v>
      </c>
      <c r="C31" s="25" t="s">
        <v>136</v>
      </c>
      <c r="D31" s="26" t="s">
        <v>137</v>
      </c>
      <c r="E31" s="27" t="s">
        <v>138</v>
      </c>
      <c r="F31" s="28">
        <v>16503</v>
      </c>
      <c r="G31" s="26" t="s">
        <v>46</v>
      </c>
      <c r="H31" s="26" t="s">
        <v>139</v>
      </c>
      <c r="I31" s="26">
        <v>331</v>
      </c>
      <c r="J31" s="26" t="s">
        <v>37</v>
      </c>
      <c r="K31" s="26" t="s">
        <v>50</v>
      </c>
      <c r="L31" s="26">
        <v>112.16</v>
      </c>
      <c r="M31" s="12">
        <v>45833</v>
      </c>
      <c r="N31" s="12">
        <v>45839</v>
      </c>
      <c r="O31" s="8">
        <f t="shared" si="0"/>
        <v>7</v>
      </c>
      <c r="P31" s="13" t="s">
        <v>39</v>
      </c>
      <c r="Q31" s="13" t="s">
        <v>40</v>
      </c>
      <c r="R31" s="14">
        <f t="shared" si="1"/>
        <v>785.12</v>
      </c>
      <c r="S31" s="23">
        <v>785</v>
      </c>
      <c r="T31" s="18" t="s">
        <v>51</v>
      </c>
      <c r="U31" s="16" t="s">
        <v>42</v>
      </c>
      <c r="V31" s="29">
        <v>1</v>
      </c>
      <c r="W31" s="29">
        <v>1</v>
      </c>
      <c r="X31" s="18">
        <f t="shared" si="2"/>
        <v>785</v>
      </c>
      <c r="Y31" s="18" t="str">
        <f t="shared" si="2"/>
        <v>12</v>
      </c>
      <c r="Z31" s="29">
        <f t="shared" si="3"/>
        <v>785</v>
      </c>
      <c r="AA31" s="29" t="str">
        <f t="shared" si="3"/>
        <v>12</v>
      </c>
      <c r="AB31" s="26" t="s">
        <v>140</v>
      </c>
      <c r="AC31" s="29">
        <v>1740025253</v>
      </c>
      <c r="AD31" s="11">
        <v>45819</v>
      </c>
    </row>
    <row r="32" spans="1:30" x14ac:dyDescent="0.25">
      <c r="A32" s="25" t="s">
        <v>134</v>
      </c>
      <c r="B32" s="25" t="s">
        <v>135</v>
      </c>
      <c r="C32" s="25" t="s">
        <v>136</v>
      </c>
      <c r="D32" s="26" t="s">
        <v>141</v>
      </c>
      <c r="E32" s="30" t="s">
        <v>142</v>
      </c>
      <c r="F32" s="28">
        <v>23071</v>
      </c>
      <c r="G32" s="26" t="s">
        <v>35</v>
      </c>
      <c r="H32" s="26" t="s">
        <v>139</v>
      </c>
      <c r="I32" s="14">
        <v>331</v>
      </c>
      <c r="J32" s="26" t="s">
        <v>37</v>
      </c>
      <c r="K32" s="26" t="s">
        <v>50</v>
      </c>
      <c r="L32" s="26">
        <v>112.16</v>
      </c>
      <c r="M32" s="12">
        <v>45833</v>
      </c>
      <c r="N32" s="12">
        <v>45839</v>
      </c>
      <c r="O32" s="8">
        <f t="shared" si="0"/>
        <v>7</v>
      </c>
      <c r="P32" s="13" t="s">
        <v>39</v>
      </c>
      <c r="Q32" s="13" t="s">
        <v>40</v>
      </c>
      <c r="R32" s="14">
        <f t="shared" si="1"/>
        <v>785.12</v>
      </c>
      <c r="S32" s="23">
        <v>785</v>
      </c>
      <c r="T32" s="18" t="s">
        <v>51</v>
      </c>
      <c r="U32" s="16" t="s">
        <v>42</v>
      </c>
      <c r="V32" s="29">
        <v>1</v>
      </c>
      <c r="W32" s="29">
        <v>1</v>
      </c>
      <c r="X32" s="18">
        <f t="shared" si="2"/>
        <v>785</v>
      </c>
      <c r="Y32" s="18" t="str">
        <f t="shared" si="2"/>
        <v>12</v>
      </c>
      <c r="Z32" s="29">
        <f t="shared" si="3"/>
        <v>785</v>
      </c>
      <c r="AA32" s="29" t="str">
        <f t="shared" si="3"/>
        <v>12</v>
      </c>
      <c r="AB32" s="26" t="s">
        <v>143</v>
      </c>
      <c r="AC32" s="29">
        <v>1740025253</v>
      </c>
      <c r="AD32" s="11">
        <v>45819</v>
      </c>
    </row>
    <row r="33" spans="1:30" x14ac:dyDescent="0.25">
      <c r="A33" s="25" t="s">
        <v>134</v>
      </c>
      <c r="B33" s="25" t="s">
        <v>135</v>
      </c>
      <c r="C33" s="25" t="s">
        <v>136</v>
      </c>
      <c r="D33" s="26" t="s">
        <v>144</v>
      </c>
      <c r="E33" s="27" t="s">
        <v>145</v>
      </c>
      <c r="F33" s="28">
        <v>18421</v>
      </c>
      <c r="G33" s="26" t="s">
        <v>46</v>
      </c>
      <c r="H33" s="26" t="s">
        <v>139</v>
      </c>
      <c r="I33" s="14">
        <v>331</v>
      </c>
      <c r="J33" s="26" t="s">
        <v>37</v>
      </c>
      <c r="K33" s="26" t="s">
        <v>38</v>
      </c>
      <c r="L33" s="26">
        <v>130.44</v>
      </c>
      <c r="M33" s="12">
        <v>45833</v>
      </c>
      <c r="N33" s="12">
        <v>45839</v>
      </c>
      <c r="O33" s="8">
        <f t="shared" si="0"/>
        <v>7</v>
      </c>
      <c r="P33" s="13" t="s">
        <v>39</v>
      </c>
      <c r="Q33" s="13" t="s">
        <v>40</v>
      </c>
      <c r="R33" s="14">
        <f t="shared" si="1"/>
        <v>913.07999999999993</v>
      </c>
      <c r="S33" s="23">
        <v>913</v>
      </c>
      <c r="T33" s="18" t="s">
        <v>41</v>
      </c>
      <c r="U33" s="16" t="s">
        <v>42</v>
      </c>
      <c r="V33" s="29">
        <v>1</v>
      </c>
      <c r="W33" s="29">
        <v>1</v>
      </c>
      <c r="X33" s="18">
        <f t="shared" si="2"/>
        <v>913</v>
      </c>
      <c r="Y33" s="18" t="str">
        <f t="shared" si="2"/>
        <v>08</v>
      </c>
      <c r="Z33" s="29">
        <f t="shared" si="3"/>
        <v>913</v>
      </c>
      <c r="AA33" s="29" t="str">
        <f t="shared" si="3"/>
        <v>08</v>
      </c>
      <c r="AB33" s="26" t="s">
        <v>146</v>
      </c>
      <c r="AC33" s="29">
        <v>1740025253</v>
      </c>
      <c r="AD33" s="11">
        <v>45819</v>
      </c>
    </row>
    <row r="34" spans="1:30" x14ac:dyDescent="0.25">
      <c r="A34" s="25" t="s">
        <v>134</v>
      </c>
      <c r="B34" s="25" t="s">
        <v>135</v>
      </c>
      <c r="C34" s="25" t="s">
        <v>136</v>
      </c>
      <c r="D34" s="9" t="s">
        <v>147</v>
      </c>
      <c r="E34" s="27" t="s">
        <v>148</v>
      </c>
      <c r="F34" s="31">
        <v>23006</v>
      </c>
      <c r="G34" s="26" t="s">
        <v>35</v>
      </c>
      <c r="H34" s="26" t="s">
        <v>139</v>
      </c>
      <c r="I34" s="26">
        <v>331</v>
      </c>
      <c r="J34" s="26" t="s">
        <v>37</v>
      </c>
      <c r="K34" s="32" t="s">
        <v>72</v>
      </c>
      <c r="L34" s="33">
        <v>176.15</v>
      </c>
      <c r="M34" s="12">
        <v>45833</v>
      </c>
      <c r="N34" s="12">
        <v>45839</v>
      </c>
      <c r="O34" s="8">
        <f t="shared" si="0"/>
        <v>7</v>
      </c>
      <c r="P34" s="13" t="s">
        <v>39</v>
      </c>
      <c r="Q34" s="13" t="s">
        <v>40</v>
      </c>
      <c r="R34" s="14">
        <f t="shared" si="1"/>
        <v>1233.05</v>
      </c>
      <c r="S34" s="23">
        <v>1233</v>
      </c>
      <c r="T34" s="18" t="s">
        <v>73</v>
      </c>
      <c r="U34" s="16" t="s">
        <v>42</v>
      </c>
      <c r="V34" s="29">
        <v>1</v>
      </c>
      <c r="W34" s="29">
        <v>1</v>
      </c>
      <c r="X34" s="18">
        <f t="shared" ref="X34:Y65" si="4">S34</f>
        <v>1233</v>
      </c>
      <c r="Y34" s="18" t="str">
        <f t="shared" si="4"/>
        <v>05</v>
      </c>
      <c r="Z34" s="29">
        <f t="shared" si="3"/>
        <v>1233</v>
      </c>
      <c r="AA34" s="34" t="str">
        <f t="shared" si="3"/>
        <v>05</v>
      </c>
      <c r="AB34" s="32" t="s">
        <v>149</v>
      </c>
      <c r="AC34" s="29">
        <v>1740025253</v>
      </c>
      <c r="AD34" s="11">
        <v>45819</v>
      </c>
    </row>
    <row r="35" spans="1:30" x14ac:dyDescent="0.25">
      <c r="A35" s="25" t="s">
        <v>134</v>
      </c>
      <c r="B35" s="25" t="s">
        <v>135</v>
      </c>
      <c r="C35" s="25" t="s">
        <v>136</v>
      </c>
      <c r="D35" s="26" t="s">
        <v>150</v>
      </c>
      <c r="E35" s="27" t="s">
        <v>151</v>
      </c>
      <c r="F35" s="28">
        <v>19079</v>
      </c>
      <c r="G35" s="26" t="s">
        <v>46</v>
      </c>
      <c r="H35" s="26" t="s">
        <v>139</v>
      </c>
      <c r="I35" s="26">
        <v>331</v>
      </c>
      <c r="J35" s="26" t="s">
        <v>37</v>
      </c>
      <c r="K35" s="26" t="s">
        <v>50</v>
      </c>
      <c r="L35" s="26">
        <v>112.16</v>
      </c>
      <c r="M35" s="12">
        <v>45833</v>
      </c>
      <c r="N35" s="12">
        <v>45839</v>
      </c>
      <c r="O35" s="8">
        <f t="shared" si="0"/>
        <v>7</v>
      </c>
      <c r="P35" s="13" t="s">
        <v>39</v>
      </c>
      <c r="Q35" s="13" t="s">
        <v>40</v>
      </c>
      <c r="R35" s="14">
        <f t="shared" si="1"/>
        <v>785.12</v>
      </c>
      <c r="S35" s="23">
        <v>785</v>
      </c>
      <c r="T35" s="18" t="s">
        <v>51</v>
      </c>
      <c r="U35" s="16" t="s">
        <v>42</v>
      </c>
      <c r="V35" s="29">
        <v>1</v>
      </c>
      <c r="W35" s="29">
        <v>1</v>
      </c>
      <c r="X35" s="18">
        <f t="shared" si="4"/>
        <v>785</v>
      </c>
      <c r="Y35" s="18" t="str">
        <f t="shared" si="4"/>
        <v>12</v>
      </c>
      <c r="Z35" s="29">
        <f t="shared" si="3"/>
        <v>785</v>
      </c>
      <c r="AA35" s="29" t="str">
        <f t="shared" si="3"/>
        <v>12</v>
      </c>
      <c r="AB35" s="26" t="s">
        <v>152</v>
      </c>
      <c r="AC35" s="29">
        <v>1740025253</v>
      </c>
      <c r="AD35" s="11">
        <v>45819</v>
      </c>
    </row>
    <row r="36" spans="1:30" x14ac:dyDescent="0.25">
      <c r="A36" s="35" t="s">
        <v>134</v>
      </c>
      <c r="B36" s="35" t="s">
        <v>135</v>
      </c>
      <c r="C36" s="35" t="s">
        <v>136</v>
      </c>
      <c r="D36" s="32" t="s">
        <v>153</v>
      </c>
      <c r="E36" s="36" t="s">
        <v>154</v>
      </c>
      <c r="F36" s="37">
        <v>21186</v>
      </c>
      <c r="G36" s="32" t="s">
        <v>46</v>
      </c>
      <c r="H36" s="32" t="s">
        <v>139</v>
      </c>
      <c r="I36" s="32">
        <v>331</v>
      </c>
      <c r="J36" s="32" t="s">
        <v>37</v>
      </c>
      <c r="K36" s="32" t="s">
        <v>50</v>
      </c>
      <c r="L36" s="32">
        <v>112.16</v>
      </c>
      <c r="M36" s="12">
        <v>45833</v>
      </c>
      <c r="N36" s="12">
        <v>45839</v>
      </c>
      <c r="O36" s="8">
        <f t="shared" si="0"/>
        <v>7</v>
      </c>
      <c r="P36" s="13" t="s">
        <v>39</v>
      </c>
      <c r="Q36" s="13" t="s">
        <v>40</v>
      </c>
      <c r="R36" s="14">
        <f t="shared" si="1"/>
        <v>785.12</v>
      </c>
      <c r="S36" s="23">
        <v>785</v>
      </c>
      <c r="T36" s="18" t="s">
        <v>51</v>
      </c>
      <c r="U36" s="16" t="s">
        <v>42</v>
      </c>
      <c r="V36" s="23">
        <v>1</v>
      </c>
      <c r="W36" s="23">
        <v>1</v>
      </c>
      <c r="X36" s="18">
        <f t="shared" si="4"/>
        <v>785</v>
      </c>
      <c r="Y36" s="18" t="str">
        <f t="shared" si="4"/>
        <v>12</v>
      </c>
      <c r="Z36" s="23">
        <f t="shared" si="3"/>
        <v>785</v>
      </c>
      <c r="AA36" s="23" t="str">
        <f t="shared" si="3"/>
        <v>12</v>
      </c>
      <c r="AB36" s="38" t="s">
        <v>155</v>
      </c>
      <c r="AC36" s="23">
        <v>1740025253</v>
      </c>
      <c r="AD36" s="11">
        <v>45819</v>
      </c>
    </row>
    <row r="37" spans="1:30" x14ac:dyDescent="0.25">
      <c r="A37" s="39" t="s">
        <v>134</v>
      </c>
      <c r="B37" s="39" t="s">
        <v>135</v>
      </c>
      <c r="C37" s="39" t="s">
        <v>136</v>
      </c>
      <c r="D37" s="40" t="s">
        <v>156</v>
      </c>
      <c r="E37" s="41" t="s">
        <v>157</v>
      </c>
      <c r="F37" s="42" t="s">
        <v>158</v>
      </c>
      <c r="G37" s="40" t="s">
        <v>46</v>
      </c>
      <c r="H37" s="39" t="s">
        <v>139</v>
      </c>
      <c r="I37" s="43">
        <v>331</v>
      </c>
      <c r="J37" s="39" t="s">
        <v>37</v>
      </c>
      <c r="K37" s="39" t="s">
        <v>50</v>
      </c>
      <c r="L37" s="26">
        <v>112.16</v>
      </c>
      <c r="M37" s="12">
        <v>45833</v>
      </c>
      <c r="N37" s="12">
        <v>45839</v>
      </c>
      <c r="O37" s="8">
        <f t="shared" si="0"/>
        <v>7</v>
      </c>
      <c r="P37" s="13" t="s">
        <v>39</v>
      </c>
      <c r="Q37" s="13" t="s">
        <v>40</v>
      </c>
      <c r="R37" s="14">
        <f t="shared" si="1"/>
        <v>785.12</v>
      </c>
      <c r="S37" s="23">
        <v>785</v>
      </c>
      <c r="T37" s="18" t="s">
        <v>51</v>
      </c>
      <c r="U37" s="16" t="s">
        <v>42</v>
      </c>
      <c r="V37" s="29">
        <v>1</v>
      </c>
      <c r="W37" s="29">
        <v>1</v>
      </c>
      <c r="X37" s="18">
        <f t="shared" si="4"/>
        <v>785</v>
      </c>
      <c r="Y37" s="18" t="str">
        <f t="shared" si="4"/>
        <v>12</v>
      </c>
      <c r="Z37" s="43">
        <f t="shared" ref="Z37:AA48" si="5">S37</f>
        <v>785</v>
      </c>
      <c r="AA37" s="43" t="s">
        <v>159</v>
      </c>
      <c r="AB37" s="39" t="s">
        <v>160</v>
      </c>
      <c r="AC37" s="29">
        <v>1740025253</v>
      </c>
      <c r="AD37" s="11">
        <v>45819</v>
      </c>
    </row>
    <row r="38" spans="1:30" x14ac:dyDescent="0.25">
      <c r="A38" s="25" t="s">
        <v>134</v>
      </c>
      <c r="B38" s="25" t="s">
        <v>135</v>
      </c>
      <c r="C38" s="25" t="s">
        <v>136</v>
      </c>
      <c r="D38" s="26" t="s">
        <v>161</v>
      </c>
      <c r="E38" s="44" t="s">
        <v>162</v>
      </c>
      <c r="F38" s="37">
        <v>15352</v>
      </c>
      <c r="G38" s="26" t="s">
        <v>46</v>
      </c>
      <c r="H38" s="26" t="s">
        <v>139</v>
      </c>
      <c r="I38" s="14">
        <v>331</v>
      </c>
      <c r="J38" s="26" t="s">
        <v>37</v>
      </c>
      <c r="K38" s="26" t="s">
        <v>38</v>
      </c>
      <c r="L38" s="26">
        <v>130.44</v>
      </c>
      <c r="M38" s="12">
        <v>45833</v>
      </c>
      <c r="N38" s="12">
        <v>45839</v>
      </c>
      <c r="O38" s="8">
        <f t="shared" si="0"/>
        <v>7</v>
      </c>
      <c r="P38" s="13" t="s">
        <v>39</v>
      </c>
      <c r="Q38" s="13" t="s">
        <v>40</v>
      </c>
      <c r="R38" s="14">
        <f t="shared" si="1"/>
        <v>913.07999999999993</v>
      </c>
      <c r="S38" s="23">
        <v>913</v>
      </c>
      <c r="T38" s="18" t="s">
        <v>41</v>
      </c>
      <c r="U38" s="16" t="s">
        <v>42</v>
      </c>
      <c r="V38" s="29">
        <v>1</v>
      </c>
      <c r="W38" s="29">
        <v>1</v>
      </c>
      <c r="X38" s="18">
        <f t="shared" si="4"/>
        <v>913</v>
      </c>
      <c r="Y38" s="18" t="str">
        <f t="shared" si="4"/>
        <v>08</v>
      </c>
      <c r="Z38" s="29">
        <f t="shared" si="5"/>
        <v>913</v>
      </c>
      <c r="AA38" s="29" t="str">
        <f t="shared" si="5"/>
        <v>08</v>
      </c>
      <c r="AB38" s="26" t="s">
        <v>163</v>
      </c>
      <c r="AC38" s="29">
        <v>1740025253</v>
      </c>
      <c r="AD38" s="11">
        <v>45819</v>
      </c>
    </row>
    <row r="39" spans="1:30" x14ac:dyDescent="0.25">
      <c r="A39" s="25" t="s">
        <v>134</v>
      </c>
      <c r="B39" s="25" t="s">
        <v>135</v>
      </c>
      <c r="C39" s="25" t="s">
        <v>136</v>
      </c>
      <c r="D39" s="26" t="s">
        <v>164</v>
      </c>
      <c r="E39" s="27" t="s">
        <v>165</v>
      </c>
      <c r="F39" s="31">
        <v>19716</v>
      </c>
      <c r="G39" s="26" t="s">
        <v>35</v>
      </c>
      <c r="H39" s="26" t="s">
        <v>139</v>
      </c>
      <c r="I39" s="26">
        <v>331</v>
      </c>
      <c r="J39" s="26" t="s">
        <v>37</v>
      </c>
      <c r="K39" s="26" t="s">
        <v>50</v>
      </c>
      <c r="L39" s="26">
        <v>112.16</v>
      </c>
      <c r="M39" s="12">
        <v>45833</v>
      </c>
      <c r="N39" s="12">
        <v>45839</v>
      </c>
      <c r="O39" s="8">
        <f t="shared" si="0"/>
        <v>7</v>
      </c>
      <c r="P39" s="13" t="s">
        <v>39</v>
      </c>
      <c r="Q39" s="13" t="s">
        <v>40</v>
      </c>
      <c r="R39" s="14">
        <f t="shared" si="1"/>
        <v>785.12</v>
      </c>
      <c r="S39" s="23">
        <v>785</v>
      </c>
      <c r="T39" s="18" t="s">
        <v>51</v>
      </c>
      <c r="U39" s="16" t="s">
        <v>42</v>
      </c>
      <c r="V39" s="29">
        <v>1</v>
      </c>
      <c r="W39" s="29">
        <v>1</v>
      </c>
      <c r="X39" s="18">
        <f t="shared" si="4"/>
        <v>785</v>
      </c>
      <c r="Y39" s="18" t="str">
        <f t="shared" si="4"/>
        <v>12</v>
      </c>
      <c r="Z39" s="29">
        <f t="shared" si="5"/>
        <v>785</v>
      </c>
      <c r="AA39" s="34" t="str">
        <f t="shared" si="5"/>
        <v>12</v>
      </c>
      <c r="AB39" s="32" t="s">
        <v>166</v>
      </c>
      <c r="AC39" s="29">
        <v>1740025253</v>
      </c>
      <c r="AD39" s="11">
        <v>45819</v>
      </c>
    </row>
    <row r="40" spans="1:30" x14ac:dyDescent="0.25">
      <c r="A40" s="25" t="s">
        <v>134</v>
      </c>
      <c r="B40" s="25" t="s">
        <v>135</v>
      </c>
      <c r="C40" s="25" t="s">
        <v>136</v>
      </c>
      <c r="D40" s="26" t="s">
        <v>167</v>
      </c>
      <c r="E40" s="27" t="s">
        <v>168</v>
      </c>
      <c r="F40" s="28">
        <v>15275</v>
      </c>
      <c r="G40" s="26" t="s">
        <v>46</v>
      </c>
      <c r="H40" s="26" t="s">
        <v>139</v>
      </c>
      <c r="I40" s="26">
        <v>331</v>
      </c>
      <c r="J40" s="26" t="s">
        <v>37</v>
      </c>
      <c r="K40" s="26" t="s">
        <v>38</v>
      </c>
      <c r="L40" s="26">
        <v>130.44</v>
      </c>
      <c r="M40" s="12">
        <v>45833</v>
      </c>
      <c r="N40" s="12">
        <v>45839</v>
      </c>
      <c r="O40" s="8">
        <f t="shared" si="0"/>
        <v>7</v>
      </c>
      <c r="P40" s="13" t="s">
        <v>39</v>
      </c>
      <c r="Q40" s="13" t="s">
        <v>40</v>
      </c>
      <c r="R40" s="14">
        <f t="shared" si="1"/>
        <v>913.07999999999993</v>
      </c>
      <c r="S40" s="23">
        <v>913</v>
      </c>
      <c r="T40" s="18" t="s">
        <v>41</v>
      </c>
      <c r="U40" s="16" t="s">
        <v>42</v>
      </c>
      <c r="V40" s="29">
        <v>1</v>
      </c>
      <c r="W40" s="29">
        <v>1</v>
      </c>
      <c r="X40" s="18">
        <f t="shared" si="4"/>
        <v>913</v>
      </c>
      <c r="Y40" s="18" t="str">
        <f t="shared" si="4"/>
        <v>08</v>
      </c>
      <c r="Z40" s="29">
        <f t="shared" si="5"/>
        <v>913</v>
      </c>
      <c r="AA40" s="29" t="str">
        <f t="shared" si="5"/>
        <v>08</v>
      </c>
      <c r="AB40" s="26" t="s">
        <v>169</v>
      </c>
      <c r="AC40" s="29">
        <v>1740025253</v>
      </c>
      <c r="AD40" s="11">
        <v>45819</v>
      </c>
    </row>
    <row r="41" spans="1:30" x14ac:dyDescent="0.25">
      <c r="A41" s="25" t="s">
        <v>134</v>
      </c>
      <c r="B41" s="35" t="s">
        <v>135</v>
      </c>
      <c r="C41" s="35" t="s">
        <v>136</v>
      </c>
      <c r="D41" s="32" t="s">
        <v>170</v>
      </c>
      <c r="E41" s="36" t="s">
        <v>171</v>
      </c>
      <c r="F41" s="37">
        <v>17984</v>
      </c>
      <c r="G41" s="32" t="s">
        <v>35</v>
      </c>
      <c r="H41" s="32" t="s">
        <v>139</v>
      </c>
      <c r="I41" s="33">
        <v>331</v>
      </c>
      <c r="J41" s="32" t="s">
        <v>37</v>
      </c>
      <c r="K41" s="32" t="s">
        <v>58</v>
      </c>
      <c r="L41" s="8">
        <v>93.86</v>
      </c>
      <c r="M41" s="12">
        <v>45833</v>
      </c>
      <c r="N41" s="12">
        <v>45839</v>
      </c>
      <c r="O41" s="8">
        <f t="shared" si="0"/>
        <v>7</v>
      </c>
      <c r="P41" s="13" t="s">
        <v>39</v>
      </c>
      <c r="Q41" s="13" t="s">
        <v>40</v>
      </c>
      <c r="R41" s="14">
        <f t="shared" si="1"/>
        <v>657.02</v>
      </c>
      <c r="S41" s="23">
        <v>657</v>
      </c>
      <c r="T41" s="18" t="s">
        <v>59</v>
      </c>
      <c r="U41" s="16" t="s">
        <v>42</v>
      </c>
      <c r="V41" s="29">
        <v>1</v>
      </c>
      <c r="W41" s="29">
        <v>1</v>
      </c>
      <c r="X41" s="18">
        <f t="shared" si="4"/>
        <v>657</v>
      </c>
      <c r="Y41" s="18" t="str">
        <f t="shared" si="4"/>
        <v>02</v>
      </c>
      <c r="Z41" s="29">
        <f t="shared" si="5"/>
        <v>657</v>
      </c>
      <c r="AA41" s="29" t="str">
        <f t="shared" si="5"/>
        <v>02</v>
      </c>
      <c r="AB41" s="26" t="s">
        <v>172</v>
      </c>
      <c r="AC41" s="29">
        <v>1740025253</v>
      </c>
      <c r="AD41" s="11">
        <v>45819</v>
      </c>
    </row>
    <row r="42" spans="1:30" x14ac:dyDescent="0.25">
      <c r="A42" s="25" t="s">
        <v>134</v>
      </c>
      <c r="B42" s="35" t="s">
        <v>135</v>
      </c>
      <c r="C42" s="35" t="s">
        <v>136</v>
      </c>
      <c r="D42" s="32" t="s">
        <v>173</v>
      </c>
      <c r="E42" s="36" t="s">
        <v>174</v>
      </c>
      <c r="F42" s="37">
        <v>14296</v>
      </c>
      <c r="G42" s="32" t="s">
        <v>35</v>
      </c>
      <c r="H42" s="32" t="s">
        <v>139</v>
      </c>
      <c r="I42" s="33">
        <v>331</v>
      </c>
      <c r="J42" s="32" t="s">
        <v>37</v>
      </c>
      <c r="K42" s="32" t="s">
        <v>50</v>
      </c>
      <c r="L42" s="26">
        <v>112.16</v>
      </c>
      <c r="M42" s="12">
        <v>45833</v>
      </c>
      <c r="N42" s="12">
        <v>45839</v>
      </c>
      <c r="O42" s="8">
        <f t="shared" si="0"/>
        <v>7</v>
      </c>
      <c r="P42" s="13" t="s">
        <v>39</v>
      </c>
      <c r="Q42" s="13" t="s">
        <v>40</v>
      </c>
      <c r="R42" s="14">
        <f t="shared" si="1"/>
        <v>785.12</v>
      </c>
      <c r="S42" s="23">
        <v>785</v>
      </c>
      <c r="T42" s="18" t="s">
        <v>51</v>
      </c>
      <c r="U42" s="16" t="s">
        <v>42</v>
      </c>
      <c r="V42" s="29">
        <v>1</v>
      </c>
      <c r="W42" s="29">
        <v>1</v>
      </c>
      <c r="X42" s="18">
        <f t="shared" si="4"/>
        <v>785</v>
      </c>
      <c r="Y42" s="18" t="str">
        <f t="shared" si="4"/>
        <v>12</v>
      </c>
      <c r="Z42" s="29">
        <f t="shared" si="5"/>
        <v>785</v>
      </c>
      <c r="AA42" s="29" t="str">
        <f t="shared" si="5"/>
        <v>12</v>
      </c>
      <c r="AB42" s="26" t="s">
        <v>175</v>
      </c>
      <c r="AC42" s="29">
        <v>1740025253</v>
      </c>
      <c r="AD42" s="11">
        <v>45819</v>
      </c>
    </row>
    <row r="43" spans="1:30" x14ac:dyDescent="0.25">
      <c r="A43" s="35" t="s">
        <v>134</v>
      </c>
      <c r="B43" s="35" t="s">
        <v>135</v>
      </c>
      <c r="C43" s="35" t="s">
        <v>136</v>
      </c>
      <c r="D43" s="32" t="s">
        <v>176</v>
      </c>
      <c r="E43" s="44" t="s">
        <v>177</v>
      </c>
      <c r="F43" s="37">
        <v>15971</v>
      </c>
      <c r="G43" s="32" t="s">
        <v>46</v>
      </c>
      <c r="H43" s="32" t="s">
        <v>139</v>
      </c>
      <c r="I43" s="33">
        <v>331</v>
      </c>
      <c r="J43" s="32" t="s">
        <v>37</v>
      </c>
      <c r="K43" s="32" t="s">
        <v>50</v>
      </c>
      <c r="L43" s="32">
        <v>112.16</v>
      </c>
      <c r="M43" s="12">
        <v>45833</v>
      </c>
      <c r="N43" s="12">
        <v>45839</v>
      </c>
      <c r="O43" s="8">
        <f t="shared" si="0"/>
        <v>7</v>
      </c>
      <c r="P43" s="13" t="s">
        <v>39</v>
      </c>
      <c r="Q43" s="13" t="s">
        <v>40</v>
      </c>
      <c r="R43" s="14">
        <f t="shared" si="1"/>
        <v>785.12</v>
      </c>
      <c r="S43" s="45">
        <v>785</v>
      </c>
      <c r="T43" s="46" t="s">
        <v>51</v>
      </c>
      <c r="U43" s="16" t="s">
        <v>42</v>
      </c>
      <c r="V43" s="34">
        <v>1</v>
      </c>
      <c r="W43" s="34">
        <v>1</v>
      </c>
      <c r="X43" s="18">
        <f t="shared" si="4"/>
        <v>785</v>
      </c>
      <c r="Y43" s="18" t="str">
        <f t="shared" si="4"/>
        <v>12</v>
      </c>
      <c r="Z43" s="34">
        <f t="shared" si="5"/>
        <v>785</v>
      </c>
      <c r="AA43" s="34" t="str">
        <f t="shared" si="5"/>
        <v>12</v>
      </c>
      <c r="AB43" s="32" t="s">
        <v>178</v>
      </c>
      <c r="AC43" s="34">
        <v>1740025253</v>
      </c>
      <c r="AD43" s="11">
        <v>45819</v>
      </c>
    </row>
    <row r="44" spans="1:30" x14ac:dyDescent="0.25">
      <c r="A44" s="35" t="s">
        <v>134</v>
      </c>
      <c r="B44" s="35" t="s">
        <v>135</v>
      </c>
      <c r="C44" s="35" t="s">
        <v>136</v>
      </c>
      <c r="D44" s="32" t="s">
        <v>179</v>
      </c>
      <c r="E44" s="44" t="s">
        <v>180</v>
      </c>
      <c r="F44" s="37">
        <v>23083</v>
      </c>
      <c r="G44" s="32" t="s">
        <v>46</v>
      </c>
      <c r="H44" s="32" t="s">
        <v>139</v>
      </c>
      <c r="I44" s="33">
        <v>331</v>
      </c>
      <c r="J44" s="32" t="s">
        <v>37</v>
      </c>
      <c r="K44" s="32" t="s">
        <v>38</v>
      </c>
      <c r="L44" s="26">
        <v>130.44</v>
      </c>
      <c r="M44" s="12">
        <v>45833</v>
      </c>
      <c r="N44" s="12">
        <v>45839</v>
      </c>
      <c r="O44" s="8">
        <f t="shared" si="0"/>
        <v>7</v>
      </c>
      <c r="P44" s="13" t="s">
        <v>39</v>
      </c>
      <c r="Q44" s="13" t="s">
        <v>40</v>
      </c>
      <c r="R44" s="14">
        <f t="shared" si="1"/>
        <v>913.07999999999993</v>
      </c>
      <c r="S44" s="23">
        <v>913</v>
      </c>
      <c r="T44" s="18" t="s">
        <v>41</v>
      </c>
      <c r="U44" s="16" t="s">
        <v>42</v>
      </c>
      <c r="V44" s="29">
        <v>1</v>
      </c>
      <c r="W44" s="29">
        <v>1</v>
      </c>
      <c r="X44" s="18">
        <f t="shared" si="4"/>
        <v>913</v>
      </c>
      <c r="Y44" s="18" t="str">
        <f t="shared" si="4"/>
        <v>08</v>
      </c>
      <c r="Z44" s="29">
        <f t="shared" si="5"/>
        <v>913</v>
      </c>
      <c r="AA44" s="29" t="str">
        <f t="shared" si="5"/>
        <v>08</v>
      </c>
      <c r="AB44" s="26" t="s">
        <v>181</v>
      </c>
      <c r="AC44" s="29">
        <v>1740025253</v>
      </c>
      <c r="AD44" s="11">
        <v>45819</v>
      </c>
    </row>
    <row r="45" spans="1:30" x14ac:dyDescent="0.25">
      <c r="A45" s="35" t="s">
        <v>134</v>
      </c>
      <c r="B45" s="35" t="s">
        <v>135</v>
      </c>
      <c r="C45" s="35" t="s">
        <v>136</v>
      </c>
      <c r="D45" s="32" t="s">
        <v>182</v>
      </c>
      <c r="E45" s="44" t="s">
        <v>183</v>
      </c>
      <c r="F45" s="37">
        <v>12089</v>
      </c>
      <c r="G45" s="32" t="s">
        <v>46</v>
      </c>
      <c r="H45" s="32" t="s">
        <v>139</v>
      </c>
      <c r="I45" s="33">
        <v>331</v>
      </c>
      <c r="J45" s="32" t="s">
        <v>37</v>
      </c>
      <c r="K45" s="32" t="s">
        <v>38</v>
      </c>
      <c r="L45" s="26">
        <v>130.44</v>
      </c>
      <c r="M45" s="12">
        <v>45833</v>
      </c>
      <c r="N45" s="12">
        <v>45839</v>
      </c>
      <c r="O45" s="8">
        <f t="shared" si="0"/>
        <v>7</v>
      </c>
      <c r="P45" s="13" t="s">
        <v>39</v>
      </c>
      <c r="Q45" s="13" t="s">
        <v>40</v>
      </c>
      <c r="R45" s="14">
        <f t="shared" si="1"/>
        <v>913.07999999999993</v>
      </c>
      <c r="S45" s="23">
        <v>913</v>
      </c>
      <c r="T45" s="18" t="s">
        <v>41</v>
      </c>
      <c r="U45" s="16" t="s">
        <v>42</v>
      </c>
      <c r="V45" s="29">
        <v>1</v>
      </c>
      <c r="W45" s="29">
        <v>1</v>
      </c>
      <c r="X45" s="18">
        <f t="shared" si="4"/>
        <v>913</v>
      </c>
      <c r="Y45" s="18" t="str">
        <f t="shared" si="4"/>
        <v>08</v>
      </c>
      <c r="Z45" s="29">
        <f t="shared" si="5"/>
        <v>913</v>
      </c>
      <c r="AA45" s="29" t="str">
        <f t="shared" si="5"/>
        <v>08</v>
      </c>
      <c r="AB45" s="26" t="s">
        <v>184</v>
      </c>
      <c r="AC45" s="29">
        <v>1740025253</v>
      </c>
      <c r="AD45" s="11">
        <v>45819</v>
      </c>
    </row>
    <row r="46" spans="1:30" x14ac:dyDescent="0.25">
      <c r="A46" s="35" t="s">
        <v>134</v>
      </c>
      <c r="B46" s="35" t="s">
        <v>135</v>
      </c>
      <c r="C46" s="35" t="s">
        <v>136</v>
      </c>
      <c r="D46" s="32" t="s">
        <v>185</v>
      </c>
      <c r="E46" s="36" t="s">
        <v>186</v>
      </c>
      <c r="F46" s="47">
        <v>14898</v>
      </c>
      <c r="G46" s="32" t="s">
        <v>46</v>
      </c>
      <c r="H46" s="32" t="s">
        <v>139</v>
      </c>
      <c r="I46" s="33">
        <v>331</v>
      </c>
      <c r="J46" s="32" t="s">
        <v>37</v>
      </c>
      <c r="K46" s="32" t="s">
        <v>38</v>
      </c>
      <c r="L46" s="26">
        <v>130.44</v>
      </c>
      <c r="M46" s="12">
        <v>45833</v>
      </c>
      <c r="N46" s="12">
        <v>45839</v>
      </c>
      <c r="O46" s="8">
        <f t="shared" si="0"/>
        <v>7</v>
      </c>
      <c r="P46" s="13" t="s">
        <v>39</v>
      </c>
      <c r="Q46" s="13" t="s">
        <v>40</v>
      </c>
      <c r="R46" s="14">
        <f t="shared" si="1"/>
        <v>913.07999999999993</v>
      </c>
      <c r="S46" s="23">
        <v>913</v>
      </c>
      <c r="T46" s="18" t="s">
        <v>41</v>
      </c>
      <c r="U46" s="16" t="s">
        <v>42</v>
      </c>
      <c r="V46" s="29">
        <v>1</v>
      </c>
      <c r="W46" s="29">
        <v>1</v>
      </c>
      <c r="X46" s="18">
        <f t="shared" si="4"/>
        <v>913</v>
      </c>
      <c r="Y46" s="18" t="str">
        <f t="shared" si="4"/>
        <v>08</v>
      </c>
      <c r="Z46" s="29">
        <f t="shared" si="5"/>
        <v>913</v>
      </c>
      <c r="AA46" s="29" t="str">
        <f t="shared" si="5"/>
        <v>08</v>
      </c>
      <c r="AB46" s="26" t="s">
        <v>187</v>
      </c>
      <c r="AC46" s="29">
        <v>1740025253</v>
      </c>
      <c r="AD46" s="11">
        <v>45819</v>
      </c>
    </row>
    <row r="47" spans="1:30" x14ac:dyDescent="0.25">
      <c r="A47" s="35" t="s">
        <v>134</v>
      </c>
      <c r="B47" s="35" t="s">
        <v>135</v>
      </c>
      <c r="C47" s="35" t="s">
        <v>136</v>
      </c>
      <c r="D47" s="32" t="s">
        <v>188</v>
      </c>
      <c r="E47" s="36" t="s">
        <v>189</v>
      </c>
      <c r="F47" s="47">
        <v>15567</v>
      </c>
      <c r="G47" s="32" t="s">
        <v>46</v>
      </c>
      <c r="H47" s="32" t="s">
        <v>139</v>
      </c>
      <c r="I47" s="33">
        <v>331</v>
      </c>
      <c r="J47" s="32" t="s">
        <v>37</v>
      </c>
      <c r="K47" s="32" t="s">
        <v>38</v>
      </c>
      <c r="L47" s="26">
        <v>130.44</v>
      </c>
      <c r="M47" s="12">
        <v>45833</v>
      </c>
      <c r="N47" s="12">
        <v>45839</v>
      </c>
      <c r="O47" s="8">
        <f t="shared" si="0"/>
        <v>7</v>
      </c>
      <c r="P47" s="13" t="s">
        <v>39</v>
      </c>
      <c r="Q47" s="13" t="s">
        <v>40</v>
      </c>
      <c r="R47" s="14">
        <f t="shared" si="1"/>
        <v>913.07999999999993</v>
      </c>
      <c r="S47" s="23">
        <v>913</v>
      </c>
      <c r="T47" s="18" t="s">
        <v>41</v>
      </c>
      <c r="U47" s="16" t="s">
        <v>42</v>
      </c>
      <c r="V47" s="29">
        <v>1</v>
      </c>
      <c r="W47" s="29">
        <v>1</v>
      </c>
      <c r="X47" s="18">
        <f t="shared" si="4"/>
        <v>913</v>
      </c>
      <c r="Y47" s="18" t="str">
        <f t="shared" si="4"/>
        <v>08</v>
      </c>
      <c r="Z47" s="29">
        <f t="shared" si="5"/>
        <v>913</v>
      </c>
      <c r="AA47" s="29" t="str">
        <f t="shared" si="5"/>
        <v>08</v>
      </c>
      <c r="AB47" s="26" t="s">
        <v>190</v>
      </c>
      <c r="AC47" s="29">
        <v>1740025253</v>
      </c>
      <c r="AD47" s="11">
        <v>45819</v>
      </c>
    </row>
    <row r="48" spans="1:30" x14ac:dyDescent="0.25">
      <c r="A48" s="35" t="s">
        <v>134</v>
      </c>
      <c r="B48" s="35" t="s">
        <v>135</v>
      </c>
      <c r="C48" s="35" t="s">
        <v>136</v>
      </c>
      <c r="D48" s="32" t="s">
        <v>191</v>
      </c>
      <c r="E48" s="36" t="s">
        <v>192</v>
      </c>
      <c r="F48" s="37">
        <v>16095</v>
      </c>
      <c r="G48" s="32" t="s">
        <v>46</v>
      </c>
      <c r="H48" s="32" t="s">
        <v>139</v>
      </c>
      <c r="I48" s="32">
        <v>331</v>
      </c>
      <c r="J48" s="32" t="s">
        <v>37</v>
      </c>
      <c r="K48" s="32" t="s">
        <v>38</v>
      </c>
      <c r="L48" s="26">
        <v>130.44</v>
      </c>
      <c r="M48" s="12">
        <v>45833</v>
      </c>
      <c r="N48" s="12">
        <v>45839</v>
      </c>
      <c r="O48" s="8">
        <f t="shared" si="0"/>
        <v>7</v>
      </c>
      <c r="P48" s="13" t="s">
        <v>39</v>
      </c>
      <c r="Q48" s="13" t="s">
        <v>40</v>
      </c>
      <c r="R48" s="14">
        <f t="shared" si="1"/>
        <v>913.07999999999993</v>
      </c>
      <c r="S48" s="23">
        <v>913</v>
      </c>
      <c r="T48" s="18" t="s">
        <v>41</v>
      </c>
      <c r="U48" s="16" t="s">
        <v>42</v>
      </c>
      <c r="V48" s="23">
        <v>1</v>
      </c>
      <c r="W48" s="23">
        <v>1</v>
      </c>
      <c r="X48" s="18">
        <f t="shared" si="4"/>
        <v>913</v>
      </c>
      <c r="Y48" s="18" t="str">
        <f t="shared" si="4"/>
        <v>08</v>
      </c>
      <c r="Z48" s="23">
        <f t="shared" si="5"/>
        <v>913</v>
      </c>
      <c r="AA48" s="34" t="str">
        <f t="shared" si="5"/>
        <v>08</v>
      </c>
      <c r="AB48" s="32" t="s">
        <v>193</v>
      </c>
      <c r="AC48" s="29">
        <v>1740025253</v>
      </c>
      <c r="AD48" s="11">
        <v>45819</v>
      </c>
    </row>
    <row r="49" spans="1:30" x14ac:dyDescent="0.25">
      <c r="A49" s="48" t="s">
        <v>134</v>
      </c>
      <c r="B49" s="48" t="s">
        <v>194</v>
      </c>
      <c r="C49" s="48" t="s">
        <v>136</v>
      </c>
      <c r="D49" s="48" t="s">
        <v>195</v>
      </c>
      <c r="E49" s="30" t="s">
        <v>196</v>
      </c>
      <c r="F49" s="49">
        <v>14358</v>
      </c>
      <c r="G49" s="48" t="s">
        <v>46</v>
      </c>
      <c r="H49" s="48" t="s">
        <v>139</v>
      </c>
      <c r="I49" s="50">
        <v>331</v>
      </c>
      <c r="J49" s="48" t="s">
        <v>197</v>
      </c>
      <c r="K49" s="48" t="s">
        <v>38</v>
      </c>
      <c r="L49" s="26">
        <v>130.44</v>
      </c>
      <c r="M49" s="12">
        <v>45833</v>
      </c>
      <c r="N49" s="12">
        <v>45839</v>
      </c>
      <c r="O49" s="8">
        <f t="shared" si="0"/>
        <v>7</v>
      </c>
      <c r="P49" s="13" t="s">
        <v>39</v>
      </c>
      <c r="Q49" s="13" t="s">
        <v>40</v>
      </c>
      <c r="R49" s="14">
        <f t="shared" si="1"/>
        <v>913.07999999999993</v>
      </c>
      <c r="S49" s="23">
        <v>913</v>
      </c>
      <c r="T49" s="18" t="s">
        <v>41</v>
      </c>
      <c r="U49" s="16" t="s">
        <v>42</v>
      </c>
      <c r="V49" s="29">
        <v>1</v>
      </c>
      <c r="W49" s="29">
        <v>1</v>
      </c>
      <c r="X49" s="18">
        <f t="shared" si="4"/>
        <v>913</v>
      </c>
      <c r="Y49" s="18" t="str">
        <f t="shared" si="4"/>
        <v>08</v>
      </c>
      <c r="Z49" s="50">
        <f>X49</f>
        <v>913</v>
      </c>
      <c r="AA49" s="33" t="str">
        <f>Y49</f>
        <v>08</v>
      </c>
      <c r="AB49" s="32" t="s">
        <v>198</v>
      </c>
      <c r="AC49" s="29">
        <v>1740025253</v>
      </c>
      <c r="AD49" s="11">
        <v>45819</v>
      </c>
    </row>
    <row r="50" spans="1:30" x14ac:dyDescent="0.25">
      <c r="A50" s="35" t="s">
        <v>134</v>
      </c>
      <c r="B50" s="35" t="s">
        <v>135</v>
      </c>
      <c r="C50" s="35" t="s">
        <v>136</v>
      </c>
      <c r="D50" s="32" t="s">
        <v>199</v>
      </c>
      <c r="E50" s="36" t="s">
        <v>200</v>
      </c>
      <c r="F50" s="37">
        <v>11200</v>
      </c>
      <c r="G50" s="32" t="s">
        <v>46</v>
      </c>
      <c r="H50" s="32" t="s">
        <v>139</v>
      </c>
      <c r="I50" s="32">
        <v>331</v>
      </c>
      <c r="J50" s="32" t="s">
        <v>37</v>
      </c>
      <c r="K50" s="32" t="s">
        <v>72</v>
      </c>
      <c r="L50" s="33">
        <v>176.15</v>
      </c>
      <c r="M50" s="12">
        <v>45833</v>
      </c>
      <c r="N50" s="12">
        <v>45839</v>
      </c>
      <c r="O50" s="8">
        <f t="shared" si="0"/>
        <v>7</v>
      </c>
      <c r="P50" s="13" t="s">
        <v>39</v>
      </c>
      <c r="Q50" s="13" t="s">
        <v>40</v>
      </c>
      <c r="R50" s="14">
        <f t="shared" si="1"/>
        <v>1233.05</v>
      </c>
      <c r="S50" s="23">
        <v>1233</v>
      </c>
      <c r="T50" s="18" t="s">
        <v>73</v>
      </c>
      <c r="U50" s="16" t="s">
        <v>42</v>
      </c>
      <c r="V50" s="23">
        <v>1</v>
      </c>
      <c r="W50" s="23">
        <v>1</v>
      </c>
      <c r="X50" s="18">
        <f t="shared" si="4"/>
        <v>1233</v>
      </c>
      <c r="Y50" s="18" t="str">
        <f t="shared" si="4"/>
        <v>05</v>
      </c>
      <c r="Z50" s="23">
        <f t="shared" ref="Z50:AA85" si="6">S50</f>
        <v>1233</v>
      </c>
      <c r="AA50" s="34" t="str">
        <f t="shared" si="6"/>
        <v>05</v>
      </c>
      <c r="AB50" s="32" t="s">
        <v>201</v>
      </c>
      <c r="AC50" s="29">
        <v>1740025253</v>
      </c>
      <c r="AD50" s="11">
        <v>45819</v>
      </c>
    </row>
    <row r="51" spans="1:30" x14ac:dyDescent="0.25">
      <c r="A51" s="25" t="s">
        <v>134</v>
      </c>
      <c r="B51" s="25" t="s">
        <v>135</v>
      </c>
      <c r="C51" s="25" t="s">
        <v>136</v>
      </c>
      <c r="D51" s="26" t="s">
        <v>202</v>
      </c>
      <c r="E51" s="27" t="s">
        <v>203</v>
      </c>
      <c r="F51" s="28">
        <v>28440</v>
      </c>
      <c r="G51" s="26" t="s">
        <v>35</v>
      </c>
      <c r="H51" s="26" t="s">
        <v>139</v>
      </c>
      <c r="I51" s="26">
        <v>331</v>
      </c>
      <c r="J51" s="26" t="s">
        <v>37</v>
      </c>
      <c r="K51" s="26" t="s">
        <v>38</v>
      </c>
      <c r="L51" s="26">
        <v>130.44</v>
      </c>
      <c r="M51" s="12">
        <v>45833</v>
      </c>
      <c r="N51" s="12">
        <v>45839</v>
      </c>
      <c r="O51" s="8">
        <f t="shared" si="0"/>
        <v>7</v>
      </c>
      <c r="P51" s="13" t="s">
        <v>39</v>
      </c>
      <c r="Q51" s="13" t="s">
        <v>40</v>
      </c>
      <c r="R51" s="14">
        <f t="shared" si="1"/>
        <v>913.07999999999993</v>
      </c>
      <c r="S51" s="23">
        <v>913</v>
      </c>
      <c r="T51" s="18" t="s">
        <v>41</v>
      </c>
      <c r="U51" s="16" t="s">
        <v>42</v>
      </c>
      <c r="V51" s="29">
        <v>1</v>
      </c>
      <c r="W51" s="29">
        <v>1</v>
      </c>
      <c r="X51" s="18">
        <f t="shared" si="4"/>
        <v>913</v>
      </c>
      <c r="Y51" s="18" t="str">
        <f t="shared" si="4"/>
        <v>08</v>
      </c>
      <c r="Z51" s="29">
        <f t="shared" si="6"/>
        <v>913</v>
      </c>
      <c r="AA51" s="34" t="str">
        <f t="shared" si="6"/>
        <v>08</v>
      </c>
      <c r="AB51" s="32" t="s">
        <v>204</v>
      </c>
      <c r="AC51" s="29">
        <v>1740025253</v>
      </c>
      <c r="AD51" s="11">
        <v>45819</v>
      </c>
    </row>
    <row r="52" spans="1:30" x14ac:dyDescent="0.25">
      <c r="A52" s="25" t="s">
        <v>134</v>
      </c>
      <c r="B52" s="25" t="s">
        <v>135</v>
      </c>
      <c r="C52" s="25" t="s">
        <v>136</v>
      </c>
      <c r="D52" s="26" t="s">
        <v>205</v>
      </c>
      <c r="E52" s="27" t="s">
        <v>206</v>
      </c>
      <c r="F52" s="28">
        <v>21613</v>
      </c>
      <c r="G52" s="26" t="s">
        <v>46</v>
      </c>
      <c r="H52" s="26" t="s">
        <v>139</v>
      </c>
      <c r="I52" s="26">
        <v>331</v>
      </c>
      <c r="J52" s="26" t="s">
        <v>37</v>
      </c>
      <c r="K52" s="26" t="s">
        <v>38</v>
      </c>
      <c r="L52" s="26">
        <v>130.44</v>
      </c>
      <c r="M52" s="12">
        <v>45833</v>
      </c>
      <c r="N52" s="12">
        <v>45839</v>
      </c>
      <c r="O52" s="8">
        <f t="shared" si="0"/>
        <v>7</v>
      </c>
      <c r="P52" s="13" t="s">
        <v>39</v>
      </c>
      <c r="Q52" s="13" t="s">
        <v>40</v>
      </c>
      <c r="R52" s="14">
        <f t="shared" si="1"/>
        <v>913.07999999999993</v>
      </c>
      <c r="S52" s="23">
        <v>913</v>
      </c>
      <c r="T52" s="18" t="s">
        <v>41</v>
      </c>
      <c r="U52" s="16" t="s">
        <v>42</v>
      </c>
      <c r="V52" s="29">
        <v>1</v>
      </c>
      <c r="W52" s="29">
        <v>1</v>
      </c>
      <c r="X52" s="18">
        <f t="shared" si="4"/>
        <v>913</v>
      </c>
      <c r="Y52" s="18" t="str">
        <f t="shared" si="4"/>
        <v>08</v>
      </c>
      <c r="Z52" s="29">
        <f t="shared" si="6"/>
        <v>913</v>
      </c>
      <c r="AA52" s="34" t="str">
        <f t="shared" si="6"/>
        <v>08</v>
      </c>
      <c r="AB52" s="32" t="s">
        <v>207</v>
      </c>
      <c r="AC52" s="29">
        <v>1740025253</v>
      </c>
      <c r="AD52" s="11">
        <v>45819</v>
      </c>
    </row>
    <row r="53" spans="1:30" x14ac:dyDescent="0.25">
      <c r="A53" s="25" t="s">
        <v>134</v>
      </c>
      <c r="B53" s="25" t="s">
        <v>135</v>
      </c>
      <c r="C53" s="25" t="s">
        <v>136</v>
      </c>
      <c r="D53" s="26" t="s">
        <v>208</v>
      </c>
      <c r="E53" s="27" t="s">
        <v>209</v>
      </c>
      <c r="F53" s="51">
        <v>12413</v>
      </c>
      <c r="G53" s="26" t="s">
        <v>46</v>
      </c>
      <c r="H53" s="26" t="s">
        <v>139</v>
      </c>
      <c r="I53" s="14">
        <v>331</v>
      </c>
      <c r="J53" s="26" t="s">
        <v>37</v>
      </c>
      <c r="K53" s="26" t="s">
        <v>50</v>
      </c>
      <c r="L53" s="26">
        <v>112.16</v>
      </c>
      <c r="M53" s="12">
        <v>45833</v>
      </c>
      <c r="N53" s="12">
        <v>45839</v>
      </c>
      <c r="O53" s="8">
        <f t="shared" si="0"/>
        <v>7</v>
      </c>
      <c r="P53" s="13" t="s">
        <v>39</v>
      </c>
      <c r="Q53" s="13" t="s">
        <v>40</v>
      </c>
      <c r="R53" s="14">
        <f t="shared" si="1"/>
        <v>785.12</v>
      </c>
      <c r="S53" s="45">
        <v>785</v>
      </c>
      <c r="T53" s="18" t="s">
        <v>51</v>
      </c>
      <c r="U53" s="16" t="s">
        <v>42</v>
      </c>
      <c r="V53" s="29">
        <v>1</v>
      </c>
      <c r="W53" s="29">
        <v>1</v>
      </c>
      <c r="X53" s="18">
        <f t="shared" si="4"/>
        <v>785</v>
      </c>
      <c r="Y53" s="18" t="str">
        <f t="shared" si="4"/>
        <v>12</v>
      </c>
      <c r="Z53" s="29">
        <f t="shared" si="6"/>
        <v>785</v>
      </c>
      <c r="AA53" s="29" t="str">
        <f t="shared" si="6"/>
        <v>12</v>
      </c>
      <c r="AB53" s="26" t="s">
        <v>210</v>
      </c>
      <c r="AC53" s="29">
        <v>1740025253</v>
      </c>
      <c r="AD53" s="11">
        <v>45819</v>
      </c>
    </row>
    <row r="54" spans="1:30" x14ac:dyDescent="0.25">
      <c r="A54" s="25" t="s">
        <v>134</v>
      </c>
      <c r="B54" s="25" t="s">
        <v>135</v>
      </c>
      <c r="C54" s="25" t="s">
        <v>136</v>
      </c>
      <c r="D54" s="52" t="s">
        <v>211</v>
      </c>
      <c r="E54" s="30" t="s">
        <v>212</v>
      </c>
      <c r="F54" s="28">
        <v>16167</v>
      </c>
      <c r="G54" s="26" t="s">
        <v>35</v>
      </c>
      <c r="H54" s="26" t="s">
        <v>139</v>
      </c>
      <c r="I54" s="14">
        <v>331</v>
      </c>
      <c r="J54" s="26" t="s">
        <v>37</v>
      </c>
      <c r="K54" s="26" t="s">
        <v>58</v>
      </c>
      <c r="L54" s="14">
        <v>93.86</v>
      </c>
      <c r="M54" s="12">
        <v>45833</v>
      </c>
      <c r="N54" s="12">
        <v>45839</v>
      </c>
      <c r="O54" s="8">
        <f t="shared" si="0"/>
        <v>7</v>
      </c>
      <c r="P54" s="13" t="s">
        <v>39</v>
      </c>
      <c r="Q54" s="13" t="s">
        <v>40</v>
      </c>
      <c r="R54" s="14">
        <f t="shared" si="1"/>
        <v>657.02</v>
      </c>
      <c r="S54" s="23">
        <v>657</v>
      </c>
      <c r="T54" s="18" t="s">
        <v>59</v>
      </c>
      <c r="U54" s="16" t="s">
        <v>42</v>
      </c>
      <c r="V54" s="29">
        <v>1</v>
      </c>
      <c r="W54" s="29">
        <v>1</v>
      </c>
      <c r="X54" s="18">
        <f t="shared" si="4"/>
        <v>657</v>
      </c>
      <c r="Y54" s="18" t="str">
        <f t="shared" si="4"/>
        <v>02</v>
      </c>
      <c r="Z54" s="29">
        <f t="shared" si="6"/>
        <v>657</v>
      </c>
      <c r="AA54" s="29" t="str">
        <f t="shared" si="6"/>
        <v>02</v>
      </c>
      <c r="AB54" s="26" t="s">
        <v>213</v>
      </c>
      <c r="AC54" s="29">
        <v>1740025253</v>
      </c>
      <c r="AD54" s="11">
        <v>45819</v>
      </c>
    </row>
    <row r="55" spans="1:30" x14ac:dyDescent="0.25">
      <c r="A55" s="25" t="s">
        <v>134</v>
      </c>
      <c r="B55" s="25" t="s">
        <v>135</v>
      </c>
      <c r="C55" s="25" t="s">
        <v>136</v>
      </c>
      <c r="D55" s="53" t="s">
        <v>214</v>
      </c>
      <c r="E55" s="27" t="s">
        <v>148</v>
      </c>
      <c r="F55" s="28">
        <v>23006</v>
      </c>
      <c r="G55" s="26" t="s">
        <v>46</v>
      </c>
      <c r="H55" s="26" t="s">
        <v>139</v>
      </c>
      <c r="I55" s="26">
        <v>331</v>
      </c>
      <c r="J55" s="26" t="s">
        <v>37</v>
      </c>
      <c r="K55" s="26" t="s">
        <v>58</v>
      </c>
      <c r="L55" s="14">
        <v>93.86</v>
      </c>
      <c r="M55" s="12">
        <v>45833</v>
      </c>
      <c r="N55" s="12">
        <v>45839</v>
      </c>
      <c r="O55" s="8">
        <f t="shared" si="0"/>
        <v>7</v>
      </c>
      <c r="P55" s="13" t="s">
        <v>39</v>
      </c>
      <c r="Q55" s="13" t="s">
        <v>40</v>
      </c>
      <c r="R55" s="14">
        <f t="shared" si="1"/>
        <v>657.02</v>
      </c>
      <c r="S55" s="23">
        <v>657</v>
      </c>
      <c r="T55" s="18" t="s">
        <v>59</v>
      </c>
      <c r="U55" s="16" t="s">
        <v>42</v>
      </c>
      <c r="V55" s="29">
        <v>1</v>
      </c>
      <c r="W55" s="29">
        <v>1</v>
      </c>
      <c r="X55" s="18">
        <f t="shared" si="4"/>
        <v>657</v>
      </c>
      <c r="Y55" s="18" t="str">
        <f t="shared" si="4"/>
        <v>02</v>
      </c>
      <c r="Z55" s="29">
        <f t="shared" si="6"/>
        <v>657</v>
      </c>
      <c r="AA55" s="29" t="str">
        <f t="shared" si="6"/>
        <v>02</v>
      </c>
      <c r="AB55" s="26" t="s">
        <v>215</v>
      </c>
      <c r="AC55" s="29">
        <v>1740025253</v>
      </c>
      <c r="AD55" s="11">
        <v>45819</v>
      </c>
    </row>
    <row r="56" spans="1:30" x14ac:dyDescent="0.25">
      <c r="A56" s="25" t="s">
        <v>134</v>
      </c>
      <c r="B56" s="25" t="s">
        <v>135</v>
      </c>
      <c r="C56" s="25" t="s">
        <v>136</v>
      </c>
      <c r="D56" s="26" t="s">
        <v>216</v>
      </c>
      <c r="E56" s="30" t="s">
        <v>217</v>
      </c>
      <c r="F56" s="28">
        <v>22752</v>
      </c>
      <c r="G56" s="26" t="s">
        <v>35</v>
      </c>
      <c r="H56" s="26" t="s">
        <v>139</v>
      </c>
      <c r="I56" s="14">
        <v>331</v>
      </c>
      <c r="J56" s="26" t="s">
        <v>37</v>
      </c>
      <c r="K56" s="26" t="s">
        <v>50</v>
      </c>
      <c r="L56" s="26">
        <v>112.16</v>
      </c>
      <c r="M56" s="12">
        <v>45833</v>
      </c>
      <c r="N56" s="12">
        <v>45839</v>
      </c>
      <c r="O56" s="8">
        <f t="shared" si="0"/>
        <v>7</v>
      </c>
      <c r="P56" s="13" t="s">
        <v>39</v>
      </c>
      <c r="Q56" s="13" t="s">
        <v>40</v>
      </c>
      <c r="R56" s="14">
        <f t="shared" si="1"/>
        <v>785.12</v>
      </c>
      <c r="S56" s="45">
        <v>785</v>
      </c>
      <c r="T56" s="18" t="s">
        <v>51</v>
      </c>
      <c r="U56" s="16" t="s">
        <v>42</v>
      </c>
      <c r="V56" s="29">
        <v>1</v>
      </c>
      <c r="W56" s="29">
        <v>1</v>
      </c>
      <c r="X56" s="18">
        <f t="shared" si="4"/>
        <v>785</v>
      </c>
      <c r="Y56" s="18" t="str">
        <f t="shared" si="4"/>
        <v>12</v>
      </c>
      <c r="Z56" s="29">
        <f t="shared" si="6"/>
        <v>785</v>
      </c>
      <c r="AA56" s="29" t="str">
        <f t="shared" si="6"/>
        <v>12</v>
      </c>
      <c r="AB56" s="26" t="s">
        <v>218</v>
      </c>
      <c r="AC56" s="29">
        <v>1740025253</v>
      </c>
      <c r="AD56" s="11">
        <v>45819</v>
      </c>
    </row>
    <row r="57" spans="1:30" x14ac:dyDescent="0.25">
      <c r="A57" s="25" t="s">
        <v>134</v>
      </c>
      <c r="B57" s="25" t="s">
        <v>135</v>
      </c>
      <c r="C57" s="25" t="s">
        <v>136</v>
      </c>
      <c r="D57" s="26" t="s">
        <v>219</v>
      </c>
      <c r="E57" s="27" t="s">
        <v>220</v>
      </c>
      <c r="F57" s="28">
        <v>15647</v>
      </c>
      <c r="G57" s="26" t="s">
        <v>46</v>
      </c>
      <c r="H57" s="26" t="s">
        <v>139</v>
      </c>
      <c r="I57" s="26">
        <v>331</v>
      </c>
      <c r="J57" s="26" t="s">
        <v>37</v>
      </c>
      <c r="K57" s="32" t="s">
        <v>72</v>
      </c>
      <c r="L57" s="33">
        <v>176.15</v>
      </c>
      <c r="M57" s="12">
        <v>45833</v>
      </c>
      <c r="N57" s="12">
        <v>45839</v>
      </c>
      <c r="O57" s="8">
        <f t="shared" si="0"/>
        <v>7</v>
      </c>
      <c r="P57" s="13" t="s">
        <v>39</v>
      </c>
      <c r="Q57" s="13" t="s">
        <v>40</v>
      </c>
      <c r="R57" s="14">
        <f t="shared" si="1"/>
        <v>1233.05</v>
      </c>
      <c r="S57" s="23">
        <v>1233</v>
      </c>
      <c r="T57" s="18" t="s">
        <v>73</v>
      </c>
      <c r="U57" s="16" t="s">
        <v>42</v>
      </c>
      <c r="V57" s="29">
        <v>1</v>
      </c>
      <c r="W57" s="29">
        <v>1</v>
      </c>
      <c r="X57" s="18">
        <f t="shared" si="4"/>
        <v>1233</v>
      </c>
      <c r="Y57" s="18" t="str">
        <f t="shared" si="4"/>
        <v>05</v>
      </c>
      <c r="Z57" s="29">
        <f t="shared" si="6"/>
        <v>1233</v>
      </c>
      <c r="AA57" s="29" t="str">
        <f t="shared" si="6"/>
        <v>05</v>
      </c>
      <c r="AB57" s="26" t="s">
        <v>221</v>
      </c>
      <c r="AC57" s="29">
        <v>1740025253</v>
      </c>
      <c r="AD57" s="11">
        <v>45819</v>
      </c>
    </row>
    <row r="58" spans="1:30" x14ac:dyDescent="0.25">
      <c r="A58" s="25" t="s">
        <v>134</v>
      </c>
      <c r="B58" s="25" t="s">
        <v>135</v>
      </c>
      <c r="C58" s="25" t="s">
        <v>136</v>
      </c>
      <c r="D58" s="26" t="s">
        <v>222</v>
      </c>
      <c r="E58" s="30" t="s">
        <v>223</v>
      </c>
      <c r="F58" s="28">
        <v>19391</v>
      </c>
      <c r="G58" s="26" t="s">
        <v>46</v>
      </c>
      <c r="H58" s="26" t="s">
        <v>139</v>
      </c>
      <c r="I58" s="14">
        <v>331</v>
      </c>
      <c r="J58" s="26" t="s">
        <v>37</v>
      </c>
      <c r="K58" s="26" t="s">
        <v>38</v>
      </c>
      <c r="L58" s="26">
        <v>130.44</v>
      </c>
      <c r="M58" s="12">
        <v>45833</v>
      </c>
      <c r="N58" s="12">
        <v>45839</v>
      </c>
      <c r="O58" s="8">
        <f t="shared" si="0"/>
        <v>7</v>
      </c>
      <c r="P58" s="13" t="s">
        <v>39</v>
      </c>
      <c r="Q58" s="13" t="s">
        <v>40</v>
      </c>
      <c r="R58" s="14">
        <f t="shared" si="1"/>
        <v>913.07999999999993</v>
      </c>
      <c r="S58" s="23">
        <v>913</v>
      </c>
      <c r="T58" s="18" t="s">
        <v>41</v>
      </c>
      <c r="U58" s="16" t="s">
        <v>42</v>
      </c>
      <c r="V58" s="29">
        <v>1</v>
      </c>
      <c r="W58" s="29">
        <v>1</v>
      </c>
      <c r="X58" s="18">
        <f t="shared" si="4"/>
        <v>913</v>
      </c>
      <c r="Y58" s="18" t="str">
        <f t="shared" si="4"/>
        <v>08</v>
      </c>
      <c r="Z58" s="29">
        <f t="shared" si="6"/>
        <v>913</v>
      </c>
      <c r="AA58" s="34" t="str">
        <f t="shared" si="6"/>
        <v>08</v>
      </c>
      <c r="AB58" s="32" t="s">
        <v>224</v>
      </c>
      <c r="AC58" s="29">
        <v>1740025253</v>
      </c>
      <c r="AD58" s="11">
        <v>45819</v>
      </c>
    </row>
    <row r="59" spans="1:30" x14ac:dyDescent="0.25">
      <c r="A59" s="25" t="s">
        <v>134</v>
      </c>
      <c r="B59" s="25" t="s">
        <v>135</v>
      </c>
      <c r="C59" s="25" t="s">
        <v>136</v>
      </c>
      <c r="D59" s="26" t="s">
        <v>225</v>
      </c>
      <c r="E59" s="27" t="s">
        <v>226</v>
      </c>
      <c r="F59" s="31">
        <v>21875</v>
      </c>
      <c r="G59" s="26" t="s">
        <v>46</v>
      </c>
      <c r="H59" s="26" t="s">
        <v>139</v>
      </c>
      <c r="I59" s="26">
        <v>331</v>
      </c>
      <c r="J59" s="26" t="s">
        <v>37</v>
      </c>
      <c r="K59" s="26" t="s">
        <v>38</v>
      </c>
      <c r="L59" s="26">
        <v>130.44</v>
      </c>
      <c r="M59" s="12">
        <v>45833</v>
      </c>
      <c r="N59" s="12">
        <v>45839</v>
      </c>
      <c r="O59" s="8">
        <f t="shared" si="0"/>
        <v>7</v>
      </c>
      <c r="P59" s="13" t="s">
        <v>39</v>
      </c>
      <c r="Q59" s="13" t="s">
        <v>40</v>
      </c>
      <c r="R59" s="14">
        <f t="shared" si="1"/>
        <v>913.07999999999993</v>
      </c>
      <c r="S59" s="23">
        <v>913</v>
      </c>
      <c r="T59" s="18" t="s">
        <v>41</v>
      </c>
      <c r="U59" s="16" t="s">
        <v>42</v>
      </c>
      <c r="V59" s="29">
        <v>1</v>
      </c>
      <c r="W59" s="29">
        <v>1</v>
      </c>
      <c r="X59" s="18">
        <f t="shared" si="4"/>
        <v>913</v>
      </c>
      <c r="Y59" s="18" t="str">
        <f t="shared" si="4"/>
        <v>08</v>
      </c>
      <c r="Z59" s="29">
        <f t="shared" si="6"/>
        <v>913</v>
      </c>
      <c r="AA59" s="34" t="str">
        <f t="shared" si="6"/>
        <v>08</v>
      </c>
      <c r="AB59" s="32" t="s">
        <v>227</v>
      </c>
      <c r="AC59" s="29">
        <v>1740025253</v>
      </c>
      <c r="AD59" s="11">
        <v>45819</v>
      </c>
    </row>
    <row r="60" spans="1:30" x14ac:dyDescent="0.25">
      <c r="A60" s="25" t="s">
        <v>134</v>
      </c>
      <c r="B60" s="25" t="s">
        <v>135</v>
      </c>
      <c r="C60" s="25" t="s">
        <v>136</v>
      </c>
      <c r="D60" s="22" t="s">
        <v>228</v>
      </c>
      <c r="E60" s="27" t="s">
        <v>229</v>
      </c>
      <c r="F60" s="31">
        <v>15810</v>
      </c>
      <c r="G60" s="26" t="s">
        <v>35</v>
      </c>
      <c r="H60" s="26" t="s">
        <v>139</v>
      </c>
      <c r="I60" s="26">
        <v>331</v>
      </c>
      <c r="J60" s="26" t="s">
        <v>37</v>
      </c>
      <c r="K60" s="26" t="s">
        <v>38</v>
      </c>
      <c r="L60" s="26">
        <v>130.44</v>
      </c>
      <c r="M60" s="12">
        <v>45833</v>
      </c>
      <c r="N60" s="12">
        <v>45839</v>
      </c>
      <c r="O60" s="8">
        <f t="shared" si="0"/>
        <v>7</v>
      </c>
      <c r="P60" s="13" t="s">
        <v>39</v>
      </c>
      <c r="Q60" s="13" t="s">
        <v>40</v>
      </c>
      <c r="R60" s="14">
        <f t="shared" si="1"/>
        <v>913.07999999999993</v>
      </c>
      <c r="S60" s="23">
        <v>913</v>
      </c>
      <c r="T60" s="18" t="s">
        <v>41</v>
      </c>
      <c r="U60" s="16" t="s">
        <v>42</v>
      </c>
      <c r="V60" s="29">
        <v>1</v>
      </c>
      <c r="W60" s="29">
        <v>1</v>
      </c>
      <c r="X60" s="18">
        <f t="shared" si="4"/>
        <v>913</v>
      </c>
      <c r="Y60" s="18" t="str">
        <f t="shared" si="4"/>
        <v>08</v>
      </c>
      <c r="Z60" s="29">
        <f t="shared" si="6"/>
        <v>913</v>
      </c>
      <c r="AA60" s="34" t="str">
        <f t="shared" si="6"/>
        <v>08</v>
      </c>
      <c r="AB60" s="32" t="s">
        <v>230</v>
      </c>
      <c r="AC60" s="29">
        <v>1740025253</v>
      </c>
      <c r="AD60" s="11">
        <v>45819</v>
      </c>
    </row>
    <row r="61" spans="1:30" x14ac:dyDescent="0.25">
      <c r="A61" s="25" t="s">
        <v>134</v>
      </c>
      <c r="B61" s="25" t="s">
        <v>135</v>
      </c>
      <c r="C61" s="25" t="s">
        <v>136</v>
      </c>
      <c r="D61" s="26" t="s">
        <v>231</v>
      </c>
      <c r="E61" s="27" t="s">
        <v>232</v>
      </c>
      <c r="F61" s="28">
        <v>12143</v>
      </c>
      <c r="G61" s="26" t="s">
        <v>46</v>
      </c>
      <c r="H61" s="26" t="s">
        <v>139</v>
      </c>
      <c r="I61" s="26">
        <v>331</v>
      </c>
      <c r="J61" s="26" t="s">
        <v>37</v>
      </c>
      <c r="K61" s="32" t="s">
        <v>72</v>
      </c>
      <c r="L61" s="33">
        <v>176.15</v>
      </c>
      <c r="M61" s="12">
        <v>45833</v>
      </c>
      <c r="N61" s="12">
        <v>45839</v>
      </c>
      <c r="O61" s="8">
        <f t="shared" si="0"/>
        <v>7</v>
      </c>
      <c r="P61" s="13" t="s">
        <v>39</v>
      </c>
      <c r="Q61" s="13" t="s">
        <v>40</v>
      </c>
      <c r="R61" s="14">
        <f t="shared" si="1"/>
        <v>1233.05</v>
      </c>
      <c r="S61" s="23">
        <v>1233</v>
      </c>
      <c r="T61" s="18" t="s">
        <v>73</v>
      </c>
      <c r="U61" s="16" t="s">
        <v>42</v>
      </c>
      <c r="V61" s="29">
        <v>1</v>
      </c>
      <c r="W61" s="29">
        <v>1</v>
      </c>
      <c r="X61" s="18">
        <f t="shared" si="4"/>
        <v>1233</v>
      </c>
      <c r="Y61" s="18" t="str">
        <f t="shared" si="4"/>
        <v>05</v>
      </c>
      <c r="Z61" s="29">
        <f t="shared" si="6"/>
        <v>1233</v>
      </c>
      <c r="AA61" s="29" t="str">
        <f t="shared" si="6"/>
        <v>05</v>
      </c>
      <c r="AB61" s="26" t="s">
        <v>233</v>
      </c>
      <c r="AC61" s="29">
        <v>1740025253</v>
      </c>
      <c r="AD61" s="11">
        <v>45819</v>
      </c>
    </row>
    <row r="62" spans="1:30" x14ac:dyDescent="0.25">
      <c r="A62" s="25" t="s">
        <v>134</v>
      </c>
      <c r="B62" s="25" t="s">
        <v>135</v>
      </c>
      <c r="C62" s="25" t="s">
        <v>136</v>
      </c>
      <c r="D62" s="26" t="s">
        <v>234</v>
      </c>
      <c r="E62" s="30" t="s">
        <v>235</v>
      </c>
      <c r="F62" s="28">
        <v>15361</v>
      </c>
      <c r="G62" s="26" t="s">
        <v>46</v>
      </c>
      <c r="H62" s="26" t="s">
        <v>139</v>
      </c>
      <c r="I62" s="14">
        <v>331</v>
      </c>
      <c r="J62" s="26" t="s">
        <v>37</v>
      </c>
      <c r="K62" s="26" t="s">
        <v>38</v>
      </c>
      <c r="L62" s="26">
        <v>130.44</v>
      </c>
      <c r="M62" s="12">
        <v>45833</v>
      </c>
      <c r="N62" s="12">
        <v>45839</v>
      </c>
      <c r="O62" s="8">
        <f t="shared" si="0"/>
        <v>7</v>
      </c>
      <c r="P62" s="13" t="s">
        <v>39</v>
      </c>
      <c r="Q62" s="13" t="s">
        <v>40</v>
      </c>
      <c r="R62" s="14">
        <f t="shared" si="1"/>
        <v>913.07999999999993</v>
      </c>
      <c r="S62" s="23">
        <v>913</v>
      </c>
      <c r="T62" s="18" t="s">
        <v>41</v>
      </c>
      <c r="U62" s="16" t="s">
        <v>42</v>
      </c>
      <c r="V62" s="29">
        <v>1</v>
      </c>
      <c r="W62" s="29">
        <v>1</v>
      </c>
      <c r="X62" s="18">
        <f t="shared" si="4"/>
        <v>913</v>
      </c>
      <c r="Y62" s="18" t="str">
        <f t="shared" si="4"/>
        <v>08</v>
      </c>
      <c r="Z62" s="29">
        <f t="shared" si="6"/>
        <v>913</v>
      </c>
      <c r="AA62" s="34" t="str">
        <f t="shared" si="6"/>
        <v>08</v>
      </c>
      <c r="AB62" s="32" t="s">
        <v>236</v>
      </c>
      <c r="AC62" s="29">
        <v>1740025253</v>
      </c>
      <c r="AD62" s="11">
        <v>45819</v>
      </c>
    </row>
    <row r="63" spans="1:30" x14ac:dyDescent="0.25">
      <c r="A63" s="25" t="s">
        <v>134</v>
      </c>
      <c r="B63" s="25" t="s">
        <v>135</v>
      </c>
      <c r="C63" s="25" t="s">
        <v>136</v>
      </c>
      <c r="D63" s="26" t="s">
        <v>237</v>
      </c>
      <c r="E63" s="27" t="s">
        <v>238</v>
      </c>
      <c r="F63" s="28">
        <v>22447</v>
      </c>
      <c r="G63" s="26" t="s">
        <v>46</v>
      </c>
      <c r="H63" s="26" t="s">
        <v>139</v>
      </c>
      <c r="I63" s="26">
        <v>331</v>
      </c>
      <c r="J63" s="26" t="s">
        <v>37</v>
      </c>
      <c r="K63" s="26" t="s">
        <v>58</v>
      </c>
      <c r="L63" s="14">
        <v>93.86</v>
      </c>
      <c r="M63" s="12">
        <v>45833</v>
      </c>
      <c r="N63" s="12">
        <v>45839</v>
      </c>
      <c r="O63" s="8">
        <f t="shared" si="0"/>
        <v>7</v>
      </c>
      <c r="P63" s="13" t="s">
        <v>39</v>
      </c>
      <c r="Q63" s="13" t="s">
        <v>40</v>
      </c>
      <c r="R63" s="14">
        <f t="shared" si="1"/>
        <v>657.02</v>
      </c>
      <c r="S63" s="23">
        <v>657</v>
      </c>
      <c r="T63" s="18" t="s">
        <v>59</v>
      </c>
      <c r="U63" s="16" t="s">
        <v>42</v>
      </c>
      <c r="V63" s="29">
        <v>1</v>
      </c>
      <c r="W63" s="29">
        <v>1</v>
      </c>
      <c r="X63" s="18">
        <f t="shared" si="4"/>
        <v>657</v>
      </c>
      <c r="Y63" s="18" t="str">
        <f t="shared" si="4"/>
        <v>02</v>
      </c>
      <c r="Z63" s="29">
        <f t="shared" si="6"/>
        <v>657</v>
      </c>
      <c r="AA63" s="29" t="str">
        <f t="shared" si="6"/>
        <v>02</v>
      </c>
      <c r="AB63" s="26" t="s">
        <v>239</v>
      </c>
      <c r="AC63" s="29">
        <v>1740025253</v>
      </c>
      <c r="AD63" s="11">
        <v>45819</v>
      </c>
    </row>
    <row r="64" spans="1:30" x14ac:dyDescent="0.25">
      <c r="A64" s="25" t="s">
        <v>134</v>
      </c>
      <c r="B64" s="25" t="s">
        <v>135</v>
      </c>
      <c r="C64" s="25" t="s">
        <v>136</v>
      </c>
      <c r="D64" s="26" t="s">
        <v>240</v>
      </c>
      <c r="E64" s="30" t="s">
        <v>241</v>
      </c>
      <c r="F64" s="28">
        <v>20692</v>
      </c>
      <c r="G64" s="26" t="s">
        <v>35</v>
      </c>
      <c r="H64" s="26" t="s">
        <v>139</v>
      </c>
      <c r="I64" s="14">
        <v>331</v>
      </c>
      <c r="J64" s="26" t="s">
        <v>37</v>
      </c>
      <c r="K64" s="26" t="s">
        <v>50</v>
      </c>
      <c r="L64" s="26">
        <v>112.16</v>
      </c>
      <c r="M64" s="12">
        <v>45833</v>
      </c>
      <c r="N64" s="12">
        <v>45839</v>
      </c>
      <c r="O64" s="8">
        <f t="shared" si="0"/>
        <v>7</v>
      </c>
      <c r="P64" s="13" t="s">
        <v>39</v>
      </c>
      <c r="Q64" s="13" t="s">
        <v>40</v>
      </c>
      <c r="R64" s="14">
        <f t="shared" si="1"/>
        <v>785.12</v>
      </c>
      <c r="S64" s="23">
        <v>785</v>
      </c>
      <c r="T64" s="18" t="s">
        <v>51</v>
      </c>
      <c r="U64" s="16" t="s">
        <v>42</v>
      </c>
      <c r="V64" s="29">
        <v>1</v>
      </c>
      <c r="W64" s="29">
        <v>1</v>
      </c>
      <c r="X64" s="18">
        <f t="shared" si="4"/>
        <v>785</v>
      </c>
      <c r="Y64" s="18" t="str">
        <f t="shared" si="4"/>
        <v>12</v>
      </c>
      <c r="Z64" s="29">
        <f t="shared" si="6"/>
        <v>785</v>
      </c>
      <c r="AA64" s="29" t="str">
        <f t="shared" si="6"/>
        <v>12</v>
      </c>
      <c r="AB64" s="26" t="s">
        <v>242</v>
      </c>
      <c r="AC64" s="29">
        <v>1740025253</v>
      </c>
      <c r="AD64" s="11">
        <v>45819</v>
      </c>
    </row>
    <row r="65" spans="1:30" x14ac:dyDescent="0.25">
      <c r="A65" s="25" t="s">
        <v>134</v>
      </c>
      <c r="B65" s="25" t="s">
        <v>135</v>
      </c>
      <c r="C65" s="25" t="s">
        <v>136</v>
      </c>
      <c r="D65" s="54" t="s">
        <v>243</v>
      </c>
      <c r="E65" s="27" t="s">
        <v>244</v>
      </c>
      <c r="F65" s="31">
        <v>19662</v>
      </c>
      <c r="G65" s="26" t="s">
        <v>35</v>
      </c>
      <c r="H65" s="26" t="s">
        <v>139</v>
      </c>
      <c r="I65" s="26">
        <v>331</v>
      </c>
      <c r="J65" s="26" t="s">
        <v>37</v>
      </c>
      <c r="K65" s="32" t="s">
        <v>72</v>
      </c>
      <c r="L65" s="33">
        <v>176.15</v>
      </c>
      <c r="M65" s="12">
        <v>45833</v>
      </c>
      <c r="N65" s="12">
        <v>45839</v>
      </c>
      <c r="O65" s="8">
        <f t="shared" si="0"/>
        <v>7</v>
      </c>
      <c r="P65" s="13" t="s">
        <v>39</v>
      </c>
      <c r="Q65" s="13" t="s">
        <v>40</v>
      </c>
      <c r="R65" s="14">
        <f t="shared" si="1"/>
        <v>1233.05</v>
      </c>
      <c r="S65" s="23">
        <v>1233</v>
      </c>
      <c r="T65" s="18" t="s">
        <v>73</v>
      </c>
      <c r="U65" s="16" t="s">
        <v>42</v>
      </c>
      <c r="V65" s="29">
        <v>1</v>
      </c>
      <c r="W65" s="29">
        <v>1</v>
      </c>
      <c r="X65" s="18">
        <f t="shared" si="4"/>
        <v>1233</v>
      </c>
      <c r="Y65" s="18" t="str">
        <f t="shared" si="4"/>
        <v>05</v>
      </c>
      <c r="Z65" s="29">
        <f t="shared" si="6"/>
        <v>1233</v>
      </c>
      <c r="AA65" s="34" t="str">
        <f t="shared" si="6"/>
        <v>05</v>
      </c>
      <c r="AB65" s="32" t="s">
        <v>245</v>
      </c>
      <c r="AC65" s="29">
        <v>1740025253</v>
      </c>
      <c r="AD65" s="11">
        <v>45819</v>
      </c>
    </row>
    <row r="66" spans="1:30" x14ac:dyDescent="0.25">
      <c r="A66" s="25" t="s">
        <v>134</v>
      </c>
      <c r="B66" s="25" t="s">
        <v>135</v>
      </c>
      <c r="C66" s="25" t="s">
        <v>136</v>
      </c>
      <c r="D66" s="26" t="s">
        <v>246</v>
      </c>
      <c r="E66" s="27" t="s">
        <v>247</v>
      </c>
      <c r="F66" s="28">
        <v>17980</v>
      </c>
      <c r="G66" s="26" t="s">
        <v>46</v>
      </c>
      <c r="H66" s="26" t="s">
        <v>139</v>
      </c>
      <c r="I66" s="26">
        <v>331</v>
      </c>
      <c r="J66" s="26" t="s">
        <v>37</v>
      </c>
      <c r="K66" s="26" t="s">
        <v>50</v>
      </c>
      <c r="L66" s="26">
        <v>112.16</v>
      </c>
      <c r="M66" s="12">
        <v>45833</v>
      </c>
      <c r="N66" s="12">
        <v>45839</v>
      </c>
      <c r="O66" s="8">
        <f t="shared" ref="O66:O129" si="7">(N66-M66)+1</f>
        <v>7</v>
      </c>
      <c r="P66" s="13" t="s">
        <v>39</v>
      </c>
      <c r="Q66" s="13" t="s">
        <v>40</v>
      </c>
      <c r="R66" s="14">
        <f t="shared" ref="R66:R129" si="8">L66*O66</f>
        <v>785.12</v>
      </c>
      <c r="S66" s="23">
        <v>785</v>
      </c>
      <c r="T66" s="18" t="s">
        <v>51</v>
      </c>
      <c r="U66" s="16" t="s">
        <v>42</v>
      </c>
      <c r="V66" s="29">
        <v>1</v>
      </c>
      <c r="W66" s="29">
        <v>1</v>
      </c>
      <c r="X66" s="18">
        <f t="shared" ref="X66:Y97" si="9">S66</f>
        <v>785</v>
      </c>
      <c r="Y66" s="18" t="str">
        <f t="shared" si="9"/>
        <v>12</v>
      </c>
      <c r="Z66" s="29">
        <f t="shared" si="6"/>
        <v>785</v>
      </c>
      <c r="AA66" s="29" t="str">
        <f t="shared" si="6"/>
        <v>12</v>
      </c>
      <c r="AB66" s="26" t="s">
        <v>248</v>
      </c>
      <c r="AC66" s="29">
        <v>1740025253</v>
      </c>
      <c r="AD66" s="11">
        <v>45819</v>
      </c>
    </row>
    <row r="67" spans="1:30" x14ac:dyDescent="0.25">
      <c r="A67" s="25" t="s">
        <v>134</v>
      </c>
      <c r="B67" s="25" t="s">
        <v>135</v>
      </c>
      <c r="C67" s="25" t="s">
        <v>136</v>
      </c>
      <c r="D67" s="26" t="s">
        <v>249</v>
      </c>
      <c r="E67" s="27" t="s">
        <v>250</v>
      </c>
      <c r="F67" s="31">
        <v>20741</v>
      </c>
      <c r="G67" s="26" t="s">
        <v>35</v>
      </c>
      <c r="H67" s="26" t="s">
        <v>139</v>
      </c>
      <c r="I67" s="26">
        <v>331</v>
      </c>
      <c r="J67" s="26" t="s">
        <v>37</v>
      </c>
      <c r="K67" s="26" t="s">
        <v>38</v>
      </c>
      <c r="L67" s="26">
        <v>130.44</v>
      </c>
      <c r="M67" s="12">
        <v>45833</v>
      </c>
      <c r="N67" s="12">
        <v>45839</v>
      </c>
      <c r="O67" s="8">
        <f t="shared" si="7"/>
        <v>7</v>
      </c>
      <c r="P67" s="13" t="s">
        <v>39</v>
      </c>
      <c r="Q67" s="13" t="s">
        <v>40</v>
      </c>
      <c r="R67" s="14">
        <f t="shared" si="8"/>
        <v>913.07999999999993</v>
      </c>
      <c r="S67" s="23">
        <v>913</v>
      </c>
      <c r="T67" s="18" t="s">
        <v>41</v>
      </c>
      <c r="U67" s="16" t="s">
        <v>42</v>
      </c>
      <c r="V67" s="29">
        <v>1</v>
      </c>
      <c r="W67" s="29">
        <v>1</v>
      </c>
      <c r="X67" s="18">
        <f t="shared" si="9"/>
        <v>913</v>
      </c>
      <c r="Y67" s="18" t="str">
        <f t="shared" si="9"/>
        <v>08</v>
      </c>
      <c r="Z67" s="29">
        <f t="shared" si="6"/>
        <v>913</v>
      </c>
      <c r="AA67" s="34" t="str">
        <f t="shared" si="6"/>
        <v>08</v>
      </c>
      <c r="AB67" s="32" t="s">
        <v>245</v>
      </c>
      <c r="AC67" s="29">
        <v>1740025253</v>
      </c>
      <c r="AD67" s="11">
        <v>45819</v>
      </c>
    </row>
    <row r="68" spans="1:30" x14ac:dyDescent="0.25">
      <c r="A68" s="25" t="s">
        <v>134</v>
      </c>
      <c r="B68" s="25" t="s">
        <v>135</v>
      </c>
      <c r="C68" s="25" t="s">
        <v>136</v>
      </c>
      <c r="D68" s="26" t="s">
        <v>251</v>
      </c>
      <c r="E68" s="27" t="s">
        <v>252</v>
      </c>
      <c r="F68" s="28">
        <v>18484</v>
      </c>
      <c r="G68" s="26" t="s">
        <v>46</v>
      </c>
      <c r="H68" s="26" t="s">
        <v>139</v>
      </c>
      <c r="I68" s="26">
        <v>331</v>
      </c>
      <c r="J68" s="26" t="s">
        <v>37</v>
      </c>
      <c r="K68" s="26" t="s">
        <v>50</v>
      </c>
      <c r="L68" s="26">
        <v>112.16</v>
      </c>
      <c r="M68" s="12">
        <v>45833</v>
      </c>
      <c r="N68" s="12">
        <v>45839</v>
      </c>
      <c r="O68" s="8">
        <f t="shared" si="7"/>
        <v>7</v>
      </c>
      <c r="P68" s="13" t="s">
        <v>39</v>
      </c>
      <c r="Q68" s="13" t="s">
        <v>40</v>
      </c>
      <c r="R68" s="14">
        <f t="shared" si="8"/>
        <v>785.12</v>
      </c>
      <c r="S68" s="23">
        <v>785</v>
      </c>
      <c r="T68" s="18" t="s">
        <v>51</v>
      </c>
      <c r="U68" s="16" t="s">
        <v>42</v>
      </c>
      <c r="V68" s="29">
        <v>1</v>
      </c>
      <c r="W68" s="29">
        <v>1</v>
      </c>
      <c r="X68" s="18">
        <f t="shared" si="9"/>
        <v>785</v>
      </c>
      <c r="Y68" s="18" t="str">
        <f t="shared" si="9"/>
        <v>12</v>
      </c>
      <c r="Z68" s="29">
        <f t="shared" si="6"/>
        <v>785</v>
      </c>
      <c r="AA68" s="29" t="str">
        <f t="shared" si="6"/>
        <v>12</v>
      </c>
      <c r="AB68" s="26" t="s">
        <v>253</v>
      </c>
      <c r="AC68" s="29">
        <v>1740025253</v>
      </c>
      <c r="AD68" s="11">
        <v>45819</v>
      </c>
    </row>
    <row r="69" spans="1:30" x14ac:dyDescent="0.25">
      <c r="A69" s="8" t="s">
        <v>254</v>
      </c>
      <c r="B69" s="8" t="s">
        <v>255</v>
      </c>
      <c r="C69" s="8" t="s">
        <v>256</v>
      </c>
      <c r="D69" s="8" t="s">
        <v>257</v>
      </c>
      <c r="E69" s="10" t="s">
        <v>258</v>
      </c>
      <c r="F69" s="55">
        <v>17225</v>
      </c>
      <c r="G69" s="8" t="s">
        <v>46</v>
      </c>
      <c r="H69" s="8" t="s">
        <v>259</v>
      </c>
      <c r="I69" s="8">
        <v>331</v>
      </c>
      <c r="J69" s="8" t="s">
        <v>197</v>
      </c>
      <c r="K69" s="8" t="s">
        <v>72</v>
      </c>
      <c r="L69" s="8">
        <v>176.15</v>
      </c>
      <c r="M69" s="12">
        <v>45833</v>
      </c>
      <c r="N69" s="12">
        <v>45839</v>
      </c>
      <c r="O69" s="8">
        <f t="shared" si="7"/>
        <v>7</v>
      </c>
      <c r="P69" s="13" t="s">
        <v>39</v>
      </c>
      <c r="Q69" s="13" t="s">
        <v>40</v>
      </c>
      <c r="R69" s="14">
        <f t="shared" si="8"/>
        <v>1233.05</v>
      </c>
      <c r="S69" s="23">
        <v>1233</v>
      </c>
      <c r="T69" s="18" t="s">
        <v>73</v>
      </c>
      <c r="U69" s="16" t="s">
        <v>42</v>
      </c>
      <c r="V69" s="56">
        <v>1</v>
      </c>
      <c r="W69" s="56">
        <v>1</v>
      </c>
      <c r="X69" s="18">
        <f t="shared" si="9"/>
        <v>1233</v>
      </c>
      <c r="Y69" s="18" t="str">
        <f t="shared" si="9"/>
        <v>05</v>
      </c>
      <c r="Z69" s="56">
        <f t="shared" si="6"/>
        <v>1233</v>
      </c>
      <c r="AA69" s="57" t="str">
        <f t="shared" si="6"/>
        <v>05</v>
      </c>
      <c r="AB69" s="8" t="s">
        <v>260</v>
      </c>
      <c r="AC69" s="8">
        <v>1891149761</v>
      </c>
      <c r="AD69" s="11">
        <v>45819</v>
      </c>
    </row>
    <row r="70" spans="1:30" x14ac:dyDescent="0.25">
      <c r="A70" s="8" t="s">
        <v>254</v>
      </c>
      <c r="B70" s="8" t="s">
        <v>261</v>
      </c>
      <c r="C70" s="8" t="s">
        <v>256</v>
      </c>
      <c r="D70" s="8" t="s">
        <v>262</v>
      </c>
      <c r="E70" s="10" t="s">
        <v>263</v>
      </c>
      <c r="F70" s="55">
        <v>18792</v>
      </c>
      <c r="G70" s="8" t="s">
        <v>35</v>
      </c>
      <c r="H70" s="8" t="s">
        <v>259</v>
      </c>
      <c r="I70" s="8">
        <v>331</v>
      </c>
      <c r="J70" s="8" t="s">
        <v>197</v>
      </c>
      <c r="K70" s="8" t="s">
        <v>72</v>
      </c>
      <c r="L70" s="8">
        <v>176.15</v>
      </c>
      <c r="M70" s="12">
        <v>45833</v>
      </c>
      <c r="N70" s="12">
        <v>45839</v>
      </c>
      <c r="O70" s="8">
        <f t="shared" si="7"/>
        <v>7</v>
      </c>
      <c r="P70" s="13" t="s">
        <v>39</v>
      </c>
      <c r="Q70" s="13" t="s">
        <v>40</v>
      </c>
      <c r="R70" s="14">
        <f t="shared" si="8"/>
        <v>1233.05</v>
      </c>
      <c r="S70" s="23">
        <v>1233</v>
      </c>
      <c r="T70" s="18" t="s">
        <v>73</v>
      </c>
      <c r="U70" s="16" t="s">
        <v>42</v>
      </c>
      <c r="V70" s="56">
        <v>1</v>
      </c>
      <c r="W70" s="56">
        <v>1</v>
      </c>
      <c r="X70" s="18">
        <f t="shared" si="9"/>
        <v>1233</v>
      </c>
      <c r="Y70" s="18" t="str">
        <f t="shared" si="9"/>
        <v>05</v>
      </c>
      <c r="Z70" s="56">
        <f t="shared" si="6"/>
        <v>1233</v>
      </c>
      <c r="AA70" s="57" t="str">
        <f t="shared" si="6"/>
        <v>05</v>
      </c>
      <c r="AB70" s="8" t="s">
        <v>264</v>
      </c>
      <c r="AC70" s="8">
        <v>1891149761</v>
      </c>
      <c r="AD70" s="11">
        <v>45819</v>
      </c>
    </row>
    <row r="71" spans="1:30" x14ac:dyDescent="0.25">
      <c r="A71" s="8" t="s">
        <v>254</v>
      </c>
      <c r="B71" s="8" t="s">
        <v>261</v>
      </c>
      <c r="C71" s="8" t="s">
        <v>256</v>
      </c>
      <c r="D71" s="8" t="s">
        <v>265</v>
      </c>
      <c r="E71" s="10">
        <v>12081935</v>
      </c>
      <c r="F71" s="55">
        <v>13126</v>
      </c>
      <c r="G71" s="8" t="s">
        <v>46</v>
      </c>
      <c r="H71" s="8" t="s">
        <v>259</v>
      </c>
      <c r="I71" s="8">
        <v>331</v>
      </c>
      <c r="J71" s="8" t="s">
        <v>197</v>
      </c>
      <c r="K71" s="8" t="s">
        <v>72</v>
      </c>
      <c r="L71" s="8">
        <v>176.15</v>
      </c>
      <c r="M71" s="12">
        <v>45833</v>
      </c>
      <c r="N71" s="12">
        <v>45839</v>
      </c>
      <c r="O71" s="8">
        <f t="shared" si="7"/>
        <v>7</v>
      </c>
      <c r="P71" s="13" t="s">
        <v>39</v>
      </c>
      <c r="Q71" s="13" t="s">
        <v>40</v>
      </c>
      <c r="R71" s="14">
        <f t="shared" si="8"/>
        <v>1233.05</v>
      </c>
      <c r="S71" s="23">
        <v>1233</v>
      </c>
      <c r="T71" s="18" t="s">
        <v>73</v>
      </c>
      <c r="U71" s="16" t="s">
        <v>42</v>
      </c>
      <c r="V71" s="56">
        <v>1</v>
      </c>
      <c r="W71" s="56">
        <v>1</v>
      </c>
      <c r="X71" s="18">
        <f t="shared" si="9"/>
        <v>1233</v>
      </c>
      <c r="Y71" s="18" t="str">
        <f t="shared" si="9"/>
        <v>05</v>
      </c>
      <c r="Z71" s="56">
        <f t="shared" si="6"/>
        <v>1233</v>
      </c>
      <c r="AA71" s="57" t="str">
        <f t="shared" si="6"/>
        <v>05</v>
      </c>
      <c r="AB71" s="8" t="s">
        <v>266</v>
      </c>
      <c r="AC71" s="8">
        <v>1891149761</v>
      </c>
      <c r="AD71" s="11">
        <v>45819</v>
      </c>
    </row>
    <row r="72" spans="1:30" x14ac:dyDescent="0.25">
      <c r="A72" s="8" t="s">
        <v>254</v>
      </c>
      <c r="B72" s="8" t="s">
        <v>261</v>
      </c>
      <c r="C72" s="8" t="s">
        <v>256</v>
      </c>
      <c r="D72" s="8" t="s">
        <v>267</v>
      </c>
      <c r="E72" s="10" t="s">
        <v>268</v>
      </c>
      <c r="F72" s="55">
        <v>17353</v>
      </c>
      <c r="G72" s="8" t="s">
        <v>46</v>
      </c>
      <c r="H72" s="8" t="s">
        <v>259</v>
      </c>
      <c r="I72" s="8">
        <v>331</v>
      </c>
      <c r="J72" s="8" t="s">
        <v>197</v>
      </c>
      <c r="K72" s="8" t="s">
        <v>72</v>
      </c>
      <c r="L72" s="8">
        <v>176.15</v>
      </c>
      <c r="M72" s="12">
        <v>45833</v>
      </c>
      <c r="N72" s="12">
        <v>45839</v>
      </c>
      <c r="O72" s="8">
        <f t="shared" si="7"/>
        <v>7</v>
      </c>
      <c r="P72" s="13" t="s">
        <v>39</v>
      </c>
      <c r="Q72" s="13" t="s">
        <v>40</v>
      </c>
      <c r="R72" s="14">
        <f t="shared" si="8"/>
        <v>1233.05</v>
      </c>
      <c r="S72" s="23">
        <v>1233</v>
      </c>
      <c r="T72" s="18" t="s">
        <v>73</v>
      </c>
      <c r="U72" s="16" t="s">
        <v>42</v>
      </c>
      <c r="V72" s="56">
        <v>1</v>
      </c>
      <c r="W72" s="56">
        <v>1</v>
      </c>
      <c r="X72" s="18">
        <f t="shared" si="9"/>
        <v>1233</v>
      </c>
      <c r="Y72" s="18" t="str">
        <f t="shared" si="9"/>
        <v>05</v>
      </c>
      <c r="Z72" s="56">
        <f t="shared" si="6"/>
        <v>1233</v>
      </c>
      <c r="AA72" s="57" t="str">
        <f t="shared" si="6"/>
        <v>05</v>
      </c>
      <c r="AB72" s="8" t="s">
        <v>269</v>
      </c>
      <c r="AC72" s="8">
        <v>1891149761</v>
      </c>
      <c r="AD72" s="11">
        <v>45819</v>
      </c>
    </row>
    <row r="73" spans="1:30" x14ac:dyDescent="0.25">
      <c r="A73" s="8" t="s">
        <v>254</v>
      </c>
      <c r="B73" s="8" t="s">
        <v>261</v>
      </c>
      <c r="C73" s="8" t="s">
        <v>256</v>
      </c>
      <c r="D73" s="8" t="s">
        <v>270</v>
      </c>
      <c r="E73" s="10" t="s">
        <v>271</v>
      </c>
      <c r="F73" s="55">
        <v>21011</v>
      </c>
      <c r="G73" s="8" t="s">
        <v>46</v>
      </c>
      <c r="H73" s="8" t="s">
        <v>259</v>
      </c>
      <c r="I73" s="8">
        <v>331</v>
      </c>
      <c r="J73" s="8" t="s">
        <v>197</v>
      </c>
      <c r="K73" s="8" t="s">
        <v>50</v>
      </c>
      <c r="L73" s="8">
        <v>112.16</v>
      </c>
      <c r="M73" s="12">
        <v>45833</v>
      </c>
      <c r="N73" s="12">
        <v>45839</v>
      </c>
      <c r="O73" s="8">
        <f t="shared" si="7"/>
        <v>7</v>
      </c>
      <c r="P73" s="13" t="s">
        <v>39</v>
      </c>
      <c r="Q73" s="13" t="s">
        <v>40</v>
      </c>
      <c r="R73" s="14">
        <f t="shared" si="8"/>
        <v>785.12</v>
      </c>
      <c r="S73" s="56">
        <v>785</v>
      </c>
      <c r="T73" s="57">
        <v>12</v>
      </c>
      <c r="U73" s="16" t="s">
        <v>42</v>
      </c>
      <c r="V73" s="56">
        <v>1</v>
      </c>
      <c r="W73" s="56">
        <v>1</v>
      </c>
      <c r="X73" s="18">
        <f t="shared" si="9"/>
        <v>785</v>
      </c>
      <c r="Y73" s="18">
        <f t="shared" si="9"/>
        <v>12</v>
      </c>
      <c r="Z73" s="56">
        <f t="shared" si="6"/>
        <v>785</v>
      </c>
      <c r="AA73" s="57">
        <f t="shared" si="6"/>
        <v>12</v>
      </c>
      <c r="AB73" s="8" t="s">
        <v>272</v>
      </c>
      <c r="AC73" s="8">
        <v>1891149761</v>
      </c>
      <c r="AD73" s="11">
        <v>45819</v>
      </c>
    </row>
    <row r="74" spans="1:30" x14ac:dyDescent="0.25">
      <c r="A74" s="8" t="s">
        <v>254</v>
      </c>
      <c r="B74" s="8" t="s">
        <v>255</v>
      </c>
      <c r="C74" s="8" t="s">
        <v>256</v>
      </c>
      <c r="D74" s="8" t="s">
        <v>273</v>
      </c>
      <c r="E74" s="10">
        <v>10131935</v>
      </c>
      <c r="F74" s="55">
        <v>13070</v>
      </c>
      <c r="G74" s="8" t="s">
        <v>46</v>
      </c>
      <c r="H74" s="8" t="s">
        <v>259</v>
      </c>
      <c r="I74" s="8">
        <v>331</v>
      </c>
      <c r="J74" s="8" t="s">
        <v>197</v>
      </c>
      <c r="K74" s="8" t="s">
        <v>72</v>
      </c>
      <c r="L74" s="8">
        <v>176.15</v>
      </c>
      <c r="M74" s="12">
        <v>45833</v>
      </c>
      <c r="N74" s="12">
        <v>45839</v>
      </c>
      <c r="O74" s="8">
        <f t="shared" si="7"/>
        <v>7</v>
      </c>
      <c r="P74" s="13" t="s">
        <v>39</v>
      </c>
      <c r="Q74" s="13" t="s">
        <v>40</v>
      </c>
      <c r="R74" s="14">
        <f t="shared" si="8"/>
        <v>1233.05</v>
      </c>
      <c r="S74" s="23">
        <v>1233</v>
      </c>
      <c r="T74" s="18" t="s">
        <v>73</v>
      </c>
      <c r="U74" s="16" t="s">
        <v>42</v>
      </c>
      <c r="V74" s="56">
        <v>1</v>
      </c>
      <c r="W74" s="56">
        <v>1</v>
      </c>
      <c r="X74" s="18">
        <f t="shared" si="9"/>
        <v>1233</v>
      </c>
      <c r="Y74" s="18" t="str">
        <f t="shared" si="9"/>
        <v>05</v>
      </c>
      <c r="Z74" s="56">
        <f t="shared" si="6"/>
        <v>1233</v>
      </c>
      <c r="AA74" s="57" t="str">
        <f t="shared" si="6"/>
        <v>05</v>
      </c>
      <c r="AB74" s="8" t="s">
        <v>274</v>
      </c>
      <c r="AC74" s="8">
        <v>1891149761</v>
      </c>
      <c r="AD74" s="11">
        <v>45819</v>
      </c>
    </row>
    <row r="75" spans="1:30" x14ac:dyDescent="0.25">
      <c r="A75" s="8" t="s">
        <v>275</v>
      </c>
      <c r="B75" s="8" t="s">
        <v>276</v>
      </c>
      <c r="C75" s="8" t="s">
        <v>277</v>
      </c>
      <c r="D75" s="8" t="s">
        <v>278</v>
      </c>
      <c r="E75" s="10">
        <v>11251942</v>
      </c>
      <c r="F75" s="55">
        <v>15670</v>
      </c>
      <c r="G75" s="8" t="s">
        <v>46</v>
      </c>
      <c r="H75" s="8" t="s">
        <v>279</v>
      </c>
      <c r="I75" s="8">
        <v>331</v>
      </c>
      <c r="J75" s="8" t="s">
        <v>197</v>
      </c>
      <c r="K75" s="8" t="s">
        <v>38</v>
      </c>
      <c r="L75" s="8">
        <v>130.44</v>
      </c>
      <c r="M75" s="12">
        <v>45833</v>
      </c>
      <c r="N75" s="12">
        <v>45839</v>
      </c>
      <c r="O75" s="8">
        <f t="shared" si="7"/>
        <v>7</v>
      </c>
      <c r="P75" s="13" t="s">
        <v>39</v>
      </c>
      <c r="Q75" s="13" t="s">
        <v>40</v>
      </c>
      <c r="R75" s="14">
        <f t="shared" si="8"/>
        <v>913.07999999999993</v>
      </c>
      <c r="S75" s="56">
        <v>913</v>
      </c>
      <c r="T75" s="57" t="s">
        <v>41</v>
      </c>
      <c r="U75" s="16" t="s">
        <v>42</v>
      </c>
      <c r="V75" s="56">
        <v>1</v>
      </c>
      <c r="W75" s="56">
        <v>1</v>
      </c>
      <c r="X75" s="18">
        <f t="shared" si="9"/>
        <v>913</v>
      </c>
      <c r="Y75" s="18" t="str">
        <f t="shared" si="9"/>
        <v>08</v>
      </c>
      <c r="Z75" s="56">
        <f t="shared" si="6"/>
        <v>913</v>
      </c>
      <c r="AA75" s="57" t="str">
        <f t="shared" si="6"/>
        <v>08</v>
      </c>
      <c r="AB75" s="8" t="s">
        <v>280</v>
      </c>
      <c r="AC75" s="8">
        <v>1891149761</v>
      </c>
      <c r="AD75" s="11">
        <v>45819</v>
      </c>
    </row>
    <row r="76" spans="1:30" x14ac:dyDescent="0.25">
      <c r="A76" s="8" t="s">
        <v>275</v>
      </c>
      <c r="B76" s="8" t="s">
        <v>276</v>
      </c>
      <c r="C76" s="8" t="s">
        <v>277</v>
      </c>
      <c r="D76" s="8" t="s">
        <v>281</v>
      </c>
      <c r="E76" s="10" t="s">
        <v>282</v>
      </c>
      <c r="F76" s="55">
        <v>13398</v>
      </c>
      <c r="G76" s="8" t="s">
        <v>46</v>
      </c>
      <c r="H76" s="8" t="s">
        <v>279</v>
      </c>
      <c r="I76" s="8">
        <v>331</v>
      </c>
      <c r="J76" s="8" t="s">
        <v>197</v>
      </c>
      <c r="K76" s="8" t="s">
        <v>72</v>
      </c>
      <c r="L76" s="8">
        <v>176.15</v>
      </c>
      <c r="M76" s="12">
        <v>45833</v>
      </c>
      <c r="N76" s="12">
        <v>45839</v>
      </c>
      <c r="O76" s="8">
        <f t="shared" si="7"/>
        <v>7</v>
      </c>
      <c r="P76" s="13" t="s">
        <v>39</v>
      </c>
      <c r="Q76" s="13" t="s">
        <v>40</v>
      </c>
      <c r="R76" s="14">
        <f t="shared" si="8"/>
        <v>1233.05</v>
      </c>
      <c r="S76" s="23">
        <v>1233</v>
      </c>
      <c r="T76" s="18" t="s">
        <v>73</v>
      </c>
      <c r="U76" s="16" t="s">
        <v>42</v>
      </c>
      <c r="V76" s="56">
        <v>1</v>
      </c>
      <c r="W76" s="56">
        <v>1</v>
      </c>
      <c r="X76" s="18">
        <f t="shared" si="9"/>
        <v>1233</v>
      </c>
      <c r="Y76" s="18" t="str">
        <f t="shared" si="9"/>
        <v>05</v>
      </c>
      <c r="Z76" s="56">
        <f t="shared" si="6"/>
        <v>1233</v>
      </c>
      <c r="AA76" s="57" t="str">
        <f t="shared" si="6"/>
        <v>05</v>
      </c>
      <c r="AB76" s="8" t="s">
        <v>283</v>
      </c>
      <c r="AC76" s="8">
        <v>1891149761</v>
      </c>
      <c r="AD76" s="11">
        <v>45819</v>
      </c>
    </row>
    <row r="77" spans="1:30" x14ac:dyDescent="0.25">
      <c r="A77" s="8" t="s">
        <v>275</v>
      </c>
      <c r="B77" s="8" t="s">
        <v>276</v>
      </c>
      <c r="C77" s="8" t="s">
        <v>277</v>
      </c>
      <c r="D77" s="8" t="s">
        <v>284</v>
      </c>
      <c r="E77" s="10" t="s">
        <v>285</v>
      </c>
      <c r="F77" s="55">
        <v>14357</v>
      </c>
      <c r="G77" s="8" t="s">
        <v>46</v>
      </c>
      <c r="H77" s="8" t="s">
        <v>279</v>
      </c>
      <c r="I77" s="8">
        <v>331</v>
      </c>
      <c r="J77" s="8" t="s">
        <v>197</v>
      </c>
      <c r="K77" s="8" t="s">
        <v>72</v>
      </c>
      <c r="L77" s="8">
        <v>176.15</v>
      </c>
      <c r="M77" s="12">
        <v>45833</v>
      </c>
      <c r="N77" s="12">
        <v>45839</v>
      </c>
      <c r="O77" s="8">
        <f t="shared" si="7"/>
        <v>7</v>
      </c>
      <c r="P77" s="13" t="s">
        <v>39</v>
      </c>
      <c r="Q77" s="13" t="s">
        <v>40</v>
      </c>
      <c r="R77" s="14">
        <f t="shared" si="8"/>
        <v>1233.05</v>
      </c>
      <c r="S77" s="23">
        <v>1233</v>
      </c>
      <c r="T77" s="18" t="s">
        <v>73</v>
      </c>
      <c r="U77" s="16" t="s">
        <v>42</v>
      </c>
      <c r="V77" s="56">
        <v>1</v>
      </c>
      <c r="W77" s="56">
        <v>1</v>
      </c>
      <c r="X77" s="18">
        <f t="shared" si="9"/>
        <v>1233</v>
      </c>
      <c r="Y77" s="18" t="str">
        <f t="shared" si="9"/>
        <v>05</v>
      </c>
      <c r="Z77" s="56">
        <f t="shared" si="6"/>
        <v>1233</v>
      </c>
      <c r="AA77" s="57" t="str">
        <f t="shared" si="6"/>
        <v>05</v>
      </c>
      <c r="AB77" s="8" t="s">
        <v>286</v>
      </c>
      <c r="AC77" s="8">
        <v>1891149761</v>
      </c>
      <c r="AD77" s="11">
        <v>45819</v>
      </c>
    </row>
    <row r="78" spans="1:30" x14ac:dyDescent="0.25">
      <c r="A78" s="8" t="s">
        <v>275</v>
      </c>
      <c r="B78" s="8" t="s">
        <v>276</v>
      </c>
      <c r="C78" s="8" t="s">
        <v>277</v>
      </c>
      <c r="D78" s="8" t="s">
        <v>287</v>
      </c>
      <c r="E78" s="10" t="s">
        <v>288</v>
      </c>
      <c r="F78" s="55">
        <v>12644</v>
      </c>
      <c r="G78" s="8" t="s">
        <v>46</v>
      </c>
      <c r="H78" s="8" t="s">
        <v>279</v>
      </c>
      <c r="I78" s="8">
        <v>331</v>
      </c>
      <c r="J78" s="8" t="s">
        <v>197</v>
      </c>
      <c r="K78" s="8" t="s">
        <v>38</v>
      </c>
      <c r="L78" s="8">
        <v>130.44</v>
      </c>
      <c r="M78" s="12">
        <v>45833</v>
      </c>
      <c r="N78" s="12">
        <v>45839</v>
      </c>
      <c r="O78" s="8">
        <f t="shared" si="7"/>
        <v>7</v>
      </c>
      <c r="P78" s="13" t="s">
        <v>39</v>
      </c>
      <c r="Q78" s="13" t="s">
        <v>40</v>
      </c>
      <c r="R78" s="14">
        <f t="shared" si="8"/>
        <v>913.07999999999993</v>
      </c>
      <c r="S78" s="56">
        <v>913</v>
      </c>
      <c r="T78" s="57" t="s">
        <v>41</v>
      </c>
      <c r="U78" s="16" t="s">
        <v>42</v>
      </c>
      <c r="V78" s="56">
        <v>1</v>
      </c>
      <c r="W78" s="56">
        <v>1</v>
      </c>
      <c r="X78" s="18">
        <f t="shared" si="9"/>
        <v>913</v>
      </c>
      <c r="Y78" s="18" t="str">
        <f t="shared" si="9"/>
        <v>08</v>
      </c>
      <c r="Z78" s="56">
        <f t="shared" si="6"/>
        <v>913</v>
      </c>
      <c r="AA78" s="57" t="str">
        <f t="shared" si="6"/>
        <v>08</v>
      </c>
      <c r="AB78" s="8" t="s">
        <v>289</v>
      </c>
      <c r="AC78" s="8">
        <v>1891149761</v>
      </c>
      <c r="AD78" s="11">
        <v>45819</v>
      </c>
    </row>
    <row r="79" spans="1:30" x14ac:dyDescent="0.25">
      <c r="A79" s="8" t="s">
        <v>275</v>
      </c>
      <c r="B79" s="8" t="s">
        <v>276</v>
      </c>
      <c r="C79" s="8" t="s">
        <v>277</v>
      </c>
      <c r="D79" s="8" t="s">
        <v>290</v>
      </c>
      <c r="E79" s="10" t="s">
        <v>291</v>
      </c>
      <c r="F79" s="55">
        <v>22290</v>
      </c>
      <c r="G79" s="8" t="s">
        <v>46</v>
      </c>
      <c r="H79" s="8" t="s">
        <v>279</v>
      </c>
      <c r="I79" s="8">
        <v>331</v>
      </c>
      <c r="J79" s="8" t="s">
        <v>197</v>
      </c>
      <c r="K79" s="8" t="s">
        <v>38</v>
      </c>
      <c r="L79" s="8">
        <v>130.44</v>
      </c>
      <c r="M79" s="12">
        <v>45833</v>
      </c>
      <c r="N79" s="12">
        <v>45839</v>
      </c>
      <c r="O79" s="8">
        <f t="shared" si="7"/>
        <v>7</v>
      </c>
      <c r="P79" s="13" t="s">
        <v>39</v>
      </c>
      <c r="Q79" s="13" t="s">
        <v>40</v>
      </c>
      <c r="R79" s="14">
        <f t="shared" si="8"/>
        <v>913.07999999999993</v>
      </c>
      <c r="S79" s="56">
        <v>913</v>
      </c>
      <c r="T79" s="57" t="s">
        <v>41</v>
      </c>
      <c r="U79" s="16" t="s">
        <v>42</v>
      </c>
      <c r="V79" s="56">
        <v>1</v>
      </c>
      <c r="W79" s="56">
        <v>1</v>
      </c>
      <c r="X79" s="18">
        <f t="shared" si="9"/>
        <v>913</v>
      </c>
      <c r="Y79" s="18" t="str">
        <f t="shared" si="9"/>
        <v>08</v>
      </c>
      <c r="Z79" s="56">
        <f t="shared" si="6"/>
        <v>913</v>
      </c>
      <c r="AA79" s="57" t="str">
        <f t="shared" si="6"/>
        <v>08</v>
      </c>
      <c r="AB79" s="8" t="s">
        <v>292</v>
      </c>
      <c r="AC79" s="8">
        <v>1891149761</v>
      </c>
      <c r="AD79" s="11">
        <v>45819</v>
      </c>
    </row>
    <row r="80" spans="1:30" x14ac:dyDescent="0.25">
      <c r="A80" s="8" t="s">
        <v>275</v>
      </c>
      <c r="B80" s="8" t="s">
        <v>276</v>
      </c>
      <c r="C80" s="8" t="s">
        <v>277</v>
      </c>
      <c r="D80" s="8" t="s">
        <v>293</v>
      </c>
      <c r="E80" s="10" t="s">
        <v>294</v>
      </c>
      <c r="F80" s="55">
        <v>16169</v>
      </c>
      <c r="G80" s="8" t="s">
        <v>35</v>
      </c>
      <c r="H80" s="8" t="s">
        <v>279</v>
      </c>
      <c r="I80" s="8">
        <v>331</v>
      </c>
      <c r="J80" s="8" t="s">
        <v>197</v>
      </c>
      <c r="K80" s="8" t="s">
        <v>72</v>
      </c>
      <c r="L80" s="8">
        <v>176.15</v>
      </c>
      <c r="M80" s="12">
        <v>45833</v>
      </c>
      <c r="N80" s="12">
        <v>45839</v>
      </c>
      <c r="O80" s="8">
        <f t="shared" si="7"/>
        <v>7</v>
      </c>
      <c r="P80" s="13" t="s">
        <v>39</v>
      </c>
      <c r="Q80" s="13" t="s">
        <v>40</v>
      </c>
      <c r="R80" s="14">
        <f t="shared" si="8"/>
        <v>1233.05</v>
      </c>
      <c r="S80" s="23">
        <v>1233</v>
      </c>
      <c r="T80" s="18" t="s">
        <v>73</v>
      </c>
      <c r="U80" s="16" t="s">
        <v>42</v>
      </c>
      <c r="V80" s="56">
        <v>1</v>
      </c>
      <c r="W80" s="56">
        <v>1</v>
      </c>
      <c r="X80" s="18">
        <f t="shared" si="9"/>
        <v>1233</v>
      </c>
      <c r="Y80" s="18" t="str">
        <f t="shared" si="9"/>
        <v>05</v>
      </c>
      <c r="Z80" s="56">
        <f t="shared" si="6"/>
        <v>1233</v>
      </c>
      <c r="AA80" s="57" t="str">
        <f t="shared" si="6"/>
        <v>05</v>
      </c>
      <c r="AB80" s="8" t="s">
        <v>295</v>
      </c>
      <c r="AC80" s="8">
        <v>1891149761</v>
      </c>
      <c r="AD80" s="11">
        <v>45819</v>
      </c>
    </row>
    <row r="81" spans="1:30" x14ac:dyDescent="0.25">
      <c r="A81" s="8" t="s">
        <v>296</v>
      </c>
      <c r="B81" s="8" t="s">
        <v>297</v>
      </c>
      <c r="C81" s="8" t="s">
        <v>256</v>
      </c>
      <c r="D81" s="8" t="s">
        <v>298</v>
      </c>
      <c r="E81" s="10">
        <v>1111937</v>
      </c>
      <c r="F81" s="55">
        <v>13526</v>
      </c>
      <c r="G81" s="8" t="s">
        <v>46</v>
      </c>
      <c r="H81" s="8" t="s">
        <v>299</v>
      </c>
      <c r="I81" s="8">
        <v>331</v>
      </c>
      <c r="J81" s="8" t="s">
        <v>197</v>
      </c>
      <c r="K81" s="8" t="s">
        <v>72</v>
      </c>
      <c r="L81" s="8">
        <v>176.15</v>
      </c>
      <c r="M81" s="12">
        <v>45833</v>
      </c>
      <c r="N81" s="12">
        <v>45839</v>
      </c>
      <c r="O81" s="8">
        <f t="shared" si="7"/>
        <v>7</v>
      </c>
      <c r="P81" s="13" t="s">
        <v>39</v>
      </c>
      <c r="Q81" s="13" t="s">
        <v>40</v>
      </c>
      <c r="R81" s="14">
        <f t="shared" si="8"/>
        <v>1233.05</v>
      </c>
      <c r="S81" s="23">
        <v>1233</v>
      </c>
      <c r="T81" s="18" t="s">
        <v>73</v>
      </c>
      <c r="U81" s="16" t="s">
        <v>42</v>
      </c>
      <c r="V81" s="56">
        <v>1</v>
      </c>
      <c r="W81" s="56">
        <v>1</v>
      </c>
      <c r="X81" s="18">
        <f t="shared" si="9"/>
        <v>1233</v>
      </c>
      <c r="Y81" s="18" t="str">
        <f t="shared" si="9"/>
        <v>05</v>
      </c>
      <c r="Z81" s="56">
        <f t="shared" si="6"/>
        <v>1233</v>
      </c>
      <c r="AA81" s="57" t="str">
        <f t="shared" si="6"/>
        <v>05</v>
      </c>
      <c r="AB81" s="8" t="s">
        <v>300</v>
      </c>
      <c r="AC81" s="8">
        <v>1891149761</v>
      </c>
      <c r="AD81" s="11">
        <v>45819</v>
      </c>
    </row>
    <row r="82" spans="1:30" x14ac:dyDescent="0.25">
      <c r="A82" s="8" t="s">
        <v>296</v>
      </c>
      <c r="B82" s="8" t="s">
        <v>297</v>
      </c>
      <c r="C82" s="8" t="s">
        <v>256</v>
      </c>
      <c r="D82" s="8" t="s">
        <v>301</v>
      </c>
      <c r="E82" s="10" t="s">
        <v>302</v>
      </c>
      <c r="F82" s="55">
        <v>12991</v>
      </c>
      <c r="G82" s="8" t="s">
        <v>46</v>
      </c>
      <c r="H82" s="8" t="s">
        <v>299</v>
      </c>
      <c r="I82" s="8">
        <v>331</v>
      </c>
      <c r="J82" s="8" t="s">
        <v>197</v>
      </c>
      <c r="K82" s="8" t="s">
        <v>38</v>
      </c>
      <c r="L82" s="8">
        <v>130.44</v>
      </c>
      <c r="M82" s="12">
        <v>45833</v>
      </c>
      <c r="N82" s="12">
        <v>45839</v>
      </c>
      <c r="O82" s="8">
        <f t="shared" si="7"/>
        <v>7</v>
      </c>
      <c r="P82" s="13" t="s">
        <v>39</v>
      </c>
      <c r="Q82" s="13" t="s">
        <v>40</v>
      </c>
      <c r="R82" s="14">
        <f t="shared" si="8"/>
        <v>913.07999999999993</v>
      </c>
      <c r="S82" s="56">
        <v>913</v>
      </c>
      <c r="T82" s="57" t="s">
        <v>41</v>
      </c>
      <c r="U82" s="16" t="s">
        <v>42</v>
      </c>
      <c r="V82" s="56">
        <v>1</v>
      </c>
      <c r="W82" s="56">
        <v>1</v>
      </c>
      <c r="X82" s="18">
        <f t="shared" si="9"/>
        <v>913</v>
      </c>
      <c r="Y82" s="18" t="str">
        <f t="shared" si="9"/>
        <v>08</v>
      </c>
      <c r="Z82" s="56">
        <f t="shared" si="6"/>
        <v>913</v>
      </c>
      <c r="AA82" s="57" t="str">
        <f t="shared" si="6"/>
        <v>08</v>
      </c>
      <c r="AB82" s="8" t="s">
        <v>303</v>
      </c>
      <c r="AC82" s="8">
        <v>1891149761</v>
      </c>
      <c r="AD82" s="11">
        <v>45819</v>
      </c>
    </row>
    <row r="83" spans="1:30" x14ac:dyDescent="0.25">
      <c r="A83" s="8" t="s">
        <v>296</v>
      </c>
      <c r="B83" s="8" t="s">
        <v>304</v>
      </c>
      <c r="C83" s="8" t="s">
        <v>256</v>
      </c>
      <c r="D83" s="8" t="s">
        <v>305</v>
      </c>
      <c r="E83" s="10" t="s">
        <v>306</v>
      </c>
      <c r="F83" s="55">
        <v>18463</v>
      </c>
      <c r="G83" s="8" t="s">
        <v>35</v>
      </c>
      <c r="H83" s="8" t="s">
        <v>299</v>
      </c>
      <c r="I83" s="8">
        <v>331</v>
      </c>
      <c r="J83" s="8" t="s">
        <v>197</v>
      </c>
      <c r="K83" s="8" t="s">
        <v>72</v>
      </c>
      <c r="L83" s="8">
        <v>176.15</v>
      </c>
      <c r="M83" s="12">
        <v>45833</v>
      </c>
      <c r="N83" s="12">
        <v>45839</v>
      </c>
      <c r="O83" s="8">
        <f t="shared" si="7"/>
        <v>7</v>
      </c>
      <c r="P83" s="13" t="s">
        <v>39</v>
      </c>
      <c r="Q83" s="13" t="s">
        <v>40</v>
      </c>
      <c r="R83" s="14">
        <f t="shared" si="8"/>
        <v>1233.05</v>
      </c>
      <c r="S83" s="23">
        <v>1233</v>
      </c>
      <c r="T83" s="18" t="s">
        <v>73</v>
      </c>
      <c r="U83" s="16" t="s">
        <v>42</v>
      </c>
      <c r="V83" s="56">
        <v>1</v>
      </c>
      <c r="W83" s="56">
        <v>1</v>
      </c>
      <c r="X83" s="18">
        <f t="shared" si="9"/>
        <v>1233</v>
      </c>
      <c r="Y83" s="18" t="str">
        <f t="shared" si="9"/>
        <v>05</v>
      </c>
      <c r="Z83" s="56">
        <f t="shared" si="6"/>
        <v>1233</v>
      </c>
      <c r="AA83" s="57" t="str">
        <f t="shared" si="6"/>
        <v>05</v>
      </c>
      <c r="AB83" s="8" t="s">
        <v>307</v>
      </c>
      <c r="AC83" s="8">
        <v>1891149761</v>
      </c>
      <c r="AD83" s="11">
        <v>45819</v>
      </c>
    </row>
    <row r="84" spans="1:30" x14ac:dyDescent="0.25">
      <c r="A84" s="8" t="s">
        <v>296</v>
      </c>
      <c r="B84" s="8" t="s">
        <v>297</v>
      </c>
      <c r="C84" s="8" t="s">
        <v>256</v>
      </c>
      <c r="D84" s="8" t="s">
        <v>308</v>
      </c>
      <c r="E84" s="10">
        <v>1291943</v>
      </c>
      <c r="F84" s="55">
        <v>15735</v>
      </c>
      <c r="G84" s="8" t="s">
        <v>46</v>
      </c>
      <c r="H84" s="8" t="s">
        <v>299</v>
      </c>
      <c r="I84" s="8">
        <v>331</v>
      </c>
      <c r="J84" s="8" t="s">
        <v>197</v>
      </c>
      <c r="K84" s="8" t="s">
        <v>50</v>
      </c>
      <c r="L84" s="8">
        <v>112.16</v>
      </c>
      <c r="M84" s="12">
        <v>45833</v>
      </c>
      <c r="N84" s="12">
        <v>45839</v>
      </c>
      <c r="O84" s="8">
        <f t="shared" si="7"/>
        <v>7</v>
      </c>
      <c r="P84" s="13" t="s">
        <v>39</v>
      </c>
      <c r="Q84" s="13" t="s">
        <v>40</v>
      </c>
      <c r="R84" s="14">
        <f t="shared" si="8"/>
        <v>785.12</v>
      </c>
      <c r="S84" s="56">
        <v>785</v>
      </c>
      <c r="T84" s="57">
        <v>12</v>
      </c>
      <c r="U84" s="16" t="s">
        <v>42</v>
      </c>
      <c r="V84" s="56">
        <v>1</v>
      </c>
      <c r="W84" s="56">
        <v>1</v>
      </c>
      <c r="X84" s="18">
        <f t="shared" si="9"/>
        <v>785</v>
      </c>
      <c r="Y84" s="18">
        <f t="shared" si="9"/>
        <v>12</v>
      </c>
      <c r="Z84" s="56">
        <f t="shared" si="6"/>
        <v>785</v>
      </c>
      <c r="AA84" s="57">
        <f t="shared" si="6"/>
        <v>12</v>
      </c>
      <c r="AB84" s="8" t="s">
        <v>309</v>
      </c>
      <c r="AC84" s="8">
        <v>1891149761</v>
      </c>
      <c r="AD84" s="11">
        <v>45819</v>
      </c>
    </row>
    <row r="85" spans="1:30" s="9" customFormat="1" x14ac:dyDescent="0.25">
      <c r="A85" s="8" t="s">
        <v>296</v>
      </c>
      <c r="B85" s="8" t="s">
        <v>297</v>
      </c>
      <c r="C85" s="8" t="s">
        <v>256</v>
      </c>
      <c r="D85" s="8" t="s">
        <v>310</v>
      </c>
      <c r="E85" s="10" t="s">
        <v>311</v>
      </c>
      <c r="F85" s="55">
        <v>20541</v>
      </c>
      <c r="G85" s="8" t="s">
        <v>35</v>
      </c>
      <c r="H85" s="8" t="s">
        <v>299</v>
      </c>
      <c r="I85" s="8">
        <v>331</v>
      </c>
      <c r="J85" s="8" t="s">
        <v>197</v>
      </c>
      <c r="K85" s="8" t="s">
        <v>72</v>
      </c>
      <c r="L85" s="8">
        <v>176.15</v>
      </c>
      <c r="M85" s="12">
        <v>45833</v>
      </c>
      <c r="N85" s="12">
        <v>45839</v>
      </c>
      <c r="O85" s="8">
        <f t="shared" si="7"/>
        <v>7</v>
      </c>
      <c r="P85" s="13" t="s">
        <v>39</v>
      </c>
      <c r="Q85" s="13" t="s">
        <v>40</v>
      </c>
      <c r="R85" s="14">
        <f t="shared" si="8"/>
        <v>1233.05</v>
      </c>
      <c r="S85" s="23">
        <v>1233</v>
      </c>
      <c r="T85" s="18" t="s">
        <v>73</v>
      </c>
      <c r="U85" s="16" t="s">
        <v>42</v>
      </c>
      <c r="V85" s="56">
        <v>1</v>
      </c>
      <c r="W85" s="56">
        <v>1</v>
      </c>
      <c r="X85" s="18">
        <f t="shared" si="9"/>
        <v>1233</v>
      </c>
      <c r="Y85" s="18" t="str">
        <f t="shared" si="9"/>
        <v>05</v>
      </c>
      <c r="Z85" s="56">
        <f t="shared" si="6"/>
        <v>1233</v>
      </c>
      <c r="AA85" s="57" t="str">
        <f t="shared" si="6"/>
        <v>05</v>
      </c>
      <c r="AB85" s="8" t="s">
        <v>312</v>
      </c>
      <c r="AC85" s="8">
        <v>1891149761</v>
      </c>
      <c r="AD85" s="11">
        <v>45819</v>
      </c>
    </row>
    <row r="86" spans="1:30" s="9" customFormat="1" x14ac:dyDescent="0.25">
      <c r="A86" s="9" t="s">
        <v>313</v>
      </c>
      <c r="B86" s="9" t="s">
        <v>314</v>
      </c>
      <c r="C86" s="9" t="s">
        <v>315</v>
      </c>
      <c r="D86" s="9" t="s">
        <v>316</v>
      </c>
      <c r="E86" s="58" t="s">
        <v>317</v>
      </c>
      <c r="F86" s="9" t="s">
        <v>318</v>
      </c>
      <c r="G86" s="9" t="s">
        <v>35</v>
      </c>
      <c r="H86" s="9" t="s">
        <v>319</v>
      </c>
      <c r="I86" s="59">
        <v>331</v>
      </c>
      <c r="J86" s="60" t="s">
        <v>37</v>
      </c>
      <c r="K86" s="9" t="s">
        <v>320</v>
      </c>
      <c r="L86" s="9">
        <v>112.16</v>
      </c>
      <c r="M86" s="12">
        <v>45833</v>
      </c>
      <c r="N86" s="12">
        <v>45839</v>
      </c>
      <c r="O86" s="8">
        <f t="shared" si="7"/>
        <v>7</v>
      </c>
      <c r="P86" s="13" t="s">
        <v>39</v>
      </c>
      <c r="Q86" s="13" t="s">
        <v>40</v>
      </c>
      <c r="R86" s="14">
        <f t="shared" si="8"/>
        <v>785.12</v>
      </c>
      <c r="S86" s="9">
        <v>785</v>
      </c>
      <c r="T86" s="61">
        <v>12</v>
      </c>
      <c r="U86" s="16" t="s">
        <v>42</v>
      </c>
      <c r="V86" s="9">
        <v>1</v>
      </c>
      <c r="W86" s="9">
        <v>1</v>
      </c>
      <c r="X86" s="18">
        <f t="shared" si="9"/>
        <v>785</v>
      </c>
      <c r="Y86" s="18">
        <f t="shared" si="9"/>
        <v>12</v>
      </c>
      <c r="Z86" s="9">
        <f t="shared" ref="Z86:AA117" si="10">X86</f>
        <v>785</v>
      </c>
      <c r="AA86" s="61">
        <f t="shared" si="10"/>
        <v>12</v>
      </c>
      <c r="AB86" s="9" t="s">
        <v>321</v>
      </c>
      <c r="AC86" s="9">
        <v>1710560495</v>
      </c>
      <c r="AD86" s="62">
        <v>45819</v>
      </c>
    </row>
    <row r="87" spans="1:30" s="9" customFormat="1" x14ac:dyDescent="0.25">
      <c r="A87" s="9" t="s">
        <v>313</v>
      </c>
      <c r="B87" s="9" t="s">
        <v>314</v>
      </c>
      <c r="C87" s="9" t="s">
        <v>315</v>
      </c>
      <c r="D87" s="9" t="s">
        <v>322</v>
      </c>
      <c r="E87" s="58" t="s">
        <v>323</v>
      </c>
      <c r="F87" s="9" t="s">
        <v>324</v>
      </c>
      <c r="G87" s="9" t="s">
        <v>46</v>
      </c>
      <c r="H87" s="9" t="s">
        <v>319</v>
      </c>
      <c r="I87" s="59">
        <v>331</v>
      </c>
      <c r="J87" s="60" t="s">
        <v>37</v>
      </c>
      <c r="K87" s="9" t="s">
        <v>325</v>
      </c>
      <c r="L87" s="9">
        <v>130.44</v>
      </c>
      <c r="M87" s="12">
        <v>45833</v>
      </c>
      <c r="N87" s="12">
        <v>45839</v>
      </c>
      <c r="O87" s="8">
        <f t="shared" si="7"/>
        <v>7</v>
      </c>
      <c r="P87" s="13" t="s">
        <v>39</v>
      </c>
      <c r="Q87" s="13" t="s">
        <v>40</v>
      </c>
      <c r="R87" s="14">
        <f t="shared" si="8"/>
        <v>913.07999999999993</v>
      </c>
      <c r="S87" s="15">
        <v>913</v>
      </c>
      <c r="T87" s="15" t="s">
        <v>41</v>
      </c>
      <c r="U87" s="16" t="s">
        <v>42</v>
      </c>
      <c r="V87" s="9">
        <v>1</v>
      </c>
      <c r="W87" s="9">
        <v>1</v>
      </c>
      <c r="X87" s="18">
        <f t="shared" si="9"/>
        <v>913</v>
      </c>
      <c r="Y87" s="18" t="str">
        <f t="shared" si="9"/>
        <v>08</v>
      </c>
      <c r="Z87" s="9">
        <f t="shared" si="10"/>
        <v>913</v>
      </c>
      <c r="AA87" s="61" t="str">
        <f t="shared" si="10"/>
        <v>08</v>
      </c>
      <c r="AB87" s="9" t="s">
        <v>326</v>
      </c>
      <c r="AC87" s="9">
        <v>1710560495</v>
      </c>
      <c r="AD87" s="62">
        <v>45819</v>
      </c>
    </row>
    <row r="88" spans="1:30" s="9" customFormat="1" x14ac:dyDescent="0.25">
      <c r="A88" s="9" t="s">
        <v>313</v>
      </c>
      <c r="B88" s="9" t="s">
        <v>314</v>
      </c>
      <c r="C88" s="9" t="s">
        <v>315</v>
      </c>
      <c r="D88" s="9" t="s">
        <v>327</v>
      </c>
      <c r="E88" s="58" t="s">
        <v>328</v>
      </c>
      <c r="F88" s="9" t="s">
        <v>329</v>
      </c>
      <c r="G88" s="9" t="s">
        <v>46</v>
      </c>
      <c r="H88" s="9" t="s">
        <v>319</v>
      </c>
      <c r="I88" s="59">
        <v>331</v>
      </c>
      <c r="J88" s="60" t="s">
        <v>37</v>
      </c>
      <c r="K88" s="9" t="s">
        <v>320</v>
      </c>
      <c r="L88" s="9">
        <v>112.16</v>
      </c>
      <c r="M88" s="12">
        <v>45833</v>
      </c>
      <c r="N88" s="12">
        <v>45839</v>
      </c>
      <c r="O88" s="8">
        <f t="shared" si="7"/>
        <v>7</v>
      </c>
      <c r="P88" s="13" t="s">
        <v>39</v>
      </c>
      <c r="Q88" s="13" t="s">
        <v>40</v>
      </c>
      <c r="R88" s="14">
        <f t="shared" si="8"/>
        <v>785.12</v>
      </c>
      <c r="S88" s="9">
        <v>785</v>
      </c>
      <c r="T88" s="61">
        <v>12</v>
      </c>
      <c r="U88" s="16" t="s">
        <v>42</v>
      </c>
      <c r="V88" s="9">
        <v>1</v>
      </c>
      <c r="W88" s="9">
        <v>1</v>
      </c>
      <c r="X88" s="18">
        <f t="shared" si="9"/>
        <v>785</v>
      </c>
      <c r="Y88" s="18">
        <f t="shared" si="9"/>
        <v>12</v>
      </c>
      <c r="Z88" s="9">
        <f t="shared" si="10"/>
        <v>785</v>
      </c>
      <c r="AA88" s="61">
        <f t="shared" si="10"/>
        <v>12</v>
      </c>
      <c r="AB88" s="9" t="s">
        <v>330</v>
      </c>
      <c r="AC88" s="9">
        <v>1710560495</v>
      </c>
      <c r="AD88" s="62">
        <v>45819</v>
      </c>
    </row>
    <row r="89" spans="1:30" s="9" customFormat="1" x14ac:dyDescent="0.25">
      <c r="A89" s="9" t="s">
        <v>313</v>
      </c>
      <c r="B89" s="9" t="s">
        <v>314</v>
      </c>
      <c r="C89" s="9" t="s">
        <v>315</v>
      </c>
      <c r="D89" s="9" t="s">
        <v>331</v>
      </c>
      <c r="E89" s="58" t="s">
        <v>332</v>
      </c>
      <c r="F89" s="9" t="s">
        <v>333</v>
      </c>
      <c r="G89" s="9" t="s">
        <v>46</v>
      </c>
      <c r="H89" s="9" t="s">
        <v>319</v>
      </c>
      <c r="I89" s="59">
        <v>331</v>
      </c>
      <c r="J89" s="60" t="s">
        <v>37</v>
      </c>
      <c r="K89" s="9" t="s">
        <v>334</v>
      </c>
      <c r="L89" s="59">
        <v>93.86</v>
      </c>
      <c r="M89" s="12">
        <v>45833</v>
      </c>
      <c r="N89" s="12">
        <v>45839</v>
      </c>
      <c r="O89" s="8">
        <f t="shared" si="7"/>
        <v>7</v>
      </c>
      <c r="P89" s="13" t="s">
        <v>39</v>
      </c>
      <c r="Q89" s="13" t="s">
        <v>40</v>
      </c>
      <c r="R89" s="14">
        <f t="shared" si="8"/>
        <v>657.02</v>
      </c>
      <c r="S89" s="23">
        <v>657</v>
      </c>
      <c r="T89" s="18" t="s">
        <v>59</v>
      </c>
      <c r="U89" s="16" t="s">
        <v>42</v>
      </c>
      <c r="V89" s="9">
        <v>1</v>
      </c>
      <c r="W89" s="9">
        <v>1</v>
      </c>
      <c r="X89" s="18">
        <f t="shared" si="9"/>
        <v>657</v>
      </c>
      <c r="Y89" s="18" t="str">
        <f t="shared" si="9"/>
        <v>02</v>
      </c>
      <c r="Z89" s="9">
        <f t="shared" si="10"/>
        <v>657</v>
      </c>
      <c r="AA89" s="61" t="str">
        <f t="shared" si="10"/>
        <v>02</v>
      </c>
      <c r="AB89" s="9" t="s">
        <v>335</v>
      </c>
      <c r="AC89" s="9">
        <v>1710560495</v>
      </c>
      <c r="AD89" s="62">
        <v>45819</v>
      </c>
    </row>
    <row r="90" spans="1:30" s="9" customFormat="1" x14ac:dyDescent="0.25">
      <c r="A90" s="9" t="s">
        <v>313</v>
      </c>
      <c r="B90" s="9" t="s">
        <v>314</v>
      </c>
      <c r="C90" s="9" t="s">
        <v>315</v>
      </c>
      <c r="D90" s="9" t="s">
        <v>336</v>
      </c>
      <c r="E90" s="58" t="s">
        <v>337</v>
      </c>
      <c r="F90" s="9" t="s">
        <v>338</v>
      </c>
      <c r="G90" s="9" t="s">
        <v>35</v>
      </c>
      <c r="H90" s="9" t="s">
        <v>319</v>
      </c>
      <c r="I90" s="59">
        <v>331</v>
      </c>
      <c r="J90" s="60" t="s">
        <v>37</v>
      </c>
      <c r="K90" s="9" t="s">
        <v>334</v>
      </c>
      <c r="L90" s="59">
        <v>93.86</v>
      </c>
      <c r="M90" s="12">
        <v>45833</v>
      </c>
      <c r="N90" s="12">
        <v>45839</v>
      </c>
      <c r="O90" s="8">
        <f t="shared" si="7"/>
        <v>7</v>
      </c>
      <c r="P90" s="13" t="s">
        <v>39</v>
      </c>
      <c r="Q90" s="13" t="s">
        <v>40</v>
      </c>
      <c r="R90" s="14">
        <f t="shared" si="8"/>
        <v>657.02</v>
      </c>
      <c r="S90" s="23">
        <v>657</v>
      </c>
      <c r="T90" s="18" t="s">
        <v>59</v>
      </c>
      <c r="U90" s="16" t="s">
        <v>42</v>
      </c>
      <c r="V90" s="9">
        <v>1</v>
      </c>
      <c r="W90" s="9">
        <v>1</v>
      </c>
      <c r="X90" s="18">
        <f t="shared" si="9"/>
        <v>657</v>
      </c>
      <c r="Y90" s="18" t="str">
        <f t="shared" si="9"/>
        <v>02</v>
      </c>
      <c r="Z90" s="9">
        <f t="shared" si="10"/>
        <v>657</v>
      </c>
      <c r="AA90" s="61" t="str">
        <f t="shared" si="10"/>
        <v>02</v>
      </c>
      <c r="AB90" s="9" t="s">
        <v>339</v>
      </c>
      <c r="AC90" s="9">
        <v>1710560495</v>
      </c>
      <c r="AD90" s="62">
        <v>45819</v>
      </c>
    </row>
    <row r="91" spans="1:30" s="9" customFormat="1" x14ac:dyDescent="0.25">
      <c r="A91" s="9" t="s">
        <v>313</v>
      </c>
      <c r="B91" s="9" t="s">
        <v>314</v>
      </c>
      <c r="C91" s="9" t="s">
        <v>315</v>
      </c>
      <c r="D91" s="9" t="s">
        <v>340</v>
      </c>
      <c r="E91" s="58" t="s">
        <v>341</v>
      </c>
      <c r="F91" s="9" t="s">
        <v>342</v>
      </c>
      <c r="G91" s="9" t="s">
        <v>46</v>
      </c>
      <c r="H91" s="9" t="s">
        <v>319</v>
      </c>
      <c r="I91" s="59">
        <v>331</v>
      </c>
      <c r="J91" s="60" t="s">
        <v>37</v>
      </c>
      <c r="K91" s="9" t="s">
        <v>325</v>
      </c>
      <c r="L91" s="9">
        <v>130.44</v>
      </c>
      <c r="M91" s="12">
        <v>45833</v>
      </c>
      <c r="N91" s="12">
        <v>45839</v>
      </c>
      <c r="O91" s="8">
        <f t="shared" si="7"/>
        <v>7</v>
      </c>
      <c r="P91" s="13" t="s">
        <v>39</v>
      </c>
      <c r="Q91" s="13" t="s">
        <v>40</v>
      </c>
      <c r="R91" s="14">
        <f t="shared" si="8"/>
        <v>913.07999999999993</v>
      </c>
      <c r="S91" s="15">
        <v>913</v>
      </c>
      <c r="T91" s="15" t="s">
        <v>41</v>
      </c>
      <c r="U91" s="16" t="s">
        <v>42</v>
      </c>
      <c r="V91" s="9">
        <v>1</v>
      </c>
      <c r="W91" s="9">
        <v>1</v>
      </c>
      <c r="X91" s="18">
        <f t="shared" si="9"/>
        <v>913</v>
      </c>
      <c r="Y91" s="18" t="str">
        <f t="shared" si="9"/>
        <v>08</v>
      </c>
      <c r="Z91" s="9">
        <f t="shared" si="10"/>
        <v>913</v>
      </c>
      <c r="AA91" s="61" t="str">
        <f t="shared" si="10"/>
        <v>08</v>
      </c>
      <c r="AB91" s="9" t="s">
        <v>343</v>
      </c>
      <c r="AC91" s="9">
        <v>1710560495</v>
      </c>
      <c r="AD91" s="62">
        <v>45819</v>
      </c>
    </row>
    <row r="92" spans="1:30" s="9" customFormat="1" x14ac:dyDescent="0.25">
      <c r="A92" s="9" t="s">
        <v>313</v>
      </c>
      <c r="B92" s="9" t="s">
        <v>314</v>
      </c>
      <c r="C92" s="9" t="s">
        <v>315</v>
      </c>
      <c r="D92" s="9" t="s">
        <v>344</v>
      </c>
      <c r="E92" s="58" t="s">
        <v>345</v>
      </c>
      <c r="F92" s="9" t="s">
        <v>346</v>
      </c>
      <c r="G92" s="9" t="s">
        <v>46</v>
      </c>
      <c r="H92" s="9" t="s">
        <v>319</v>
      </c>
      <c r="I92" s="59">
        <v>331</v>
      </c>
      <c r="J92" s="60" t="s">
        <v>37</v>
      </c>
      <c r="K92" s="9" t="s">
        <v>320</v>
      </c>
      <c r="L92" s="9">
        <v>112.16</v>
      </c>
      <c r="M92" s="12">
        <v>45833</v>
      </c>
      <c r="N92" s="12">
        <v>45839</v>
      </c>
      <c r="O92" s="8">
        <f t="shared" si="7"/>
        <v>7</v>
      </c>
      <c r="P92" s="13" t="s">
        <v>39</v>
      </c>
      <c r="Q92" s="13" t="s">
        <v>40</v>
      </c>
      <c r="R92" s="14">
        <f t="shared" si="8"/>
        <v>785.12</v>
      </c>
      <c r="S92" s="9">
        <v>785</v>
      </c>
      <c r="T92" s="61">
        <v>12</v>
      </c>
      <c r="U92" s="16" t="s">
        <v>42</v>
      </c>
      <c r="V92" s="9">
        <v>1</v>
      </c>
      <c r="W92" s="9">
        <v>1</v>
      </c>
      <c r="X92" s="18">
        <f t="shared" si="9"/>
        <v>785</v>
      </c>
      <c r="Y92" s="18">
        <f t="shared" si="9"/>
        <v>12</v>
      </c>
      <c r="Z92" s="9">
        <f t="shared" si="10"/>
        <v>785</v>
      </c>
      <c r="AA92" s="61">
        <f t="shared" si="10"/>
        <v>12</v>
      </c>
      <c r="AB92" s="9" t="s">
        <v>347</v>
      </c>
      <c r="AC92" s="9">
        <v>1710560495</v>
      </c>
      <c r="AD92" s="62">
        <v>45819</v>
      </c>
    </row>
    <row r="93" spans="1:30" s="9" customFormat="1" x14ac:dyDescent="0.25">
      <c r="A93" s="9" t="s">
        <v>313</v>
      </c>
      <c r="B93" s="9" t="s">
        <v>314</v>
      </c>
      <c r="C93" s="9" t="s">
        <v>315</v>
      </c>
      <c r="D93" s="9" t="s">
        <v>348</v>
      </c>
      <c r="E93" s="58" t="s">
        <v>349</v>
      </c>
      <c r="F93" s="9" t="s">
        <v>350</v>
      </c>
      <c r="G93" s="9" t="s">
        <v>46</v>
      </c>
      <c r="H93" s="9" t="s">
        <v>319</v>
      </c>
      <c r="I93" s="59">
        <v>331</v>
      </c>
      <c r="J93" s="60" t="s">
        <v>37</v>
      </c>
      <c r="K93" s="9" t="s">
        <v>325</v>
      </c>
      <c r="L93" s="9">
        <v>130.44</v>
      </c>
      <c r="M93" s="12">
        <v>45833</v>
      </c>
      <c r="N93" s="12">
        <v>45839</v>
      </c>
      <c r="O93" s="8">
        <f t="shared" si="7"/>
        <v>7</v>
      </c>
      <c r="P93" s="13" t="s">
        <v>39</v>
      </c>
      <c r="Q93" s="13" t="s">
        <v>40</v>
      </c>
      <c r="R93" s="14">
        <f t="shared" si="8"/>
        <v>913.07999999999993</v>
      </c>
      <c r="S93" s="15">
        <v>913</v>
      </c>
      <c r="T93" s="15" t="s">
        <v>41</v>
      </c>
      <c r="U93" s="16" t="s">
        <v>42</v>
      </c>
      <c r="V93" s="9">
        <v>1</v>
      </c>
      <c r="W93" s="9">
        <v>1</v>
      </c>
      <c r="X93" s="18">
        <f t="shared" si="9"/>
        <v>913</v>
      </c>
      <c r="Y93" s="18" t="str">
        <f t="shared" si="9"/>
        <v>08</v>
      </c>
      <c r="Z93" s="9">
        <f t="shared" si="10"/>
        <v>913</v>
      </c>
      <c r="AA93" s="61" t="str">
        <f t="shared" si="10"/>
        <v>08</v>
      </c>
      <c r="AB93" s="9" t="s">
        <v>351</v>
      </c>
      <c r="AC93" s="9">
        <v>1710560495</v>
      </c>
      <c r="AD93" s="62">
        <v>45819</v>
      </c>
    </row>
    <row r="94" spans="1:30" s="9" customFormat="1" x14ac:dyDescent="0.25">
      <c r="A94" s="9" t="s">
        <v>313</v>
      </c>
      <c r="B94" s="9" t="s">
        <v>314</v>
      </c>
      <c r="C94" s="9" t="s">
        <v>315</v>
      </c>
      <c r="D94" s="9" t="s">
        <v>352</v>
      </c>
      <c r="E94" s="58" t="s">
        <v>353</v>
      </c>
      <c r="F94" s="9" t="s">
        <v>354</v>
      </c>
      <c r="G94" s="9" t="s">
        <v>46</v>
      </c>
      <c r="H94" s="9" t="s">
        <v>319</v>
      </c>
      <c r="I94" s="59">
        <v>331</v>
      </c>
      <c r="J94" s="60" t="s">
        <v>37</v>
      </c>
      <c r="K94" s="9" t="s">
        <v>320</v>
      </c>
      <c r="L94" s="9">
        <v>112.16</v>
      </c>
      <c r="M94" s="12">
        <v>45833</v>
      </c>
      <c r="N94" s="12">
        <v>45839</v>
      </c>
      <c r="O94" s="8">
        <f t="shared" si="7"/>
        <v>7</v>
      </c>
      <c r="P94" s="13" t="s">
        <v>39</v>
      </c>
      <c r="Q94" s="13" t="s">
        <v>40</v>
      </c>
      <c r="R94" s="14">
        <f t="shared" si="8"/>
        <v>785.12</v>
      </c>
      <c r="S94" s="9">
        <v>785</v>
      </c>
      <c r="T94" s="61">
        <v>12</v>
      </c>
      <c r="U94" s="16" t="s">
        <v>42</v>
      </c>
      <c r="V94" s="9">
        <v>1</v>
      </c>
      <c r="W94" s="9">
        <v>1</v>
      </c>
      <c r="X94" s="18">
        <f t="shared" si="9"/>
        <v>785</v>
      </c>
      <c r="Y94" s="18">
        <f t="shared" si="9"/>
        <v>12</v>
      </c>
      <c r="Z94" s="9">
        <f t="shared" si="10"/>
        <v>785</v>
      </c>
      <c r="AA94" s="61">
        <f t="shared" si="10"/>
        <v>12</v>
      </c>
      <c r="AB94" s="9" t="s">
        <v>355</v>
      </c>
      <c r="AC94" s="9">
        <v>1710560495</v>
      </c>
      <c r="AD94" s="62">
        <v>45819</v>
      </c>
    </row>
    <row r="95" spans="1:30" s="9" customFormat="1" x14ac:dyDescent="0.25">
      <c r="A95" s="9" t="s">
        <v>313</v>
      </c>
      <c r="B95" s="9" t="s">
        <v>314</v>
      </c>
      <c r="C95" s="9" t="s">
        <v>315</v>
      </c>
      <c r="D95" s="9" t="s">
        <v>356</v>
      </c>
      <c r="E95" s="58" t="s">
        <v>357</v>
      </c>
      <c r="F95" s="9" t="s">
        <v>358</v>
      </c>
      <c r="G95" s="9" t="s">
        <v>46</v>
      </c>
      <c r="H95" s="9" t="s">
        <v>319</v>
      </c>
      <c r="I95" s="59">
        <v>331</v>
      </c>
      <c r="J95" s="60" t="s">
        <v>37</v>
      </c>
      <c r="K95" s="9" t="s">
        <v>334</v>
      </c>
      <c r="L95" s="59">
        <v>93.86</v>
      </c>
      <c r="M95" s="12">
        <v>45833</v>
      </c>
      <c r="N95" s="12">
        <v>45839</v>
      </c>
      <c r="O95" s="8">
        <f t="shared" si="7"/>
        <v>7</v>
      </c>
      <c r="P95" s="13" t="s">
        <v>39</v>
      </c>
      <c r="Q95" s="13" t="s">
        <v>40</v>
      </c>
      <c r="R95" s="14">
        <f t="shared" si="8"/>
        <v>657.02</v>
      </c>
      <c r="S95" s="23">
        <v>657</v>
      </c>
      <c r="T95" s="18" t="s">
        <v>59</v>
      </c>
      <c r="U95" s="16" t="s">
        <v>42</v>
      </c>
      <c r="V95" s="9">
        <v>1</v>
      </c>
      <c r="W95" s="9">
        <v>1</v>
      </c>
      <c r="X95" s="18">
        <f t="shared" si="9"/>
        <v>657</v>
      </c>
      <c r="Y95" s="18" t="str">
        <f t="shared" si="9"/>
        <v>02</v>
      </c>
      <c r="Z95" s="9">
        <f t="shared" si="10"/>
        <v>657</v>
      </c>
      <c r="AA95" s="61" t="str">
        <f t="shared" si="10"/>
        <v>02</v>
      </c>
      <c r="AB95" s="9" t="s">
        <v>359</v>
      </c>
      <c r="AC95" s="9">
        <v>1710560495</v>
      </c>
      <c r="AD95" s="62">
        <v>45819</v>
      </c>
    </row>
    <row r="96" spans="1:30" s="9" customFormat="1" x14ac:dyDescent="0.25">
      <c r="A96" s="9" t="s">
        <v>313</v>
      </c>
      <c r="B96" s="9" t="s">
        <v>314</v>
      </c>
      <c r="C96" s="9" t="s">
        <v>315</v>
      </c>
      <c r="D96" s="9" t="s">
        <v>360</v>
      </c>
      <c r="E96" s="58" t="s">
        <v>361</v>
      </c>
      <c r="F96" s="9" t="s">
        <v>362</v>
      </c>
      <c r="G96" s="9" t="s">
        <v>35</v>
      </c>
      <c r="H96" s="9" t="s">
        <v>319</v>
      </c>
      <c r="I96" s="59">
        <v>331</v>
      </c>
      <c r="J96" s="60" t="s">
        <v>37</v>
      </c>
      <c r="K96" s="9" t="s">
        <v>334</v>
      </c>
      <c r="L96" s="59">
        <v>93.86</v>
      </c>
      <c r="M96" s="12">
        <v>45833</v>
      </c>
      <c r="N96" s="12">
        <v>45839</v>
      </c>
      <c r="O96" s="8">
        <f t="shared" si="7"/>
        <v>7</v>
      </c>
      <c r="P96" s="13" t="s">
        <v>39</v>
      </c>
      <c r="Q96" s="13" t="s">
        <v>40</v>
      </c>
      <c r="R96" s="14">
        <f t="shared" si="8"/>
        <v>657.02</v>
      </c>
      <c r="S96" s="23">
        <v>657</v>
      </c>
      <c r="T96" s="18" t="s">
        <v>59</v>
      </c>
      <c r="U96" s="16" t="s">
        <v>42</v>
      </c>
      <c r="V96" s="9">
        <v>1</v>
      </c>
      <c r="W96" s="9">
        <v>1</v>
      </c>
      <c r="X96" s="18">
        <f t="shared" si="9"/>
        <v>657</v>
      </c>
      <c r="Y96" s="18" t="str">
        <f t="shared" si="9"/>
        <v>02</v>
      </c>
      <c r="Z96" s="9">
        <f t="shared" si="10"/>
        <v>657</v>
      </c>
      <c r="AA96" s="61" t="str">
        <f t="shared" si="10"/>
        <v>02</v>
      </c>
      <c r="AB96" s="9" t="s">
        <v>363</v>
      </c>
      <c r="AC96" s="9">
        <v>1710560495</v>
      </c>
      <c r="AD96" s="62">
        <v>45819</v>
      </c>
    </row>
    <row r="97" spans="1:30" s="9" customFormat="1" x14ac:dyDescent="0.25">
      <c r="A97" s="9" t="s">
        <v>313</v>
      </c>
      <c r="B97" s="9" t="s">
        <v>314</v>
      </c>
      <c r="C97" s="9" t="s">
        <v>315</v>
      </c>
      <c r="D97" s="9" t="s">
        <v>364</v>
      </c>
      <c r="E97" s="58" t="s">
        <v>365</v>
      </c>
      <c r="F97" s="9" t="s">
        <v>366</v>
      </c>
      <c r="G97" s="9" t="s">
        <v>35</v>
      </c>
      <c r="H97" s="9" t="s">
        <v>319</v>
      </c>
      <c r="I97" s="59">
        <v>331</v>
      </c>
      <c r="J97" s="60" t="s">
        <v>37</v>
      </c>
      <c r="K97" s="9" t="s">
        <v>320</v>
      </c>
      <c r="L97" s="9">
        <v>112.16</v>
      </c>
      <c r="M97" s="12">
        <v>45833</v>
      </c>
      <c r="N97" s="12">
        <v>45839</v>
      </c>
      <c r="O97" s="8">
        <f t="shared" si="7"/>
        <v>7</v>
      </c>
      <c r="P97" s="13" t="s">
        <v>39</v>
      </c>
      <c r="Q97" s="13" t="s">
        <v>40</v>
      </c>
      <c r="R97" s="14">
        <f t="shared" si="8"/>
        <v>785.12</v>
      </c>
      <c r="S97" s="9">
        <v>785</v>
      </c>
      <c r="T97" s="61">
        <v>12</v>
      </c>
      <c r="U97" s="16" t="s">
        <v>42</v>
      </c>
      <c r="V97" s="9">
        <v>1</v>
      </c>
      <c r="W97" s="9">
        <v>1</v>
      </c>
      <c r="X97" s="18">
        <f t="shared" si="9"/>
        <v>785</v>
      </c>
      <c r="Y97" s="18">
        <f t="shared" si="9"/>
        <v>12</v>
      </c>
      <c r="Z97" s="9">
        <f t="shared" si="10"/>
        <v>785</v>
      </c>
      <c r="AA97" s="61">
        <f t="shared" si="10"/>
        <v>12</v>
      </c>
      <c r="AB97" s="9" t="s">
        <v>367</v>
      </c>
      <c r="AC97" s="9">
        <v>1710560495</v>
      </c>
      <c r="AD97" s="62">
        <v>45819</v>
      </c>
    </row>
    <row r="98" spans="1:30" s="9" customFormat="1" x14ac:dyDescent="0.25">
      <c r="A98" s="9" t="s">
        <v>313</v>
      </c>
      <c r="B98" s="9" t="s">
        <v>314</v>
      </c>
      <c r="C98" s="9" t="s">
        <v>315</v>
      </c>
      <c r="D98" s="9" t="s">
        <v>368</v>
      </c>
      <c r="E98" s="58" t="s">
        <v>369</v>
      </c>
      <c r="F98" s="9" t="s">
        <v>370</v>
      </c>
      <c r="G98" s="9" t="s">
        <v>35</v>
      </c>
      <c r="H98" s="9" t="s">
        <v>319</v>
      </c>
      <c r="I98" s="59">
        <v>331</v>
      </c>
      <c r="J98" s="60" t="s">
        <v>37</v>
      </c>
      <c r="K98" s="9" t="s">
        <v>334</v>
      </c>
      <c r="L98" s="59">
        <v>93.86</v>
      </c>
      <c r="M98" s="12">
        <v>45833</v>
      </c>
      <c r="N98" s="12">
        <v>45839</v>
      </c>
      <c r="O98" s="8">
        <f t="shared" si="7"/>
        <v>7</v>
      </c>
      <c r="P98" s="13" t="s">
        <v>39</v>
      </c>
      <c r="Q98" s="13" t="s">
        <v>40</v>
      </c>
      <c r="R98" s="14">
        <f t="shared" si="8"/>
        <v>657.02</v>
      </c>
      <c r="S98" s="23">
        <v>657</v>
      </c>
      <c r="T98" s="18" t="s">
        <v>59</v>
      </c>
      <c r="U98" s="16" t="s">
        <v>42</v>
      </c>
      <c r="V98" s="9">
        <v>1</v>
      </c>
      <c r="W98" s="9">
        <v>1</v>
      </c>
      <c r="X98" s="18">
        <f t="shared" ref="X98:Y129" si="11">S98</f>
        <v>657</v>
      </c>
      <c r="Y98" s="18" t="str">
        <f t="shared" si="11"/>
        <v>02</v>
      </c>
      <c r="Z98" s="9">
        <f t="shared" si="10"/>
        <v>657</v>
      </c>
      <c r="AA98" s="61" t="str">
        <f t="shared" si="10"/>
        <v>02</v>
      </c>
      <c r="AB98" s="9" t="s">
        <v>371</v>
      </c>
      <c r="AC98" s="9">
        <v>1710560495</v>
      </c>
      <c r="AD98" s="62">
        <v>45819</v>
      </c>
    </row>
    <row r="99" spans="1:30" s="9" customFormat="1" x14ac:dyDescent="0.25">
      <c r="A99" s="9" t="s">
        <v>313</v>
      </c>
      <c r="B99" s="9" t="s">
        <v>314</v>
      </c>
      <c r="C99" s="9" t="s">
        <v>315</v>
      </c>
      <c r="D99" s="9" t="s">
        <v>372</v>
      </c>
      <c r="E99" s="58" t="s">
        <v>373</v>
      </c>
      <c r="F99" s="9" t="s">
        <v>374</v>
      </c>
      <c r="G99" s="9" t="s">
        <v>46</v>
      </c>
      <c r="H99" s="9" t="s">
        <v>319</v>
      </c>
      <c r="I99" s="59">
        <v>331</v>
      </c>
      <c r="J99" s="60" t="s">
        <v>37</v>
      </c>
      <c r="K99" s="9" t="s">
        <v>334</v>
      </c>
      <c r="L99" s="59">
        <v>93.86</v>
      </c>
      <c r="M99" s="12">
        <v>45833</v>
      </c>
      <c r="N99" s="12">
        <v>45839</v>
      </c>
      <c r="O99" s="8">
        <f t="shared" si="7"/>
        <v>7</v>
      </c>
      <c r="P99" s="13" t="s">
        <v>39</v>
      </c>
      <c r="Q99" s="13" t="s">
        <v>40</v>
      </c>
      <c r="R99" s="14">
        <f t="shared" si="8"/>
        <v>657.02</v>
      </c>
      <c r="S99" s="23">
        <v>657</v>
      </c>
      <c r="T99" s="18" t="s">
        <v>59</v>
      </c>
      <c r="U99" s="16" t="s">
        <v>42</v>
      </c>
      <c r="V99" s="9">
        <v>1</v>
      </c>
      <c r="W99" s="9">
        <v>1</v>
      </c>
      <c r="X99" s="18">
        <f t="shared" si="11"/>
        <v>657</v>
      </c>
      <c r="Y99" s="18" t="str">
        <f t="shared" si="11"/>
        <v>02</v>
      </c>
      <c r="Z99" s="9">
        <f t="shared" si="10"/>
        <v>657</v>
      </c>
      <c r="AA99" s="61" t="str">
        <f t="shared" si="10"/>
        <v>02</v>
      </c>
      <c r="AB99" s="9" t="s">
        <v>375</v>
      </c>
      <c r="AC99" s="9">
        <v>1710560495</v>
      </c>
      <c r="AD99" s="62">
        <v>45819</v>
      </c>
    </row>
    <row r="100" spans="1:30" s="9" customFormat="1" x14ac:dyDescent="0.25">
      <c r="A100" s="9" t="s">
        <v>313</v>
      </c>
      <c r="B100" s="9" t="s">
        <v>314</v>
      </c>
      <c r="C100" s="9" t="s">
        <v>315</v>
      </c>
      <c r="D100" s="9" t="s">
        <v>376</v>
      </c>
      <c r="E100" s="58" t="s">
        <v>377</v>
      </c>
      <c r="F100" s="9" t="s">
        <v>378</v>
      </c>
      <c r="G100" s="9" t="s">
        <v>46</v>
      </c>
      <c r="H100" s="9" t="s">
        <v>319</v>
      </c>
      <c r="I100" s="59">
        <v>331</v>
      </c>
      <c r="J100" s="60" t="s">
        <v>37</v>
      </c>
      <c r="K100" s="9" t="s">
        <v>334</v>
      </c>
      <c r="L100" s="59">
        <v>93.86</v>
      </c>
      <c r="M100" s="12">
        <v>45833</v>
      </c>
      <c r="N100" s="12">
        <v>45839</v>
      </c>
      <c r="O100" s="8">
        <f t="shared" si="7"/>
        <v>7</v>
      </c>
      <c r="P100" s="13" t="s">
        <v>39</v>
      </c>
      <c r="Q100" s="13" t="s">
        <v>40</v>
      </c>
      <c r="R100" s="14">
        <f t="shared" si="8"/>
        <v>657.02</v>
      </c>
      <c r="S100" s="23">
        <v>657</v>
      </c>
      <c r="T100" s="18" t="s">
        <v>59</v>
      </c>
      <c r="U100" s="16" t="s">
        <v>42</v>
      </c>
      <c r="V100" s="9">
        <v>1</v>
      </c>
      <c r="W100" s="9">
        <v>1</v>
      </c>
      <c r="X100" s="18">
        <f t="shared" si="11"/>
        <v>657</v>
      </c>
      <c r="Y100" s="18" t="str">
        <f t="shared" si="11"/>
        <v>02</v>
      </c>
      <c r="Z100" s="9">
        <f t="shared" si="10"/>
        <v>657</v>
      </c>
      <c r="AA100" s="61" t="str">
        <f t="shared" si="10"/>
        <v>02</v>
      </c>
      <c r="AB100" s="9" t="s">
        <v>379</v>
      </c>
      <c r="AC100" s="9">
        <v>1710560495</v>
      </c>
      <c r="AD100" s="62">
        <v>45819</v>
      </c>
    </row>
    <row r="101" spans="1:30" s="9" customFormat="1" x14ac:dyDescent="0.25">
      <c r="A101" s="9" t="s">
        <v>313</v>
      </c>
      <c r="B101" s="9" t="s">
        <v>314</v>
      </c>
      <c r="C101" s="9" t="s">
        <v>315</v>
      </c>
      <c r="D101" s="9" t="s">
        <v>380</v>
      </c>
      <c r="E101" s="58" t="s">
        <v>381</v>
      </c>
      <c r="F101" s="9" t="s">
        <v>382</v>
      </c>
      <c r="G101" s="9" t="s">
        <v>35</v>
      </c>
      <c r="H101" s="9" t="s">
        <v>319</v>
      </c>
      <c r="I101" s="59">
        <v>331</v>
      </c>
      <c r="J101" s="60" t="s">
        <v>37</v>
      </c>
      <c r="K101" s="9" t="s">
        <v>334</v>
      </c>
      <c r="L101" s="59">
        <v>93.86</v>
      </c>
      <c r="M101" s="12">
        <v>45833</v>
      </c>
      <c r="N101" s="12">
        <v>45839</v>
      </c>
      <c r="O101" s="8">
        <f t="shared" si="7"/>
        <v>7</v>
      </c>
      <c r="P101" s="13" t="s">
        <v>39</v>
      </c>
      <c r="Q101" s="13" t="s">
        <v>40</v>
      </c>
      <c r="R101" s="14">
        <f t="shared" si="8"/>
        <v>657.02</v>
      </c>
      <c r="S101" s="23">
        <v>657</v>
      </c>
      <c r="T101" s="18" t="s">
        <v>59</v>
      </c>
      <c r="U101" s="16" t="s">
        <v>42</v>
      </c>
      <c r="V101" s="9">
        <v>1</v>
      </c>
      <c r="W101" s="9">
        <v>1</v>
      </c>
      <c r="X101" s="18">
        <f t="shared" si="11"/>
        <v>657</v>
      </c>
      <c r="Y101" s="18" t="str">
        <f t="shared" si="11"/>
        <v>02</v>
      </c>
      <c r="Z101" s="9">
        <f t="shared" si="10"/>
        <v>657</v>
      </c>
      <c r="AA101" s="61" t="str">
        <f t="shared" si="10"/>
        <v>02</v>
      </c>
      <c r="AB101" s="9" t="s">
        <v>383</v>
      </c>
      <c r="AC101" s="9">
        <v>1710560495</v>
      </c>
      <c r="AD101" s="62">
        <v>45819</v>
      </c>
    </row>
    <row r="102" spans="1:30" s="9" customFormat="1" x14ac:dyDescent="0.25">
      <c r="A102" s="9" t="s">
        <v>313</v>
      </c>
      <c r="B102" s="9" t="s">
        <v>314</v>
      </c>
      <c r="C102" s="9" t="s">
        <v>315</v>
      </c>
      <c r="D102" s="9" t="s">
        <v>384</v>
      </c>
      <c r="E102" s="58" t="s">
        <v>385</v>
      </c>
      <c r="F102" s="9" t="s">
        <v>386</v>
      </c>
      <c r="G102" s="9" t="s">
        <v>35</v>
      </c>
      <c r="H102" s="9" t="s">
        <v>319</v>
      </c>
      <c r="I102" s="59">
        <v>331</v>
      </c>
      <c r="J102" s="60" t="s">
        <v>37</v>
      </c>
      <c r="K102" s="9" t="s">
        <v>334</v>
      </c>
      <c r="L102" s="59">
        <v>93.86</v>
      </c>
      <c r="M102" s="12">
        <v>45833</v>
      </c>
      <c r="N102" s="12">
        <v>45839</v>
      </c>
      <c r="O102" s="8">
        <f t="shared" si="7"/>
        <v>7</v>
      </c>
      <c r="P102" s="13" t="s">
        <v>39</v>
      </c>
      <c r="Q102" s="13" t="s">
        <v>40</v>
      </c>
      <c r="R102" s="14">
        <f t="shared" si="8"/>
        <v>657.02</v>
      </c>
      <c r="S102" s="23">
        <v>657</v>
      </c>
      <c r="T102" s="18" t="s">
        <v>59</v>
      </c>
      <c r="U102" s="16" t="s">
        <v>42</v>
      </c>
      <c r="V102" s="9">
        <v>1</v>
      </c>
      <c r="W102" s="9">
        <v>1</v>
      </c>
      <c r="X102" s="18">
        <f t="shared" si="11"/>
        <v>657</v>
      </c>
      <c r="Y102" s="18" t="str">
        <f t="shared" si="11"/>
        <v>02</v>
      </c>
      <c r="Z102" s="9">
        <f t="shared" si="10"/>
        <v>657</v>
      </c>
      <c r="AA102" s="61" t="str">
        <f t="shared" si="10"/>
        <v>02</v>
      </c>
      <c r="AB102" s="9" t="s">
        <v>387</v>
      </c>
      <c r="AC102" s="9">
        <v>1710560495</v>
      </c>
      <c r="AD102" s="62">
        <v>45819</v>
      </c>
    </row>
    <row r="103" spans="1:30" s="9" customFormat="1" x14ac:dyDescent="0.25">
      <c r="A103" s="9" t="s">
        <v>313</v>
      </c>
      <c r="B103" s="9" t="s">
        <v>314</v>
      </c>
      <c r="C103" s="9" t="s">
        <v>315</v>
      </c>
      <c r="D103" s="9" t="s">
        <v>388</v>
      </c>
      <c r="E103" s="58" t="s">
        <v>389</v>
      </c>
      <c r="F103" s="9" t="s">
        <v>390</v>
      </c>
      <c r="G103" s="9" t="s">
        <v>46</v>
      </c>
      <c r="H103" s="9" t="s">
        <v>319</v>
      </c>
      <c r="I103" s="59">
        <v>331</v>
      </c>
      <c r="J103" s="60" t="s">
        <v>37</v>
      </c>
      <c r="K103" s="9" t="s">
        <v>320</v>
      </c>
      <c r="L103" s="9">
        <v>112.16</v>
      </c>
      <c r="M103" s="12">
        <v>45833</v>
      </c>
      <c r="N103" s="12">
        <v>45839</v>
      </c>
      <c r="O103" s="8">
        <f t="shared" si="7"/>
        <v>7</v>
      </c>
      <c r="P103" s="13" t="s">
        <v>39</v>
      </c>
      <c r="Q103" s="13" t="s">
        <v>40</v>
      </c>
      <c r="R103" s="14">
        <f t="shared" si="8"/>
        <v>785.12</v>
      </c>
      <c r="S103" s="9">
        <v>785</v>
      </c>
      <c r="T103" s="61">
        <v>12</v>
      </c>
      <c r="U103" s="16" t="s">
        <v>42</v>
      </c>
      <c r="V103" s="9">
        <v>1</v>
      </c>
      <c r="W103" s="9">
        <v>1</v>
      </c>
      <c r="X103" s="18">
        <f t="shared" si="11"/>
        <v>785</v>
      </c>
      <c r="Y103" s="18">
        <f t="shared" si="11"/>
        <v>12</v>
      </c>
      <c r="Z103" s="9">
        <f t="shared" si="10"/>
        <v>785</v>
      </c>
      <c r="AA103" s="61">
        <f t="shared" si="10"/>
        <v>12</v>
      </c>
      <c r="AB103" s="9" t="s">
        <v>391</v>
      </c>
      <c r="AC103" s="9">
        <v>1710560495</v>
      </c>
      <c r="AD103" s="62">
        <v>45819</v>
      </c>
    </row>
    <row r="104" spans="1:30" s="9" customFormat="1" x14ac:dyDescent="0.25">
      <c r="A104" s="9" t="s">
        <v>313</v>
      </c>
      <c r="B104" s="9" t="s">
        <v>314</v>
      </c>
      <c r="C104" s="9" t="s">
        <v>315</v>
      </c>
      <c r="D104" s="9" t="s">
        <v>392</v>
      </c>
      <c r="E104" s="58" t="s">
        <v>393</v>
      </c>
      <c r="F104" s="9" t="s">
        <v>394</v>
      </c>
      <c r="G104" s="9" t="s">
        <v>46</v>
      </c>
      <c r="H104" s="9" t="s">
        <v>319</v>
      </c>
      <c r="I104" s="59">
        <v>331</v>
      </c>
      <c r="J104" s="60" t="s">
        <v>37</v>
      </c>
      <c r="K104" s="9" t="s">
        <v>395</v>
      </c>
      <c r="L104" s="9">
        <v>176.15</v>
      </c>
      <c r="M104" s="12">
        <v>45833</v>
      </c>
      <c r="N104" s="12">
        <v>45839</v>
      </c>
      <c r="O104" s="8">
        <f t="shared" si="7"/>
        <v>7</v>
      </c>
      <c r="P104" s="13" t="s">
        <v>39</v>
      </c>
      <c r="Q104" s="13" t="s">
        <v>40</v>
      </c>
      <c r="R104" s="14">
        <f t="shared" si="8"/>
        <v>1233.05</v>
      </c>
      <c r="S104" s="23">
        <v>1233</v>
      </c>
      <c r="T104" s="18" t="s">
        <v>73</v>
      </c>
      <c r="U104" s="16" t="s">
        <v>42</v>
      </c>
      <c r="V104" s="9">
        <v>1</v>
      </c>
      <c r="W104" s="9">
        <v>1</v>
      </c>
      <c r="X104" s="18">
        <f t="shared" si="11"/>
        <v>1233</v>
      </c>
      <c r="Y104" s="18" t="str">
        <f t="shared" si="11"/>
        <v>05</v>
      </c>
      <c r="Z104" s="9">
        <f t="shared" si="10"/>
        <v>1233</v>
      </c>
      <c r="AA104" s="61" t="str">
        <f t="shared" si="10"/>
        <v>05</v>
      </c>
      <c r="AB104" s="9" t="s">
        <v>396</v>
      </c>
      <c r="AC104" s="9">
        <v>1710560495</v>
      </c>
      <c r="AD104" s="62">
        <v>45819</v>
      </c>
    </row>
    <row r="105" spans="1:30" s="9" customFormat="1" x14ac:dyDescent="0.25">
      <c r="A105" s="9" t="s">
        <v>313</v>
      </c>
      <c r="B105" s="9" t="s">
        <v>314</v>
      </c>
      <c r="C105" s="9" t="s">
        <v>315</v>
      </c>
      <c r="D105" s="9" t="s">
        <v>397</v>
      </c>
      <c r="E105" s="58" t="s">
        <v>398</v>
      </c>
      <c r="F105" s="9" t="s">
        <v>399</v>
      </c>
      <c r="G105" s="9" t="s">
        <v>35</v>
      </c>
      <c r="H105" s="9" t="s">
        <v>319</v>
      </c>
      <c r="I105" s="59">
        <v>331</v>
      </c>
      <c r="J105" s="60" t="s">
        <v>37</v>
      </c>
      <c r="K105" s="9" t="s">
        <v>320</v>
      </c>
      <c r="L105" s="9">
        <v>112.16</v>
      </c>
      <c r="M105" s="12">
        <v>45833</v>
      </c>
      <c r="N105" s="12">
        <v>45839</v>
      </c>
      <c r="O105" s="8">
        <f t="shared" si="7"/>
        <v>7</v>
      </c>
      <c r="P105" s="13" t="s">
        <v>39</v>
      </c>
      <c r="Q105" s="13" t="s">
        <v>40</v>
      </c>
      <c r="R105" s="14">
        <f t="shared" si="8"/>
        <v>785.12</v>
      </c>
      <c r="S105" s="9">
        <v>785</v>
      </c>
      <c r="T105" s="61">
        <v>12</v>
      </c>
      <c r="U105" s="16" t="s">
        <v>42</v>
      </c>
      <c r="V105" s="9">
        <v>1</v>
      </c>
      <c r="W105" s="9">
        <v>1</v>
      </c>
      <c r="X105" s="18">
        <f t="shared" si="11"/>
        <v>785</v>
      </c>
      <c r="Y105" s="18">
        <f t="shared" si="11"/>
        <v>12</v>
      </c>
      <c r="Z105" s="9">
        <f t="shared" si="10"/>
        <v>785</v>
      </c>
      <c r="AA105" s="61">
        <f t="shared" si="10"/>
        <v>12</v>
      </c>
      <c r="AB105" s="9" t="s">
        <v>400</v>
      </c>
      <c r="AC105" s="9">
        <v>1710560495</v>
      </c>
      <c r="AD105" s="62">
        <v>45819</v>
      </c>
    </row>
    <row r="106" spans="1:30" s="9" customFormat="1" x14ac:dyDescent="0.25">
      <c r="A106" s="9" t="s">
        <v>313</v>
      </c>
      <c r="B106" s="9" t="s">
        <v>314</v>
      </c>
      <c r="C106" s="9" t="s">
        <v>315</v>
      </c>
      <c r="D106" s="9" t="s">
        <v>401</v>
      </c>
      <c r="E106" s="58" t="s">
        <v>402</v>
      </c>
      <c r="F106" s="9" t="s">
        <v>403</v>
      </c>
      <c r="G106" s="9" t="s">
        <v>46</v>
      </c>
      <c r="H106" s="9" t="s">
        <v>319</v>
      </c>
      <c r="I106" s="59">
        <v>331</v>
      </c>
      <c r="J106" s="60" t="s">
        <v>37</v>
      </c>
      <c r="K106" s="9" t="s">
        <v>320</v>
      </c>
      <c r="L106" s="9">
        <v>112.16</v>
      </c>
      <c r="M106" s="12">
        <v>45833</v>
      </c>
      <c r="N106" s="12">
        <v>45839</v>
      </c>
      <c r="O106" s="8">
        <f t="shared" si="7"/>
        <v>7</v>
      </c>
      <c r="P106" s="13" t="s">
        <v>39</v>
      </c>
      <c r="Q106" s="13" t="s">
        <v>40</v>
      </c>
      <c r="R106" s="14">
        <f t="shared" si="8"/>
        <v>785.12</v>
      </c>
      <c r="S106" s="9">
        <v>785</v>
      </c>
      <c r="T106" s="61">
        <v>12</v>
      </c>
      <c r="U106" s="16" t="s">
        <v>42</v>
      </c>
      <c r="V106" s="9">
        <v>1</v>
      </c>
      <c r="W106" s="9">
        <v>1</v>
      </c>
      <c r="X106" s="18">
        <f t="shared" si="11"/>
        <v>785</v>
      </c>
      <c r="Y106" s="18">
        <f t="shared" si="11"/>
        <v>12</v>
      </c>
      <c r="Z106" s="9">
        <f t="shared" si="10"/>
        <v>785</v>
      </c>
      <c r="AA106" s="61">
        <f t="shared" si="10"/>
        <v>12</v>
      </c>
      <c r="AB106" s="9" t="s">
        <v>404</v>
      </c>
      <c r="AC106" s="9">
        <v>1710560495</v>
      </c>
      <c r="AD106" s="62">
        <v>45819</v>
      </c>
    </row>
    <row r="107" spans="1:30" s="9" customFormat="1" x14ac:dyDescent="0.25">
      <c r="A107" s="9" t="s">
        <v>313</v>
      </c>
      <c r="B107" s="9" t="s">
        <v>314</v>
      </c>
      <c r="C107" s="9" t="s">
        <v>315</v>
      </c>
      <c r="D107" s="9" t="s">
        <v>405</v>
      </c>
      <c r="E107" s="58" t="s">
        <v>406</v>
      </c>
      <c r="F107" s="9" t="s">
        <v>407</v>
      </c>
      <c r="G107" s="9" t="s">
        <v>46</v>
      </c>
      <c r="H107" s="9" t="s">
        <v>319</v>
      </c>
      <c r="I107" s="59">
        <v>331</v>
      </c>
      <c r="J107" s="60" t="s">
        <v>37</v>
      </c>
      <c r="K107" s="9" t="s">
        <v>320</v>
      </c>
      <c r="L107" s="9">
        <v>112.16</v>
      </c>
      <c r="M107" s="12">
        <v>45833</v>
      </c>
      <c r="N107" s="12">
        <v>45839</v>
      </c>
      <c r="O107" s="8">
        <f t="shared" si="7"/>
        <v>7</v>
      </c>
      <c r="P107" s="13" t="s">
        <v>39</v>
      </c>
      <c r="Q107" s="13" t="s">
        <v>40</v>
      </c>
      <c r="R107" s="14">
        <f t="shared" si="8"/>
        <v>785.12</v>
      </c>
      <c r="S107" s="9">
        <v>785</v>
      </c>
      <c r="T107" s="61">
        <v>12</v>
      </c>
      <c r="U107" s="16" t="s">
        <v>42</v>
      </c>
      <c r="V107" s="9">
        <v>1</v>
      </c>
      <c r="W107" s="9">
        <v>1</v>
      </c>
      <c r="X107" s="18">
        <f t="shared" si="11"/>
        <v>785</v>
      </c>
      <c r="Y107" s="18">
        <f t="shared" si="11"/>
        <v>12</v>
      </c>
      <c r="Z107" s="9">
        <f t="shared" si="10"/>
        <v>785</v>
      </c>
      <c r="AA107" s="61">
        <f t="shared" si="10"/>
        <v>12</v>
      </c>
      <c r="AB107" s="9" t="s">
        <v>408</v>
      </c>
      <c r="AC107" s="9">
        <v>1710560495</v>
      </c>
      <c r="AD107" s="62">
        <v>45819</v>
      </c>
    </row>
    <row r="108" spans="1:30" s="9" customFormat="1" x14ac:dyDescent="0.25">
      <c r="A108" s="9" t="s">
        <v>313</v>
      </c>
      <c r="B108" s="9" t="s">
        <v>314</v>
      </c>
      <c r="C108" s="9" t="s">
        <v>315</v>
      </c>
      <c r="D108" s="9" t="s">
        <v>409</v>
      </c>
      <c r="E108" s="58" t="s">
        <v>410</v>
      </c>
      <c r="F108" s="9" t="s">
        <v>411</v>
      </c>
      <c r="G108" s="9" t="s">
        <v>46</v>
      </c>
      <c r="H108" s="9" t="s">
        <v>319</v>
      </c>
      <c r="I108" s="59">
        <v>331</v>
      </c>
      <c r="J108" s="60" t="s">
        <v>37</v>
      </c>
      <c r="K108" s="9" t="s">
        <v>320</v>
      </c>
      <c r="L108" s="9">
        <v>112.16</v>
      </c>
      <c r="M108" s="12">
        <v>45833</v>
      </c>
      <c r="N108" s="12">
        <v>45839</v>
      </c>
      <c r="O108" s="8">
        <f t="shared" si="7"/>
        <v>7</v>
      </c>
      <c r="P108" s="13" t="s">
        <v>39</v>
      </c>
      <c r="Q108" s="13" t="s">
        <v>40</v>
      </c>
      <c r="R108" s="14">
        <f t="shared" si="8"/>
        <v>785.12</v>
      </c>
      <c r="S108" s="9">
        <v>785</v>
      </c>
      <c r="T108" s="61">
        <v>12</v>
      </c>
      <c r="U108" s="16" t="s">
        <v>42</v>
      </c>
      <c r="V108" s="9">
        <v>1</v>
      </c>
      <c r="W108" s="9">
        <v>1</v>
      </c>
      <c r="X108" s="18">
        <f t="shared" si="11"/>
        <v>785</v>
      </c>
      <c r="Y108" s="18">
        <f t="shared" si="11"/>
        <v>12</v>
      </c>
      <c r="Z108" s="9">
        <f t="shared" si="10"/>
        <v>785</v>
      </c>
      <c r="AA108" s="61">
        <f t="shared" si="10"/>
        <v>12</v>
      </c>
      <c r="AB108" s="9" t="s">
        <v>412</v>
      </c>
      <c r="AC108" s="9">
        <v>1710560495</v>
      </c>
      <c r="AD108" s="62">
        <v>45819</v>
      </c>
    </row>
    <row r="109" spans="1:30" s="9" customFormat="1" x14ac:dyDescent="0.25">
      <c r="A109" s="9" t="s">
        <v>313</v>
      </c>
      <c r="B109" s="9" t="s">
        <v>314</v>
      </c>
      <c r="C109" s="9" t="s">
        <v>315</v>
      </c>
      <c r="D109" s="9" t="s">
        <v>413</v>
      </c>
      <c r="E109" s="58" t="s">
        <v>414</v>
      </c>
      <c r="F109" s="9" t="s">
        <v>415</v>
      </c>
      <c r="G109" s="9" t="s">
        <v>35</v>
      </c>
      <c r="H109" s="9" t="s">
        <v>319</v>
      </c>
      <c r="I109" s="59">
        <v>331</v>
      </c>
      <c r="J109" s="60" t="s">
        <v>37</v>
      </c>
      <c r="K109" s="9" t="s">
        <v>320</v>
      </c>
      <c r="L109" s="9">
        <v>112.16</v>
      </c>
      <c r="M109" s="12">
        <v>45833</v>
      </c>
      <c r="N109" s="12">
        <v>45839</v>
      </c>
      <c r="O109" s="8">
        <f t="shared" si="7"/>
        <v>7</v>
      </c>
      <c r="P109" s="13" t="s">
        <v>39</v>
      </c>
      <c r="Q109" s="13" t="s">
        <v>40</v>
      </c>
      <c r="R109" s="14">
        <f t="shared" si="8"/>
        <v>785.12</v>
      </c>
      <c r="S109" s="9">
        <v>785</v>
      </c>
      <c r="T109" s="61">
        <v>12</v>
      </c>
      <c r="U109" s="16" t="s">
        <v>42</v>
      </c>
      <c r="V109" s="9">
        <v>1</v>
      </c>
      <c r="W109" s="9">
        <v>1</v>
      </c>
      <c r="X109" s="18">
        <f t="shared" si="11"/>
        <v>785</v>
      </c>
      <c r="Y109" s="18">
        <f t="shared" si="11"/>
        <v>12</v>
      </c>
      <c r="Z109" s="9">
        <f t="shared" si="10"/>
        <v>785</v>
      </c>
      <c r="AA109" s="61">
        <f t="shared" si="10"/>
        <v>12</v>
      </c>
      <c r="AB109" s="9" t="s">
        <v>416</v>
      </c>
      <c r="AC109" s="9">
        <v>1710560495</v>
      </c>
      <c r="AD109" s="62">
        <v>45819</v>
      </c>
    </row>
    <row r="110" spans="1:30" s="9" customFormat="1" x14ac:dyDescent="0.25">
      <c r="A110" s="9" t="s">
        <v>313</v>
      </c>
      <c r="B110" s="9" t="s">
        <v>314</v>
      </c>
      <c r="C110" s="9" t="s">
        <v>315</v>
      </c>
      <c r="D110" s="9" t="s">
        <v>417</v>
      </c>
      <c r="E110" s="58" t="s">
        <v>418</v>
      </c>
      <c r="F110" s="9" t="s">
        <v>419</v>
      </c>
      <c r="G110" s="9" t="s">
        <v>46</v>
      </c>
      <c r="H110" s="9" t="s">
        <v>319</v>
      </c>
      <c r="I110" s="59">
        <v>331</v>
      </c>
      <c r="J110" s="60" t="s">
        <v>37</v>
      </c>
      <c r="K110" s="9" t="s">
        <v>395</v>
      </c>
      <c r="L110" s="9">
        <v>176.15</v>
      </c>
      <c r="M110" s="12">
        <v>45833</v>
      </c>
      <c r="N110" s="12">
        <v>45839</v>
      </c>
      <c r="O110" s="8">
        <f t="shared" si="7"/>
        <v>7</v>
      </c>
      <c r="P110" s="13" t="s">
        <v>39</v>
      </c>
      <c r="Q110" s="13" t="s">
        <v>40</v>
      </c>
      <c r="R110" s="14">
        <f t="shared" si="8"/>
        <v>1233.05</v>
      </c>
      <c r="S110" s="23">
        <v>1233</v>
      </c>
      <c r="T110" s="18" t="s">
        <v>73</v>
      </c>
      <c r="U110" s="16" t="s">
        <v>42</v>
      </c>
      <c r="V110" s="9">
        <v>1</v>
      </c>
      <c r="W110" s="9">
        <v>1</v>
      </c>
      <c r="X110" s="18">
        <f t="shared" si="11"/>
        <v>1233</v>
      </c>
      <c r="Y110" s="18" t="str">
        <f t="shared" si="11"/>
        <v>05</v>
      </c>
      <c r="Z110" s="9">
        <f t="shared" si="10"/>
        <v>1233</v>
      </c>
      <c r="AA110" s="61" t="str">
        <f t="shared" si="10"/>
        <v>05</v>
      </c>
      <c r="AB110" s="9" t="s">
        <v>420</v>
      </c>
      <c r="AC110" s="9">
        <v>1710560495</v>
      </c>
      <c r="AD110" s="62">
        <v>45819</v>
      </c>
    </row>
    <row r="111" spans="1:30" s="9" customFormat="1" x14ac:dyDescent="0.25">
      <c r="A111" s="9" t="s">
        <v>313</v>
      </c>
      <c r="B111" s="9" t="s">
        <v>314</v>
      </c>
      <c r="C111" s="9" t="s">
        <v>315</v>
      </c>
      <c r="D111" s="9" t="s">
        <v>421</v>
      </c>
      <c r="E111" s="58" t="s">
        <v>422</v>
      </c>
      <c r="F111" s="9" t="s">
        <v>423</v>
      </c>
      <c r="G111" s="9" t="s">
        <v>35</v>
      </c>
      <c r="H111" s="9" t="s">
        <v>319</v>
      </c>
      <c r="I111" s="59">
        <v>331</v>
      </c>
      <c r="J111" s="60" t="s">
        <v>37</v>
      </c>
      <c r="K111" s="9" t="s">
        <v>334</v>
      </c>
      <c r="L111" s="59">
        <v>93.86</v>
      </c>
      <c r="M111" s="12">
        <v>45833</v>
      </c>
      <c r="N111" s="12">
        <v>45839</v>
      </c>
      <c r="O111" s="8">
        <f t="shared" si="7"/>
        <v>7</v>
      </c>
      <c r="P111" s="13" t="s">
        <v>39</v>
      </c>
      <c r="Q111" s="13" t="s">
        <v>40</v>
      </c>
      <c r="R111" s="14">
        <f t="shared" si="8"/>
        <v>657.02</v>
      </c>
      <c r="S111" s="23">
        <v>657</v>
      </c>
      <c r="T111" s="18" t="s">
        <v>59</v>
      </c>
      <c r="U111" s="16" t="s">
        <v>42</v>
      </c>
      <c r="V111" s="9">
        <v>1</v>
      </c>
      <c r="W111" s="9">
        <v>1</v>
      </c>
      <c r="X111" s="18">
        <f t="shared" si="11"/>
        <v>657</v>
      </c>
      <c r="Y111" s="18" t="str">
        <f t="shared" si="11"/>
        <v>02</v>
      </c>
      <c r="Z111" s="9">
        <f t="shared" si="10"/>
        <v>657</v>
      </c>
      <c r="AA111" s="61" t="str">
        <f t="shared" si="10"/>
        <v>02</v>
      </c>
      <c r="AB111" s="9" t="s">
        <v>424</v>
      </c>
      <c r="AC111" s="9">
        <v>1710560495</v>
      </c>
      <c r="AD111" s="62">
        <v>45819</v>
      </c>
    </row>
    <row r="112" spans="1:30" s="9" customFormat="1" x14ac:dyDescent="0.25">
      <c r="A112" s="9" t="s">
        <v>313</v>
      </c>
      <c r="B112" s="9" t="s">
        <v>314</v>
      </c>
      <c r="C112" s="9" t="s">
        <v>315</v>
      </c>
      <c r="D112" s="9" t="s">
        <v>425</v>
      </c>
      <c r="E112" s="58" t="s">
        <v>426</v>
      </c>
      <c r="F112" s="9" t="s">
        <v>427</v>
      </c>
      <c r="G112" s="9" t="s">
        <v>46</v>
      </c>
      <c r="H112" s="9" t="s">
        <v>319</v>
      </c>
      <c r="I112" s="59">
        <v>331</v>
      </c>
      <c r="J112" s="60" t="s">
        <v>37</v>
      </c>
      <c r="K112" s="9" t="s">
        <v>320</v>
      </c>
      <c r="L112" s="9">
        <v>112.16</v>
      </c>
      <c r="M112" s="12">
        <v>45833</v>
      </c>
      <c r="N112" s="12">
        <v>45839</v>
      </c>
      <c r="O112" s="8">
        <f t="shared" si="7"/>
        <v>7</v>
      </c>
      <c r="P112" s="13" t="s">
        <v>39</v>
      </c>
      <c r="Q112" s="13" t="s">
        <v>40</v>
      </c>
      <c r="R112" s="14">
        <f t="shared" si="8"/>
        <v>785.12</v>
      </c>
      <c r="S112" s="9">
        <v>785</v>
      </c>
      <c r="T112" s="61">
        <v>12</v>
      </c>
      <c r="U112" s="16" t="s">
        <v>42</v>
      </c>
      <c r="V112" s="9">
        <v>1</v>
      </c>
      <c r="W112" s="9">
        <v>1</v>
      </c>
      <c r="X112" s="18">
        <f t="shared" si="11"/>
        <v>785</v>
      </c>
      <c r="Y112" s="18">
        <f t="shared" si="11"/>
        <v>12</v>
      </c>
      <c r="Z112" s="9">
        <f t="shared" si="10"/>
        <v>785</v>
      </c>
      <c r="AA112" s="61">
        <f t="shared" si="10"/>
        <v>12</v>
      </c>
      <c r="AB112" s="9" t="s">
        <v>428</v>
      </c>
      <c r="AC112" s="9">
        <v>1710560495</v>
      </c>
      <c r="AD112" s="62">
        <v>45819</v>
      </c>
    </row>
    <row r="113" spans="1:30" s="9" customFormat="1" x14ac:dyDescent="0.25">
      <c r="A113" s="9" t="s">
        <v>313</v>
      </c>
      <c r="B113" s="9" t="s">
        <v>314</v>
      </c>
      <c r="C113" s="9" t="s">
        <v>315</v>
      </c>
      <c r="D113" s="9" t="s">
        <v>429</v>
      </c>
      <c r="E113" s="58" t="s">
        <v>430</v>
      </c>
      <c r="F113" s="9" t="s">
        <v>431</v>
      </c>
      <c r="G113" s="9" t="s">
        <v>35</v>
      </c>
      <c r="H113" s="9" t="s">
        <v>319</v>
      </c>
      <c r="I113" s="59">
        <v>331</v>
      </c>
      <c r="J113" s="60" t="s">
        <v>37</v>
      </c>
      <c r="K113" s="9" t="s">
        <v>320</v>
      </c>
      <c r="L113" s="9">
        <v>112.16</v>
      </c>
      <c r="M113" s="12">
        <v>45833</v>
      </c>
      <c r="N113" s="12">
        <v>45839</v>
      </c>
      <c r="O113" s="8">
        <f t="shared" si="7"/>
        <v>7</v>
      </c>
      <c r="P113" s="13" t="s">
        <v>39</v>
      </c>
      <c r="Q113" s="13" t="s">
        <v>40</v>
      </c>
      <c r="R113" s="14">
        <f t="shared" si="8"/>
        <v>785.12</v>
      </c>
      <c r="S113" s="9">
        <v>785</v>
      </c>
      <c r="T113" s="61">
        <v>12</v>
      </c>
      <c r="U113" s="16" t="s">
        <v>42</v>
      </c>
      <c r="V113" s="9">
        <v>1</v>
      </c>
      <c r="W113" s="9">
        <v>1</v>
      </c>
      <c r="X113" s="18">
        <f t="shared" si="11"/>
        <v>785</v>
      </c>
      <c r="Y113" s="18">
        <f t="shared" si="11"/>
        <v>12</v>
      </c>
      <c r="Z113" s="9">
        <f t="shared" si="10"/>
        <v>785</v>
      </c>
      <c r="AA113" s="61">
        <f t="shared" si="10"/>
        <v>12</v>
      </c>
      <c r="AB113" s="9" t="s">
        <v>432</v>
      </c>
      <c r="AC113" s="9">
        <v>1710560495</v>
      </c>
      <c r="AD113" s="62">
        <v>45819</v>
      </c>
    </row>
    <row r="114" spans="1:30" s="9" customFormat="1" x14ac:dyDescent="0.25">
      <c r="A114" s="9" t="s">
        <v>313</v>
      </c>
      <c r="B114" s="9" t="s">
        <v>314</v>
      </c>
      <c r="C114" s="9" t="s">
        <v>315</v>
      </c>
      <c r="D114" s="9" t="s">
        <v>433</v>
      </c>
      <c r="E114" s="58" t="s">
        <v>434</v>
      </c>
      <c r="F114" s="9" t="s">
        <v>435</v>
      </c>
      <c r="G114" s="9" t="s">
        <v>35</v>
      </c>
      <c r="H114" s="9" t="s">
        <v>319</v>
      </c>
      <c r="I114" s="59">
        <v>331</v>
      </c>
      <c r="J114" s="60" t="s">
        <v>37</v>
      </c>
      <c r="K114" s="9" t="s">
        <v>320</v>
      </c>
      <c r="L114" s="9">
        <v>112.16</v>
      </c>
      <c r="M114" s="12">
        <v>45833</v>
      </c>
      <c r="N114" s="12">
        <v>45839</v>
      </c>
      <c r="O114" s="8">
        <f t="shared" si="7"/>
        <v>7</v>
      </c>
      <c r="P114" s="13" t="s">
        <v>39</v>
      </c>
      <c r="Q114" s="13" t="s">
        <v>40</v>
      </c>
      <c r="R114" s="14">
        <f t="shared" si="8"/>
        <v>785.12</v>
      </c>
      <c r="S114" s="9">
        <v>785</v>
      </c>
      <c r="T114" s="61">
        <v>12</v>
      </c>
      <c r="U114" s="16" t="s">
        <v>42</v>
      </c>
      <c r="V114" s="9">
        <v>1</v>
      </c>
      <c r="W114" s="9">
        <v>1</v>
      </c>
      <c r="X114" s="18">
        <f t="shared" si="11"/>
        <v>785</v>
      </c>
      <c r="Y114" s="18">
        <f t="shared" si="11"/>
        <v>12</v>
      </c>
      <c r="Z114" s="9">
        <f t="shared" si="10"/>
        <v>785</v>
      </c>
      <c r="AA114" s="61">
        <f t="shared" si="10"/>
        <v>12</v>
      </c>
      <c r="AB114" s="9" t="s">
        <v>436</v>
      </c>
      <c r="AC114" s="9">
        <v>1710560495</v>
      </c>
      <c r="AD114" s="62">
        <v>45819</v>
      </c>
    </row>
    <row r="115" spans="1:30" s="9" customFormat="1" x14ac:dyDescent="0.25">
      <c r="A115" s="9" t="s">
        <v>313</v>
      </c>
      <c r="B115" s="9" t="s">
        <v>314</v>
      </c>
      <c r="C115" s="9" t="s">
        <v>315</v>
      </c>
      <c r="D115" s="9" t="s">
        <v>437</v>
      </c>
      <c r="E115" s="58" t="s">
        <v>438</v>
      </c>
      <c r="F115" s="9" t="s">
        <v>439</v>
      </c>
      <c r="G115" s="9" t="s">
        <v>46</v>
      </c>
      <c r="H115" s="9" t="s">
        <v>319</v>
      </c>
      <c r="I115" s="59">
        <v>331</v>
      </c>
      <c r="J115" s="60" t="s">
        <v>37</v>
      </c>
      <c r="K115" s="9" t="s">
        <v>334</v>
      </c>
      <c r="L115" s="59">
        <v>93.86</v>
      </c>
      <c r="M115" s="12">
        <v>45833</v>
      </c>
      <c r="N115" s="12">
        <v>45839</v>
      </c>
      <c r="O115" s="8">
        <f t="shared" si="7"/>
        <v>7</v>
      </c>
      <c r="P115" s="13" t="s">
        <v>39</v>
      </c>
      <c r="Q115" s="13" t="s">
        <v>40</v>
      </c>
      <c r="R115" s="14">
        <f t="shared" si="8"/>
        <v>657.02</v>
      </c>
      <c r="S115" s="23">
        <v>657</v>
      </c>
      <c r="T115" s="18" t="s">
        <v>59</v>
      </c>
      <c r="U115" s="16" t="s">
        <v>42</v>
      </c>
      <c r="V115" s="9">
        <v>1</v>
      </c>
      <c r="W115" s="9">
        <v>1</v>
      </c>
      <c r="X115" s="18">
        <f t="shared" si="11"/>
        <v>657</v>
      </c>
      <c r="Y115" s="18" t="str">
        <f t="shared" si="11"/>
        <v>02</v>
      </c>
      <c r="Z115" s="9">
        <f t="shared" si="10"/>
        <v>657</v>
      </c>
      <c r="AA115" s="61" t="str">
        <f t="shared" si="10"/>
        <v>02</v>
      </c>
      <c r="AB115" s="9" t="s">
        <v>440</v>
      </c>
      <c r="AC115" s="9">
        <v>1710560495</v>
      </c>
      <c r="AD115" s="62">
        <v>45819</v>
      </c>
    </row>
    <row r="116" spans="1:30" s="9" customFormat="1" x14ac:dyDescent="0.25">
      <c r="A116" s="9" t="s">
        <v>313</v>
      </c>
      <c r="B116" s="9" t="s">
        <v>314</v>
      </c>
      <c r="C116" s="9" t="s">
        <v>315</v>
      </c>
      <c r="D116" s="9" t="s">
        <v>441</v>
      </c>
      <c r="E116" s="58" t="s">
        <v>442</v>
      </c>
      <c r="F116" s="9" t="s">
        <v>443</v>
      </c>
      <c r="G116" s="9" t="s">
        <v>35</v>
      </c>
      <c r="H116" s="9" t="s">
        <v>319</v>
      </c>
      <c r="I116" s="59">
        <v>331</v>
      </c>
      <c r="J116" s="60" t="s">
        <v>37</v>
      </c>
      <c r="K116" s="9" t="s">
        <v>334</v>
      </c>
      <c r="L116" s="59">
        <v>93.86</v>
      </c>
      <c r="M116" s="12">
        <v>45833</v>
      </c>
      <c r="N116" s="12">
        <v>45839</v>
      </c>
      <c r="O116" s="8">
        <f t="shared" si="7"/>
        <v>7</v>
      </c>
      <c r="P116" s="13" t="s">
        <v>39</v>
      </c>
      <c r="Q116" s="13" t="s">
        <v>40</v>
      </c>
      <c r="R116" s="14">
        <f t="shared" si="8"/>
        <v>657.02</v>
      </c>
      <c r="S116" s="23">
        <v>657</v>
      </c>
      <c r="T116" s="18" t="s">
        <v>59</v>
      </c>
      <c r="U116" s="16" t="s">
        <v>42</v>
      </c>
      <c r="V116" s="9">
        <v>1</v>
      </c>
      <c r="W116" s="9">
        <v>1</v>
      </c>
      <c r="X116" s="18">
        <f t="shared" si="11"/>
        <v>657</v>
      </c>
      <c r="Y116" s="18" t="str">
        <f t="shared" si="11"/>
        <v>02</v>
      </c>
      <c r="Z116" s="9">
        <f t="shared" si="10"/>
        <v>657</v>
      </c>
      <c r="AA116" s="61" t="str">
        <f t="shared" si="10"/>
        <v>02</v>
      </c>
      <c r="AB116" s="9" t="s">
        <v>444</v>
      </c>
      <c r="AC116" s="9">
        <v>1710560495</v>
      </c>
      <c r="AD116" s="62">
        <v>45819</v>
      </c>
    </row>
    <row r="117" spans="1:30" s="9" customFormat="1" x14ac:dyDescent="0.25">
      <c r="A117" s="9" t="s">
        <v>313</v>
      </c>
      <c r="B117" s="9" t="s">
        <v>314</v>
      </c>
      <c r="C117" s="9" t="s">
        <v>315</v>
      </c>
      <c r="D117" s="9" t="s">
        <v>445</v>
      </c>
      <c r="E117" s="58" t="s">
        <v>446</v>
      </c>
      <c r="F117" s="9" t="s">
        <v>447</v>
      </c>
      <c r="G117" s="9" t="s">
        <v>46</v>
      </c>
      <c r="H117" s="9" t="s">
        <v>319</v>
      </c>
      <c r="I117" s="59">
        <v>331</v>
      </c>
      <c r="J117" s="60" t="s">
        <v>37</v>
      </c>
      <c r="K117" s="9" t="s">
        <v>325</v>
      </c>
      <c r="L117" s="9">
        <v>130.44</v>
      </c>
      <c r="M117" s="12">
        <v>45833</v>
      </c>
      <c r="N117" s="12">
        <v>45839</v>
      </c>
      <c r="O117" s="8">
        <f t="shared" si="7"/>
        <v>7</v>
      </c>
      <c r="P117" s="13" t="s">
        <v>39</v>
      </c>
      <c r="Q117" s="13" t="s">
        <v>40</v>
      </c>
      <c r="R117" s="14">
        <f t="shared" si="8"/>
        <v>913.07999999999993</v>
      </c>
      <c r="S117" s="15">
        <v>913</v>
      </c>
      <c r="T117" s="15" t="s">
        <v>41</v>
      </c>
      <c r="U117" s="16" t="s">
        <v>42</v>
      </c>
      <c r="V117" s="9">
        <v>1</v>
      </c>
      <c r="W117" s="9">
        <v>1</v>
      </c>
      <c r="X117" s="18">
        <f t="shared" si="11"/>
        <v>913</v>
      </c>
      <c r="Y117" s="18" t="str">
        <f t="shared" si="11"/>
        <v>08</v>
      </c>
      <c r="Z117" s="9">
        <f t="shared" si="10"/>
        <v>913</v>
      </c>
      <c r="AA117" s="61" t="str">
        <f t="shared" si="10"/>
        <v>08</v>
      </c>
      <c r="AB117" s="9" t="s">
        <v>448</v>
      </c>
      <c r="AC117" s="9">
        <v>1710560495</v>
      </c>
      <c r="AD117" s="62">
        <v>45819</v>
      </c>
    </row>
    <row r="118" spans="1:30" s="9" customFormat="1" x14ac:dyDescent="0.25">
      <c r="A118" s="9" t="s">
        <v>313</v>
      </c>
      <c r="B118" s="9" t="s">
        <v>314</v>
      </c>
      <c r="C118" s="9" t="s">
        <v>315</v>
      </c>
      <c r="D118" s="9" t="s">
        <v>449</v>
      </c>
      <c r="E118" s="58" t="s">
        <v>450</v>
      </c>
      <c r="F118" s="9" t="s">
        <v>324</v>
      </c>
      <c r="G118" s="9" t="s">
        <v>46</v>
      </c>
      <c r="H118" s="9" t="s">
        <v>319</v>
      </c>
      <c r="I118" s="59">
        <v>331</v>
      </c>
      <c r="J118" s="60" t="s">
        <v>37</v>
      </c>
      <c r="K118" s="9" t="s">
        <v>395</v>
      </c>
      <c r="L118" s="9">
        <v>176.15</v>
      </c>
      <c r="M118" s="12">
        <v>45833</v>
      </c>
      <c r="N118" s="12">
        <v>45839</v>
      </c>
      <c r="O118" s="8">
        <f t="shared" si="7"/>
        <v>7</v>
      </c>
      <c r="P118" s="13" t="s">
        <v>39</v>
      </c>
      <c r="Q118" s="13" t="s">
        <v>40</v>
      </c>
      <c r="R118" s="14">
        <f t="shared" si="8"/>
        <v>1233.05</v>
      </c>
      <c r="S118" s="23">
        <v>1233</v>
      </c>
      <c r="T118" s="18" t="s">
        <v>73</v>
      </c>
      <c r="U118" s="16" t="s">
        <v>42</v>
      </c>
      <c r="V118" s="9">
        <v>1</v>
      </c>
      <c r="W118" s="9">
        <v>1</v>
      </c>
      <c r="X118" s="18">
        <f t="shared" si="11"/>
        <v>1233</v>
      </c>
      <c r="Y118" s="18" t="str">
        <f t="shared" si="11"/>
        <v>05</v>
      </c>
      <c r="Z118" s="9">
        <f t="shared" ref="Z118:AA149" si="12">X118</f>
        <v>1233</v>
      </c>
      <c r="AA118" s="61" t="str">
        <f t="shared" si="12"/>
        <v>05</v>
      </c>
      <c r="AB118" s="9" t="s">
        <v>451</v>
      </c>
      <c r="AC118" s="9">
        <v>1710560495</v>
      </c>
      <c r="AD118" s="62">
        <v>45819</v>
      </c>
    </row>
    <row r="119" spans="1:30" s="9" customFormat="1" x14ac:dyDescent="0.25">
      <c r="A119" s="9" t="s">
        <v>313</v>
      </c>
      <c r="B119" s="9" t="s">
        <v>314</v>
      </c>
      <c r="C119" s="9" t="s">
        <v>315</v>
      </c>
      <c r="D119" s="9" t="s">
        <v>452</v>
      </c>
      <c r="E119" s="58" t="s">
        <v>453</v>
      </c>
      <c r="F119" s="9" t="s">
        <v>454</v>
      </c>
      <c r="G119" s="9" t="s">
        <v>46</v>
      </c>
      <c r="H119" s="9" t="s">
        <v>319</v>
      </c>
      <c r="I119" s="59">
        <v>331</v>
      </c>
      <c r="J119" s="60" t="s">
        <v>37</v>
      </c>
      <c r="K119" s="9" t="s">
        <v>395</v>
      </c>
      <c r="L119" s="9">
        <v>176.15</v>
      </c>
      <c r="M119" s="12">
        <v>45833</v>
      </c>
      <c r="N119" s="12">
        <v>45839</v>
      </c>
      <c r="O119" s="8">
        <f t="shared" si="7"/>
        <v>7</v>
      </c>
      <c r="P119" s="13" t="s">
        <v>39</v>
      </c>
      <c r="Q119" s="13" t="s">
        <v>40</v>
      </c>
      <c r="R119" s="14">
        <f t="shared" si="8"/>
        <v>1233.05</v>
      </c>
      <c r="S119" s="23">
        <v>1233</v>
      </c>
      <c r="T119" s="18" t="s">
        <v>73</v>
      </c>
      <c r="U119" s="16" t="s">
        <v>42</v>
      </c>
      <c r="V119" s="9">
        <v>1</v>
      </c>
      <c r="W119" s="9">
        <v>1</v>
      </c>
      <c r="X119" s="18">
        <f t="shared" si="11"/>
        <v>1233</v>
      </c>
      <c r="Y119" s="18" t="str">
        <f t="shared" si="11"/>
        <v>05</v>
      </c>
      <c r="Z119" s="9">
        <f t="shared" si="12"/>
        <v>1233</v>
      </c>
      <c r="AA119" s="61" t="str">
        <f t="shared" si="12"/>
        <v>05</v>
      </c>
      <c r="AB119" s="9" t="s">
        <v>455</v>
      </c>
      <c r="AC119" s="9">
        <v>1710560495</v>
      </c>
      <c r="AD119" s="62">
        <v>45819</v>
      </c>
    </row>
    <row r="120" spans="1:30" s="9" customFormat="1" x14ac:dyDescent="0.25">
      <c r="A120" s="9" t="s">
        <v>313</v>
      </c>
      <c r="B120" s="9" t="s">
        <v>314</v>
      </c>
      <c r="C120" s="9" t="s">
        <v>315</v>
      </c>
      <c r="D120" s="9" t="s">
        <v>456</v>
      </c>
      <c r="E120" s="58" t="s">
        <v>457</v>
      </c>
      <c r="F120" s="9" t="s">
        <v>458</v>
      </c>
      <c r="G120" s="9" t="s">
        <v>46</v>
      </c>
      <c r="H120" s="9" t="s">
        <v>319</v>
      </c>
      <c r="I120" s="59">
        <v>331</v>
      </c>
      <c r="J120" s="60" t="s">
        <v>37</v>
      </c>
      <c r="K120" s="9" t="s">
        <v>334</v>
      </c>
      <c r="L120" s="59">
        <v>93.86</v>
      </c>
      <c r="M120" s="12">
        <v>45833</v>
      </c>
      <c r="N120" s="12">
        <v>45839</v>
      </c>
      <c r="O120" s="8">
        <f t="shared" si="7"/>
        <v>7</v>
      </c>
      <c r="P120" s="13" t="s">
        <v>39</v>
      </c>
      <c r="Q120" s="13" t="s">
        <v>40</v>
      </c>
      <c r="R120" s="14">
        <f t="shared" si="8"/>
        <v>657.02</v>
      </c>
      <c r="S120" s="23">
        <v>657</v>
      </c>
      <c r="T120" s="18" t="s">
        <v>59</v>
      </c>
      <c r="U120" s="16" t="s">
        <v>42</v>
      </c>
      <c r="V120" s="9">
        <v>1</v>
      </c>
      <c r="W120" s="9">
        <v>1</v>
      </c>
      <c r="X120" s="18">
        <f t="shared" si="11"/>
        <v>657</v>
      </c>
      <c r="Y120" s="18" t="str">
        <f t="shared" si="11"/>
        <v>02</v>
      </c>
      <c r="Z120" s="9">
        <f t="shared" si="12"/>
        <v>657</v>
      </c>
      <c r="AA120" s="61" t="str">
        <f t="shared" si="12"/>
        <v>02</v>
      </c>
      <c r="AB120" s="9" t="s">
        <v>459</v>
      </c>
      <c r="AC120" s="9">
        <v>1710560495</v>
      </c>
      <c r="AD120" s="62">
        <v>45819</v>
      </c>
    </row>
    <row r="121" spans="1:30" s="9" customFormat="1" x14ac:dyDescent="0.25">
      <c r="A121" s="9" t="s">
        <v>313</v>
      </c>
      <c r="B121" s="9" t="s">
        <v>314</v>
      </c>
      <c r="C121" s="9" t="s">
        <v>315</v>
      </c>
      <c r="D121" s="9" t="s">
        <v>460</v>
      </c>
      <c r="E121" s="58" t="s">
        <v>461</v>
      </c>
      <c r="F121" s="9" t="s">
        <v>462</v>
      </c>
      <c r="G121" s="9" t="s">
        <v>35</v>
      </c>
      <c r="H121" s="9" t="s">
        <v>319</v>
      </c>
      <c r="I121" s="59">
        <v>331</v>
      </c>
      <c r="J121" s="60" t="s">
        <v>37</v>
      </c>
      <c r="K121" s="9" t="s">
        <v>320</v>
      </c>
      <c r="L121" s="9">
        <v>112.16</v>
      </c>
      <c r="M121" s="12">
        <v>45833</v>
      </c>
      <c r="N121" s="12">
        <v>45839</v>
      </c>
      <c r="O121" s="8">
        <f t="shared" si="7"/>
        <v>7</v>
      </c>
      <c r="P121" s="13" t="s">
        <v>39</v>
      </c>
      <c r="Q121" s="13" t="s">
        <v>40</v>
      </c>
      <c r="R121" s="14">
        <f t="shared" si="8"/>
        <v>785.12</v>
      </c>
      <c r="S121" s="9">
        <v>785</v>
      </c>
      <c r="T121" s="61">
        <v>12</v>
      </c>
      <c r="U121" s="16" t="s">
        <v>42</v>
      </c>
      <c r="V121" s="9">
        <v>1</v>
      </c>
      <c r="W121" s="9">
        <v>1</v>
      </c>
      <c r="X121" s="18">
        <f t="shared" si="11"/>
        <v>785</v>
      </c>
      <c r="Y121" s="18">
        <f t="shared" si="11"/>
        <v>12</v>
      </c>
      <c r="Z121" s="9">
        <f t="shared" si="12"/>
        <v>785</v>
      </c>
      <c r="AA121" s="61">
        <f t="shared" si="12"/>
        <v>12</v>
      </c>
      <c r="AB121" s="9" t="s">
        <v>463</v>
      </c>
      <c r="AC121" s="9">
        <v>1710560495</v>
      </c>
      <c r="AD121" s="62">
        <v>45819</v>
      </c>
    </row>
    <row r="122" spans="1:30" s="9" customFormat="1" x14ac:dyDescent="0.25">
      <c r="A122" s="9" t="s">
        <v>313</v>
      </c>
      <c r="B122" s="9" t="s">
        <v>314</v>
      </c>
      <c r="C122" s="9" t="s">
        <v>315</v>
      </c>
      <c r="D122" s="9" t="s">
        <v>464</v>
      </c>
      <c r="E122" s="58" t="s">
        <v>465</v>
      </c>
      <c r="F122" s="9" t="s">
        <v>466</v>
      </c>
      <c r="G122" s="9" t="s">
        <v>46</v>
      </c>
      <c r="H122" s="9" t="s">
        <v>319</v>
      </c>
      <c r="I122" s="59">
        <v>331</v>
      </c>
      <c r="J122" s="60" t="s">
        <v>37</v>
      </c>
      <c r="K122" s="9" t="s">
        <v>320</v>
      </c>
      <c r="L122" s="9">
        <v>112.16</v>
      </c>
      <c r="M122" s="12">
        <v>45833</v>
      </c>
      <c r="N122" s="12">
        <v>45839</v>
      </c>
      <c r="O122" s="8">
        <f t="shared" si="7"/>
        <v>7</v>
      </c>
      <c r="P122" s="13" t="s">
        <v>39</v>
      </c>
      <c r="Q122" s="13" t="s">
        <v>40</v>
      </c>
      <c r="R122" s="14">
        <f t="shared" si="8"/>
        <v>785.12</v>
      </c>
      <c r="S122" s="9">
        <v>785</v>
      </c>
      <c r="T122" s="61">
        <v>12</v>
      </c>
      <c r="U122" s="16" t="s">
        <v>42</v>
      </c>
      <c r="V122" s="9">
        <v>1</v>
      </c>
      <c r="W122" s="9">
        <v>1</v>
      </c>
      <c r="X122" s="18">
        <f t="shared" si="11"/>
        <v>785</v>
      </c>
      <c r="Y122" s="18">
        <f t="shared" si="11"/>
        <v>12</v>
      </c>
      <c r="Z122" s="9">
        <f t="shared" si="12"/>
        <v>785</v>
      </c>
      <c r="AA122" s="61">
        <f t="shared" si="12"/>
        <v>12</v>
      </c>
      <c r="AB122" s="9" t="s">
        <v>467</v>
      </c>
      <c r="AC122" s="9">
        <v>1710560495</v>
      </c>
      <c r="AD122" s="62">
        <v>45819</v>
      </c>
    </row>
    <row r="123" spans="1:30" s="9" customFormat="1" x14ac:dyDescent="0.25">
      <c r="A123" s="9" t="s">
        <v>313</v>
      </c>
      <c r="B123" s="9" t="s">
        <v>314</v>
      </c>
      <c r="C123" s="9" t="s">
        <v>315</v>
      </c>
      <c r="D123" s="9" t="s">
        <v>468</v>
      </c>
      <c r="E123" s="58" t="s">
        <v>469</v>
      </c>
      <c r="F123" s="9" t="s">
        <v>470</v>
      </c>
      <c r="G123" s="9" t="s">
        <v>46</v>
      </c>
      <c r="H123" s="9" t="s">
        <v>319</v>
      </c>
      <c r="I123" s="59">
        <v>331</v>
      </c>
      <c r="J123" s="60" t="s">
        <v>37</v>
      </c>
      <c r="K123" s="9" t="s">
        <v>325</v>
      </c>
      <c r="L123" s="9">
        <v>130.44</v>
      </c>
      <c r="M123" s="12">
        <v>45833</v>
      </c>
      <c r="N123" s="12">
        <v>45839</v>
      </c>
      <c r="O123" s="8">
        <f t="shared" si="7"/>
        <v>7</v>
      </c>
      <c r="P123" s="13" t="s">
        <v>39</v>
      </c>
      <c r="Q123" s="13" t="s">
        <v>40</v>
      </c>
      <c r="R123" s="14">
        <f t="shared" si="8"/>
        <v>913.07999999999993</v>
      </c>
      <c r="S123" s="15">
        <v>913</v>
      </c>
      <c r="T123" s="15" t="s">
        <v>41</v>
      </c>
      <c r="U123" s="16" t="s">
        <v>42</v>
      </c>
      <c r="V123" s="9">
        <v>1</v>
      </c>
      <c r="W123" s="9">
        <v>1</v>
      </c>
      <c r="X123" s="18">
        <f t="shared" si="11"/>
        <v>913</v>
      </c>
      <c r="Y123" s="18" t="str">
        <f t="shared" si="11"/>
        <v>08</v>
      </c>
      <c r="Z123" s="9">
        <f t="shared" si="12"/>
        <v>913</v>
      </c>
      <c r="AA123" s="61" t="str">
        <f t="shared" si="12"/>
        <v>08</v>
      </c>
      <c r="AB123" s="9" t="s">
        <v>471</v>
      </c>
      <c r="AC123" s="9">
        <v>1710560495</v>
      </c>
      <c r="AD123" s="62">
        <v>45819</v>
      </c>
    </row>
    <row r="124" spans="1:30" s="9" customFormat="1" x14ac:dyDescent="0.25">
      <c r="A124" s="9" t="s">
        <v>313</v>
      </c>
      <c r="B124" s="9" t="s">
        <v>314</v>
      </c>
      <c r="C124" s="9" t="s">
        <v>315</v>
      </c>
      <c r="D124" s="9" t="s">
        <v>472</v>
      </c>
      <c r="E124" s="58" t="s">
        <v>473</v>
      </c>
      <c r="F124" s="9" t="s">
        <v>474</v>
      </c>
      <c r="G124" s="9" t="s">
        <v>35</v>
      </c>
      <c r="H124" s="9" t="s">
        <v>319</v>
      </c>
      <c r="I124" s="59">
        <v>331</v>
      </c>
      <c r="J124" s="60" t="s">
        <v>37</v>
      </c>
      <c r="K124" s="9" t="s">
        <v>325</v>
      </c>
      <c r="L124" s="9">
        <v>130.44</v>
      </c>
      <c r="M124" s="12">
        <v>45833</v>
      </c>
      <c r="N124" s="12">
        <v>45839</v>
      </c>
      <c r="O124" s="8">
        <f t="shared" si="7"/>
        <v>7</v>
      </c>
      <c r="P124" s="13" t="s">
        <v>39</v>
      </c>
      <c r="Q124" s="13" t="s">
        <v>40</v>
      </c>
      <c r="R124" s="14">
        <f t="shared" si="8"/>
        <v>913.07999999999993</v>
      </c>
      <c r="S124" s="15">
        <v>913</v>
      </c>
      <c r="T124" s="15" t="s">
        <v>41</v>
      </c>
      <c r="U124" s="16" t="s">
        <v>42</v>
      </c>
      <c r="V124" s="9">
        <v>1</v>
      </c>
      <c r="W124" s="9">
        <v>1</v>
      </c>
      <c r="X124" s="18">
        <f t="shared" si="11"/>
        <v>913</v>
      </c>
      <c r="Y124" s="18" t="str">
        <f t="shared" si="11"/>
        <v>08</v>
      </c>
      <c r="Z124" s="9">
        <f t="shared" si="12"/>
        <v>913</v>
      </c>
      <c r="AA124" s="61" t="str">
        <f t="shared" si="12"/>
        <v>08</v>
      </c>
      <c r="AB124" s="9" t="s">
        <v>475</v>
      </c>
      <c r="AC124" s="9">
        <v>1710560495</v>
      </c>
      <c r="AD124" s="62">
        <v>45819</v>
      </c>
    </row>
    <row r="125" spans="1:30" s="9" customFormat="1" x14ac:dyDescent="0.25">
      <c r="A125" s="9" t="s">
        <v>313</v>
      </c>
      <c r="B125" s="9" t="s">
        <v>314</v>
      </c>
      <c r="C125" s="9" t="s">
        <v>315</v>
      </c>
      <c r="D125" s="9" t="s">
        <v>476</v>
      </c>
      <c r="E125" s="58" t="s">
        <v>477</v>
      </c>
      <c r="F125" s="9" t="s">
        <v>478</v>
      </c>
      <c r="G125" s="9" t="s">
        <v>46</v>
      </c>
      <c r="H125" s="9" t="s">
        <v>319</v>
      </c>
      <c r="I125" s="59">
        <v>331</v>
      </c>
      <c r="J125" s="60" t="s">
        <v>37</v>
      </c>
      <c r="K125" s="9" t="s">
        <v>325</v>
      </c>
      <c r="L125" s="9">
        <v>130.44</v>
      </c>
      <c r="M125" s="12">
        <v>45833</v>
      </c>
      <c r="N125" s="12">
        <v>45839</v>
      </c>
      <c r="O125" s="8">
        <f t="shared" si="7"/>
        <v>7</v>
      </c>
      <c r="P125" s="13" t="s">
        <v>39</v>
      </c>
      <c r="Q125" s="13" t="s">
        <v>40</v>
      </c>
      <c r="R125" s="14">
        <f t="shared" si="8"/>
        <v>913.07999999999993</v>
      </c>
      <c r="S125" s="15">
        <v>913</v>
      </c>
      <c r="T125" s="15" t="s">
        <v>41</v>
      </c>
      <c r="U125" s="16" t="s">
        <v>42</v>
      </c>
      <c r="V125" s="9">
        <v>1</v>
      </c>
      <c r="W125" s="9">
        <v>1</v>
      </c>
      <c r="X125" s="18">
        <f t="shared" si="11"/>
        <v>913</v>
      </c>
      <c r="Y125" s="18" t="str">
        <f t="shared" si="11"/>
        <v>08</v>
      </c>
      <c r="Z125" s="9">
        <f t="shared" si="12"/>
        <v>913</v>
      </c>
      <c r="AA125" s="61" t="str">
        <f t="shared" si="12"/>
        <v>08</v>
      </c>
      <c r="AB125" s="9" t="s">
        <v>479</v>
      </c>
      <c r="AC125" s="9">
        <v>1710560495</v>
      </c>
      <c r="AD125" s="62">
        <v>45819</v>
      </c>
    </row>
    <row r="126" spans="1:30" s="9" customFormat="1" x14ac:dyDescent="0.25">
      <c r="A126" s="9" t="s">
        <v>313</v>
      </c>
      <c r="B126" s="9" t="s">
        <v>314</v>
      </c>
      <c r="C126" s="9" t="s">
        <v>315</v>
      </c>
      <c r="D126" s="9" t="s">
        <v>480</v>
      </c>
      <c r="E126" s="58" t="s">
        <v>481</v>
      </c>
      <c r="F126" s="9" t="s">
        <v>482</v>
      </c>
      <c r="G126" s="9" t="s">
        <v>46</v>
      </c>
      <c r="H126" s="9" t="s">
        <v>319</v>
      </c>
      <c r="I126" s="59">
        <v>331</v>
      </c>
      <c r="J126" s="60" t="s">
        <v>37</v>
      </c>
      <c r="K126" s="9" t="s">
        <v>395</v>
      </c>
      <c r="L126" s="9">
        <v>176.15</v>
      </c>
      <c r="M126" s="12">
        <v>45833</v>
      </c>
      <c r="N126" s="12">
        <v>45839</v>
      </c>
      <c r="O126" s="8">
        <f t="shared" si="7"/>
        <v>7</v>
      </c>
      <c r="P126" s="13" t="s">
        <v>39</v>
      </c>
      <c r="Q126" s="13" t="s">
        <v>40</v>
      </c>
      <c r="R126" s="14">
        <f t="shared" si="8"/>
        <v>1233.05</v>
      </c>
      <c r="S126" s="23">
        <v>1233</v>
      </c>
      <c r="T126" s="18" t="s">
        <v>73</v>
      </c>
      <c r="U126" s="16" t="s">
        <v>42</v>
      </c>
      <c r="V126" s="9">
        <v>1</v>
      </c>
      <c r="W126" s="9">
        <v>1</v>
      </c>
      <c r="X126" s="18">
        <f t="shared" si="11"/>
        <v>1233</v>
      </c>
      <c r="Y126" s="18" t="str">
        <f t="shared" si="11"/>
        <v>05</v>
      </c>
      <c r="Z126" s="9">
        <f t="shared" si="12"/>
        <v>1233</v>
      </c>
      <c r="AA126" s="61" t="str">
        <f t="shared" si="12"/>
        <v>05</v>
      </c>
      <c r="AB126" s="9" t="s">
        <v>483</v>
      </c>
      <c r="AC126" s="9">
        <v>1710560495</v>
      </c>
      <c r="AD126" s="62">
        <v>45819</v>
      </c>
    </row>
    <row r="127" spans="1:30" s="9" customFormat="1" x14ac:dyDescent="0.25">
      <c r="A127" s="9" t="s">
        <v>313</v>
      </c>
      <c r="B127" s="9" t="s">
        <v>314</v>
      </c>
      <c r="C127" s="9" t="s">
        <v>315</v>
      </c>
      <c r="D127" s="9" t="s">
        <v>484</v>
      </c>
      <c r="E127" s="58" t="s">
        <v>485</v>
      </c>
      <c r="F127" s="9" t="s">
        <v>486</v>
      </c>
      <c r="G127" s="9" t="s">
        <v>46</v>
      </c>
      <c r="H127" s="9" t="s">
        <v>319</v>
      </c>
      <c r="I127" s="59">
        <v>331</v>
      </c>
      <c r="J127" s="60" t="s">
        <v>37</v>
      </c>
      <c r="K127" s="9" t="s">
        <v>395</v>
      </c>
      <c r="L127" s="9">
        <v>176.15</v>
      </c>
      <c r="M127" s="12">
        <v>45833</v>
      </c>
      <c r="N127" s="12">
        <v>45839</v>
      </c>
      <c r="O127" s="8">
        <f t="shared" si="7"/>
        <v>7</v>
      </c>
      <c r="P127" s="13" t="s">
        <v>39</v>
      </c>
      <c r="Q127" s="13" t="s">
        <v>40</v>
      </c>
      <c r="R127" s="14">
        <f t="shared" si="8"/>
        <v>1233.05</v>
      </c>
      <c r="S127" s="23">
        <v>1233</v>
      </c>
      <c r="T127" s="18" t="s">
        <v>73</v>
      </c>
      <c r="U127" s="16" t="s">
        <v>42</v>
      </c>
      <c r="V127" s="9">
        <v>1</v>
      </c>
      <c r="W127" s="9">
        <v>1</v>
      </c>
      <c r="X127" s="18">
        <f t="shared" si="11"/>
        <v>1233</v>
      </c>
      <c r="Y127" s="18" t="str">
        <f t="shared" si="11"/>
        <v>05</v>
      </c>
      <c r="Z127" s="9">
        <f t="shared" si="12"/>
        <v>1233</v>
      </c>
      <c r="AA127" s="61" t="str">
        <f t="shared" si="12"/>
        <v>05</v>
      </c>
      <c r="AB127" s="9" t="s">
        <v>487</v>
      </c>
      <c r="AC127" s="9">
        <v>1710560495</v>
      </c>
      <c r="AD127" s="62">
        <v>45819</v>
      </c>
    </row>
    <row r="128" spans="1:30" s="9" customFormat="1" x14ac:dyDescent="0.25">
      <c r="A128" s="9" t="s">
        <v>313</v>
      </c>
      <c r="B128" s="9" t="s">
        <v>314</v>
      </c>
      <c r="C128" s="9" t="s">
        <v>315</v>
      </c>
      <c r="D128" s="9" t="s">
        <v>488</v>
      </c>
      <c r="E128" s="58" t="s">
        <v>489</v>
      </c>
      <c r="F128" s="9" t="s">
        <v>490</v>
      </c>
      <c r="G128" s="9" t="s">
        <v>35</v>
      </c>
      <c r="H128" s="9" t="s">
        <v>319</v>
      </c>
      <c r="I128" s="59">
        <v>331</v>
      </c>
      <c r="J128" s="60" t="s">
        <v>37</v>
      </c>
      <c r="K128" s="9" t="s">
        <v>334</v>
      </c>
      <c r="L128" s="59">
        <v>93.86</v>
      </c>
      <c r="M128" s="12">
        <v>45833</v>
      </c>
      <c r="N128" s="12">
        <v>45839</v>
      </c>
      <c r="O128" s="8">
        <f t="shared" si="7"/>
        <v>7</v>
      </c>
      <c r="P128" s="13" t="s">
        <v>39</v>
      </c>
      <c r="Q128" s="13" t="s">
        <v>40</v>
      </c>
      <c r="R128" s="14">
        <f t="shared" si="8"/>
        <v>657.02</v>
      </c>
      <c r="S128" s="23">
        <v>657</v>
      </c>
      <c r="T128" s="18" t="s">
        <v>59</v>
      </c>
      <c r="U128" s="16" t="s">
        <v>42</v>
      </c>
      <c r="V128" s="9">
        <v>1</v>
      </c>
      <c r="W128" s="9">
        <v>1</v>
      </c>
      <c r="X128" s="18">
        <f t="shared" si="11"/>
        <v>657</v>
      </c>
      <c r="Y128" s="18" t="str">
        <f t="shared" si="11"/>
        <v>02</v>
      </c>
      <c r="Z128" s="9">
        <f t="shared" si="12"/>
        <v>657</v>
      </c>
      <c r="AA128" s="61" t="str">
        <f t="shared" si="12"/>
        <v>02</v>
      </c>
      <c r="AB128" s="9" t="s">
        <v>491</v>
      </c>
      <c r="AC128" s="9">
        <v>1710560495</v>
      </c>
      <c r="AD128" s="62">
        <v>45819</v>
      </c>
    </row>
    <row r="129" spans="1:30" s="9" customFormat="1" x14ac:dyDescent="0.25">
      <c r="A129" s="9" t="s">
        <v>313</v>
      </c>
      <c r="B129" s="9" t="s">
        <v>314</v>
      </c>
      <c r="C129" s="9" t="s">
        <v>315</v>
      </c>
      <c r="D129" s="9" t="s">
        <v>492</v>
      </c>
      <c r="E129" s="58" t="s">
        <v>493</v>
      </c>
      <c r="F129" s="9" t="s">
        <v>494</v>
      </c>
      <c r="G129" s="9" t="s">
        <v>46</v>
      </c>
      <c r="H129" s="9" t="s">
        <v>319</v>
      </c>
      <c r="I129" s="59">
        <v>331</v>
      </c>
      <c r="J129" s="60" t="s">
        <v>37</v>
      </c>
      <c r="K129" s="9" t="s">
        <v>320</v>
      </c>
      <c r="L129" s="9">
        <v>112.16</v>
      </c>
      <c r="M129" s="12">
        <v>45833</v>
      </c>
      <c r="N129" s="12">
        <v>45839</v>
      </c>
      <c r="O129" s="8">
        <f t="shared" si="7"/>
        <v>7</v>
      </c>
      <c r="P129" s="13" t="s">
        <v>39</v>
      </c>
      <c r="Q129" s="13" t="s">
        <v>40</v>
      </c>
      <c r="R129" s="14">
        <f t="shared" si="8"/>
        <v>785.12</v>
      </c>
      <c r="S129" s="9">
        <v>785</v>
      </c>
      <c r="T129" s="61">
        <v>12</v>
      </c>
      <c r="U129" s="16" t="s">
        <v>42</v>
      </c>
      <c r="V129" s="9">
        <v>1</v>
      </c>
      <c r="W129" s="9">
        <v>1</v>
      </c>
      <c r="X129" s="18">
        <f t="shared" si="11"/>
        <v>785</v>
      </c>
      <c r="Y129" s="18">
        <f t="shared" si="11"/>
        <v>12</v>
      </c>
      <c r="Z129" s="9">
        <f t="shared" si="12"/>
        <v>785</v>
      </c>
      <c r="AA129" s="61">
        <f t="shared" si="12"/>
        <v>12</v>
      </c>
      <c r="AB129" s="9" t="s">
        <v>495</v>
      </c>
      <c r="AC129" s="9">
        <v>1710560495</v>
      </c>
      <c r="AD129" s="62">
        <v>45819</v>
      </c>
    </row>
    <row r="130" spans="1:30" s="9" customFormat="1" x14ac:dyDescent="0.25">
      <c r="A130" s="9" t="s">
        <v>313</v>
      </c>
      <c r="B130" s="9" t="s">
        <v>314</v>
      </c>
      <c r="C130" s="9" t="s">
        <v>315</v>
      </c>
      <c r="D130" s="9" t="s">
        <v>496</v>
      </c>
      <c r="E130" s="58" t="s">
        <v>497</v>
      </c>
      <c r="F130" s="9" t="s">
        <v>498</v>
      </c>
      <c r="G130" s="9" t="s">
        <v>46</v>
      </c>
      <c r="H130" s="9" t="s">
        <v>319</v>
      </c>
      <c r="I130" s="59">
        <v>331</v>
      </c>
      <c r="J130" s="60" t="s">
        <v>37</v>
      </c>
      <c r="K130" s="9" t="s">
        <v>325</v>
      </c>
      <c r="L130" s="9">
        <v>130.44</v>
      </c>
      <c r="M130" s="12">
        <v>45833</v>
      </c>
      <c r="N130" s="12">
        <v>45839</v>
      </c>
      <c r="O130" s="8">
        <f t="shared" ref="O130:O161" si="13">(N130-M130)+1</f>
        <v>7</v>
      </c>
      <c r="P130" s="13" t="s">
        <v>39</v>
      </c>
      <c r="Q130" s="13" t="s">
        <v>40</v>
      </c>
      <c r="R130" s="14">
        <f t="shared" ref="R130:R161" si="14">L130*O130</f>
        <v>913.07999999999993</v>
      </c>
      <c r="S130" s="15">
        <v>913</v>
      </c>
      <c r="T130" s="15" t="s">
        <v>41</v>
      </c>
      <c r="U130" s="16" t="s">
        <v>42</v>
      </c>
      <c r="V130" s="9">
        <v>1</v>
      </c>
      <c r="W130" s="9">
        <v>1</v>
      </c>
      <c r="X130" s="18">
        <f t="shared" ref="X130:Y161" si="15">S130</f>
        <v>913</v>
      </c>
      <c r="Y130" s="18" t="str">
        <f t="shared" si="15"/>
        <v>08</v>
      </c>
      <c r="Z130" s="9">
        <f t="shared" si="12"/>
        <v>913</v>
      </c>
      <c r="AA130" s="61" t="str">
        <f t="shared" si="12"/>
        <v>08</v>
      </c>
      <c r="AB130" s="9" t="s">
        <v>499</v>
      </c>
      <c r="AC130" s="9">
        <v>1710560495</v>
      </c>
      <c r="AD130" s="62">
        <v>45819</v>
      </c>
    </row>
    <row r="131" spans="1:30" s="9" customFormat="1" x14ac:dyDescent="0.25">
      <c r="A131" s="9" t="s">
        <v>313</v>
      </c>
      <c r="B131" s="9" t="s">
        <v>314</v>
      </c>
      <c r="C131" s="9" t="s">
        <v>315</v>
      </c>
      <c r="D131" s="9" t="s">
        <v>500</v>
      </c>
      <c r="E131" s="58" t="s">
        <v>501</v>
      </c>
      <c r="F131" s="9" t="s">
        <v>502</v>
      </c>
      <c r="G131" s="9" t="s">
        <v>46</v>
      </c>
      <c r="H131" s="9" t="s">
        <v>319</v>
      </c>
      <c r="I131" s="59">
        <v>331</v>
      </c>
      <c r="J131" s="60" t="s">
        <v>37</v>
      </c>
      <c r="K131" s="9" t="s">
        <v>320</v>
      </c>
      <c r="L131" s="9">
        <v>112.16</v>
      </c>
      <c r="M131" s="12">
        <v>45833</v>
      </c>
      <c r="N131" s="12">
        <v>45839</v>
      </c>
      <c r="O131" s="8">
        <f t="shared" si="13"/>
        <v>7</v>
      </c>
      <c r="P131" s="13" t="s">
        <v>39</v>
      </c>
      <c r="Q131" s="13" t="s">
        <v>40</v>
      </c>
      <c r="R131" s="14">
        <f t="shared" si="14"/>
        <v>785.12</v>
      </c>
      <c r="S131" s="9">
        <v>785</v>
      </c>
      <c r="T131" s="61">
        <v>12</v>
      </c>
      <c r="U131" s="16" t="s">
        <v>42</v>
      </c>
      <c r="V131" s="9">
        <v>1</v>
      </c>
      <c r="W131" s="9">
        <v>1</v>
      </c>
      <c r="X131" s="18">
        <f t="shared" si="15"/>
        <v>785</v>
      </c>
      <c r="Y131" s="18">
        <f t="shared" si="15"/>
        <v>12</v>
      </c>
      <c r="Z131" s="9">
        <f t="shared" si="12"/>
        <v>785</v>
      </c>
      <c r="AA131" s="61">
        <f t="shared" si="12"/>
        <v>12</v>
      </c>
      <c r="AB131" s="9" t="s">
        <v>503</v>
      </c>
      <c r="AC131" s="9">
        <v>1710560495</v>
      </c>
      <c r="AD131" s="62">
        <v>45819</v>
      </c>
    </row>
    <row r="132" spans="1:30" s="9" customFormat="1" x14ac:dyDescent="0.25">
      <c r="A132" s="9" t="s">
        <v>313</v>
      </c>
      <c r="B132" s="9" t="s">
        <v>314</v>
      </c>
      <c r="C132" s="9" t="s">
        <v>315</v>
      </c>
      <c r="D132" s="9" t="s">
        <v>504</v>
      </c>
      <c r="E132" s="58" t="s">
        <v>505</v>
      </c>
      <c r="F132" s="9" t="s">
        <v>506</v>
      </c>
      <c r="G132" s="9" t="s">
        <v>35</v>
      </c>
      <c r="H132" s="9" t="s">
        <v>319</v>
      </c>
      <c r="I132" s="59">
        <v>331</v>
      </c>
      <c r="J132" s="60" t="s">
        <v>37</v>
      </c>
      <c r="K132" s="9" t="s">
        <v>320</v>
      </c>
      <c r="L132" s="9">
        <v>112.16</v>
      </c>
      <c r="M132" s="12">
        <v>45833</v>
      </c>
      <c r="N132" s="12">
        <v>45839</v>
      </c>
      <c r="O132" s="8">
        <f t="shared" si="13"/>
        <v>7</v>
      </c>
      <c r="P132" s="13" t="s">
        <v>39</v>
      </c>
      <c r="Q132" s="13" t="s">
        <v>40</v>
      </c>
      <c r="R132" s="14">
        <f t="shared" si="14"/>
        <v>785.12</v>
      </c>
      <c r="S132" s="9">
        <v>785</v>
      </c>
      <c r="T132" s="61">
        <v>12</v>
      </c>
      <c r="U132" s="16" t="s">
        <v>42</v>
      </c>
      <c r="V132" s="9">
        <v>1</v>
      </c>
      <c r="W132" s="9">
        <v>1</v>
      </c>
      <c r="X132" s="18">
        <f t="shared" si="15"/>
        <v>785</v>
      </c>
      <c r="Y132" s="18">
        <f t="shared" si="15"/>
        <v>12</v>
      </c>
      <c r="Z132" s="9">
        <f t="shared" si="12"/>
        <v>785</v>
      </c>
      <c r="AA132" s="61">
        <f t="shared" si="12"/>
        <v>12</v>
      </c>
      <c r="AB132" s="9" t="s">
        <v>507</v>
      </c>
      <c r="AC132" s="9">
        <v>1710560495</v>
      </c>
      <c r="AD132" s="62">
        <v>45819</v>
      </c>
    </row>
    <row r="133" spans="1:30" s="9" customFormat="1" x14ac:dyDescent="0.25">
      <c r="A133" s="9" t="s">
        <v>313</v>
      </c>
      <c r="B133" s="9" t="s">
        <v>314</v>
      </c>
      <c r="C133" s="9" t="s">
        <v>315</v>
      </c>
      <c r="D133" s="9" t="s">
        <v>508</v>
      </c>
      <c r="E133" s="58" t="s">
        <v>509</v>
      </c>
      <c r="F133" s="9" t="s">
        <v>510</v>
      </c>
      <c r="G133" s="9" t="s">
        <v>46</v>
      </c>
      <c r="H133" s="9" t="s">
        <v>319</v>
      </c>
      <c r="I133" s="59">
        <v>331</v>
      </c>
      <c r="J133" s="60" t="s">
        <v>37</v>
      </c>
      <c r="K133" s="9" t="s">
        <v>334</v>
      </c>
      <c r="L133" s="59">
        <v>93.86</v>
      </c>
      <c r="M133" s="12">
        <v>45833</v>
      </c>
      <c r="N133" s="12">
        <v>45839</v>
      </c>
      <c r="O133" s="8">
        <f t="shared" si="13"/>
        <v>7</v>
      </c>
      <c r="P133" s="13" t="s">
        <v>39</v>
      </c>
      <c r="Q133" s="13" t="s">
        <v>40</v>
      </c>
      <c r="R133" s="14">
        <f t="shared" si="14"/>
        <v>657.02</v>
      </c>
      <c r="S133" s="23">
        <v>657</v>
      </c>
      <c r="T133" s="18" t="s">
        <v>59</v>
      </c>
      <c r="U133" s="16" t="s">
        <v>42</v>
      </c>
      <c r="V133" s="9">
        <v>1</v>
      </c>
      <c r="W133" s="9">
        <v>1</v>
      </c>
      <c r="X133" s="18">
        <f t="shared" si="15"/>
        <v>657</v>
      </c>
      <c r="Y133" s="18" t="str">
        <f t="shared" si="15"/>
        <v>02</v>
      </c>
      <c r="Z133" s="9">
        <f t="shared" si="12"/>
        <v>657</v>
      </c>
      <c r="AA133" s="61" t="str">
        <f t="shared" si="12"/>
        <v>02</v>
      </c>
      <c r="AB133" s="9" t="s">
        <v>511</v>
      </c>
      <c r="AC133" s="9">
        <v>1710560495</v>
      </c>
      <c r="AD133" s="62">
        <v>45819</v>
      </c>
    </row>
    <row r="134" spans="1:30" s="9" customFormat="1" x14ac:dyDescent="0.25">
      <c r="A134" s="9" t="s">
        <v>313</v>
      </c>
      <c r="B134" s="9" t="s">
        <v>314</v>
      </c>
      <c r="C134" s="9" t="s">
        <v>315</v>
      </c>
      <c r="D134" s="9" t="s">
        <v>512</v>
      </c>
      <c r="E134" s="58" t="s">
        <v>513</v>
      </c>
      <c r="F134" s="9" t="s">
        <v>514</v>
      </c>
      <c r="G134" s="9" t="s">
        <v>46</v>
      </c>
      <c r="H134" s="9" t="s">
        <v>319</v>
      </c>
      <c r="I134" s="59">
        <v>331</v>
      </c>
      <c r="J134" s="60" t="s">
        <v>37</v>
      </c>
      <c r="K134" s="9" t="s">
        <v>320</v>
      </c>
      <c r="L134" s="9">
        <v>112.16</v>
      </c>
      <c r="M134" s="12">
        <v>45833</v>
      </c>
      <c r="N134" s="12">
        <v>45839</v>
      </c>
      <c r="O134" s="8">
        <f t="shared" si="13"/>
        <v>7</v>
      </c>
      <c r="P134" s="13" t="s">
        <v>39</v>
      </c>
      <c r="Q134" s="13" t="s">
        <v>40</v>
      </c>
      <c r="R134" s="14">
        <f t="shared" si="14"/>
        <v>785.12</v>
      </c>
      <c r="S134" s="9">
        <v>785</v>
      </c>
      <c r="T134" s="61">
        <v>12</v>
      </c>
      <c r="U134" s="16" t="s">
        <v>42</v>
      </c>
      <c r="V134" s="9">
        <v>1</v>
      </c>
      <c r="W134" s="9">
        <v>1</v>
      </c>
      <c r="X134" s="18">
        <f t="shared" si="15"/>
        <v>785</v>
      </c>
      <c r="Y134" s="18">
        <f t="shared" si="15"/>
        <v>12</v>
      </c>
      <c r="Z134" s="9">
        <f t="shared" si="12"/>
        <v>785</v>
      </c>
      <c r="AA134" s="61">
        <f t="shared" si="12"/>
        <v>12</v>
      </c>
      <c r="AB134" s="9" t="s">
        <v>515</v>
      </c>
      <c r="AC134" s="9">
        <v>1710560495</v>
      </c>
      <c r="AD134" s="62">
        <v>45819</v>
      </c>
    </row>
    <row r="135" spans="1:30" s="9" customFormat="1" x14ac:dyDescent="0.25">
      <c r="A135" s="9" t="s">
        <v>313</v>
      </c>
      <c r="B135" s="9" t="s">
        <v>314</v>
      </c>
      <c r="C135" s="9" t="s">
        <v>315</v>
      </c>
      <c r="D135" s="9" t="s">
        <v>516</v>
      </c>
      <c r="E135" s="58" t="s">
        <v>517</v>
      </c>
      <c r="F135" s="9" t="s">
        <v>518</v>
      </c>
      <c r="G135" s="9" t="s">
        <v>46</v>
      </c>
      <c r="H135" s="9" t="s">
        <v>319</v>
      </c>
      <c r="I135" s="59">
        <v>331</v>
      </c>
      <c r="J135" s="60" t="s">
        <v>37</v>
      </c>
      <c r="K135" s="9" t="s">
        <v>320</v>
      </c>
      <c r="L135" s="9">
        <v>112.16</v>
      </c>
      <c r="M135" s="12">
        <v>45833</v>
      </c>
      <c r="N135" s="12">
        <v>45839</v>
      </c>
      <c r="O135" s="8">
        <f t="shared" si="13"/>
        <v>7</v>
      </c>
      <c r="P135" s="13" t="s">
        <v>39</v>
      </c>
      <c r="Q135" s="13" t="s">
        <v>40</v>
      </c>
      <c r="R135" s="14">
        <f t="shared" si="14"/>
        <v>785.12</v>
      </c>
      <c r="S135" s="9">
        <v>785</v>
      </c>
      <c r="T135" s="61">
        <v>12</v>
      </c>
      <c r="U135" s="16" t="s">
        <v>42</v>
      </c>
      <c r="V135" s="9">
        <v>1</v>
      </c>
      <c r="W135" s="9">
        <v>1</v>
      </c>
      <c r="X135" s="18">
        <f t="shared" si="15"/>
        <v>785</v>
      </c>
      <c r="Y135" s="18">
        <f t="shared" si="15"/>
        <v>12</v>
      </c>
      <c r="Z135" s="9">
        <f t="shared" si="12"/>
        <v>785</v>
      </c>
      <c r="AA135" s="61">
        <f t="shared" si="12"/>
        <v>12</v>
      </c>
      <c r="AB135" s="9" t="s">
        <v>519</v>
      </c>
      <c r="AC135" s="9">
        <v>1710560495</v>
      </c>
      <c r="AD135" s="62">
        <v>45819</v>
      </c>
    </row>
    <row r="136" spans="1:30" s="9" customFormat="1" x14ac:dyDescent="0.25">
      <c r="A136" s="9" t="s">
        <v>313</v>
      </c>
      <c r="B136" s="9" t="s">
        <v>314</v>
      </c>
      <c r="C136" s="9" t="s">
        <v>315</v>
      </c>
      <c r="D136" s="9" t="s">
        <v>520</v>
      </c>
      <c r="E136" s="58" t="s">
        <v>521</v>
      </c>
      <c r="F136" s="9" t="s">
        <v>522</v>
      </c>
      <c r="G136" s="9" t="s">
        <v>46</v>
      </c>
      <c r="H136" s="9" t="s">
        <v>319</v>
      </c>
      <c r="I136" s="59">
        <v>331</v>
      </c>
      <c r="J136" s="60" t="s">
        <v>37</v>
      </c>
      <c r="K136" s="9" t="s">
        <v>320</v>
      </c>
      <c r="L136" s="9">
        <v>112.16</v>
      </c>
      <c r="M136" s="12">
        <v>45833</v>
      </c>
      <c r="N136" s="12">
        <v>45839</v>
      </c>
      <c r="O136" s="8">
        <f t="shared" si="13"/>
        <v>7</v>
      </c>
      <c r="P136" s="13" t="s">
        <v>39</v>
      </c>
      <c r="Q136" s="13" t="s">
        <v>40</v>
      </c>
      <c r="R136" s="14">
        <f t="shared" si="14"/>
        <v>785.12</v>
      </c>
      <c r="S136" s="9">
        <v>785</v>
      </c>
      <c r="T136" s="61">
        <v>12</v>
      </c>
      <c r="U136" s="16" t="s">
        <v>42</v>
      </c>
      <c r="V136" s="9">
        <v>1</v>
      </c>
      <c r="W136" s="9">
        <v>1</v>
      </c>
      <c r="X136" s="18">
        <f t="shared" si="15"/>
        <v>785</v>
      </c>
      <c r="Y136" s="18">
        <f t="shared" si="15"/>
        <v>12</v>
      </c>
      <c r="Z136" s="9">
        <f t="shared" si="12"/>
        <v>785</v>
      </c>
      <c r="AA136" s="61">
        <f t="shared" si="12"/>
        <v>12</v>
      </c>
      <c r="AB136" s="9" t="s">
        <v>523</v>
      </c>
      <c r="AC136" s="9">
        <v>1710560495</v>
      </c>
      <c r="AD136" s="62">
        <v>45819</v>
      </c>
    </row>
    <row r="137" spans="1:30" s="9" customFormat="1" x14ac:dyDescent="0.25">
      <c r="A137" s="9" t="s">
        <v>313</v>
      </c>
      <c r="B137" s="9" t="s">
        <v>314</v>
      </c>
      <c r="C137" s="9" t="s">
        <v>315</v>
      </c>
      <c r="D137" s="9" t="s">
        <v>524</v>
      </c>
      <c r="E137" s="58" t="s">
        <v>525</v>
      </c>
      <c r="F137" s="9" t="s">
        <v>526</v>
      </c>
      <c r="G137" s="9" t="s">
        <v>35</v>
      </c>
      <c r="H137" s="9" t="s">
        <v>319</v>
      </c>
      <c r="I137" s="59">
        <v>331</v>
      </c>
      <c r="J137" s="60" t="s">
        <v>37</v>
      </c>
      <c r="K137" s="9" t="s">
        <v>334</v>
      </c>
      <c r="L137" s="59">
        <v>93.86</v>
      </c>
      <c r="M137" s="12">
        <v>45833</v>
      </c>
      <c r="N137" s="12">
        <v>45839</v>
      </c>
      <c r="O137" s="8">
        <f t="shared" si="13"/>
        <v>7</v>
      </c>
      <c r="P137" s="13" t="s">
        <v>39</v>
      </c>
      <c r="Q137" s="13" t="s">
        <v>40</v>
      </c>
      <c r="R137" s="14">
        <f t="shared" si="14"/>
        <v>657.02</v>
      </c>
      <c r="S137" s="23">
        <v>657</v>
      </c>
      <c r="T137" s="18" t="s">
        <v>59</v>
      </c>
      <c r="U137" s="16" t="s">
        <v>42</v>
      </c>
      <c r="V137" s="9">
        <v>1</v>
      </c>
      <c r="W137" s="9">
        <v>1</v>
      </c>
      <c r="X137" s="18">
        <f t="shared" si="15"/>
        <v>657</v>
      </c>
      <c r="Y137" s="18" t="str">
        <f t="shared" si="15"/>
        <v>02</v>
      </c>
      <c r="Z137" s="9">
        <f t="shared" si="12"/>
        <v>657</v>
      </c>
      <c r="AA137" s="61" t="str">
        <f t="shared" si="12"/>
        <v>02</v>
      </c>
      <c r="AB137" s="9" t="s">
        <v>527</v>
      </c>
      <c r="AC137" s="9">
        <v>1710560495</v>
      </c>
      <c r="AD137" s="62">
        <v>45819</v>
      </c>
    </row>
    <row r="138" spans="1:30" s="9" customFormat="1" x14ac:dyDescent="0.25">
      <c r="A138" s="9" t="s">
        <v>313</v>
      </c>
      <c r="B138" s="9" t="s">
        <v>314</v>
      </c>
      <c r="C138" s="9" t="s">
        <v>315</v>
      </c>
      <c r="D138" s="9" t="s">
        <v>528</v>
      </c>
      <c r="E138" s="58" t="s">
        <v>529</v>
      </c>
      <c r="F138" s="9" t="s">
        <v>530</v>
      </c>
      <c r="G138" s="9" t="s">
        <v>46</v>
      </c>
      <c r="H138" s="9" t="s">
        <v>319</v>
      </c>
      <c r="I138" s="59">
        <v>331</v>
      </c>
      <c r="J138" s="60" t="s">
        <v>37</v>
      </c>
      <c r="K138" s="9" t="s">
        <v>325</v>
      </c>
      <c r="L138" s="9">
        <v>130.44</v>
      </c>
      <c r="M138" s="12">
        <v>45833</v>
      </c>
      <c r="N138" s="12">
        <v>45839</v>
      </c>
      <c r="O138" s="8">
        <f t="shared" si="13"/>
        <v>7</v>
      </c>
      <c r="P138" s="13" t="s">
        <v>39</v>
      </c>
      <c r="Q138" s="13" t="s">
        <v>40</v>
      </c>
      <c r="R138" s="14">
        <f t="shared" si="14"/>
        <v>913.07999999999993</v>
      </c>
      <c r="S138" s="15">
        <v>913</v>
      </c>
      <c r="T138" s="15" t="s">
        <v>41</v>
      </c>
      <c r="U138" s="16" t="s">
        <v>42</v>
      </c>
      <c r="V138" s="9">
        <v>1</v>
      </c>
      <c r="W138" s="9">
        <v>1</v>
      </c>
      <c r="X138" s="18">
        <f t="shared" si="15"/>
        <v>913</v>
      </c>
      <c r="Y138" s="18" t="str">
        <f t="shared" si="15"/>
        <v>08</v>
      </c>
      <c r="Z138" s="9">
        <f t="shared" si="12"/>
        <v>913</v>
      </c>
      <c r="AA138" s="61" t="str">
        <f t="shared" si="12"/>
        <v>08</v>
      </c>
      <c r="AB138" s="9" t="s">
        <v>531</v>
      </c>
      <c r="AC138" s="9">
        <v>1710560495</v>
      </c>
      <c r="AD138" s="62">
        <v>45819</v>
      </c>
    </row>
    <row r="139" spans="1:30" s="9" customFormat="1" x14ac:dyDescent="0.25">
      <c r="A139" s="9" t="s">
        <v>313</v>
      </c>
      <c r="B139" s="9" t="s">
        <v>314</v>
      </c>
      <c r="C139" s="9" t="s">
        <v>315</v>
      </c>
      <c r="D139" s="9" t="s">
        <v>532</v>
      </c>
      <c r="E139" s="58" t="s">
        <v>533</v>
      </c>
      <c r="F139" s="9" t="s">
        <v>534</v>
      </c>
      <c r="G139" s="9" t="s">
        <v>46</v>
      </c>
      <c r="H139" s="9" t="s">
        <v>319</v>
      </c>
      <c r="I139" s="59">
        <v>331</v>
      </c>
      <c r="J139" s="60" t="s">
        <v>37</v>
      </c>
      <c r="K139" s="9" t="s">
        <v>334</v>
      </c>
      <c r="L139" s="59">
        <v>93.86</v>
      </c>
      <c r="M139" s="12">
        <v>45833</v>
      </c>
      <c r="N139" s="12">
        <v>45839</v>
      </c>
      <c r="O139" s="8">
        <f t="shared" si="13"/>
        <v>7</v>
      </c>
      <c r="P139" s="13" t="s">
        <v>39</v>
      </c>
      <c r="Q139" s="13" t="s">
        <v>40</v>
      </c>
      <c r="R139" s="14">
        <f t="shared" si="14"/>
        <v>657.02</v>
      </c>
      <c r="S139" s="23">
        <v>657</v>
      </c>
      <c r="T139" s="18" t="s">
        <v>59</v>
      </c>
      <c r="U139" s="16" t="s">
        <v>42</v>
      </c>
      <c r="V139" s="9">
        <v>1</v>
      </c>
      <c r="W139" s="9">
        <v>1</v>
      </c>
      <c r="X139" s="18">
        <f t="shared" si="15"/>
        <v>657</v>
      </c>
      <c r="Y139" s="18" t="str">
        <f t="shared" si="15"/>
        <v>02</v>
      </c>
      <c r="Z139" s="9">
        <f t="shared" si="12"/>
        <v>657</v>
      </c>
      <c r="AA139" s="61" t="str">
        <f t="shared" si="12"/>
        <v>02</v>
      </c>
      <c r="AB139" s="9" t="s">
        <v>535</v>
      </c>
      <c r="AC139" s="9">
        <v>1710560495</v>
      </c>
      <c r="AD139" s="62">
        <v>45819</v>
      </c>
    </row>
    <row r="140" spans="1:30" s="9" customFormat="1" x14ac:dyDescent="0.25">
      <c r="A140" s="9" t="s">
        <v>313</v>
      </c>
      <c r="B140" s="9" t="s">
        <v>314</v>
      </c>
      <c r="C140" s="9" t="s">
        <v>315</v>
      </c>
      <c r="D140" s="9" t="s">
        <v>536</v>
      </c>
      <c r="E140" s="58" t="s">
        <v>537</v>
      </c>
      <c r="F140" s="9" t="s">
        <v>538</v>
      </c>
      <c r="G140" s="9" t="s">
        <v>46</v>
      </c>
      <c r="H140" s="9" t="s">
        <v>319</v>
      </c>
      <c r="I140" s="59">
        <v>331</v>
      </c>
      <c r="J140" s="60" t="s">
        <v>37</v>
      </c>
      <c r="K140" s="9" t="s">
        <v>395</v>
      </c>
      <c r="L140" s="9">
        <v>176.15</v>
      </c>
      <c r="M140" s="12">
        <v>45833</v>
      </c>
      <c r="N140" s="12">
        <v>45839</v>
      </c>
      <c r="O140" s="8">
        <f t="shared" si="13"/>
        <v>7</v>
      </c>
      <c r="P140" s="13" t="s">
        <v>39</v>
      </c>
      <c r="Q140" s="13" t="s">
        <v>40</v>
      </c>
      <c r="R140" s="14">
        <f t="shared" si="14"/>
        <v>1233.05</v>
      </c>
      <c r="S140" s="23">
        <v>1233</v>
      </c>
      <c r="T140" s="18" t="s">
        <v>73</v>
      </c>
      <c r="U140" s="16" t="s">
        <v>42</v>
      </c>
      <c r="V140" s="9">
        <v>1</v>
      </c>
      <c r="W140" s="9">
        <v>1</v>
      </c>
      <c r="X140" s="18">
        <f t="shared" si="15"/>
        <v>1233</v>
      </c>
      <c r="Y140" s="18" t="str">
        <f t="shared" si="15"/>
        <v>05</v>
      </c>
      <c r="Z140" s="9">
        <f t="shared" si="12"/>
        <v>1233</v>
      </c>
      <c r="AA140" s="61" t="str">
        <f t="shared" si="12"/>
        <v>05</v>
      </c>
      <c r="AB140" s="9" t="s">
        <v>539</v>
      </c>
      <c r="AC140" s="9">
        <v>1710560495</v>
      </c>
      <c r="AD140" s="62">
        <v>45819</v>
      </c>
    </row>
    <row r="141" spans="1:30" s="9" customFormat="1" x14ac:dyDescent="0.25">
      <c r="A141" s="9" t="s">
        <v>313</v>
      </c>
      <c r="B141" s="9" t="s">
        <v>314</v>
      </c>
      <c r="C141" s="9" t="s">
        <v>315</v>
      </c>
      <c r="D141" s="9" t="s">
        <v>540</v>
      </c>
      <c r="E141" s="58" t="s">
        <v>541</v>
      </c>
      <c r="F141" s="9" t="s">
        <v>542</v>
      </c>
      <c r="G141" s="9" t="s">
        <v>46</v>
      </c>
      <c r="H141" s="9" t="s">
        <v>319</v>
      </c>
      <c r="I141" s="59">
        <v>331</v>
      </c>
      <c r="J141" s="60" t="s">
        <v>37</v>
      </c>
      <c r="K141" s="9" t="s">
        <v>325</v>
      </c>
      <c r="L141" s="9">
        <v>130.44</v>
      </c>
      <c r="M141" s="12">
        <v>45833</v>
      </c>
      <c r="N141" s="12">
        <v>45839</v>
      </c>
      <c r="O141" s="8">
        <f t="shared" si="13"/>
        <v>7</v>
      </c>
      <c r="P141" s="13" t="s">
        <v>39</v>
      </c>
      <c r="Q141" s="13" t="s">
        <v>40</v>
      </c>
      <c r="R141" s="14">
        <f t="shared" si="14"/>
        <v>913.07999999999993</v>
      </c>
      <c r="S141" s="15">
        <v>913</v>
      </c>
      <c r="T141" s="15" t="s">
        <v>41</v>
      </c>
      <c r="U141" s="16" t="s">
        <v>42</v>
      </c>
      <c r="V141" s="9">
        <v>1</v>
      </c>
      <c r="W141" s="9">
        <v>1</v>
      </c>
      <c r="X141" s="18">
        <f t="shared" si="15"/>
        <v>913</v>
      </c>
      <c r="Y141" s="18" t="str">
        <f t="shared" si="15"/>
        <v>08</v>
      </c>
      <c r="Z141" s="9">
        <f t="shared" si="12"/>
        <v>913</v>
      </c>
      <c r="AA141" s="61" t="str">
        <f t="shared" si="12"/>
        <v>08</v>
      </c>
      <c r="AB141" s="9" t="s">
        <v>543</v>
      </c>
      <c r="AC141" s="9">
        <v>1710560495</v>
      </c>
      <c r="AD141" s="62">
        <v>45819</v>
      </c>
    </row>
    <row r="142" spans="1:30" s="9" customFormat="1" x14ac:dyDescent="0.25">
      <c r="A142" s="9" t="s">
        <v>313</v>
      </c>
      <c r="B142" s="9" t="s">
        <v>314</v>
      </c>
      <c r="C142" s="9" t="s">
        <v>315</v>
      </c>
      <c r="D142" s="9" t="s">
        <v>544</v>
      </c>
      <c r="E142" s="58" t="s">
        <v>545</v>
      </c>
      <c r="F142" s="9" t="s">
        <v>546</v>
      </c>
      <c r="G142" s="9" t="s">
        <v>46</v>
      </c>
      <c r="H142" s="9" t="s">
        <v>319</v>
      </c>
      <c r="I142" s="59">
        <v>331</v>
      </c>
      <c r="J142" s="60" t="s">
        <v>37</v>
      </c>
      <c r="K142" s="9" t="s">
        <v>334</v>
      </c>
      <c r="L142" s="59">
        <v>93.86</v>
      </c>
      <c r="M142" s="12">
        <v>45833</v>
      </c>
      <c r="N142" s="12">
        <v>45839</v>
      </c>
      <c r="O142" s="8">
        <f t="shared" si="13"/>
        <v>7</v>
      </c>
      <c r="P142" s="13" t="s">
        <v>39</v>
      </c>
      <c r="Q142" s="13" t="s">
        <v>40</v>
      </c>
      <c r="R142" s="14">
        <f t="shared" si="14"/>
        <v>657.02</v>
      </c>
      <c r="S142" s="23">
        <v>657</v>
      </c>
      <c r="T142" s="18" t="s">
        <v>59</v>
      </c>
      <c r="U142" s="16" t="s">
        <v>42</v>
      </c>
      <c r="V142" s="9">
        <v>1</v>
      </c>
      <c r="W142" s="9">
        <v>1</v>
      </c>
      <c r="X142" s="18">
        <f t="shared" si="15"/>
        <v>657</v>
      </c>
      <c r="Y142" s="18" t="str">
        <f t="shared" si="15"/>
        <v>02</v>
      </c>
      <c r="Z142" s="9">
        <f t="shared" si="12"/>
        <v>657</v>
      </c>
      <c r="AA142" s="61" t="str">
        <f t="shared" si="12"/>
        <v>02</v>
      </c>
      <c r="AB142" s="9" t="s">
        <v>547</v>
      </c>
      <c r="AC142" s="9">
        <v>1710560495</v>
      </c>
      <c r="AD142" s="62">
        <v>45819</v>
      </c>
    </row>
    <row r="143" spans="1:30" s="9" customFormat="1" x14ac:dyDescent="0.25">
      <c r="A143" s="9" t="s">
        <v>313</v>
      </c>
      <c r="B143" s="9" t="s">
        <v>314</v>
      </c>
      <c r="C143" s="9" t="s">
        <v>315</v>
      </c>
      <c r="D143" s="9" t="s">
        <v>548</v>
      </c>
      <c r="E143" s="58" t="s">
        <v>549</v>
      </c>
      <c r="F143" s="9" t="s">
        <v>550</v>
      </c>
      <c r="G143" s="9" t="s">
        <v>46</v>
      </c>
      <c r="H143" s="9" t="s">
        <v>319</v>
      </c>
      <c r="I143" s="59">
        <v>331</v>
      </c>
      <c r="J143" s="60" t="s">
        <v>37</v>
      </c>
      <c r="K143" s="9" t="s">
        <v>334</v>
      </c>
      <c r="L143" s="59">
        <v>93.86</v>
      </c>
      <c r="M143" s="12">
        <v>45833</v>
      </c>
      <c r="N143" s="12">
        <v>45839</v>
      </c>
      <c r="O143" s="8">
        <f t="shared" si="13"/>
        <v>7</v>
      </c>
      <c r="P143" s="13" t="s">
        <v>39</v>
      </c>
      <c r="Q143" s="13" t="s">
        <v>40</v>
      </c>
      <c r="R143" s="14">
        <f t="shared" si="14"/>
        <v>657.02</v>
      </c>
      <c r="S143" s="23">
        <v>657</v>
      </c>
      <c r="T143" s="18" t="s">
        <v>59</v>
      </c>
      <c r="U143" s="16" t="s">
        <v>42</v>
      </c>
      <c r="V143" s="9">
        <v>1</v>
      </c>
      <c r="W143" s="9">
        <v>1</v>
      </c>
      <c r="X143" s="18">
        <f t="shared" si="15"/>
        <v>657</v>
      </c>
      <c r="Y143" s="18" t="str">
        <f t="shared" si="15"/>
        <v>02</v>
      </c>
      <c r="Z143" s="9">
        <f t="shared" si="12"/>
        <v>657</v>
      </c>
      <c r="AA143" s="61" t="str">
        <f t="shared" si="12"/>
        <v>02</v>
      </c>
      <c r="AB143" s="9" t="s">
        <v>551</v>
      </c>
      <c r="AC143" s="9">
        <v>1710560495</v>
      </c>
      <c r="AD143" s="62">
        <v>45819</v>
      </c>
    </row>
    <row r="144" spans="1:30" s="9" customFormat="1" x14ac:dyDescent="0.25">
      <c r="A144" s="9" t="s">
        <v>313</v>
      </c>
      <c r="B144" s="9" t="s">
        <v>314</v>
      </c>
      <c r="C144" s="9" t="s">
        <v>315</v>
      </c>
      <c r="D144" s="9" t="s">
        <v>552</v>
      </c>
      <c r="E144" s="58" t="s">
        <v>553</v>
      </c>
      <c r="F144" s="9" t="s">
        <v>554</v>
      </c>
      <c r="G144" s="9" t="s">
        <v>35</v>
      </c>
      <c r="H144" s="9" t="s">
        <v>319</v>
      </c>
      <c r="I144" s="59">
        <v>331</v>
      </c>
      <c r="J144" s="60" t="s">
        <v>37</v>
      </c>
      <c r="K144" s="9" t="s">
        <v>320</v>
      </c>
      <c r="L144" s="9">
        <v>112.16</v>
      </c>
      <c r="M144" s="12">
        <v>45833</v>
      </c>
      <c r="N144" s="12">
        <v>45839</v>
      </c>
      <c r="O144" s="8">
        <f t="shared" si="13"/>
        <v>7</v>
      </c>
      <c r="P144" s="13" t="s">
        <v>39</v>
      </c>
      <c r="Q144" s="13" t="s">
        <v>40</v>
      </c>
      <c r="R144" s="14">
        <f t="shared" si="14"/>
        <v>785.12</v>
      </c>
      <c r="S144" s="9">
        <v>785</v>
      </c>
      <c r="T144" s="61">
        <v>12</v>
      </c>
      <c r="U144" s="16" t="s">
        <v>42</v>
      </c>
      <c r="V144" s="9">
        <v>1</v>
      </c>
      <c r="W144" s="9">
        <v>1</v>
      </c>
      <c r="X144" s="18">
        <f t="shared" si="15"/>
        <v>785</v>
      </c>
      <c r="Y144" s="18">
        <f t="shared" si="15"/>
        <v>12</v>
      </c>
      <c r="Z144" s="9">
        <f t="shared" si="12"/>
        <v>785</v>
      </c>
      <c r="AA144" s="61">
        <f t="shared" si="12"/>
        <v>12</v>
      </c>
      <c r="AB144" s="9" t="s">
        <v>555</v>
      </c>
      <c r="AC144" s="9">
        <v>1710560495</v>
      </c>
      <c r="AD144" s="62">
        <v>45819</v>
      </c>
    </row>
    <row r="145" spans="1:30" s="9" customFormat="1" x14ac:dyDescent="0.25">
      <c r="A145" s="9" t="s">
        <v>313</v>
      </c>
      <c r="B145" s="9" t="s">
        <v>314</v>
      </c>
      <c r="C145" s="9" t="s">
        <v>315</v>
      </c>
      <c r="D145" s="9" t="s">
        <v>556</v>
      </c>
      <c r="E145" s="58" t="s">
        <v>557</v>
      </c>
      <c r="F145" s="9" t="s">
        <v>558</v>
      </c>
      <c r="G145" s="9" t="s">
        <v>35</v>
      </c>
      <c r="H145" s="9" t="s">
        <v>319</v>
      </c>
      <c r="I145" s="59">
        <v>331</v>
      </c>
      <c r="J145" s="60" t="s">
        <v>37</v>
      </c>
      <c r="K145" s="9" t="s">
        <v>320</v>
      </c>
      <c r="L145" s="9">
        <v>112.16</v>
      </c>
      <c r="M145" s="12">
        <v>45833</v>
      </c>
      <c r="N145" s="12">
        <v>45839</v>
      </c>
      <c r="O145" s="8">
        <f t="shared" si="13"/>
        <v>7</v>
      </c>
      <c r="P145" s="13" t="s">
        <v>39</v>
      </c>
      <c r="Q145" s="13" t="s">
        <v>40</v>
      </c>
      <c r="R145" s="14">
        <f t="shared" si="14"/>
        <v>785.12</v>
      </c>
      <c r="S145" s="9">
        <v>785</v>
      </c>
      <c r="T145" s="61">
        <v>12</v>
      </c>
      <c r="U145" s="16" t="s">
        <v>42</v>
      </c>
      <c r="V145" s="9">
        <v>1</v>
      </c>
      <c r="W145" s="9">
        <v>1</v>
      </c>
      <c r="X145" s="18">
        <f t="shared" si="15"/>
        <v>785</v>
      </c>
      <c r="Y145" s="18">
        <f t="shared" si="15"/>
        <v>12</v>
      </c>
      <c r="Z145" s="9">
        <f t="shared" si="12"/>
        <v>785</v>
      </c>
      <c r="AA145" s="61">
        <f t="shared" si="12"/>
        <v>12</v>
      </c>
      <c r="AB145" s="9" t="s">
        <v>559</v>
      </c>
      <c r="AC145" s="9">
        <v>1710560495</v>
      </c>
      <c r="AD145" s="62">
        <v>45819</v>
      </c>
    </row>
    <row r="146" spans="1:30" s="9" customFormat="1" x14ac:dyDescent="0.25">
      <c r="A146" s="9" t="s">
        <v>313</v>
      </c>
      <c r="B146" s="9" t="s">
        <v>314</v>
      </c>
      <c r="C146" s="9" t="s">
        <v>315</v>
      </c>
      <c r="D146" s="9" t="s">
        <v>560</v>
      </c>
      <c r="E146" s="58" t="s">
        <v>561</v>
      </c>
      <c r="F146" s="9" t="s">
        <v>562</v>
      </c>
      <c r="G146" s="9" t="s">
        <v>46</v>
      </c>
      <c r="H146" s="9" t="s">
        <v>319</v>
      </c>
      <c r="I146" s="59">
        <v>331</v>
      </c>
      <c r="J146" s="60" t="s">
        <v>37</v>
      </c>
      <c r="K146" s="9" t="s">
        <v>320</v>
      </c>
      <c r="L146" s="9">
        <v>112.16</v>
      </c>
      <c r="M146" s="12">
        <v>45833</v>
      </c>
      <c r="N146" s="12">
        <v>45839</v>
      </c>
      <c r="O146" s="8">
        <f t="shared" si="13"/>
        <v>7</v>
      </c>
      <c r="P146" s="13" t="s">
        <v>39</v>
      </c>
      <c r="Q146" s="13" t="s">
        <v>40</v>
      </c>
      <c r="R146" s="14">
        <f t="shared" si="14"/>
        <v>785.12</v>
      </c>
      <c r="S146" s="9">
        <v>785</v>
      </c>
      <c r="T146" s="61">
        <v>12</v>
      </c>
      <c r="U146" s="16" t="s">
        <v>42</v>
      </c>
      <c r="V146" s="9">
        <v>1</v>
      </c>
      <c r="W146" s="9">
        <v>1</v>
      </c>
      <c r="X146" s="18">
        <f t="shared" si="15"/>
        <v>785</v>
      </c>
      <c r="Y146" s="18">
        <f t="shared" si="15"/>
        <v>12</v>
      </c>
      <c r="Z146" s="9">
        <f t="shared" si="12"/>
        <v>785</v>
      </c>
      <c r="AA146" s="61">
        <f t="shared" si="12"/>
        <v>12</v>
      </c>
      <c r="AB146" s="9" t="s">
        <v>563</v>
      </c>
      <c r="AC146" s="9">
        <v>1710560495</v>
      </c>
      <c r="AD146" s="62">
        <v>45819</v>
      </c>
    </row>
    <row r="147" spans="1:30" s="9" customFormat="1" x14ac:dyDescent="0.25">
      <c r="A147" s="9" t="s">
        <v>313</v>
      </c>
      <c r="B147" s="9" t="s">
        <v>314</v>
      </c>
      <c r="C147" s="9" t="s">
        <v>315</v>
      </c>
      <c r="D147" s="9" t="s">
        <v>564</v>
      </c>
      <c r="E147" s="58" t="s">
        <v>565</v>
      </c>
      <c r="F147" s="9" t="s">
        <v>566</v>
      </c>
      <c r="G147" s="9" t="s">
        <v>46</v>
      </c>
      <c r="H147" s="9" t="s">
        <v>319</v>
      </c>
      <c r="I147" s="59">
        <v>331</v>
      </c>
      <c r="J147" s="60" t="s">
        <v>37</v>
      </c>
      <c r="K147" s="9" t="s">
        <v>325</v>
      </c>
      <c r="L147" s="9">
        <v>130.44</v>
      </c>
      <c r="M147" s="12">
        <v>45833</v>
      </c>
      <c r="N147" s="12">
        <v>45839</v>
      </c>
      <c r="O147" s="8">
        <f t="shared" si="13"/>
        <v>7</v>
      </c>
      <c r="P147" s="13" t="s">
        <v>39</v>
      </c>
      <c r="Q147" s="13" t="s">
        <v>40</v>
      </c>
      <c r="R147" s="14">
        <f t="shared" si="14"/>
        <v>913.07999999999993</v>
      </c>
      <c r="S147" s="15">
        <v>913</v>
      </c>
      <c r="T147" s="15" t="s">
        <v>41</v>
      </c>
      <c r="U147" s="16" t="s">
        <v>42</v>
      </c>
      <c r="V147" s="9">
        <v>1</v>
      </c>
      <c r="W147" s="9">
        <v>1</v>
      </c>
      <c r="X147" s="18">
        <f t="shared" si="15"/>
        <v>913</v>
      </c>
      <c r="Y147" s="18" t="str">
        <f t="shared" si="15"/>
        <v>08</v>
      </c>
      <c r="Z147" s="9">
        <f t="shared" si="12"/>
        <v>913</v>
      </c>
      <c r="AA147" s="61" t="str">
        <f t="shared" si="12"/>
        <v>08</v>
      </c>
      <c r="AB147" s="9" t="s">
        <v>567</v>
      </c>
      <c r="AC147" s="9">
        <v>1710560495</v>
      </c>
      <c r="AD147" s="62">
        <v>45819</v>
      </c>
    </row>
    <row r="148" spans="1:30" s="9" customFormat="1" x14ac:dyDescent="0.25">
      <c r="A148" s="9" t="s">
        <v>313</v>
      </c>
      <c r="B148" s="9" t="s">
        <v>314</v>
      </c>
      <c r="C148" s="9" t="s">
        <v>315</v>
      </c>
      <c r="D148" s="9" t="s">
        <v>568</v>
      </c>
      <c r="E148" s="58" t="s">
        <v>569</v>
      </c>
      <c r="F148" s="9" t="s">
        <v>570</v>
      </c>
      <c r="G148" s="9" t="s">
        <v>35</v>
      </c>
      <c r="H148" s="9" t="s">
        <v>319</v>
      </c>
      <c r="I148" s="59">
        <v>331</v>
      </c>
      <c r="J148" s="60" t="s">
        <v>37</v>
      </c>
      <c r="K148" s="9" t="s">
        <v>325</v>
      </c>
      <c r="L148" s="9">
        <v>130.44</v>
      </c>
      <c r="M148" s="12">
        <v>45833</v>
      </c>
      <c r="N148" s="12">
        <v>45839</v>
      </c>
      <c r="O148" s="8">
        <f t="shared" si="13"/>
        <v>7</v>
      </c>
      <c r="P148" s="13" t="s">
        <v>39</v>
      </c>
      <c r="Q148" s="13" t="s">
        <v>40</v>
      </c>
      <c r="R148" s="14">
        <f t="shared" si="14"/>
        <v>913.07999999999993</v>
      </c>
      <c r="S148" s="15">
        <v>913</v>
      </c>
      <c r="T148" s="15" t="s">
        <v>41</v>
      </c>
      <c r="U148" s="16" t="s">
        <v>42</v>
      </c>
      <c r="V148" s="9">
        <v>1</v>
      </c>
      <c r="W148" s="9">
        <v>1</v>
      </c>
      <c r="X148" s="18">
        <f t="shared" si="15"/>
        <v>913</v>
      </c>
      <c r="Y148" s="18" t="str">
        <f t="shared" si="15"/>
        <v>08</v>
      </c>
      <c r="Z148" s="9">
        <f t="shared" si="12"/>
        <v>913</v>
      </c>
      <c r="AA148" s="61" t="str">
        <f t="shared" si="12"/>
        <v>08</v>
      </c>
      <c r="AB148" s="9" t="s">
        <v>571</v>
      </c>
      <c r="AC148" s="9">
        <v>1710560495</v>
      </c>
      <c r="AD148" s="62">
        <v>45819</v>
      </c>
    </row>
    <row r="149" spans="1:30" s="9" customFormat="1" x14ac:dyDescent="0.25">
      <c r="A149" s="9" t="s">
        <v>313</v>
      </c>
      <c r="B149" s="9" t="s">
        <v>314</v>
      </c>
      <c r="C149" s="9" t="s">
        <v>315</v>
      </c>
      <c r="D149" s="9" t="s">
        <v>572</v>
      </c>
      <c r="E149" s="58" t="s">
        <v>573</v>
      </c>
      <c r="F149" s="9" t="s">
        <v>574</v>
      </c>
      <c r="G149" s="9" t="s">
        <v>35</v>
      </c>
      <c r="H149" s="9" t="s">
        <v>319</v>
      </c>
      <c r="I149" s="59">
        <v>331</v>
      </c>
      <c r="J149" s="60" t="s">
        <v>37</v>
      </c>
      <c r="K149" s="9" t="s">
        <v>334</v>
      </c>
      <c r="L149" s="59">
        <v>93.86</v>
      </c>
      <c r="M149" s="12">
        <v>45833</v>
      </c>
      <c r="N149" s="12">
        <v>45839</v>
      </c>
      <c r="O149" s="8">
        <f t="shared" si="13"/>
        <v>7</v>
      </c>
      <c r="P149" s="13" t="s">
        <v>39</v>
      </c>
      <c r="Q149" s="13" t="s">
        <v>40</v>
      </c>
      <c r="R149" s="14">
        <f t="shared" si="14"/>
        <v>657.02</v>
      </c>
      <c r="S149" s="23">
        <v>657</v>
      </c>
      <c r="T149" s="18" t="s">
        <v>59</v>
      </c>
      <c r="U149" s="16" t="s">
        <v>42</v>
      </c>
      <c r="V149" s="9">
        <v>1</v>
      </c>
      <c r="W149" s="9">
        <v>1</v>
      </c>
      <c r="X149" s="18">
        <f t="shared" si="15"/>
        <v>657</v>
      </c>
      <c r="Y149" s="18" t="str">
        <f t="shared" si="15"/>
        <v>02</v>
      </c>
      <c r="Z149" s="9">
        <f t="shared" si="12"/>
        <v>657</v>
      </c>
      <c r="AA149" s="61" t="str">
        <f t="shared" si="12"/>
        <v>02</v>
      </c>
      <c r="AB149" s="9" t="s">
        <v>575</v>
      </c>
      <c r="AC149" s="9">
        <v>1710560495</v>
      </c>
      <c r="AD149" s="62">
        <v>45819</v>
      </c>
    </row>
    <row r="150" spans="1:30" s="9" customFormat="1" x14ac:dyDescent="0.25">
      <c r="A150" s="9" t="s">
        <v>313</v>
      </c>
      <c r="B150" s="9" t="s">
        <v>314</v>
      </c>
      <c r="C150" s="9" t="s">
        <v>315</v>
      </c>
      <c r="D150" s="9" t="s">
        <v>576</v>
      </c>
      <c r="E150" s="58" t="s">
        <v>577</v>
      </c>
      <c r="F150" s="9" t="s">
        <v>578</v>
      </c>
      <c r="G150" s="9" t="s">
        <v>46</v>
      </c>
      <c r="H150" s="9" t="s">
        <v>319</v>
      </c>
      <c r="I150" s="59">
        <v>331</v>
      </c>
      <c r="J150" s="60" t="s">
        <v>37</v>
      </c>
      <c r="K150" s="9" t="s">
        <v>334</v>
      </c>
      <c r="L150" s="59">
        <v>93.86</v>
      </c>
      <c r="M150" s="12">
        <v>45833</v>
      </c>
      <c r="N150" s="12">
        <v>45839</v>
      </c>
      <c r="O150" s="8">
        <f t="shared" si="13"/>
        <v>7</v>
      </c>
      <c r="P150" s="13" t="s">
        <v>39</v>
      </c>
      <c r="Q150" s="13" t="s">
        <v>40</v>
      </c>
      <c r="R150" s="14">
        <f t="shared" si="14"/>
        <v>657.02</v>
      </c>
      <c r="S150" s="23">
        <v>657</v>
      </c>
      <c r="T150" s="18" t="s">
        <v>59</v>
      </c>
      <c r="U150" s="16" t="s">
        <v>42</v>
      </c>
      <c r="V150" s="9">
        <v>1</v>
      </c>
      <c r="W150" s="9">
        <v>1</v>
      </c>
      <c r="X150" s="18">
        <f t="shared" si="15"/>
        <v>657</v>
      </c>
      <c r="Y150" s="18" t="str">
        <f t="shared" si="15"/>
        <v>02</v>
      </c>
      <c r="Z150" s="9">
        <f t="shared" ref="Z150:AA161" si="16">X150</f>
        <v>657</v>
      </c>
      <c r="AA150" s="61" t="str">
        <f t="shared" si="16"/>
        <v>02</v>
      </c>
      <c r="AB150" s="9" t="s">
        <v>579</v>
      </c>
      <c r="AC150" s="9">
        <v>1710560495</v>
      </c>
      <c r="AD150" s="62">
        <v>45819</v>
      </c>
    </row>
    <row r="151" spans="1:30" s="9" customFormat="1" x14ac:dyDescent="0.25">
      <c r="A151" s="9" t="s">
        <v>313</v>
      </c>
      <c r="B151" s="9" t="s">
        <v>314</v>
      </c>
      <c r="C151" s="9" t="s">
        <v>315</v>
      </c>
      <c r="D151" s="9" t="s">
        <v>580</v>
      </c>
      <c r="E151" s="58" t="s">
        <v>581</v>
      </c>
      <c r="F151" s="9" t="s">
        <v>582</v>
      </c>
      <c r="G151" s="9" t="s">
        <v>35</v>
      </c>
      <c r="H151" s="9" t="s">
        <v>319</v>
      </c>
      <c r="I151" s="59">
        <v>331</v>
      </c>
      <c r="J151" s="60" t="s">
        <v>37</v>
      </c>
      <c r="K151" s="9" t="s">
        <v>334</v>
      </c>
      <c r="L151" s="59">
        <v>93.86</v>
      </c>
      <c r="M151" s="12">
        <v>45833</v>
      </c>
      <c r="N151" s="12">
        <v>45839</v>
      </c>
      <c r="O151" s="8">
        <f t="shared" si="13"/>
        <v>7</v>
      </c>
      <c r="P151" s="13" t="s">
        <v>39</v>
      </c>
      <c r="Q151" s="13" t="s">
        <v>40</v>
      </c>
      <c r="R151" s="14">
        <f t="shared" si="14"/>
        <v>657.02</v>
      </c>
      <c r="S151" s="23">
        <v>657</v>
      </c>
      <c r="T151" s="18" t="s">
        <v>59</v>
      </c>
      <c r="U151" s="16" t="s">
        <v>42</v>
      </c>
      <c r="V151" s="9">
        <v>1</v>
      </c>
      <c r="W151" s="9">
        <v>1</v>
      </c>
      <c r="X151" s="18">
        <f t="shared" si="15"/>
        <v>657</v>
      </c>
      <c r="Y151" s="18" t="str">
        <f t="shared" si="15"/>
        <v>02</v>
      </c>
      <c r="Z151" s="9">
        <f t="shared" si="16"/>
        <v>657</v>
      </c>
      <c r="AA151" s="61" t="str">
        <f t="shared" si="16"/>
        <v>02</v>
      </c>
      <c r="AB151" s="9" t="s">
        <v>583</v>
      </c>
      <c r="AC151" s="9">
        <v>1710560495</v>
      </c>
      <c r="AD151" s="62">
        <v>45819</v>
      </c>
    </row>
    <row r="152" spans="1:30" s="9" customFormat="1" x14ac:dyDescent="0.25">
      <c r="A152" s="9" t="s">
        <v>313</v>
      </c>
      <c r="B152" s="9" t="s">
        <v>314</v>
      </c>
      <c r="C152" s="9" t="s">
        <v>315</v>
      </c>
      <c r="D152" s="9" t="s">
        <v>584</v>
      </c>
      <c r="E152" s="58" t="s">
        <v>585</v>
      </c>
      <c r="F152" s="9" t="s">
        <v>586</v>
      </c>
      <c r="G152" s="9" t="s">
        <v>46</v>
      </c>
      <c r="H152" s="9" t="s">
        <v>319</v>
      </c>
      <c r="I152" s="59">
        <v>331</v>
      </c>
      <c r="J152" s="60" t="s">
        <v>37</v>
      </c>
      <c r="K152" s="9" t="s">
        <v>395</v>
      </c>
      <c r="L152" s="9">
        <v>176.15</v>
      </c>
      <c r="M152" s="12">
        <v>45833</v>
      </c>
      <c r="N152" s="12">
        <v>45839</v>
      </c>
      <c r="O152" s="8">
        <f t="shared" si="13"/>
        <v>7</v>
      </c>
      <c r="P152" s="13" t="s">
        <v>39</v>
      </c>
      <c r="Q152" s="13" t="s">
        <v>40</v>
      </c>
      <c r="R152" s="14">
        <f t="shared" si="14"/>
        <v>1233.05</v>
      </c>
      <c r="S152" s="23">
        <v>1233</v>
      </c>
      <c r="T152" s="18" t="s">
        <v>73</v>
      </c>
      <c r="U152" s="16" t="s">
        <v>42</v>
      </c>
      <c r="V152" s="9">
        <v>1</v>
      </c>
      <c r="W152" s="9">
        <v>1</v>
      </c>
      <c r="X152" s="18">
        <f t="shared" si="15"/>
        <v>1233</v>
      </c>
      <c r="Y152" s="18" t="str">
        <f t="shared" si="15"/>
        <v>05</v>
      </c>
      <c r="Z152" s="9">
        <f t="shared" si="16"/>
        <v>1233</v>
      </c>
      <c r="AA152" s="61" t="str">
        <f t="shared" si="16"/>
        <v>05</v>
      </c>
      <c r="AB152" s="9" t="s">
        <v>587</v>
      </c>
      <c r="AC152" s="9">
        <v>1710560495</v>
      </c>
      <c r="AD152" s="62">
        <v>45819</v>
      </c>
    </row>
    <row r="153" spans="1:30" s="9" customFormat="1" x14ac:dyDescent="0.25">
      <c r="A153" s="9" t="s">
        <v>313</v>
      </c>
      <c r="B153" s="9" t="s">
        <v>314</v>
      </c>
      <c r="C153" s="9" t="s">
        <v>315</v>
      </c>
      <c r="D153" s="9" t="s">
        <v>588</v>
      </c>
      <c r="E153" s="58" t="s">
        <v>589</v>
      </c>
      <c r="F153" s="9" t="s">
        <v>590</v>
      </c>
      <c r="G153" s="9" t="s">
        <v>46</v>
      </c>
      <c r="H153" s="9" t="s">
        <v>319</v>
      </c>
      <c r="I153" s="59">
        <v>331</v>
      </c>
      <c r="J153" s="60" t="s">
        <v>37</v>
      </c>
      <c r="K153" s="9" t="s">
        <v>320</v>
      </c>
      <c r="L153" s="9">
        <v>112.16</v>
      </c>
      <c r="M153" s="12">
        <v>45833</v>
      </c>
      <c r="N153" s="12">
        <v>45839</v>
      </c>
      <c r="O153" s="8">
        <f t="shared" si="13"/>
        <v>7</v>
      </c>
      <c r="P153" s="13" t="s">
        <v>39</v>
      </c>
      <c r="Q153" s="13" t="s">
        <v>40</v>
      </c>
      <c r="R153" s="14">
        <f t="shared" si="14"/>
        <v>785.12</v>
      </c>
      <c r="S153" s="9">
        <v>785</v>
      </c>
      <c r="T153" s="61">
        <v>12</v>
      </c>
      <c r="U153" s="16" t="s">
        <v>42</v>
      </c>
      <c r="V153" s="9">
        <v>1</v>
      </c>
      <c r="W153" s="9">
        <v>1</v>
      </c>
      <c r="X153" s="18">
        <f t="shared" si="15"/>
        <v>785</v>
      </c>
      <c r="Y153" s="18">
        <f t="shared" si="15"/>
        <v>12</v>
      </c>
      <c r="Z153" s="9">
        <f t="shared" si="16"/>
        <v>785</v>
      </c>
      <c r="AA153" s="61">
        <f t="shared" si="16"/>
        <v>12</v>
      </c>
      <c r="AB153" s="9" t="s">
        <v>591</v>
      </c>
      <c r="AC153" s="9">
        <v>1710560495</v>
      </c>
      <c r="AD153" s="62">
        <v>45819</v>
      </c>
    </row>
    <row r="154" spans="1:30" s="9" customFormat="1" x14ac:dyDescent="0.25">
      <c r="A154" s="9" t="s">
        <v>313</v>
      </c>
      <c r="B154" s="9" t="s">
        <v>314</v>
      </c>
      <c r="C154" s="9" t="s">
        <v>315</v>
      </c>
      <c r="D154" s="9" t="s">
        <v>592</v>
      </c>
      <c r="E154" s="58" t="s">
        <v>593</v>
      </c>
      <c r="F154" s="9" t="s">
        <v>594</v>
      </c>
      <c r="G154" s="9" t="s">
        <v>35</v>
      </c>
      <c r="H154" s="9" t="s">
        <v>319</v>
      </c>
      <c r="I154" s="59">
        <v>331</v>
      </c>
      <c r="J154" s="60" t="s">
        <v>37</v>
      </c>
      <c r="K154" s="9" t="s">
        <v>320</v>
      </c>
      <c r="L154" s="9">
        <v>112.16</v>
      </c>
      <c r="M154" s="12">
        <v>45833</v>
      </c>
      <c r="N154" s="12">
        <v>45839</v>
      </c>
      <c r="O154" s="8">
        <f t="shared" si="13"/>
        <v>7</v>
      </c>
      <c r="P154" s="13" t="s">
        <v>39</v>
      </c>
      <c r="Q154" s="13" t="s">
        <v>40</v>
      </c>
      <c r="R154" s="14">
        <f t="shared" si="14"/>
        <v>785.12</v>
      </c>
      <c r="S154" s="9">
        <v>785</v>
      </c>
      <c r="T154" s="61">
        <v>12</v>
      </c>
      <c r="U154" s="16" t="s">
        <v>42</v>
      </c>
      <c r="V154" s="9">
        <v>1</v>
      </c>
      <c r="W154" s="9">
        <v>1</v>
      </c>
      <c r="X154" s="18">
        <f t="shared" si="15"/>
        <v>785</v>
      </c>
      <c r="Y154" s="18">
        <f t="shared" si="15"/>
        <v>12</v>
      </c>
      <c r="Z154" s="9">
        <f t="shared" si="16"/>
        <v>785</v>
      </c>
      <c r="AA154" s="61">
        <f t="shared" si="16"/>
        <v>12</v>
      </c>
      <c r="AB154" s="9" t="s">
        <v>595</v>
      </c>
      <c r="AC154" s="9">
        <v>1710560495</v>
      </c>
      <c r="AD154" s="62">
        <v>45819</v>
      </c>
    </row>
    <row r="155" spans="1:30" s="9" customFormat="1" x14ac:dyDescent="0.25">
      <c r="A155" s="9" t="s">
        <v>313</v>
      </c>
      <c r="B155" s="9" t="s">
        <v>314</v>
      </c>
      <c r="C155" s="9" t="s">
        <v>315</v>
      </c>
      <c r="D155" s="9" t="s">
        <v>596</v>
      </c>
      <c r="E155" s="58" t="s">
        <v>597</v>
      </c>
      <c r="F155" s="9" t="s">
        <v>598</v>
      </c>
      <c r="G155" s="9" t="s">
        <v>46</v>
      </c>
      <c r="H155" s="9" t="s">
        <v>319</v>
      </c>
      <c r="I155" s="59">
        <v>331</v>
      </c>
      <c r="J155" s="60" t="s">
        <v>37</v>
      </c>
      <c r="K155" s="9" t="s">
        <v>334</v>
      </c>
      <c r="L155" s="59">
        <v>93.86</v>
      </c>
      <c r="M155" s="12">
        <v>45833</v>
      </c>
      <c r="N155" s="12">
        <v>45839</v>
      </c>
      <c r="O155" s="8">
        <f t="shared" si="13"/>
        <v>7</v>
      </c>
      <c r="P155" s="13" t="s">
        <v>39</v>
      </c>
      <c r="Q155" s="13" t="s">
        <v>40</v>
      </c>
      <c r="R155" s="14">
        <f t="shared" si="14"/>
        <v>657.02</v>
      </c>
      <c r="S155" s="23">
        <v>657</v>
      </c>
      <c r="T155" s="18" t="s">
        <v>59</v>
      </c>
      <c r="U155" s="16" t="s">
        <v>42</v>
      </c>
      <c r="V155" s="9">
        <v>1</v>
      </c>
      <c r="W155" s="9">
        <v>1</v>
      </c>
      <c r="X155" s="18">
        <f t="shared" si="15"/>
        <v>657</v>
      </c>
      <c r="Y155" s="18" t="str">
        <f t="shared" si="15"/>
        <v>02</v>
      </c>
      <c r="Z155" s="9">
        <f t="shared" si="16"/>
        <v>657</v>
      </c>
      <c r="AA155" s="61" t="str">
        <f t="shared" si="16"/>
        <v>02</v>
      </c>
      <c r="AB155" s="9" t="s">
        <v>599</v>
      </c>
      <c r="AC155" s="9">
        <v>1710560495</v>
      </c>
      <c r="AD155" s="62">
        <v>45819</v>
      </c>
    </row>
    <row r="156" spans="1:30" s="9" customFormat="1" x14ac:dyDescent="0.25">
      <c r="A156" s="9" t="s">
        <v>313</v>
      </c>
      <c r="B156" s="9" t="s">
        <v>314</v>
      </c>
      <c r="C156" s="9" t="s">
        <v>315</v>
      </c>
      <c r="D156" s="9" t="s">
        <v>600</v>
      </c>
      <c r="E156" s="58" t="s">
        <v>601</v>
      </c>
      <c r="F156" s="9" t="s">
        <v>602</v>
      </c>
      <c r="G156" s="9" t="s">
        <v>35</v>
      </c>
      <c r="H156" s="9" t="s">
        <v>319</v>
      </c>
      <c r="I156" s="59">
        <v>331</v>
      </c>
      <c r="J156" s="60" t="s">
        <v>37</v>
      </c>
      <c r="K156" s="9" t="s">
        <v>320</v>
      </c>
      <c r="L156" s="9">
        <v>112.16</v>
      </c>
      <c r="M156" s="12">
        <v>45833</v>
      </c>
      <c r="N156" s="12">
        <v>45839</v>
      </c>
      <c r="O156" s="8">
        <f t="shared" si="13"/>
        <v>7</v>
      </c>
      <c r="P156" s="13" t="s">
        <v>39</v>
      </c>
      <c r="Q156" s="13" t="s">
        <v>40</v>
      </c>
      <c r="R156" s="14">
        <f t="shared" si="14"/>
        <v>785.12</v>
      </c>
      <c r="S156" s="9">
        <v>785</v>
      </c>
      <c r="T156" s="61">
        <v>12</v>
      </c>
      <c r="U156" s="16" t="s">
        <v>42</v>
      </c>
      <c r="V156" s="9">
        <v>1</v>
      </c>
      <c r="W156" s="9">
        <v>1</v>
      </c>
      <c r="X156" s="18">
        <f t="shared" si="15"/>
        <v>785</v>
      </c>
      <c r="Y156" s="18">
        <f t="shared" si="15"/>
        <v>12</v>
      </c>
      <c r="Z156" s="9">
        <f t="shared" si="16"/>
        <v>785</v>
      </c>
      <c r="AA156" s="61">
        <f t="shared" si="16"/>
        <v>12</v>
      </c>
      <c r="AB156" s="9" t="s">
        <v>603</v>
      </c>
      <c r="AC156" s="9">
        <v>1710560495</v>
      </c>
      <c r="AD156" s="62">
        <v>45819</v>
      </c>
    </row>
    <row r="157" spans="1:30" s="9" customFormat="1" x14ac:dyDescent="0.25">
      <c r="A157" s="9" t="s">
        <v>313</v>
      </c>
      <c r="B157" s="9" t="s">
        <v>314</v>
      </c>
      <c r="C157" s="9" t="s">
        <v>315</v>
      </c>
      <c r="D157" s="9" t="s">
        <v>604</v>
      </c>
      <c r="E157" s="58" t="s">
        <v>605</v>
      </c>
      <c r="F157" s="9" t="s">
        <v>606</v>
      </c>
      <c r="G157" s="9" t="s">
        <v>46</v>
      </c>
      <c r="H157" s="9" t="s">
        <v>319</v>
      </c>
      <c r="I157" s="59">
        <v>331</v>
      </c>
      <c r="J157" s="60" t="s">
        <v>37</v>
      </c>
      <c r="K157" s="9" t="s">
        <v>325</v>
      </c>
      <c r="L157" s="9">
        <v>130.44</v>
      </c>
      <c r="M157" s="12">
        <v>45833</v>
      </c>
      <c r="N157" s="12">
        <v>45839</v>
      </c>
      <c r="O157" s="8">
        <f t="shared" si="13"/>
        <v>7</v>
      </c>
      <c r="P157" s="13" t="s">
        <v>39</v>
      </c>
      <c r="Q157" s="13" t="s">
        <v>40</v>
      </c>
      <c r="R157" s="14">
        <f t="shared" si="14"/>
        <v>913.07999999999993</v>
      </c>
      <c r="S157" s="15">
        <v>913</v>
      </c>
      <c r="T157" s="15" t="s">
        <v>41</v>
      </c>
      <c r="U157" s="16" t="s">
        <v>42</v>
      </c>
      <c r="V157" s="9">
        <v>1</v>
      </c>
      <c r="W157" s="9">
        <v>1</v>
      </c>
      <c r="X157" s="18">
        <f t="shared" si="15"/>
        <v>913</v>
      </c>
      <c r="Y157" s="18" t="str">
        <f t="shared" si="15"/>
        <v>08</v>
      </c>
      <c r="Z157" s="9">
        <f t="shared" si="16"/>
        <v>913</v>
      </c>
      <c r="AA157" s="61" t="str">
        <f t="shared" si="16"/>
        <v>08</v>
      </c>
      <c r="AB157" s="9" t="s">
        <v>607</v>
      </c>
      <c r="AC157" s="9">
        <v>1710560495</v>
      </c>
      <c r="AD157" s="62">
        <v>45819</v>
      </c>
    </row>
    <row r="158" spans="1:30" s="9" customFormat="1" x14ac:dyDescent="0.25">
      <c r="A158" s="9" t="s">
        <v>313</v>
      </c>
      <c r="B158" s="9" t="s">
        <v>314</v>
      </c>
      <c r="C158" s="9" t="s">
        <v>315</v>
      </c>
      <c r="D158" s="9" t="s">
        <v>608</v>
      </c>
      <c r="E158" s="58" t="s">
        <v>609</v>
      </c>
      <c r="F158" s="9" t="s">
        <v>610</v>
      </c>
      <c r="G158" s="9" t="s">
        <v>46</v>
      </c>
      <c r="H158" s="9" t="s">
        <v>319</v>
      </c>
      <c r="I158" s="59">
        <v>331</v>
      </c>
      <c r="J158" s="60" t="s">
        <v>37</v>
      </c>
      <c r="K158" s="9" t="s">
        <v>320</v>
      </c>
      <c r="L158" s="9">
        <v>112.16</v>
      </c>
      <c r="M158" s="12">
        <v>45833</v>
      </c>
      <c r="N158" s="12">
        <v>45839</v>
      </c>
      <c r="O158" s="8">
        <f t="shared" si="13"/>
        <v>7</v>
      </c>
      <c r="P158" s="13" t="s">
        <v>39</v>
      </c>
      <c r="Q158" s="13" t="s">
        <v>40</v>
      </c>
      <c r="R158" s="14">
        <f t="shared" si="14"/>
        <v>785.12</v>
      </c>
      <c r="S158" s="9">
        <v>785</v>
      </c>
      <c r="T158" s="61">
        <v>12</v>
      </c>
      <c r="U158" s="16" t="s">
        <v>42</v>
      </c>
      <c r="V158" s="9">
        <v>1</v>
      </c>
      <c r="W158" s="9">
        <v>1</v>
      </c>
      <c r="X158" s="18">
        <f t="shared" si="15"/>
        <v>785</v>
      </c>
      <c r="Y158" s="18">
        <f t="shared" si="15"/>
        <v>12</v>
      </c>
      <c r="Z158" s="9">
        <f t="shared" si="16"/>
        <v>785</v>
      </c>
      <c r="AA158" s="61">
        <f t="shared" si="16"/>
        <v>12</v>
      </c>
      <c r="AB158" s="9" t="s">
        <v>611</v>
      </c>
      <c r="AC158" s="9">
        <v>1710560495</v>
      </c>
      <c r="AD158" s="62">
        <v>45819</v>
      </c>
    </row>
    <row r="159" spans="1:30" s="9" customFormat="1" x14ac:dyDescent="0.25">
      <c r="A159" s="9" t="s">
        <v>313</v>
      </c>
      <c r="B159" s="9" t="s">
        <v>314</v>
      </c>
      <c r="C159" s="9" t="s">
        <v>315</v>
      </c>
      <c r="D159" s="9" t="s">
        <v>612</v>
      </c>
      <c r="E159" s="58" t="s">
        <v>613</v>
      </c>
      <c r="F159" s="9" t="s">
        <v>614</v>
      </c>
      <c r="G159" s="9" t="s">
        <v>46</v>
      </c>
      <c r="H159" s="9" t="s">
        <v>319</v>
      </c>
      <c r="I159" s="59">
        <v>331</v>
      </c>
      <c r="J159" s="60" t="s">
        <v>37</v>
      </c>
      <c r="K159" s="9" t="s">
        <v>334</v>
      </c>
      <c r="L159" s="59">
        <v>93.86</v>
      </c>
      <c r="M159" s="12">
        <v>45833</v>
      </c>
      <c r="N159" s="12">
        <v>45839</v>
      </c>
      <c r="O159" s="8">
        <f t="shared" si="13"/>
        <v>7</v>
      </c>
      <c r="P159" s="13" t="s">
        <v>39</v>
      </c>
      <c r="Q159" s="13" t="s">
        <v>40</v>
      </c>
      <c r="R159" s="14">
        <f t="shared" si="14"/>
        <v>657.02</v>
      </c>
      <c r="S159" s="23">
        <v>657</v>
      </c>
      <c r="T159" s="18" t="s">
        <v>59</v>
      </c>
      <c r="U159" s="16" t="s">
        <v>42</v>
      </c>
      <c r="V159" s="9">
        <v>1</v>
      </c>
      <c r="W159" s="9">
        <v>1</v>
      </c>
      <c r="X159" s="18">
        <f t="shared" si="15"/>
        <v>657</v>
      </c>
      <c r="Y159" s="18" t="str">
        <f t="shared" si="15"/>
        <v>02</v>
      </c>
      <c r="Z159" s="9">
        <f t="shared" si="16"/>
        <v>657</v>
      </c>
      <c r="AA159" s="61" t="str">
        <f t="shared" si="16"/>
        <v>02</v>
      </c>
      <c r="AB159" s="9" t="s">
        <v>615</v>
      </c>
      <c r="AC159" s="9">
        <v>1710560495</v>
      </c>
      <c r="AD159" s="62">
        <v>45819</v>
      </c>
    </row>
    <row r="160" spans="1:30" s="9" customFormat="1" x14ac:dyDescent="0.25">
      <c r="A160" s="9" t="s">
        <v>313</v>
      </c>
      <c r="B160" s="9" t="s">
        <v>314</v>
      </c>
      <c r="C160" s="9" t="s">
        <v>315</v>
      </c>
      <c r="D160" s="9" t="s">
        <v>616</v>
      </c>
      <c r="E160" s="58" t="s">
        <v>617</v>
      </c>
      <c r="F160" s="9" t="s">
        <v>618</v>
      </c>
      <c r="G160" s="9" t="s">
        <v>46</v>
      </c>
      <c r="H160" s="9" t="s">
        <v>319</v>
      </c>
      <c r="I160" s="59">
        <v>331</v>
      </c>
      <c r="J160" s="60" t="s">
        <v>37</v>
      </c>
      <c r="K160" s="9" t="s">
        <v>320</v>
      </c>
      <c r="L160" s="9">
        <v>112.16</v>
      </c>
      <c r="M160" s="12">
        <v>45833</v>
      </c>
      <c r="N160" s="12">
        <v>45839</v>
      </c>
      <c r="O160" s="8">
        <f t="shared" si="13"/>
        <v>7</v>
      </c>
      <c r="P160" s="13" t="s">
        <v>39</v>
      </c>
      <c r="Q160" s="13" t="s">
        <v>40</v>
      </c>
      <c r="R160" s="14">
        <f t="shared" si="14"/>
        <v>785.12</v>
      </c>
      <c r="S160" s="9">
        <v>785</v>
      </c>
      <c r="T160" s="61">
        <v>12</v>
      </c>
      <c r="U160" s="16" t="s">
        <v>42</v>
      </c>
      <c r="V160" s="9">
        <v>1</v>
      </c>
      <c r="W160" s="9">
        <v>1</v>
      </c>
      <c r="X160" s="18">
        <f t="shared" si="15"/>
        <v>785</v>
      </c>
      <c r="Y160" s="18">
        <f t="shared" si="15"/>
        <v>12</v>
      </c>
      <c r="Z160" s="9">
        <f t="shared" si="16"/>
        <v>785</v>
      </c>
      <c r="AA160" s="61">
        <f t="shared" si="16"/>
        <v>12</v>
      </c>
      <c r="AB160" s="9" t="s">
        <v>619</v>
      </c>
      <c r="AC160" s="9">
        <v>1710560495</v>
      </c>
      <c r="AD160" s="62">
        <v>45819</v>
      </c>
    </row>
    <row r="161" spans="1:30" s="9" customFormat="1" x14ac:dyDescent="0.25">
      <c r="A161" s="9" t="s">
        <v>313</v>
      </c>
      <c r="B161" s="9" t="s">
        <v>314</v>
      </c>
      <c r="C161" s="9" t="s">
        <v>315</v>
      </c>
      <c r="D161" s="9" t="s">
        <v>620</v>
      </c>
      <c r="E161" s="58" t="s">
        <v>621</v>
      </c>
      <c r="F161" s="9" t="s">
        <v>622</v>
      </c>
      <c r="G161" s="9" t="s">
        <v>35</v>
      </c>
      <c r="H161" s="9" t="s">
        <v>319</v>
      </c>
      <c r="I161" s="59">
        <v>331</v>
      </c>
      <c r="J161" s="60" t="s">
        <v>37</v>
      </c>
      <c r="K161" s="9" t="s">
        <v>334</v>
      </c>
      <c r="L161" s="59">
        <v>93.86</v>
      </c>
      <c r="M161" s="12">
        <v>45833</v>
      </c>
      <c r="N161" s="12">
        <v>45839</v>
      </c>
      <c r="O161" s="8">
        <f t="shared" si="13"/>
        <v>7</v>
      </c>
      <c r="P161" s="13" t="s">
        <v>39</v>
      </c>
      <c r="Q161" s="13" t="s">
        <v>40</v>
      </c>
      <c r="R161" s="14">
        <f t="shared" si="14"/>
        <v>657.02</v>
      </c>
      <c r="S161" s="23">
        <v>657</v>
      </c>
      <c r="T161" s="18" t="s">
        <v>59</v>
      </c>
      <c r="U161" s="16" t="s">
        <v>42</v>
      </c>
      <c r="V161" s="9">
        <v>1</v>
      </c>
      <c r="W161" s="9">
        <v>1</v>
      </c>
      <c r="X161" s="18">
        <f t="shared" si="15"/>
        <v>657</v>
      </c>
      <c r="Y161" s="18" t="str">
        <f t="shared" si="15"/>
        <v>02</v>
      </c>
      <c r="Z161" s="9">
        <f t="shared" si="16"/>
        <v>657</v>
      </c>
      <c r="AA161" s="61" t="str">
        <f t="shared" si="16"/>
        <v>02</v>
      </c>
      <c r="AB161" s="9" t="s">
        <v>623</v>
      </c>
      <c r="AC161" s="9">
        <v>1710560495</v>
      </c>
      <c r="AD161" s="62">
        <v>45819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Kou Moua</dc:creator>
  <cp:lastModifiedBy>Kou Moua</cp:lastModifiedBy>
  <dcterms:created xsi:type="dcterms:W3CDTF">2025-07-19T16:05:19Z</dcterms:created>
  <dcterms:modified xsi:type="dcterms:W3CDTF">2025-07-19T16:05:48Z</dcterms:modified>
</cp:coreProperties>
</file>