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teropod_pHxDO_metabolomics/survival/"/>
    </mc:Choice>
  </mc:AlternateContent>
  <xr:revisionPtr revIDLastSave="0" documentId="8_{067A1990-4B26-0F4E-A474-B5E4AAC3C5B4}" xr6:coauthVersionLast="43" xr6:coauthVersionMax="43" xr10:uidLastSave="{00000000-0000-0000-0000-000000000000}"/>
  <bookViews>
    <workbookView xWindow="13320" yWindow="7340" windowWidth="11320" windowHeight="11440" xr2:uid="{8A93F6EE-319E-7B4E-B936-E9FC75B56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" l="1"/>
  <c r="L7" i="1"/>
  <c r="L5" i="1"/>
  <c r="L2" i="1"/>
  <c r="K3" i="1"/>
  <c r="K4" i="1"/>
  <c r="K5" i="1"/>
  <c r="K6" i="1"/>
  <c r="K7" i="1"/>
  <c r="K8" i="1"/>
  <c r="K9" i="1"/>
  <c r="K10" i="1"/>
  <c r="K11" i="1"/>
  <c r="K12" i="1"/>
  <c r="K2" i="1"/>
</calcChain>
</file>

<file path=xl/sharedStrings.xml><?xml version="1.0" encoding="utf-8"?>
<sst xmlns="http://schemas.openxmlformats.org/spreadsheetml/2006/main" count="34" uniqueCount="26">
  <si>
    <t>low pH</t>
  </si>
  <si>
    <t>low DO</t>
  </si>
  <si>
    <t>low pH + low DO</t>
  </si>
  <si>
    <t>ratio</t>
  </si>
  <si>
    <t>Cilow</t>
  </si>
  <si>
    <t>Cihigh</t>
  </si>
  <si>
    <t>Treatment_System</t>
  </si>
  <si>
    <t>% Survival</t>
  </si>
  <si>
    <t>Z</t>
  </si>
  <si>
    <t>P</t>
  </si>
  <si>
    <t>pH</t>
  </si>
  <si>
    <t>DO</t>
  </si>
  <si>
    <t>High</t>
  </si>
  <si>
    <t>Low</t>
  </si>
  <si>
    <r>
      <t xml:space="preserve">N </t>
    </r>
    <r>
      <rPr>
        <b/>
        <sz val="12"/>
        <color theme="1"/>
        <rFont val="Calibri (Body)"/>
      </rPr>
      <t>(day 0)</t>
    </r>
  </si>
  <si>
    <r>
      <t xml:space="preserve">N </t>
    </r>
    <r>
      <rPr>
        <b/>
        <sz val="12"/>
        <color theme="1"/>
        <rFont val="Calibri (Body)"/>
      </rPr>
      <t>(day 9)</t>
    </r>
  </si>
  <si>
    <t>pH x DO</t>
  </si>
  <si>
    <t>regression coefficient</t>
  </si>
  <si>
    <t>hazard ratio</t>
  </si>
  <si>
    <t>fixed effects</t>
  </si>
  <si>
    <t>random effects</t>
  </si>
  <si>
    <t>treatment system</t>
  </si>
  <si>
    <t>standard deviation</t>
  </si>
  <si>
    <t>95% confidence (upper)</t>
  </si>
  <si>
    <t>95% confidence (lower)</t>
  </si>
  <si>
    <t>Avg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</si>
</sst>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0" fontId="1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Sheet1!$D$4:$D$6</c:f>
                <c:numCache>
                  <c:formatCode>General</c:formatCode>
                  <c:ptCount val="3"/>
                  <c:pt idx="0">
                    <c:v>1.075</c:v>
                  </c:pt>
                  <c:pt idx="1">
                    <c:v>1.044</c:v>
                  </c:pt>
                  <c:pt idx="2">
                    <c:v>6.9260000000000002</c:v>
                  </c:pt>
                </c:numCache>
              </c:numRef>
            </c:plus>
            <c:minus>
              <c:numRef>
                <c:f>Sheet1!$C$4:$C$6</c:f>
                <c:numCache>
                  <c:formatCode>General</c:formatCode>
                  <c:ptCount val="3"/>
                  <c:pt idx="0">
                    <c:v>0.41720000000000002</c:v>
                  </c:pt>
                  <c:pt idx="1">
                    <c:v>0.3382</c:v>
                  </c:pt>
                  <c:pt idx="2">
                    <c:v>1.6192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Sheet1!$A$4:$A$6</c:f>
              <c:strCache>
                <c:ptCount val="3"/>
                <c:pt idx="0">
                  <c:v>low pH</c:v>
                </c:pt>
                <c:pt idx="1">
                  <c:v>low DO</c:v>
                </c:pt>
                <c:pt idx="2">
                  <c:v>low pH + low DO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0.66969999999999996</c:v>
                </c:pt>
                <c:pt idx="1">
                  <c:v>0.59419999999999995</c:v>
                </c:pt>
                <c:pt idx="2">
                  <c:v>3.3422000000000001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E-EB4C-A597-1D4A280BA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9222751"/>
        <c:axId val="2019224431"/>
      </c:barChart>
      <c:catAx>
        <c:axId val="201922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24431"/>
        <c:crosses val="autoZero"/>
        <c:auto val="1"/>
        <c:lblAlgn val="ctr"/>
        <c:lblOffset val="100"/>
        <c:noMultiLvlLbl val="0"/>
      </c:catAx>
      <c:valAx>
        <c:axId val="201922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2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224046</xdr:colOff>
      <xdr:row>16</xdr:row>
      <xdr:rowOff>38101</xdr:rowOff>
    </xdr:from>
    <xdr:to>
      <xdr:col>7</xdr:col>
      <xdr:colOff>1295657</xdr:colOff>
      <xdr:row>35</xdr:row>
      <xdr:rowOff>25658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3373A-270C-424D-9344-C94BF672E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DF4F-6ACA-0742-AF5D-54D119D05EF8}">
  <dimension ref="A1:L50"/>
  <sheetViews>
    <sheetView tabSelected="1" topLeftCell="A40" zoomScale="88" workbookViewId="0">
      <selection activeCell="A47" sqref="A44:G47"/>
    </sheetView>
  </sheetViews>
  <sheetFormatPr baseColWidth="10" defaultRowHeight="16"/>
  <cols>
    <col min="8" max="8" width="17.1640625" bestFit="1" customWidth="1"/>
    <col min="13" max="13" width="8.1640625" bestFit="1" customWidth="1"/>
    <col min="14" max="14" width="20.5" bestFit="1" customWidth="1"/>
    <col min="15" max="15" width="11.5" bestFit="1" customWidth="1"/>
    <col min="16" max="16" width="11.1640625" bestFit="1" customWidth="1"/>
  </cols>
  <sheetData>
    <row r="1" spans="1:12" ht="17" thickBot="1">
      <c r="F1" s="3" t="s">
        <v>10</v>
      </c>
      <c r="G1" s="4" t="s">
        <v>11</v>
      </c>
      <c r="H1" s="4" t="s">
        <v>6</v>
      </c>
      <c r="I1" s="4" t="s">
        <v>14</v>
      </c>
      <c r="J1" s="4" t="s">
        <v>15</v>
      </c>
      <c r="K1" s="5" t="s">
        <v>7</v>
      </c>
      <c r="L1" s="16" t="s">
        <v>25</v>
      </c>
    </row>
    <row r="2" spans="1:12">
      <c r="F2" s="6" t="s">
        <v>12</v>
      </c>
      <c r="G2" s="2" t="s">
        <v>12</v>
      </c>
      <c r="H2" s="2">
        <v>3</v>
      </c>
      <c r="I2" s="2">
        <v>28</v>
      </c>
      <c r="J2" s="2">
        <v>10</v>
      </c>
      <c r="K2" s="7">
        <f>J2/I2*100</f>
        <v>35.714285714285715</v>
      </c>
      <c r="L2" s="15">
        <f>AVERAGE(K2:K4)</f>
        <v>49.426807760141088</v>
      </c>
    </row>
    <row r="3" spans="1:12">
      <c r="B3" t="s">
        <v>3</v>
      </c>
      <c r="C3" t="s">
        <v>4</v>
      </c>
      <c r="D3" t="s">
        <v>5</v>
      </c>
      <c r="F3" s="8"/>
      <c r="G3" s="1"/>
      <c r="H3" s="1">
        <v>7</v>
      </c>
      <c r="I3" s="1">
        <v>28</v>
      </c>
      <c r="J3" s="1">
        <v>17</v>
      </c>
      <c r="K3" s="9">
        <f t="shared" ref="K3:K12" si="0">J3/I3*100</f>
        <v>60.714285714285708</v>
      </c>
    </row>
    <row r="4" spans="1:12">
      <c r="A4" t="s">
        <v>0</v>
      </c>
      <c r="B4">
        <v>0.66969999999999996</v>
      </c>
      <c r="C4">
        <v>0.41720000000000002</v>
      </c>
      <c r="D4">
        <v>1.075</v>
      </c>
      <c r="F4" s="8"/>
      <c r="G4" s="1"/>
      <c r="H4" s="1">
        <v>13</v>
      </c>
      <c r="I4" s="1">
        <v>27</v>
      </c>
      <c r="J4" s="1">
        <v>14</v>
      </c>
      <c r="K4" s="9">
        <f t="shared" si="0"/>
        <v>51.851851851851848</v>
      </c>
    </row>
    <row r="5" spans="1:12">
      <c r="A5" t="s">
        <v>1</v>
      </c>
      <c r="B5">
        <v>0.59419999999999995</v>
      </c>
      <c r="C5">
        <v>0.3382</v>
      </c>
      <c r="D5">
        <v>1.044</v>
      </c>
      <c r="F5" s="8" t="s">
        <v>12</v>
      </c>
      <c r="G5" s="1" t="s">
        <v>13</v>
      </c>
      <c r="H5" s="1">
        <v>6</v>
      </c>
      <c r="I5" s="1">
        <v>28</v>
      </c>
      <c r="J5" s="1">
        <v>16</v>
      </c>
      <c r="K5" s="9">
        <f t="shared" si="0"/>
        <v>57.142857142857139</v>
      </c>
      <c r="L5" s="15">
        <f>AVERAGE(K5:K6)</f>
        <v>58.201058201058196</v>
      </c>
    </row>
    <row r="6" spans="1:12">
      <c r="A6" t="s">
        <v>2</v>
      </c>
      <c r="B6">
        <v>3.3422000000000001</v>
      </c>
      <c r="C6">
        <v>1.6192</v>
      </c>
      <c r="D6">
        <v>6.9260000000000002</v>
      </c>
      <c r="F6" s="8"/>
      <c r="G6" s="1"/>
      <c r="H6" s="1">
        <v>12</v>
      </c>
      <c r="I6" s="1">
        <v>27</v>
      </c>
      <c r="J6" s="1">
        <v>16</v>
      </c>
      <c r="K6" s="9">
        <f t="shared" si="0"/>
        <v>59.259259259259252</v>
      </c>
    </row>
    <row r="7" spans="1:12">
      <c r="F7" s="8" t="s">
        <v>13</v>
      </c>
      <c r="G7" s="1" t="s">
        <v>12</v>
      </c>
      <c r="H7" s="1">
        <v>5</v>
      </c>
      <c r="I7" s="1">
        <v>28</v>
      </c>
      <c r="J7" s="1">
        <v>18</v>
      </c>
      <c r="K7" s="9">
        <f t="shared" si="0"/>
        <v>64.285714285714292</v>
      </c>
      <c r="L7" s="15">
        <f>AVERAGE(K7:K9)</f>
        <v>61.904761904761905</v>
      </c>
    </row>
    <row r="8" spans="1:12">
      <c r="F8" s="8"/>
      <c r="G8" s="1"/>
      <c r="H8" s="1">
        <v>8</v>
      </c>
      <c r="I8" s="1">
        <v>28</v>
      </c>
      <c r="J8" s="1">
        <v>19</v>
      </c>
      <c r="K8" s="9">
        <f t="shared" si="0"/>
        <v>67.857142857142861</v>
      </c>
    </row>
    <row r="9" spans="1:12">
      <c r="F9" s="8"/>
      <c r="G9" s="1"/>
      <c r="H9" s="1">
        <v>10</v>
      </c>
      <c r="I9" s="1">
        <v>28</v>
      </c>
      <c r="J9" s="1">
        <v>15</v>
      </c>
      <c r="K9" s="9">
        <f t="shared" si="0"/>
        <v>53.571428571428569</v>
      </c>
    </row>
    <row r="10" spans="1:12">
      <c r="F10" s="8" t="s">
        <v>13</v>
      </c>
      <c r="G10" s="1" t="s">
        <v>13</v>
      </c>
      <c r="H10" s="1">
        <v>1</v>
      </c>
      <c r="I10" s="1">
        <v>27</v>
      </c>
      <c r="J10" s="1">
        <v>8</v>
      </c>
      <c r="K10" s="9">
        <f t="shared" si="0"/>
        <v>29.629629629629626</v>
      </c>
      <c r="L10" s="15">
        <f>AVERAGE(K10:K12)</f>
        <v>39.638447971781297</v>
      </c>
    </row>
    <row r="11" spans="1:12">
      <c r="F11" s="8"/>
      <c r="G11" s="1"/>
      <c r="H11" s="1">
        <v>4</v>
      </c>
      <c r="I11" s="1">
        <v>28</v>
      </c>
      <c r="J11" s="1">
        <v>14</v>
      </c>
      <c r="K11" s="9">
        <f t="shared" si="0"/>
        <v>50</v>
      </c>
    </row>
    <row r="12" spans="1:12" ht="17" thickBot="1">
      <c r="F12" s="10"/>
      <c r="G12" s="11"/>
      <c r="H12" s="11">
        <v>11</v>
      </c>
      <c r="I12" s="11">
        <v>28</v>
      </c>
      <c r="J12" s="11">
        <v>11</v>
      </c>
      <c r="K12" s="12">
        <f t="shared" si="0"/>
        <v>39.285714285714285</v>
      </c>
    </row>
    <row r="44" spans="1:8">
      <c r="A44" s="14" t="s">
        <v>19</v>
      </c>
      <c r="B44" s="13" t="s">
        <v>17</v>
      </c>
      <c r="C44" s="13" t="s">
        <v>18</v>
      </c>
      <c r="D44" s="13" t="s">
        <v>23</v>
      </c>
      <c r="E44" s="13" t="s">
        <v>24</v>
      </c>
      <c r="F44" s="13" t="s">
        <v>8</v>
      </c>
      <c r="G44" s="13" t="s">
        <v>9</v>
      </c>
      <c r="H44" s="13" t="s">
        <v>22</v>
      </c>
    </row>
    <row r="45" spans="1:8">
      <c r="A45" t="s">
        <v>10</v>
      </c>
      <c r="B45">
        <v>-0.4</v>
      </c>
      <c r="C45">
        <v>0.67</v>
      </c>
      <c r="D45">
        <v>1.075</v>
      </c>
      <c r="E45">
        <v>0.41720000000000002</v>
      </c>
      <c r="F45">
        <v>-1.66</v>
      </c>
      <c r="G45">
        <v>9.7000000000000003E-2</v>
      </c>
    </row>
    <row r="46" spans="1:8">
      <c r="A46" t="s">
        <v>11</v>
      </c>
      <c r="B46">
        <v>-0.52</v>
      </c>
      <c r="C46">
        <v>0.59</v>
      </c>
      <c r="D46">
        <v>1.044</v>
      </c>
      <c r="E46">
        <v>0.3382</v>
      </c>
      <c r="F46">
        <v>-1.81</v>
      </c>
      <c r="G46">
        <v>7.0000000000000007E-2</v>
      </c>
    </row>
    <row r="47" spans="1:8">
      <c r="A47" t="s">
        <v>16</v>
      </c>
      <c r="B47">
        <v>1.21</v>
      </c>
      <c r="C47">
        <v>3.34</v>
      </c>
      <c r="D47">
        <v>6.9260000000000002</v>
      </c>
      <c r="E47">
        <v>1.6129</v>
      </c>
      <c r="F47">
        <v>3.24</v>
      </c>
      <c r="G47">
        <v>1.1999999999999999E-3</v>
      </c>
    </row>
    <row r="49" spans="1:8">
      <c r="A49" s="14" t="s">
        <v>20</v>
      </c>
    </row>
    <row r="50" spans="1:8">
      <c r="A50" t="s">
        <v>21</v>
      </c>
      <c r="H50">
        <v>8.9999999999999993E-3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2019-05-06T20:34:09Z</dcterms:created>
  <dcterms:modified xsi:type="dcterms:W3CDTF">2019-05-07T03:08:36Z</dcterms:modified>
</cp:coreProperties>
</file>