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edis1\Downloads\"/>
    </mc:Choice>
  </mc:AlternateContent>
  <xr:revisionPtr revIDLastSave="0" documentId="8_{4F785DA6-1547-4171-BD99-0992155E1FAE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EMPLOYEE" sheetId="1" r:id="rId1"/>
    <sheet name="BANK_ACCOUNT" sheetId="3" r:id="rId2"/>
    <sheet name="JOB_TABLE" sheetId="4" r:id="rId3"/>
    <sheet name="SALARY" sheetId="5" r:id="rId4"/>
    <sheet name="DEDUCTIBLES" sheetId="2" r:id="rId5"/>
    <sheet name="DEDUCTIBLES_PAYEE" sheetId="6" r:id="rId6"/>
    <sheet name="DOCUMENT_TABLE" sheetId="7" r:id="rId7"/>
    <sheet name="PAYROLL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D17" i="5"/>
  <c r="D18" i="5"/>
  <c r="D19" i="5"/>
  <c r="D20" i="5"/>
  <c r="D21" i="5"/>
  <c r="D22" i="5"/>
  <c r="D23" i="5"/>
  <c r="D24" i="5"/>
  <c r="D25" i="5"/>
  <c r="D16" i="5"/>
  <c r="E8" i="5"/>
  <c r="E9" i="5"/>
  <c r="D11" i="5"/>
  <c r="E11" i="5" s="1"/>
  <c r="D10" i="5"/>
  <c r="E10" i="5" s="1"/>
  <c r="D9" i="5"/>
  <c r="D8" i="5"/>
  <c r="D7" i="5"/>
  <c r="H13" i="2" s="1"/>
  <c r="D6" i="5"/>
  <c r="H11" i="2" s="1"/>
  <c r="D5" i="5"/>
  <c r="H9" i="2" s="1"/>
  <c r="D4" i="5"/>
  <c r="H7" i="2" s="1"/>
  <c r="D3" i="5"/>
  <c r="H5" i="2" s="1"/>
  <c r="D2" i="5"/>
  <c r="H2" i="2" s="1"/>
  <c r="H19" i="2"/>
  <c r="H17" i="2"/>
  <c r="E7" i="5" l="1"/>
  <c r="E6" i="5"/>
  <c r="H21" i="2"/>
  <c r="E4" i="5"/>
  <c r="E3" i="5"/>
  <c r="E5" i="5"/>
  <c r="E2" i="5"/>
  <c r="H3" i="2"/>
  <c r="H10" i="2"/>
  <c r="H16" i="2"/>
  <c r="H18" i="2"/>
  <c r="H12" i="2"/>
  <c r="H20" i="2"/>
  <c r="H14" i="2"/>
  <c r="H15" i="2"/>
  <c r="H4" i="2"/>
  <c r="H6" i="2"/>
  <c r="H8" i="2"/>
</calcChain>
</file>

<file path=xl/sharedStrings.xml><?xml version="1.0" encoding="utf-8"?>
<sst xmlns="http://schemas.openxmlformats.org/spreadsheetml/2006/main" count="488" uniqueCount="151">
  <si>
    <t>EMPLOYEE_ID</t>
  </si>
  <si>
    <t>FIRST_NAME</t>
  </si>
  <si>
    <t>LAST_NAME</t>
  </si>
  <si>
    <t>DATE_OF_BIRTH</t>
  </si>
  <si>
    <t>SIN_NUM</t>
  </si>
  <si>
    <t>ADDRESS</t>
  </si>
  <si>
    <t>EMPLOYEMENT_STATUS</t>
  </si>
  <si>
    <t>PERFORMANCE_BONUS</t>
  </si>
  <si>
    <t>John</t>
  </si>
  <si>
    <t>Doe</t>
  </si>
  <si>
    <t>554 650 914</t>
  </si>
  <si>
    <t>12 Side Lane</t>
  </si>
  <si>
    <t>Active</t>
  </si>
  <si>
    <t>Gorge</t>
  </si>
  <si>
    <t>Nomalis</t>
  </si>
  <si>
    <t xml:space="preserve">554 993 327 </t>
  </si>
  <si>
    <t>13 Side Lane</t>
  </si>
  <si>
    <t xml:space="preserve">Bill </t>
  </si>
  <si>
    <t>Clinton</t>
  </si>
  <si>
    <t>554 030 303</t>
  </si>
  <si>
    <t>14 Side Lane</t>
  </si>
  <si>
    <t>Amy</t>
  </si>
  <si>
    <t>King</t>
  </si>
  <si>
    <t xml:space="preserve">554 297 055 </t>
  </si>
  <si>
    <t>15 Side Lane</t>
  </si>
  <si>
    <t>Joshua</t>
  </si>
  <si>
    <t>Smith</t>
  </si>
  <si>
    <t xml:space="preserve">554 401 688 </t>
  </si>
  <si>
    <t>16 Side Lane</t>
  </si>
  <si>
    <t>Terminated</t>
  </si>
  <si>
    <t>Gordon</t>
  </si>
  <si>
    <t>Knight</t>
  </si>
  <si>
    <t xml:space="preserve">554 983 474 </t>
  </si>
  <si>
    <t>17 Side Lane</t>
  </si>
  <si>
    <t>Ted</t>
  </si>
  <si>
    <t>Herta</t>
  </si>
  <si>
    <t xml:space="preserve">554 406 367 </t>
  </si>
  <si>
    <t>18 Side Lane</t>
  </si>
  <si>
    <t>Amanda</t>
  </si>
  <si>
    <t>Bryant</t>
  </si>
  <si>
    <t xml:space="preserve">554 542 770 </t>
  </si>
  <si>
    <t>19 Side Lane</t>
  </si>
  <si>
    <t>Patrick</t>
  </si>
  <si>
    <t>James</t>
  </si>
  <si>
    <t>554 414 596</t>
  </si>
  <si>
    <t>20 Side Lane</t>
  </si>
  <si>
    <t>Jessica</t>
  </si>
  <si>
    <t>Woods</t>
  </si>
  <si>
    <t>554 123 642</t>
  </si>
  <si>
    <t>21 Side Lane</t>
  </si>
  <si>
    <t>ACCOUNT_ID</t>
  </si>
  <si>
    <t>PAYEE_ID</t>
  </si>
  <si>
    <t>ACCOUNT_TYPE</t>
  </si>
  <si>
    <t>INSTITUTION_NO</t>
  </si>
  <si>
    <t>TRANSIT_NO</t>
  </si>
  <si>
    <t>ACCOUNT_NO</t>
  </si>
  <si>
    <t>NULL</t>
  </si>
  <si>
    <t>EMPLOYEE</t>
  </si>
  <si>
    <t>PAYEE</t>
  </si>
  <si>
    <t>JOB_ID</t>
  </si>
  <si>
    <t>JOB_NAME</t>
  </si>
  <si>
    <t>JOB_DESC</t>
  </si>
  <si>
    <t>BASE_PAY</t>
  </si>
  <si>
    <t>Junior Software Engineer</t>
  </si>
  <si>
    <t>Works with senior software engineer</t>
  </si>
  <si>
    <t>Senior Cleaning Staff</t>
  </si>
  <si>
    <t>Cleans office very well</t>
  </si>
  <si>
    <t>Senior Data Analyst</t>
  </si>
  <si>
    <t>Analyzes data</t>
  </si>
  <si>
    <t>Senior Software Engineer</t>
  </si>
  <si>
    <t>Works with junior software engineer</t>
  </si>
  <si>
    <t>Digital Implementation Engineer</t>
  </si>
  <si>
    <t>Implements junior software engineers mistakes</t>
  </si>
  <si>
    <t>Analog Test Engineer</t>
  </si>
  <si>
    <t>Designs and tests analog circuits</t>
  </si>
  <si>
    <t>Digital Test Engineer</t>
  </si>
  <si>
    <t>Tests A/D devices and manages analog software</t>
  </si>
  <si>
    <t>Diagnostics Design Intern</t>
  </si>
  <si>
    <t>Develops GUI design for bios software</t>
  </si>
  <si>
    <t>Social Media Manager</t>
  </si>
  <si>
    <t>Manages social media</t>
  </si>
  <si>
    <t>SALARY_ID</t>
  </si>
  <si>
    <t>HOURLY_RATE</t>
  </si>
  <si>
    <t>ANNUAL</t>
  </si>
  <si>
    <t>ANNUAL_BONUS</t>
  </si>
  <si>
    <t>DEDUCTIBLES_ID</t>
  </si>
  <si>
    <t>PAY_START</t>
  </si>
  <si>
    <t>PAY_END</t>
  </si>
  <si>
    <t>DEDUCTIBLE_RATE</t>
  </si>
  <si>
    <t>DEDUCTIBLE_TYPE</t>
  </si>
  <si>
    <t>DEDUCTIBLE_AMOUNT</t>
  </si>
  <si>
    <t>24-09-13</t>
  </si>
  <si>
    <t>24-09-27</t>
  </si>
  <si>
    <t>Tax</t>
  </si>
  <si>
    <t>Insurance</t>
  </si>
  <si>
    <t>PAYEE_NAME</t>
  </si>
  <si>
    <t>Canada Revenue Agency</t>
  </si>
  <si>
    <t>Greyhound insurance</t>
  </si>
  <si>
    <t>DOC_ID</t>
  </si>
  <si>
    <t>DOC_TYPE</t>
  </si>
  <si>
    <t>DOC_NAME</t>
  </si>
  <si>
    <t>ISSUE_DATE</t>
  </si>
  <si>
    <t>EXPIRY_DATE</t>
  </si>
  <si>
    <t>Employment Contract</t>
  </si>
  <si>
    <t>Contract_1123</t>
  </si>
  <si>
    <t>Contract_1124</t>
  </si>
  <si>
    <t>Contract_1125</t>
  </si>
  <si>
    <t>Contract_1126</t>
  </si>
  <si>
    <t>Contract_1127</t>
  </si>
  <si>
    <t>Contract_1128</t>
  </si>
  <si>
    <t>Contract_1129</t>
  </si>
  <si>
    <t>Contract_1130</t>
  </si>
  <si>
    <t>Contract_1131</t>
  </si>
  <si>
    <t>Contract_1132</t>
  </si>
  <si>
    <t>Driver's License</t>
  </si>
  <si>
    <t>DL_1123</t>
  </si>
  <si>
    <t>DL_1124</t>
  </si>
  <si>
    <t>DL_1125</t>
  </si>
  <si>
    <t>DL_1126</t>
  </si>
  <si>
    <t>DL_1127</t>
  </si>
  <si>
    <t>DL_1128</t>
  </si>
  <si>
    <t>DL_1129</t>
  </si>
  <si>
    <t>DL_1130</t>
  </si>
  <si>
    <t>DL_1131</t>
  </si>
  <si>
    <t>DL_1132</t>
  </si>
  <si>
    <t>PAYROLL_ID</t>
  </si>
  <si>
    <t>APPLICABLE_DATE</t>
  </si>
  <si>
    <t>PAYROLL_START</t>
  </si>
  <si>
    <t>PAYROLL_END</t>
  </si>
  <si>
    <t>PAYCODE</t>
  </si>
  <si>
    <t>HOURS_WORKED</t>
  </si>
  <si>
    <t>MULTIPLIER</t>
  </si>
  <si>
    <t>24-10-04</t>
  </si>
  <si>
    <t>Regular</t>
  </si>
  <si>
    <t>24-10-05</t>
  </si>
  <si>
    <t>24-10-06</t>
  </si>
  <si>
    <t>24-10-07</t>
  </si>
  <si>
    <t>24-10-08</t>
  </si>
  <si>
    <t>Overtime</t>
  </si>
  <si>
    <t>24-10-09</t>
  </si>
  <si>
    <t>Holiday</t>
  </si>
  <si>
    <t>24-10-10</t>
  </si>
  <si>
    <t>24-10-11</t>
  </si>
  <si>
    <t>24-10-12</t>
  </si>
  <si>
    <t>Sick</t>
  </si>
  <si>
    <t>24-10-13</t>
  </si>
  <si>
    <t>Vacation</t>
  </si>
  <si>
    <t>BCNF/3NF</t>
  </si>
  <si>
    <t>2NF</t>
  </si>
  <si>
    <t>1NF</t>
  </si>
  <si>
    <t>BCNF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</si>
</sst>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164" fontId="0" fillId="0" borderId="0" xfId="0" applyNumberFormat="1"/>
    <xf numFmtId="0" fontId="0" fillId="6" borderId="3" xfId="0" applyFill="1" applyBorder="1"/>
    <xf numFmtId="0" fontId="0" fillId="0" borderId="4" xfId="0" applyBorder="1"/>
    <xf numFmtId="0" fontId="0" fillId="0" borderId="3" xfId="0" applyBorder="1"/>
    <xf numFmtId="0" fontId="0" fillId="9" borderId="1" xfId="0" applyFill="1" applyBorder="1"/>
    <xf numFmtId="0" fontId="0" fillId="10" borderId="1" xfId="0" applyFill="1" applyBorder="1"/>
    <xf numFmtId="164" fontId="0" fillId="10" borderId="1" xfId="0" applyNumberFormat="1" applyFill="1" applyBorder="1"/>
    <xf numFmtId="0" fontId="0" fillId="9" borderId="2" xfId="0" applyFill="1" applyBorder="1"/>
    <xf numFmtId="0" fontId="0" fillId="11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M9" sqref="M9"/>
    </sheetView>
  </sheetViews>
  <sheetFormatPr defaultRowHeight="14.4" x14ac:dyDescent="0.3"/>
  <cols>
    <col min="1" max="1" width="13.44140625" customWidth="1"/>
    <col min="2" max="2" width="14.44140625" customWidth="1"/>
    <col min="3" max="3" width="15.33203125" customWidth="1"/>
    <col min="4" max="4" width="15.6640625" customWidth="1"/>
    <col min="5" max="5" width="16" customWidth="1"/>
    <col min="6" max="6" width="13.33203125" customWidth="1"/>
    <col min="7" max="7" width="22.5546875" customWidth="1"/>
    <col min="8" max="8" width="21.109375" customWidth="1"/>
    <col min="9" max="9" width="12.6640625" customWidth="1"/>
    <col min="10" max="11" width="10.109375" customWidth="1"/>
    <col min="12" max="12" width="9.109375" bestFit="1" customWidth="1"/>
    <col min="13" max="13" width="17" customWidth="1"/>
    <col min="14" max="14" width="16.5546875" customWidth="1"/>
    <col min="15" max="15" width="20.33203125" customWidth="1"/>
    <col min="18" max="18" width="15.88671875" customWidth="1"/>
    <col min="19" max="19" width="12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3">
      <c r="A2" s="2">
        <v>1123</v>
      </c>
      <c r="B2" s="1" t="s">
        <v>8</v>
      </c>
      <c r="C2" s="1" t="s">
        <v>9</v>
      </c>
      <c r="D2" s="5">
        <v>36903</v>
      </c>
      <c r="E2" s="1" t="s">
        <v>10</v>
      </c>
      <c r="F2" s="1" t="s">
        <v>11</v>
      </c>
      <c r="G2" s="1" t="s">
        <v>12</v>
      </c>
      <c r="H2" s="1">
        <v>7.21</v>
      </c>
    </row>
    <row r="3" spans="1:8" x14ac:dyDescent="0.3">
      <c r="A3" s="2">
        <v>1124</v>
      </c>
      <c r="B3" s="1" t="s">
        <v>13</v>
      </c>
      <c r="C3" s="1" t="s">
        <v>14</v>
      </c>
      <c r="D3" s="5">
        <v>29084</v>
      </c>
      <c r="E3" s="1" t="s">
        <v>15</v>
      </c>
      <c r="F3" s="1" t="s">
        <v>16</v>
      </c>
      <c r="G3" s="1" t="s">
        <v>12</v>
      </c>
      <c r="H3" s="1">
        <v>1.21</v>
      </c>
    </row>
    <row r="4" spans="1:8" x14ac:dyDescent="0.3">
      <c r="A4" s="2">
        <v>1125</v>
      </c>
      <c r="B4" s="1" t="s">
        <v>17</v>
      </c>
      <c r="C4" s="1" t="s">
        <v>18</v>
      </c>
      <c r="D4" s="5">
        <v>36894</v>
      </c>
      <c r="E4" s="1" t="s">
        <v>19</v>
      </c>
      <c r="F4" s="1" t="s">
        <v>20</v>
      </c>
      <c r="G4" s="1" t="s">
        <v>12</v>
      </c>
      <c r="H4" s="1">
        <v>8.2100000000000009</v>
      </c>
    </row>
    <row r="5" spans="1:8" x14ac:dyDescent="0.3">
      <c r="A5" s="2">
        <v>1126</v>
      </c>
      <c r="B5" s="1" t="s">
        <v>21</v>
      </c>
      <c r="C5" s="1" t="s">
        <v>22</v>
      </c>
      <c r="D5" s="5">
        <v>33479</v>
      </c>
      <c r="E5" s="1" t="s">
        <v>23</v>
      </c>
      <c r="F5" s="1" t="s">
        <v>24</v>
      </c>
      <c r="G5" s="1" t="s">
        <v>12</v>
      </c>
      <c r="H5" s="1">
        <v>7.28</v>
      </c>
    </row>
    <row r="6" spans="1:8" x14ac:dyDescent="0.3">
      <c r="A6" s="2">
        <v>1127</v>
      </c>
      <c r="B6" s="1" t="s">
        <v>25</v>
      </c>
      <c r="C6" s="1" t="s">
        <v>26</v>
      </c>
      <c r="D6" s="5">
        <v>36907</v>
      </c>
      <c r="E6" s="1" t="s">
        <v>27</v>
      </c>
      <c r="F6" s="1" t="s">
        <v>28</v>
      </c>
      <c r="G6" s="1" t="s">
        <v>29</v>
      </c>
      <c r="H6" s="1">
        <v>0</v>
      </c>
    </row>
    <row r="7" spans="1:8" x14ac:dyDescent="0.3">
      <c r="A7" s="2">
        <v>1128</v>
      </c>
      <c r="B7" s="1" t="s">
        <v>30</v>
      </c>
      <c r="C7" s="1" t="s">
        <v>31</v>
      </c>
      <c r="D7" s="5">
        <v>35362</v>
      </c>
      <c r="E7" s="1" t="s">
        <v>32</v>
      </c>
      <c r="F7" s="1" t="s">
        <v>33</v>
      </c>
      <c r="G7" s="1" t="s">
        <v>12</v>
      </c>
      <c r="H7" s="1">
        <v>1.21</v>
      </c>
    </row>
    <row r="8" spans="1:8" x14ac:dyDescent="0.3">
      <c r="A8" s="2">
        <v>1129</v>
      </c>
      <c r="B8" s="1" t="s">
        <v>34</v>
      </c>
      <c r="C8" s="1" t="s">
        <v>35</v>
      </c>
      <c r="D8" s="5">
        <v>33808</v>
      </c>
      <c r="E8" s="1" t="s">
        <v>36</v>
      </c>
      <c r="F8" s="1" t="s">
        <v>37</v>
      </c>
      <c r="G8" s="1" t="s">
        <v>12</v>
      </c>
      <c r="H8" s="1">
        <v>7.21</v>
      </c>
    </row>
    <row r="9" spans="1:8" x14ac:dyDescent="0.3">
      <c r="A9" s="2">
        <v>1130</v>
      </c>
      <c r="B9" s="1" t="s">
        <v>38</v>
      </c>
      <c r="C9" s="1" t="s">
        <v>39</v>
      </c>
      <c r="D9" s="5">
        <v>37083</v>
      </c>
      <c r="E9" s="1" t="s">
        <v>40</v>
      </c>
      <c r="F9" s="1" t="s">
        <v>41</v>
      </c>
      <c r="G9" s="1" t="s">
        <v>12</v>
      </c>
      <c r="H9" s="1">
        <v>1.21</v>
      </c>
    </row>
    <row r="10" spans="1:8" x14ac:dyDescent="0.3">
      <c r="A10" s="2">
        <v>1131</v>
      </c>
      <c r="B10" s="1" t="s">
        <v>42</v>
      </c>
      <c r="C10" s="1" t="s">
        <v>43</v>
      </c>
      <c r="D10" s="5">
        <v>37786</v>
      </c>
      <c r="E10" s="1" t="s">
        <v>44</v>
      </c>
      <c r="F10" s="1" t="s">
        <v>45</v>
      </c>
      <c r="G10" s="1" t="s">
        <v>29</v>
      </c>
      <c r="H10" s="1">
        <v>0</v>
      </c>
    </row>
    <row r="11" spans="1:8" x14ac:dyDescent="0.3">
      <c r="A11" s="2">
        <v>1132</v>
      </c>
      <c r="B11" s="1" t="s">
        <v>46</v>
      </c>
      <c r="C11" s="1" t="s">
        <v>47</v>
      </c>
      <c r="D11" s="5">
        <v>36959</v>
      </c>
      <c r="E11" s="1" t="s">
        <v>48</v>
      </c>
      <c r="F11" s="1" t="s">
        <v>49</v>
      </c>
      <c r="G11" s="1" t="s">
        <v>12</v>
      </c>
      <c r="H11" s="1">
        <v>3.81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A414-B2A4-49D0-A42B-9BBE49F6CEFF}">
  <dimension ref="A1:L18"/>
  <sheetViews>
    <sheetView workbookViewId="0">
      <selection activeCell="A15" sqref="A15"/>
    </sheetView>
  </sheetViews>
  <sheetFormatPr defaultRowHeight="15" customHeight="1" x14ac:dyDescent="0.3"/>
  <cols>
    <col min="1" max="1" width="14.6640625" customWidth="1"/>
    <col min="2" max="2" width="13.109375" customWidth="1"/>
    <col min="4" max="4" width="11.5546875" customWidth="1"/>
    <col min="5" max="5" width="15.109375" customWidth="1"/>
    <col min="6" max="6" width="14" customWidth="1"/>
    <col min="7" max="7" width="13.44140625" customWidth="1"/>
  </cols>
  <sheetData>
    <row r="1" spans="1:7" ht="33" customHeight="1" x14ac:dyDescent="0.3">
      <c r="A1" s="4" t="s">
        <v>50</v>
      </c>
      <c r="B1" s="4" t="s">
        <v>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</row>
    <row r="2" spans="1:7" ht="14.4" x14ac:dyDescent="0.3">
      <c r="A2" s="2">
        <v>1</v>
      </c>
      <c r="B2" s="2">
        <v>1123</v>
      </c>
      <c r="C2" s="2" t="s">
        <v>56</v>
      </c>
      <c r="D2" s="1" t="s">
        <v>57</v>
      </c>
      <c r="E2" s="1">
        <v>3453</v>
      </c>
      <c r="F2" s="1">
        <v>456</v>
      </c>
      <c r="G2" s="1">
        <v>11111</v>
      </c>
    </row>
    <row r="3" spans="1:7" ht="14.4" x14ac:dyDescent="0.3">
      <c r="A3" s="2">
        <v>2</v>
      </c>
      <c r="B3" s="2">
        <v>1124</v>
      </c>
      <c r="C3" s="2" t="s">
        <v>56</v>
      </c>
      <c r="D3" s="1" t="s">
        <v>57</v>
      </c>
      <c r="E3" s="1">
        <v>3786</v>
      </c>
      <c r="F3" s="1">
        <v>123</v>
      </c>
      <c r="G3" s="1">
        <v>22222</v>
      </c>
    </row>
    <row r="4" spans="1:7" ht="14.4" x14ac:dyDescent="0.3">
      <c r="A4" s="2">
        <v>3</v>
      </c>
      <c r="B4" s="2">
        <v>1125</v>
      </c>
      <c r="C4" s="2" t="s">
        <v>56</v>
      </c>
      <c r="D4" s="1" t="s">
        <v>57</v>
      </c>
      <c r="E4" s="1">
        <v>4119</v>
      </c>
      <c r="F4" s="1">
        <v>210</v>
      </c>
      <c r="G4" s="1">
        <v>33333</v>
      </c>
    </row>
    <row r="5" spans="1:7" ht="14.4" x14ac:dyDescent="0.3">
      <c r="A5" s="2">
        <v>4</v>
      </c>
      <c r="B5" s="2">
        <v>1126</v>
      </c>
      <c r="C5" s="2" t="s">
        <v>56</v>
      </c>
      <c r="D5" s="1" t="s">
        <v>57</v>
      </c>
      <c r="E5" s="1">
        <v>1122</v>
      </c>
      <c r="F5" s="1">
        <v>543</v>
      </c>
      <c r="G5" s="1">
        <v>44444</v>
      </c>
    </row>
    <row r="6" spans="1:7" ht="14.4" x14ac:dyDescent="0.3">
      <c r="A6" s="2">
        <v>5</v>
      </c>
      <c r="B6" s="2">
        <v>1127</v>
      </c>
      <c r="C6" s="2" t="s">
        <v>56</v>
      </c>
      <c r="D6" s="1" t="s">
        <v>57</v>
      </c>
      <c r="E6" s="1">
        <v>1455</v>
      </c>
      <c r="F6" s="1">
        <v>876</v>
      </c>
      <c r="G6" s="1">
        <v>55555</v>
      </c>
    </row>
    <row r="7" spans="1:7" ht="14.4" x14ac:dyDescent="0.3">
      <c r="A7" s="2">
        <v>6</v>
      </c>
      <c r="B7" s="2">
        <v>1128</v>
      </c>
      <c r="C7" s="2" t="s">
        <v>56</v>
      </c>
      <c r="D7" s="1" t="s">
        <v>57</v>
      </c>
      <c r="E7" s="1">
        <v>1788</v>
      </c>
      <c r="F7" s="1">
        <v>209</v>
      </c>
      <c r="G7" s="1">
        <v>66666</v>
      </c>
    </row>
    <row r="8" spans="1:7" ht="14.4" x14ac:dyDescent="0.3">
      <c r="A8" s="2">
        <v>7</v>
      </c>
      <c r="B8" s="2">
        <v>1129</v>
      </c>
      <c r="C8" s="2" t="s">
        <v>56</v>
      </c>
      <c r="D8" s="1" t="s">
        <v>57</v>
      </c>
      <c r="E8" s="1">
        <v>2121</v>
      </c>
      <c r="F8" s="1">
        <v>542</v>
      </c>
      <c r="G8" s="1">
        <v>77777</v>
      </c>
    </row>
    <row r="9" spans="1:7" ht="14.4" x14ac:dyDescent="0.3">
      <c r="A9" s="2">
        <v>8</v>
      </c>
      <c r="B9" s="2">
        <v>1130</v>
      </c>
      <c r="C9" s="2" t="s">
        <v>56</v>
      </c>
      <c r="D9" s="1" t="s">
        <v>57</v>
      </c>
      <c r="E9" s="1">
        <v>2454</v>
      </c>
      <c r="F9" s="1">
        <v>875</v>
      </c>
      <c r="G9" s="1">
        <v>88888</v>
      </c>
    </row>
    <row r="10" spans="1:7" ht="14.4" x14ac:dyDescent="0.3">
      <c r="A10" s="2">
        <v>9</v>
      </c>
      <c r="B10" s="2">
        <v>1131</v>
      </c>
      <c r="C10" s="2" t="s">
        <v>56</v>
      </c>
      <c r="D10" s="1" t="s">
        <v>57</v>
      </c>
      <c r="E10" s="1">
        <v>2787</v>
      </c>
      <c r="F10" s="1">
        <v>208</v>
      </c>
      <c r="G10" s="1">
        <v>99999</v>
      </c>
    </row>
    <row r="11" spans="1:7" ht="14.4" x14ac:dyDescent="0.3">
      <c r="A11" s="2">
        <v>10</v>
      </c>
      <c r="B11" s="2">
        <v>1132</v>
      </c>
      <c r="C11" s="2" t="s">
        <v>56</v>
      </c>
      <c r="D11" s="1" t="s">
        <v>57</v>
      </c>
      <c r="E11" s="1">
        <v>3120</v>
      </c>
      <c r="F11" s="1">
        <v>541</v>
      </c>
      <c r="G11" s="1">
        <v>10101</v>
      </c>
    </row>
    <row r="12" spans="1:7" ht="14.4" x14ac:dyDescent="0.3">
      <c r="A12" s="2">
        <v>11</v>
      </c>
      <c r="B12" s="2" t="s">
        <v>56</v>
      </c>
      <c r="C12" s="2">
        <v>1</v>
      </c>
      <c r="D12" s="1" t="s">
        <v>58</v>
      </c>
      <c r="E12" s="1">
        <v>1342</v>
      </c>
      <c r="F12" s="1">
        <v>987</v>
      </c>
      <c r="G12" s="1">
        <v>20202</v>
      </c>
    </row>
    <row r="13" spans="1:7" ht="14.4" x14ac:dyDescent="0.3">
      <c r="A13" s="2">
        <v>12</v>
      </c>
      <c r="B13" s="2" t="s">
        <v>56</v>
      </c>
      <c r="C13" s="2">
        <v>2</v>
      </c>
      <c r="D13" s="1" t="s">
        <v>58</v>
      </c>
      <c r="E13" s="1">
        <v>3213</v>
      </c>
      <c r="F13" s="1">
        <v>134</v>
      </c>
      <c r="G13" s="1">
        <v>30303</v>
      </c>
    </row>
    <row r="15" spans="1:7" ht="15" customHeight="1" x14ac:dyDescent="0.3">
      <c r="A15" t="s">
        <v>147</v>
      </c>
    </row>
    <row r="18" spans="12:12" ht="15" customHeight="1" x14ac:dyDescent="0.3">
      <c r="L1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9E90-F049-4973-9142-4635BA7CC9CC}">
  <dimension ref="A1:G27"/>
  <sheetViews>
    <sheetView topLeftCell="A12" workbookViewId="0">
      <selection activeCell="A13" sqref="A13"/>
    </sheetView>
  </sheetViews>
  <sheetFormatPr defaultRowHeight="14.4" x14ac:dyDescent="0.3"/>
  <cols>
    <col min="1" max="1" width="10.109375" customWidth="1"/>
    <col min="2" max="2" width="12.88671875" customWidth="1"/>
    <col min="3" max="3" width="30" customWidth="1"/>
    <col min="4" max="4" width="42" customWidth="1"/>
    <col min="5" max="5" width="11.6640625" customWidth="1"/>
    <col min="6" max="6" width="28.33203125" customWidth="1"/>
    <col min="7" max="7" width="39.5546875" customWidth="1"/>
  </cols>
  <sheetData>
    <row r="1" spans="1:7" x14ac:dyDescent="0.3">
      <c r="A1" s="2" t="s">
        <v>59</v>
      </c>
      <c r="B1" s="2" t="s">
        <v>0</v>
      </c>
      <c r="C1" s="2" t="s">
        <v>60</v>
      </c>
      <c r="D1" s="2" t="s">
        <v>61</v>
      </c>
      <c r="E1" s="2" t="s">
        <v>62</v>
      </c>
    </row>
    <row r="2" spans="1:7" x14ac:dyDescent="0.3">
      <c r="A2" s="15">
        <v>121</v>
      </c>
      <c r="B2" s="15">
        <v>1123</v>
      </c>
      <c r="C2" s="1" t="s">
        <v>63</v>
      </c>
      <c r="D2" s="1" t="s">
        <v>64</v>
      </c>
      <c r="E2" s="1">
        <v>31</v>
      </c>
    </row>
    <row r="3" spans="1:7" x14ac:dyDescent="0.3">
      <c r="A3" s="15">
        <v>122</v>
      </c>
      <c r="B3" s="15">
        <v>1124</v>
      </c>
      <c r="C3" s="1" t="s">
        <v>65</v>
      </c>
      <c r="D3" s="1" t="s">
        <v>66</v>
      </c>
      <c r="E3" s="1">
        <v>42</v>
      </c>
    </row>
    <row r="4" spans="1:7" x14ac:dyDescent="0.3">
      <c r="A4" s="15">
        <v>123</v>
      </c>
      <c r="B4" s="15">
        <v>1125</v>
      </c>
      <c r="C4" s="1" t="s">
        <v>67</v>
      </c>
      <c r="D4" s="1" t="s">
        <v>68</v>
      </c>
      <c r="E4" s="1">
        <v>36.42</v>
      </c>
    </row>
    <row r="5" spans="1:7" x14ac:dyDescent="0.3">
      <c r="A5" s="15">
        <v>124</v>
      </c>
      <c r="B5" s="15">
        <v>1126</v>
      </c>
      <c r="C5" s="1" t="s">
        <v>63</v>
      </c>
      <c r="D5" s="1" t="s">
        <v>64</v>
      </c>
      <c r="E5" s="1">
        <v>17.2</v>
      </c>
    </row>
    <row r="6" spans="1:7" x14ac:dyDescent="0.3">
      <c r="A6" s="15">
        <v>125</v>
      </c>
      <c r="B6" s="15">
        <v>1127</v>
      </c>
      <c r="C6" s="1" t="s">
        <v>69</v>
      </c>
      <c r="D6" s="1" t="s">
        <v>70</v>
      </c>
      <c r="E6" s="1">
        <v>0</v>
      </c>
    </row>
    <row r="7" spans="1:7" x14ac:dyDescent="0.3">
      <c r="A7" s="15">
        <v>126</v>
      </c>
      <c r="B7" s="15">
        <v>1128</v>
      </c>
      <c r="C7" s="1" t="s">
        <v>71</v>
      </c>
      <c r="D7" s="1" t="s">
        <v>72</v>
      </c>
      <c r="E7" s="1">
        <v>29.35</v>
      </c>
    </row>
    <row r="8" spans="1:7" ht="17.25" customHeight="1" x14ac:dyDescent="0.3">
      <c r="A8" s="15">
        <v>127</v>
      </c>
      <c r="B8" s="15">
        <v>1129</v>
      </c>
      <c r="C8" s="1" t="s">
        <v>73</v>
      </c>
      <c r="D8" s="1" t="s">
        <v>74</v>
      </c>
      <c r="E8" s="1">
        <v>28.12</v>
      </c>
    </row>
    <row r="9" spans="1:7" x14ac:dyDescent="0.3">
      <c r="A9" s="15">
        <v>128</v>
      </c>
      <c r="B9" s="15">
        <v>1130</v>
      </c>
      <c r="C9" s="1" t="s">
        <v>75</v>
      </c>
      <c r="D9" s="1" t="s">
        <v>76</v>
      </c>
      <c r="E9" s="1">
        <v>27.55</v>
      </c>
      <c r="G9" s="10"/>
    </row>
    <row r="10" spans="1:7" x14ac:dyDescent="0.3">
      <c r="A10" s="15">
        <v>129</v>
      </c>
      <c r="B10" s="15">
        <v>1131</v>
      </c>
      <c r="C10" s="1" t="s">
        <v>77</v>
      </c>
      <c r="D10" s="1" t="s">
        <v>78</v>
      </c>
      <c r="E10" s="1">
        <v>0</v>
      </c>
    </row>
    <row r="11" spans="1:7" x14ac:dyDescent="0.3">
      <c r="A11" s="15">
        <v>130</v>
      </c>
      <c r="B11" s="15">
        <v>1132</v>
      </c>
      <c r="C11" s="1" t="s">
        <v>79</v>
      </c>
      <c r="D11" s="1" t="s">
        <v>80</v>
      </c>
      <c r="E11" s="1">
        <v>16.55</v>
      </c>
    </row>
    <row r="13" spans="1:7" x14ac:dyDescent="0.3">
      <c r="A13" t="s">
        <v>148</v>
      </c>
    </row>
    <row r="15" spans="1:7" x14ac:dyDescent="0.3">
      <c r="A15" s="2" t="s">
        <v>59</v>
      </c>
      <c r="B15" s="2" t="s">
        <v>0</v>
      </c>
      <c r="C15" s="2" t="s">
        <v>60</v>
      </c>
      <c r="D15" s="2" t="s">
        <v>62</v>
      </c>
      <c r="F15" s="2" t="s">
        <v>60</v>
      </c>
      <c r="G15" s="2" t="s">
        <v>61</v>
      </c>
    </row>
    <row r="16" spans="1:7" x14ac:dyDescent="0.3">
      <c r="A16" s="15">
        <v>121</v>
      </c>
      <c r="B16" s="15">
        <v>1123</v>
      </c>
      <c r="C16" s="1" t="s">
        <v>63</v>
      </c>
      <c r="D16" s="1">
        <v>31</v>
      </c>
      <c r="F16" s="15" t="s">
        <v>63</v>
      </c>
      <c r="G16" s="1" t="s">
        <v>64</v>
      </c>
    </row>
    <row r="17" spans="1:7" x14ac:dyDescent="0.3">
      <c r="A17" s="15">
        <v>122</v>
      </c>
      <c r="B17" s="15">
        <v>1124</v>
      </c>
      <c r="C17" s="1" t="s">
        <v>65</v>
      </c>
      <c r="D17" s="1">
        <v>42</v>
      </c>
      <c r="F17" s="15" t="s">
        <v>65</v>
      </c>
      <c r="G17" s="1" t="s">
        <v>66</v>
      </c>
    </row>
    <row r="18" spans="1:7" x14ac:dyDescent="0.3">
      <c r="A18" s="15">
        <v>123</v>
      </c>
      <c r="B18" s="15">
        <v>1125</v>
      </c>
      <c r="C18" s="1" t="s">
        <v>67</v>
      </c>
      <c r="D18" s="1">
        <v>36.42</v>
      </c>
      <c r="F18" s="15" t="s">
        <v>67</v>
      </c>
      <c r="G18" s="1" t="s">
        <v>68</v>
      </c>
    </row>
    <row r="19" spans="1:7" x14ac:dyDescent="0.3">
      <c r="A19" s="15">
        <v>124</v>
      </c>
      <c r="B19" s="15">
        <v>1126</v>
      </c>
      <c r="C19" s="1" t="s">
        <v>63</v>
      </c>
      <c r="D19" s="1">
        <v>17.2</v>
      </c>
      <c r="F19" s="15" t="s">
        <v>63</v>
      </c>
      <c r="G19" s="1" t="s">
        <v>64</v>
      </c>
    </row>
    <row r="20" spans="1:7" x14ac:dyDescent="0.3">
      <c r="A20" s="15">
        <v>125</v>
      </c>
      <c r="B20" s="15">
        <v>1127</v>
      </c>
      <c r="C20" s="1" t="s">
        <v>69</v>
      </c>
      <c r="D20" s="1">
        <v>0</v>
      </c>
      <c r="F20" s="15" t="s">
        <v>69</v>
      </c>
      <c r="G20" s="1" t="s">
        <v>70</v>
      </c>
    </row>
    <row r="21" spans="1:7" x14ac:dyDescent="0.3">
      <c r="A21" s="15">
        <v>126</v>
      </c>
      <c r="B21" s="15">
        <v>1128</v>
      </c>
      <c r="C21" s="1" t="s">
        <v>71</v>
      </c>
      <c r="D21" s="1">
        <v>29.35</v>
      </c>
      <c r="F21" s="15" t="s">
        <v>71</v>
      </c>
      <c r="G21" s="1" t="s">
        <v>72</v>
      </c>
    </row>
    <row r="22" spans="1:7" x14ac:dyDescent="0.3">
      <c r="A22" s="15">
        <v>127</v>
      </c>
      <c r="B22" s="15">
        <v>1129</v>
      </c>
      <c r="C22" s="1" t="s">
        <v>73</v>
      </c>
      <c r="D22" s="1">
        <v>28.12</v>
      </c>
      <c r="F22" s="15" t="s">
        <v>73</v>
      </c>
      <c r="G22" s="1" t="s">
        <v>74</v>
      </c>
    </row>
    <row r="23" spans="1:7" x14ac:dyDescent="0.3">
      <c r="A23" s="15">
        <v>128</v>
      </c>
      <c r="B23" s="15">
        <v>1130</v>
      </c>
      <c r="C23" s="1" t="s">
        <v>75</v>
      </c>
      <c r="D23" s="1">
        <v>27.55</v>
      </c>
      <c r="F23" s="15" t="s">
        <v>75</v>
      </c>
      <c r="G23" s="1" t="s">
        <v>76</v>
      </c>
    </row>
    <row r="24" spans="1:7" x14ac:dyDescent="0.3">
      <c r="A24" s="15">
        <v>129</v>
      </c>
      <c r="B24" s="15">
        <v>1131</v>
      </c>
      <c r="C24" s="1" t="s">
        <v>77</v>
      </c>
      <c r="D24" s="1">
        <v>0</v>
      </c>
      <c r="F24" s="15" t="s">
        <v>77</v>
      </c>
      <c r="G24" s="1" t="s">
        <v>78</v>
      </c>
    </row>
    <row r="25" spans="1:7" x14ac:dyDescent="0.3">
      <c r="A25" s="15">
        <v>130</v>
      </c>
      <c r="B25" s="15">
        <v>1132</v>
      </c>
      <c r="C25" s="1" t="s">
        <v>79</v>
      </c>
      <c r="D25" s="1">
        <v>16.55</v>
      </c>
      <c r="F25" s="15" t="s">
        <v>79</v>
      </c>
      <c r="G25" s="1" t="s">
        <v>80</v>
      </c>
    </row>
    <row r="27" spans="1:7" x14ac:dyDescent="0.3">
      <c r="A27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7F5A-37A4-4CE6-BE41-510088F74E52}">
  <dimension ref="A1:F27"/>
  <sheetViews>
    <sheetView workbookViewId="0">
      <selection activeCell="A21" sqref="A21"/>
    </sheetView>
  </sheetViews>
  <sheetFormatPr defaultRowHeight="14.4" x14ac:dyDescent="0.3"/>
  <cols>
    <col min="1" max="1" width="12.33203125" customWidth="1"/>
    <col min="2" max="2" width="13.44140625" customWidth="1"/>
    <col min="3" max="3" width="8.6640625" customWidth="1"/>
    <col min="4" max="4" width="13.44140625" style="11" customWidth="1"/>
    <col min="5" max="5" width="15.77734375" style="11" customWidth="1"/>
    <col min="6" max="6" width="16" style="11" customWidth="1"/>
    <col min="7" max="7" width="11.33203125" bestFit="1" customWidth="1"/>
  </cols>
  <sheetData>
    <row r="1" spans="1:6" x14ac:dyDescent="0.3">
      <c r="A1" s="16" t="s">
        <v>81</v>
      </c>
      <c r="B1" s="16" t="s">
        <v>0</v>
      </c>
      <c r="C1" s="16" t="s">
        <v>59</v>
      </c>
      <c r="D1" s="17" t="s">
        <v>82</v>
      </c>
      <c r="E1" s="17" t="s">
        <v>83</v>
      </c>
      <c r="F1" s="17" t="s">
        <v>84</v>
      </c>
    </row>
    <row r="2" spans="1:6" x14ac:dyDescent="0.3">
      <c r="A2" s="15">
        <v>1001</v>
      </c>
      <c r="B2" s="15">
        <v>1123</v>
      </c>
      <c r="C2" s="15">
        <v>121</v>
      </c>
      <c r="D2" s="1">
        <f>JOB_TABLE!E2+EMPLOYEE!H2</f>
        <v>38.21</v>
      </c>
      <c r="E2" s="1">
        <f>D2*2000</f>
        <v>76420</v>
      </c>
      <c r="F2" s="1">
        <v>9</v>
      </c>
    </row>
    <row r="3" spans="1:6" x14ac:dyDescent="0.3">
      <c r="A3" s="15">
        <v>1002</v>
      </c>
      <c r="B3" s="15">
        <v>1124</v>
      </c>
      <c r="C3" s="15">
        <v>122</v>
      </c>
      <c r="D3" s="1">
        <f>JOB_TABLE!E3+EMPLOYEE!H3</f>
        <v>43.21</v>
      </c>
      <c r="E3" s="1">
        <f t="shared" ref="E3:E11" si="0">D3*2000</f>
        <v>86420</v>
      </c>
      <c r="F3" s="1">
        <v>4000</v>
      </c>
    </row>
    <row r="4" spans="1:6" x14ac:dyDescent="0.3">
      <c r="A4" s="15">
        <v>1003</v>
      </c>
      <c r="B4" s="15">
        <v>1125</v>
      </c>
      <c r="C4" s="15">
        <v>123</v>
      </c>
      <c r="D4" s="1">
        <f>JOB_TABLE!E4+EMPLOYEE!H4</f>
        <v>44.63</v>
      </c>
      <c r="E4" s="1">
        <f t="shared" si="0"/>
        <v>89260</v>
      </c>
      <c r="F4" s="1">
        <v>10000</v>
      </c>
    </row>
    <row r="5" spans="1:6" x14ac:dyDescent="0.3">
      <c r="A5" s="15">
        <v>1004</v>
      </c>
      <c r="B5" s="15">
        <v>1126</v>
      </c>
      <c r="C5" s="15">
        <v>124</v>
      </c>
      <c r="D5" s="1">
        <f>JOB_TABLE!E5+EMPLOYEE!H5</f>
        <v>24.48</v>
      </c>
      <c r="E5" s="1">
        <f t="shared" si="0"/>
        <v>48960</v>
      </c>
      <c r="F5" s="1">
        <v>2</v>
      </c>
    </row>
    <row r="6" spans="1:6" x14ac:dyDescent="0.3">
      <c r="A6" s="15">
        <v>1005</v>
      </c>
      <c r="B6" s="15">
        <v>1127</v>
      </c>
      <c r="C6" s="15">
        <v>125</v>
      </c>
      <c r="D6" s="1">
        <f>JOB_TABLE!E6+EMPLOYEE!H6</f>
        <v>0</v>
      </c>
      <c r="E6" s="1">
        <f t="shared" si="0"/>
        <v>0</v>
      </c>
      <c r="F6" s="1">
        <v>0</v>
      </c>
    </row>
    <row r="7" spans="1:6" x14ac:dyDescent="0.3">
      <c r="A7" s="15">
        <v>1006</v>
      </c>
      <c r="B7" s="15">
        <v>1128</v>
      </c>
      <c r="C7" s="15">
        <v>126</v>
      </c>
      <c r="D7" s="1">
        <f>JOB_TABLE!E7+EMPLOYEE!H7</f>
        <v>30.560000000000002</v>
      </c>
      <c r="E7" s="1">
        <f t="shared" si="0"/>
        <v>61120.000000000007</v>
      </c>
      <c r="F7" s="1">
        <v>3250</v>
      </c>
    </row>
    <row r="8" spans="1:6" x14ac:dyDescent="0.3">
      <c r="A8" s="15">
        <v>1007</v>
      </c>
      <c r="B8" s="15">
        <v>1129</v>
      </c>
      <c r="C8" s="15">
        <v>127</v>
      </c>
      <c r="D8" s="1">
        <f>JOB_TABLE!E8+EMPLOYEE!H8</f>
        <v>35.33</v>
      </c>
      <c r="E8" s="1">
        <f t="shared" si="0"/>
        <v>70660</v>
      </c>
      <c r="F8" s="1">
        <v>8500</v>
      </c>
    </row>
    <row r="9" spans="1:6" x14ac:dyDescent="0.3">
      <c r="A9" s="15">
        <v>1008</v>
      </c>
      <c r="B9" s="15">
        <v>1130</v>
      </c>
      <c r="C9" s="15">
        <v>128</v>
      </c>
      <c r="D9" s="1">
        <f>JOB_TABLE!E9+EMPLOYEE!H9</f>
        <v>28.76</v>
      </c>
      <c r="E9" s="1">
        <f t="shared" si="0"/>
        <v>57520</v>
      </c>
      <c r="F9" s="1">
        <v>90000</v>
      </c>
    </row>
    <row r="10" spans="1:6" x14ac:dyDescent="0.3">
      <c r="A10" s="15">
        <v>1009</v>
      </c>
      <c r="B10" s="15">
        <v>1131</v>
      </c>
      <c r="C10" s="15">
        <v>129</v>
      </c>
      <c r="D10" s="1">
        <f>JOB_TABLE!E10+EMPLOYEE!H10</f>
        <v>0</v>
      </c>
      <c r="E10" s="1">
        <f t="shared" si="0"/>
        <v>0</v>
      </c>
      <c r="F10" s="1">
        <v>0</v>
      </c>
    </row>
    <row r="11" spans="1:6" x14ac:dyDescent="0.3">
      <c r="A11" s="15">
        <v>1010</v>
      </c>
      <c r="B11" s="15">
        <v>1132</v>
      </c>
      <c r="C11" s="15">
        <v>130</v>
      </c>
      <c r="D11" s="1">
        <f>JOB_TABLE!E11+EMPLOYEE!H11</f>
        <v>20.36</v>
      </c>
      <c r="E11" s="1">
        <f t="shared" si="0"/>
        <v>40720</v>
      </c>
      <c r="F11" s="1">
        <v>1000</v>
      </c>
    </row>
    <row r="13" spans="1:6" x14ac:dyDescent="0.3">
      <c r="A13" t="s">
        <v>148</v>
      </c>
    </row>
    <row r="15" spans="1:6" x14ac:dyDescent="0.3">
      <c r="A15" s="16" t="s">
        <v>81</v>
      </c>
      <c r="B15" s="16" t="s">
        <v>0</v>
      </c>
      <c r="C15" s="16" t="s">
        <v>59</v>
      </c>
      <c r="D15" s="17" t="s">
        <v>82</v>
      </c>
      <c r="E15" s="17" t="s">
        <v>84</v>
      </c>
    </row>
    <row r="16" spans="1:6" x14ac:dyDescent="0.3">
      <c r="A16" s="15">
        <v>1001</v>
      </c>
      <c r="B16" s="15">
        <v>1123</v>
      </c>
      <c r="C16" s="15">
        <v>121</v>
      </c>
      <c r="D16" s="1">
        <f>JOB_TABLE!E2+EMPLOYEE!H2</f>
        <v>38.21</v>
      </c>
      <c r="E16" s="1">
        <v>9</v>
      </c>
    </row>
    <row r="17" spans="1:5" x14ac:dyDescent="0.3">
      <c r="A17" s="15">
        <v>1002</v>
      </c>
      <c r="B17" s="15">
        <v>1124</v>
      </c>
      <c r="C17" s="15">
        <v>122</v>
      </c>
      <c r="D17" s="1">
        <f>JOB_TABLE!E3+EMPLOYEE!H3</f>
        <v>43.21</v>
      </c>
      <c r="E17" s="1">
        <v>4000</v>
      </c>
    </row>
    <row r="18" spans="1:5" x14ac:dyDescent="0.3">
      <c r="A18" s="15">
        <v>1003</v>
      </c>
      <c r="B18" s="15">
        <v>1125</v>
      </c>
      <c r="C18" s="15">
        <v>123</v>
      </c>
      <c r="D18" s="1">
        <f>JOB_TABLE!E4+EMPLOYEE!H4</f>
        <v>44.63</v>
      </c>
      <c r="E18" s="1">
        <v>10000</v>
      </c>
    </row>
    <row r="19" spans="1:5" x14ac:dyDescent="0.3">
      <c r="A19" s="15">
        <v>1004</v>
      </c>
      <c r="B19" s="15">
        <v>1126</v>
      </c>
      <c r="C19" s="15">
        <v>124</v>
      </c>
      <c r="D19" s="1">
        <f>JOB_TABLE!E5+EMPLOYEE!H5</f>
        <v>24.48</v>
      </c>
      <c r="E19" s="1">
        <v>2</v>
      </c>
    </row>
    <row r="20" spans="1:5" x14ac:dyDescent="0.3">
      <c r="A20" s="15">
        <v>1005</v>
      </c>
      <c r="B20" s="15">
        <v>1127</v>
      </c>
      <c r="C20" s="15">
        <v>125</v>
      </c>
      <c r="D20" s="1">
        <f>JOB_TABLE!E6+EMPLOYEE!H6</f>
        <v>0</v>
      </c>
      <c r="E20" s="1">
        <v>0</v>
      </c>
    </row>
    <row r="21" spans="1:5" x14ac:dyDescent="0.3">
      <c r="A21" s="15">
        <v>1006</v>
      </c>
      <c r="B21" s="15">
        <v>1128</v>
      </c>
      <c r="C21" s="15">
        <v>126</v>
      </c>
      <c r="D21" s="1">
        <f>JOB_TABLE!E7+EMPLOYEE!H7</f>
        <v>30.560000000000002</v>
      </c>
      <c r="E21" s="1">
        <v>3250</v>
      </c>
    </row>
    <row r="22" spans="1:5" x14ac:dyDescent="0.3">
      <c r="A22" s="15">
        <v>1007</v>
      </c>
      <c r="B22" s="15">
        <v>1129</v>
      </c>
      <c r="C22" s="15">
        <v>127</v>
      </c>
      <c r="D22" s="1">
        <f>JOB_TABLE!E8+EMPLOYEE!H8</f>
        <v>35.33</v>
      </c>
      <c r="E22" s="1">
        <v>8500</v>
      </c>
    </row>
    <row r="23" spans="1:5" x14ac:dyDescent="0.3">
      <c r="A23" s="15">
        <v>1008</v>
      </c>
      <c r="B23" s="15">
        <v>1130</v>
      </c>
      <c r="C23" s="15">
        <v>128</v>
      </c>
      <c r="D23" s="1">
        <f>JOB_TABLE!E9+EMPLOYEE!H9</f>
        <v>28.76</v>
      </c>
      <c r="E23" s="1">
        <v>90000</v>
      </c>
    </row>
    <row r="24" spans="1:5" x14ac:dyDescent="0.3">
      <c r="A24" s="15">
        <v>1009</v>
      </c>
      <c r="B24" s="15">
        <v>1131</v>
      </c>
      <c r="C24" s="15">
        <v>129</v>
      </c>
      <c r="D24" s="1">
        <f>JOB_TABLE!E10+EMPLOYEE!H10</f>
        <v>0</v>
      </c>
      <c r="E24" s="1">
        <v>0</v>
      </c>
    </row>
    <row r="25" spans="1:5" x14ac:dyDescent="0.3">
      <c r="A25" s="15">
        <v>1010</v>
      </c>
      <c r="B25" s="15">
        <v>1132</v>
      </c>
      <c r="C25" s="15">
        <v>130</v>
      </c>
      <c r="D25" s="1">
        <f>JOB_TABLE!E11+EMPLOYEE!H11</f>
        <v>20.36</v>
      </c>
      <c r="E25" s="1">
        <v>1000</v>
      </c>
    </row>
    <row r="27" spans="1:5" x14ac:dyDescent="0.3">
      <c r="A27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59CC-DED6-4375-9B73-F225278DAE7A}">
  <dimension ref="A1:H47"/>
  <sheetViews>
    <sheetView topLeftCell="H28" workbookViewId="0">
      <selection activeCell="J23" sqref="J23"/>
    </sheetView>
  </sheetViews>
  <sheetFormatPr defaultRowHeight="14.4" x14ac:dyDescent="0.3"/>
  <cols>
    <col min="1" max="1" width="15.6640625" customWidth="1"/>
    <col min="2" max="2" width="14.88671875" customWidth="1"/>
    <col min="3" max="3" width="9.88671875" customWidth="1"/>
    <col min="4" max="4" width="12.88671875" customWidth="1"/>
    <col min="5" max="5" width="16.44140625" customWidth="1"/>
    <col min="6" max="6" width="16.88671875" customWidth="1"/>
    <col min="7" max="7" width="16.5546875" customWidth="1"/>
    <col min="8" max="8" width="20.5546875" customWidth="1"/>
  </cols>
  <sheetData>
    <row r="1" spans="1:8" x14ac:dyDescent="0.3">
      <c r="A1" s="3" t="s">
        <v>85</v>
      </c>
      <c r="B1" s="3" t="s">
        <v>0</v>
      </c>
      <c r="C1" s="3" t="s">
        <v>81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</row>
    <row r="2" spans="1:8" x14ac:dyDescent="0.3">
      <c r="A2" s="15">
        <v>1</v>
      </c>
      <c r="B2" s="15">
        <v>1123</v>
      </c>
      <c r="C2" s="15">
        <v>1001</v>
      </c>
      <c r="D2" s="1" t="s">
        <v>91</v>
      </c>
      <c r="E2" s="1" t="s">
        <v>92</v>
      </c>
      <c r="F2" s="1">
        <v>0.1</v>
      </c>
      <c r="G2" s="1" t="s">
        <v>93</v>
      </c>
      <c r="H2" s="1">
        <f>SALARY!D2*40*F2</f>
        <v>152.84</v>
      </c>
    </row>
    <row r="3" spans="1:8" x14ac:dyDescent="0.3">
      <c r="A3" s="15">
        <v>2</v>
      </c>
      <c r="B3" s="15">
        <v>1123</v>
      </c>
      <c r="C3" s="15">
        <v>1001</v>
      </c>
      <c r="D3" s="1" t="s">
        <v>91</v>
      </c>
      <c r="E3" s="1" t="s">
        <v>92</v>
      </c>
      <c r="F3" s="1">
        <v>0.2</v>
      </c>
      <c r="G3" s="1" t="s">
        <v>94</v>
      </c>
      <c r="H3" s="1">
        <f>SALARY!D2*40*F3</f>
        <v>305.68</v>
      </c>
    </row>
    <row r="4" spans="1:8" x14ac:dyDescent="0.3">
      <c r="A4" s="15">
        <v>3</v>
      </c>
      <c r="B4" s="15">
        <v>1124</v>
      </c>
      <c r="C4" s="15">
        <v>1002</v>
      </c>
      <c r="D4" s="1" t="s">
        <v>91</v>
      </c>
      <c r="E4" s="1" t="s">
        <v>92</v>
      </c>
      <c r="F4" s="1">
        <v>0.1</v>
      </c>
      <c r="G4" s="1" t="s">
        <v>93</v>
      </c>
      <c r="H4" s="1">
        <f>SALARY!D3*40*F4</f>
        <v>172.84000000000003</v>
      </c>
    </row>
    <row r="5" spans="1:8" x14ac:dyDescent="0.3">
      <c r="A5" s="15">
        <v>4</v>
      </c>
      <c r="B5" s="15">
        <v>1124</v>
      </c>
      <c r="C5" s="15">
        <v>1002</v>
      </c>
      <c r="D5" s="1" t="s">
        <v>91</v>
      </c>
      <c r="E5" s="1" t="s">
        <v>92</v>
      </c>
      <c r="F5" s="1">
        <v>0.2</v>
      </c>
      <c r="G5" s="1" t="s">
        <v>94</v>
      </c>
      <c r="H5" s="1">
        <f>SALARY!D3*40*F5</f>
        <v>345.68000000000006</v>
      </c>
    </row>
    <row r="6" spans="1:8" x14ac:dyDescent="0.3">
      <c r="A6" s="15">
        <v>5</v>
      </c>
      <c r="B6" s="15">
        <v>1125</v>
      </c>
      <c r="C6" s="15">
        <v>1003</v>
      </c>
      <c r="D6" s="1" t="s">
        <v>91</v>
      </c>
      <c r="E6" s="1" t="s">
        <v>92</v>
      </c>
      <c r="F6" s="1">
        <v>0.1</v>
      </c>
      <c r="G6" s="1" t="s">
        <v>93</v>
      </c>
      <c r="H6" s="1">
        <f>SALARY!D4*40*F6</f>
        <v>178.52</v>
      </c>
    </row>
    <row r="7" spans="1:8" x14ac:dyDescent="0.3">
      <c r="A7" s="15">
        <v>6</v>
      </c>
      <c r="B7" s="15">
        <v>1125</v>
      </c>
      <c r="C7" s="15">
        <v>1003</v>
      </c>
      <c r="D7" s="1" t="s">
        <v>91</v>
      </c>
      <c r="E7" s="1" t="s">
        <v>92</v>
      </c>
      <c r="F7" s="1">
        <v>0.2</v>
      </c>
      <c r="G7" s="1" t="s">
        <v>94</v>
      </c>
      <c r="H7" s="1">
        <f>SALARY!D4*40*F7</f>
        <v>357.04</v>
      </c>
    </row>
    <row r="8" spans="1:8" x14ac:dyDescent="0.3">
      <c r="A8" s="15">
        <v>7</v>
      </c>
      <c r="B8" s="15">
        <v>1126</v>
      </c>
      <c r="C8" s="15">
        <v>1004</v>
      </c>
      <c r="D8" s="1" t="s">
        <v>91</v>
      </c>
      <c r="E8" s="1" t="s">
        <v>92</v>
      </c>
      <c r="F8" s="1">
        <v>0.1</v>
      </c>
      <c r="G8" s="1" t="s">
        <v>93</v>
      </c>
      <c r="H8" s="1">
        <f>SALARY!D5*40*F8</f>
        <v>97.920000000000016</v>
      </c>
    </row>
    <row r="9" spans="1:8" x14ac:dyDescent="0.3">
      <c r="A9" s="15">
        <v>8</v>
      </c>
      <c r="B9" s="15">
        <v>1126</v>
      </c>
      <c r="C9" s="15">
        <v>1004</v>
      </c>
      <c r="D9" s="1" t="s">
        <v>91</v>
      </c>
      <c r="E9" s="1" t="s">
        <v>92</v>
      </c>
      <c r="F9" s="1">
        <v>0.2</v>
      </c>
      <c r="G9" s="1" t="s">
        <v>94</v>
      </c>
      <c r="H9" s="1">
        <f>SALARY!D5*40*F9</f>
        <v>195.84000000000003</v>
      </c>
    </row>
    <row r="10" spans="1:8" x14ac:dyDescent="0.3">
      <c r="A10" s="15">
        <v>9</v>
      </c>
      <c r="B10" s="15">
        <v>1127</v>
      </c>
      <c r="C10" s="15">
        <v>1005</v>
      </c>
      <c r="D10" s="1" t="s">
        <v>91</v>
      </c>
      <c r="E10" s="1" t="s">
        <v>92</v>
      </c>
      <c r="F10" s="1">
        <v>0.1</v>
      </c>
      <c r="G10" s="1" t="s">
        <v>93</v>
      </c>
      <c r="H10" s="1">
        <f>SALARY!D6*40*F10</f>
        <v>0</v>
      </c>
    </row>
    <row r="11" spans="1:8" x14ac:dyDescent="0.3">
      <c r="A11" s="15">
        <v>10</v>
      </c>
      <c r="B11" s="15">
        <v>1127</v>
      </c>
      <c r="C11" s="15">
        <v>1005</v>
      </c>
      <c r="D11" s="1" t="s">
        <v>91</v>
      </c>
      <c r="E11" s="1" t="s">
        <v>92</v>
      </c>
      <c r="F11" s="1">
        <v>0.2</v>
      </c>
      <c r="G11" s="1" t="s">
        <v>94</v>
      </c>
      <c r="H11" s="1">
        <f>SALARY!D6*40*F11</f>
        <v>0</v>
      </c>
    </row>
    <row r="12" spans="1:8" x14ac:dyDescent="0.3">
      <c r="A12" s="15">
        <v>11</v>
      </c>
      <c r="B12" s="15">
        <v>1128</v>
      </c>
      <c r="C12" s="15">
        <v>1006</v>
      </c>
      <c r="D12" s="1" t="s">
        <v>91</v>
      </c>
      <c r="E12" s="1" t="s">
        <v>92</v>
      </c>
      <c r="F12" s="1">
        <v>0.1</v>
      </c>
      <c r="G12" s="1" t="s">
        <v>93</v>
      </c>
      <c r="H12" s="1">
        <f>SALARY!D7*40*F12</f>
        <v>122.24000000000001</v>
      </c>
    </row>
    <row r="13" spans="1:8" x14ac:dyDescent="0.3">
      <c r="A13" s="15">
        <v>12</v>
      </c>
      <c r="B13" s="15">
        <v>1128</v>
      </c>
      <c r="C13" s="15">
        <v>1006</v>
      </c>
      <c r="D13" s="1" t="s">
        <v>91</v>
      </c>
      <c r="E13" s="1" t="s">
        <v>92</v>
      </c>
      <c r="F13" s="1">
        <v>0.2</v>
      </c>
      <c r="G13" s="1" t="s">
        <v>94</v>
      </c>
      <c r="H13" s="1">
        <f>SALARY!D7*40*F13</f>
        <v>244.48000000000002</v>
      </c>
    </row>
    <row r="14" spans="1:8" x14ac:dyDescent="0.3">
      <c r="A14" s="15">
        <v>13</v>
      </c>
      <c r="B14" s="15">
        <v>1129</v>
      </c>
      <c r="C14" s="15">
        <v>1007</v>
      </c>
      <c r="D14" s="1" t="s">
        <v>91</v>
      </c>
      <c r="E14" s="1" t="s">
        <v>92</v>
      </c>
      <c r="F14" s="1">
        <v>0.1</v>
      </c>
      <c r="G14" s="1" t="s">
        <v>93</v>
      </c>
      <c r="H14" s="1">
        <f>SALARY!D8*40*F14</f>
        <v>141.32</v>
      </c>
    </row>
    <row r="15" spans="1:8" x14ac:dyDescent="0.3">
      <c r="A15" s="15">
        <v>14</v>
      </c>
      <c r="B15" s="15">
        <v>1129</v>
      </c>
      <c r="C15" s="15">
        <v>1007</v>
      </c>
      <c r="D15" s="1" t="s">
        <v>91</v>
      </c>
      <c r="E15" s="1" t="s">
        <v>92</v>
      </c>
      <c r="F15" s="1">
        <v>0.2</v>
      </c>
      <c r="G15" s="1" t="s">
        <v>94</v>
      </c>
      <c r="H15" s="1">
        <f>SALARY!D8*40*F15</f>
        <v>282.64</v>
      </c>
    </row>
    <row r="16" spans="1:8" x14ac:dyDescent="0.3">
      <c r="A16" s="15">
        <v>15</v>
      </c>
      <c r="B16" s="15">
        <v>1130</v>
      </c>
      <c r="C16" s="15">
        <v>1008</v>
      </c>
      <c r="D16" s="1" t="s">
        <v>91</v>
      </c>
      <c r="E16" s="1" t="s">
        <v>92</v>
      </c>
      <c r="F16" s="1">
        <v>0.1</v>
      </c>
      <c r="G16" s="1" t="s">
        <v>93</v>
      </c>
      <c r="H16" s="1">
        <f>SALARY!D9*40*F16</f>
        <v>115.04000000000002</v>
      </c>
    </row>
    <row r="17" spans="1:8" x14ac:dyDescent="0.3">
      <c r="A17" s="15">
        <v>16</v>
      </c>
      <c r="B17" s="15">
        <v>1130</v>
      </c>
      <c r="C17" s="15">
        <v>1008</v>
      </c>
      <c r="D17" s="1" t="s">
        <v>91</v>
      </c>
      <c r="E17" s="1" t="s">
        <v>92</v>
      </c>
      <c r="F17" s="1">
        <v>0.2</v>
      </c>
      <c r="G17" s="1" t="s">
        <v>94</v>
      </c>
      <c r="H17" s="1">
        <f>SALARY!D9*40*F17</f>
        <v>230.08000000000004</v>
      </c>
    </row>
    <row r="18" spans="1:8" x14ac:dyDescent="0.3">
      <c r="A18" s="15">
        <v>17</v>
      </c>
      <c r="B18" s="15">
        <v>1131</v>
      </c>
      <c r="C18" s="15">
        <v>1009</v>
      </c>
      <c r="D18" s="1" t="s">
        <v>91</v>
      </c>
      <c r="E18" s="1" t="s">
        <v>92</v>
      </c>
      <c r="F18" s="1">
        <v>0.1</v>
      </c>
      <c r="G18" s="1" t="s">
        <v>93</v>
      </c>
      <c r="H18" s="1">
        <f>SALARY!D10*40*F18</f>
        <v>0</v>
      </c>
    </row>
    <row r="19" spans="1:8" x14ac:dyDescent="0.3">
      <c r="A19" s="15">
        <v>18</v>
      </c>
      <c r="B19" s="15">
        <v>1131</v>
      </c>
      <c r="C19" s="15">
        <v>1009</v>
      </c>
      <c r="D19" s="1" t="s">
        <v>91</v>
      </c>
      <c r="E19" s="1" t="s">
        <v>92</v>
      </c>
      <c r="F19" s="1">
        <v>0.2</v>
      </c>
      <c r="G19" s="1" t="s">
        <v>94</v>
      </c>
      <c r="H19" s="1">
        <f>SALARY!D10*40*F19</f>
        <v>0</v>
      </c>
    </row>
    <row r="20" spans="1:8" x14ac:dyDescent="0.3">
      <c r="A20" s="15">
        <v>19</v>
      </c>
      <c r="B20" s="15">
        <v>1132</v>
      </c>
      <c r="C20" s="15">
        <v>1010</v>
      </c>
      <c r="D20" s="1" t="s">
        <v>91</v>
      </c>
      <c r="E20" s="1" t="s">
        <v>92</v>
      </c>
      <c r="F20" s="1">
        <v>0.1</v>
      </c>
      <c r="G20" s="1" t="s">
        <v>93</v>
      </c>
      <c r="H20" s="1">
        <f>SALARY!D11*40*F20</f>
        <v>81.44</v>
      </c>
    </row>
    <row r="21" spans="1:8" x14ac:dyDescent="0.3">
      <c r="A21" s="15">
        <v>20</v>
      </c>
      <c r="B21" s="15">
        <v>1132</v>
      </c>
      <c r="C21" s="15">
        <v>1010</v>
      </c>
      <c r="D21" s="1" t="s">
        <v>91</v>
      </c>
      <c r="E21" s="1" t="s">
        <v>92</v>
      </c>
      <c r="F21" s="1">
        <v>0.2</v>
      </c>
      <c r="G21" s="1" t="s">
        <v>94</v>
      </c>
      <c r="H21" s="1">
        <f>SALARY!D11*40*F21</f>
        <v>162.88</v>
      </c>
    </row>
    <row r="23" spans="1:8" x14ac:dyDescent="0.3">
      <c r="A23" t="s">
        <v>149</v>
      </c>
    </row>
    <row r="25" spans="1:8" x14ac:dyDescent="0.3">
      <c r="A25" s="3" t="s">
        <v>85</v>
      </c>
      <c r="B25" s="3" t="s">
        <v>81</v>
      </c>
      <c r="C25" s="3" t="s">
        <v>86</v>
      </c>
      <c r="D25" s="3" t="s">
        <v>87</v>
      </c>
      <c r="E25" s="3" t="s">
        <v>89</v>
      </c>
      <c r="G25" s="3" t="s">
        <v>89</v>
      </c>
      <c r="H25" s="3" t="s">
        <v>88</v>
      </c>
    </row>
    <row r="26" spans="1:8" x14ac:dyDescent="0.3">
      <c r="A26" s="15">
        <f>+-K26</f>
        <v>0</v>
      </c>
      <c r="B26" s="15">
        <v>1001</v>
      </c>
      <c r="C26" s="1" t="s">
        <v>91</v>
      </c>
      <c r="D26" s="1" t="s">
        <v>92</v>
      </c>
      <c r="E26" s="1" t="s">
        <v>93</v>
      </c>
      <c r="G26" s="15" t="s">
        <v>93</v>
      </c>
      <c r="H26" s="1">
        <v>0.1</v>
      </c>
    </row>
    <row r="27" spans="1:8" x14ac:dyDescent="0.3">
      <c r="A27" s="15">
        <v>2</v>
      </c>
      <c r="B27" s="15">
        <v>1001</v>
      </c>
      <c r="C27" s="1" t="s">
        <v>91</v>
      </c>
      <c r="D27" s="1" t="s">
        <v>92</v>
      </c>
      <c r="E27" s="1" t="s">
        <v>94</v>
      </c>
      <c r="G27" s="15" t="s">
        <v>94</v>
      </c>
      <c r="H27" s="1">
        <v>0.2</v>
      </c>
    </row>
    <row r="28" spans="1:8" x14ac:dyDescent="0.3">
      <c r="A28" s="15">
        <v>3</v>
      </c>
      <c r="B28" s="15">
        <v>1002</v>
      </c>
      <c r="C28" s="1" t="s">
        <v>91</v>
      </c>
      <c r="D28" s="1" t="s">
        <v>92</v>
      </c>
      <c r="E28" s="1" t="s">
        <v>93</v>
      </c>
    </row>
    <row r="29" spans="1:8" x14ac:dyDescent="0.3">
      <c r="A29" s="15">
        <v>4</v>
      </c>
      <c r="B29" s="15">
        <v>1002</v>
      </c>
      <c r="C29" s="1" t="s">
        <v>91</v>
      </c>
      <c r="D29" s="1" t="s">
        <v>92</v>
      </c>
      <c r="E29" s="1" t="s">
        <v>94</v>
      </c>
    </row>
    <row r="30" spans="1:8" x14ac:dyDescent="0.3">
      <c r="A30" s="15">
        <v>5</v>
      </c>
      <c r="B30" s="15">
        <v>1003</v>
      </c>
      <c r="C30" s="1" t="s">
        <v>91</v>
      </c>
      <c r="D30" s="1" t="s">
        <v>92</v>
      </c>
      <c r="E30" s="1" t="s">
        <v>93</v>
      </c>
    </row>
    <row r="31" spans="1:8" x14ac:dyDescent="0.3">
      <c r="A31" s="15">
        <v>6</v>
      </c>
      <c r="B31" s="15">
        <v>1003</v>
      </c>
      <c r="C31" s="1" t="s">
        <v>91</v>
      </c>
      <c r="D31" s="1" t="s">
        <v>92</v>
      </c>
      <c r="E31" s="1" t="s">
        <v>94</v>
      </c>
    </row>
    <row r="32" spans="1:8" x14ac:dyDescent="0.3">
      <c r="A32" s="15">
        <v>7</v>
      </c>
      <c r="B32" s="15">
        <v>1004</v>
      </c>
      <c r="C32" s="1" t="s">
        <v>91</v>
      </c>
      <c r="D32" s="1" t="s">
        <v>92</v>
      </c>
      <c r="E32" s="1" t="s">
        <v>93</v>
      </c>
    </row>
    <row r="33" spans="1:5" x14ac:dyDescent="0.3">
      <c r="A33" s="15">
        <v>8</v>
      </c>
      <c r="B33" s="15">
        <v>1004</v>
      </c>
      <c r="C33" s="1" t="s">
        <v>91</v>
      </c>
      <c r="D33" s="1" t="s">
        <v>92</v>
      </c>
      <c r="E33" s="1" t="s">
        <v>94</v>
      </c>
    </row>
    <row r="34" spans="1:5" x14ac:dyDescent="0.3">
      <c r="A34" s="15">
        <v>9</v>
      </c>
      <c r="B34" s="15">
        <v>1005</v>
      </c>
      <c r="C34" s="1" t="s">
        <v>91</v>
      </c>
      <c r="D34" s="1" t="s">
        <v>92</v>
      </c>
      <c r="E34" s="1" t="s">
        <v>93</v>
      </c>
    </row>
    <row r="35" spans="1:5" x14ac:dyDescent="0.3">
      <c r="A35" s="15">
        <v>10</v>
      </c>
      <c r="B35" s="15">
        <v>1005</v>
      </c>
      <c r="C35" s="1" t="s">
        <v>91</v>
      </c>
      <c r="D35" s="1" t="s">
        <v>92</v>
      </c>
      <c r="E35" s="1" t="s">
        <v>94</v>
      </c>
    </row>
    <row r="36" spans="1:5" x14ac:dyDescent="0.3">
      <c r="A36" s="15">
        <v>11</v>
      </c>
      <c r="B36" s="15">
        <v>1006</v>
      </c>
      <c r="C36" s="1" t="s">
        <v>91</v>
      </c>
      <c r="D36" s="1" t="s">
        <v>92</v>
      </c>
      <c r="E36" s="1" t="s">
        <v>93</v>
      </c>
    </row>
    <row r="37" spans="1:5" x14ac:dyDescent="0.3">
      <c r="A37" s="15">
        <v>12</v>
      </c>
      <c r="B37" s="15">
        <v>1006</v>
      </c>
      <c r="C37" s="1" t="s">
        <v>91</v>
      </c>
      <c r="D37" s="1" t="s">
        <v>92</v>
      </c>
      <c r="E37" s="1" t="s">
        <v>94</v>
      </c>
    </row>
    <row r="38" spans="1:5" x14ac:dyDescent="0.3">
      <c r="A38" s="15">
        <v>13</v>
      </c>
      <c r="B38" s="15">
        <v>1007</v>
      </c>
      <c r="C38" s="1" t="s">
        <v>91</v>
      </c>
      <c r="D38" s="1" t="s">
        <v>92</v>
      </c>
      <c r="E38" s="1" t="s">
        <v>93</v>
      </c>
    </row>
    <row r="39" spans="1:5" x14ac:dyDescent="0.3">
      <c r="A39" s="15">
        <v>14</v>
      </c>
      <c r="B39" s="15">
        <v>1007</v>
      </c>
      <c r="C39" s="1" t="s">
        <v>91</v>
      </c>
      <c r="D39" s="1" t="s">
        <v>92</v>
      </c>
      <c r="E39" s="1" t="s">
        <v>94</v>
      </c>
    </row>
    <row r="40" spans="1:5" x14ac:dyDescent="0.3">
      <c r="A40" s="15">
        <v>15</v>
      </c>
      <c r="B40" s="15">
        <v>1008</v>
      </c>
      <c r="C40" s="1" t="s">
        <v>91</v>
      </c>
      <c r="D40" s="1" t="s">
        <v>92</v>
      </c>
      <c r="E40" s="1" t="s">
        <v>93</v>
      </c>
    </row>
    <row r="41" spans="1:5" x14ac:dyDescent="0.3">
      <c r="A41" s="15">
        <v>16</v>
      </c>
      <c r="B41" s="15">
        <v>1008</v>
      </c>
      <c r="C41" s="1" t="s">
        <v>91</v>
      </c>
      <c r="D41" s="1" t="s">
        <v>92</v>
      </c>
      <c r="E41" s="1" t="s">
        <v>94</v>
      </c>
    </row>
    <row r="42" spans="1:5" x14ac:dyDescent="0.3">
      <c r="A42" s="15">
        <v>17</v>
      </c>
      <c r="B42" s="15">
        <v>1009</v>
      </c>
      <c r="C42" s="1" t="s">
        <v>91</v>
      </c>
      <c r="D42" s="1" t="s">
        <v>92</v>
      </c>
      <c r="E42" s="1" t="s">
        <v>93</v>
      </c>
    </row>
    <row r="43" spans="1:5" x14ac:dyDescent="0.3">
      <c r="A43" s="15">
        <v>18</v>
      </c>
      <c r="B43" s="15">
        <v>1009</v>
      </c>
      <c r="C43" s="1" t="s">
        <v>91</v>
      </c>
      <c r="D43" s="1" t="s">
        <v>92</v>
      </c>
      <c r="E43" s="1" t="s">
        <v>94</v>
      </c>
    </row>
    <row r="44" spans="1:5" x14ac:dyDescent="0.3">
      <c r="A44" s="15">
        <v>19</v>
      </c>
      <c r="B44" s="15">
        <v>1010</v>
      </c>
      <c r="C44" s="1" t="s">
        <v>91</v>
      </c>
      <c r="D44" s="1" t="s">
        <v>92</v>
      </c>
      <c r="E44" s="1" t="s">
        <v>93</v>
      </c>
    </row>
    <row r="45" spans="1:5" x14ac:dyDescent="0.3">
      <c r="A45" s="15">
        <v>20</v>
      </c>
      <c r="B45" s="15">
        <v>1010</v>
      </c>
      <c r="C45" s="1" t="s">
        <v>91</v>
      </c>
      <c r="D45" s="1" t="s">
        <v>92</v>
      </c>
      <c r="E45" s="1" t="s">
        <v>94</v>
      </c>
    </row>
    <row r="47" spans="1:5" x14ac:dyDescent="0.3">
      <c r="A47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B2E9-4100-4C5E-8731-04A92DCC9172}">
  <dimension ref="A1:C23"/>
  <sheetViews>
    <sheetView workbookViewId="0">
      <selection activeCell="F23" sqref="F23"/>
    </sheetView>
  </sheetViews>
  <sheetFormatPr defaultRowHeight="14.4" x14ac:dyDescent="0.3"/>
  <cols>
    <col min="1" max="1" width="10" customWidth="1"/>
    <col min="2" max="2" width="17" customWidth="1"/>
    <col min="3" max="3" width="22.5546875" customWidth="1"/>
  </cols>
  <sheetData>
    <row r="1" spans="1:3" x14ac:dyDescent="0.3">
      <c r="A1" s="7" t="s">
        <v>51</v>
      </c>
      <c r="B1" s="7" t="s">
        <v>85</v>
      </c>
      <c r="C1" s="12" t="s">
        <v>95</v>
      </c>
    </row>
    <row r="2" spans="1:3" x14ac:dyDescent="0.3">
      <c r="A2" s="15">
        <v>1</v>
      </c>
      <c r="B2" s="18">
        <v>1</v>
      </c>
      <c r="C2" s="1" t="s">
        <v>96</v>
      </c>
    </row>
    <row r="3" spans="1:3" x14ac:dyDescent="0.3">
      <c r="A3" s="15">
        <v>2</v>
      </c>
      <c r="B3" s="15">
        <v>2</v>
      </c>
      <c r="C3" s="13" t="s">
        <v>97</v>
      </c>
    </row>
    <row r="4" spans="1:3" x14ac:dyDescent="0.3">
      <c r="A4" s="15">
        <v>1</v>
      </c>
      <c r="B4" s="15">
        <v>3</v>
      </c>
      <c r="C4" s="1" t="s">
        <v>96</v>
      </c>
    </row>
    <row r="5" spans="1:3" x14ac:dyDescent="0.3">
      <c r="A5" s="15">
        <v>2</v>
      </c>
      <c r="B5" s="15">
        <v>4</v>
      </c>
      <c r="C5" s="1" t="s">
        <v>97</v>
      </c>
    </row>
    <row r="6" spans="1:3" x14ac:dyDescent="0.3">
      <c r="A6" s="15">
        <v>1</v>
      </c>
      <c r="B6" s="15">
        <v>5</v>
      </c>
      <c r="C6" s="1" t="s">
        <v>96</v>
      </c>
    </row>
    <row r="7" spans="1:3" x14ac:dyDescent="0.3">
      <c r="A7" s="15">
        <v>2</v>
      </c>
      <c r="B7" s="15">
        <v>6</v>
      </c>
      <c r="C7" s="13" t="s">
        <v>97</v>
      </c>
    </row>
    <row r="8" spans="1:3" x14ac:dyDescent="0.3">
      <c r="A8" s="15">
        <v>1</v>
      </c>
      <c r="B8" s="15">
        <v>7</v>
      </c>
      <c r="C8" s="1" t="s">
        <v>96</v>
      </c>
    </row>
    <row r="9" spans="1:3" x14ac:dyDescent="0.3">
      <c r="A9" s="15">
        <v>2</v>
      </c>
      <c r="B9" s="15">
        <v>8</v>
      </c>
      <c r="C9" s="1" t="s">
        <v>97</v>
      </c>
    </row>
    <row r="10" spans="1:3" x14ac:dyDescent="0.3">
      <c r="A10" s="15">
        <v>1</v>
      </c>
      <c r="B10" s="15">
        <v>9</v>
      </c>
      <c r="C10" s="1" t="s">
        <v>96</v>
      </c>
    </row>
    <row r="11" spans="1:3" x14ac:dyDescent="0.3">
      <c r="A11" s="15">
        <v>2</v>
      </c>
      <c r="B11" s="15">
        <v>10</v>
      </c>
      <c r="C11" s="13" t="s">
        <v>97</v>
      </c>
    </row>
    <row r="12" spans="1:3" x14ac:dyDescent="0.3">
      <c r="A12" s="15">
        <v>1</v>
      </c>
      <c r="B12" s="15">
        <v>11</v>
      </c>
      <c r="C12" s="1" t="s">
        <v>96</v>
      </c>
    </row>
    <row r="13" spans="1:3" x14ac:dyDescent="0.3">
      <c r="A13" s="15">
        <v>2</v>
      </c>
      <c r="B13" s="15">
        <v>12</v>
      </c>
      <c r="C13" s="1" t="s">
        <v>97</v>
      </c>
    </row>
    <row r="14" spans="1:3" x14ac:dyDescent="0.3">
      <c r="A14" s="15">
        <v>1</v>
      </c>
      <c r="B14" s="15">
        <v>13</v>
      </c>
      <c r="C14" s="1" t="s">
        <v>96</v>
      </c>
    </row>
    <row r="15" spans="1:3" x14ac:dyDescent="0.3">
      <c r="A15" s="15">
        <v>2</v>
      </c>
      <c r="B15" s="15">
        <v>14</v>
      </c>
      <c r="C15" s="13" t="s">
        <v>97</v>
      </c>
    </row>
    <row r="16" spans="1:3" x14ac:dyDescent="0.3">
      <c r="A16" s="15">
        <v>1</v>
      </c>
      <c r="B16" s="15">
        <v>15</v>
      </c>
      <c r="C16" s="1" t="s">
        <v>96</v>
      </c>
    </row>
    <row r="17" spans="1:3" x14ac:dyDescent="0.3">
      <c r="A17" s="15">
        <v>2</v>
      </c>
      <c r="B17" s="15">
        <v>16</v>
      </c>
      <c r="C17" s="1" t="s">
        <v>97</v>
      </c>
    </row>
    <row r="18" spans="1:3" x14ac:dyDescent="0.3">
      <c r="A18" s="15">
        <v>1</v>
      </c>
      <c r="B18" s="15">
        <v>17</v>
      </c>
      <c r="C18" s="1" t="s">
        <v>96</v>
      </c>
    </row>
    <row r="19" spans="1:3" x14ac:dyDescent="0.3">
      <c r="A19" s="15">
        <v>2</v>
      </c>
      <c r="B19" s="15">
        <v>18</v>
      </c>
      <c r="C19" s="13" t="s">
        <v>97</v>
      </c>
    </row>
    <row r="20" spans="1:3" x14ac:dyDescent="0.3">
      <c r="A20" s="15">
        <v>1</v>
      </c>
      <c r="B20" s="15">
        <v>19</v>
      </c>
      <c r="C20" s="1" t="s">
        <v>96</v>
      </c>
    </row>
    <row r="21" spans="1:3" x14ac:dyDescent="0.3">
      <c r="A21" s="15">
        <v>2</v>
      </c>
      <c r="B21" s="15">
        <v>20</v>
      </c>
      <c r="C21" s="1" t="s">
        <v>97</v>
      </c>
    </row>
    <row r="23" spans="1:3" x14ac:dyDescent="0.3">
      <c r="A23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9AE7-9684-489D-8DE7-5C7633401D69}">
  <dimension ref="A1:F23"/>
  <sheetViews>
    <sheetView topLeftCell="A10" workbookViewId="0">
      <selection activeCell="G23" sqref="G23"/>
    </sheetView>
  </sheetViews>
  <sheetFormatPr defaultRowHeight="14.4" x14ac:dyDescent="0.3"/>
  <cols>
    <col min="1" max="1" width="9.6640625" customWidth="1"/>
    <col min="2" max="2" width="18.6640625" customWidth="1"/>
    <col min="3" max="3" width="19.44140625" customWidth="1"/>
    <col min="4" max="4" width="17.5546875" customWidth="1"/>
    <col min="5" max="5" width="15.5546875" customWidth="1"/>
    <col min="6" max="6" width="14.88671875" customWidth="1"/>
  </cols>
  <sheetData>
    <row r="1" spans="1:6" x14ac:dyDescent="0.3">
      <c r="A1" s="8" t="s">
        <v>98</v>
      </c>
      <c r="B1" s="8" t="s">
        <v>0</v>
      </c>
      <c r="C1" s="8" t="s">
        <v>99</v>
      </c>
      <c r="D1" s="8" t="s">
        <v>100</v>
      </c>
      <c r="E1" s="8" t="s">
        <v>101</v>
      </c>
      <c r="F1" s="8" t="s">
        <v>102</v>
      </c>
    </row>
    <row r="2" spans="1:6" x14ac:dyDescent="0.3">
      <c r="A2" s="15">
        <v>1</v>
      </c>
      <c r="B2" s="15">
        <v>1123</v>
      </c>
      <c r="C2" s="1" t="s">
        <v>103</v>
      </c>
      <c r="D2" s="1" t="s">
        <v>104</v>
      </c>
      <c r="E2" s="5">
        <v>45548</v>
      </c>
      <c r="F2" s="5">
        <v>47009</v>
      </c>
    </row>
    <row r="3" spans="1:6" x14ac:dyDescent="0.3">
      <c r="A3" s="15">
        <v>2</v>
      </c>
      <c r="B3" s="15">
        <v>1124</v>
      </c>
      <c r="C3" s="1" t="s">
        <v>103</v>
      </c>
      <c r="D3" s="1" t="s">
        <v>105</v>
      </c>
      <c r="E3" s="5">
        <v>45549</v>
      </c>
      <c r="F3" s="5">
        <v>47010</v>
      </c>
    </row>
    <row r="4" spans="1:6" x14ac:dyDescent="0.3">
      <c r="A4" s="15">
        <v>3</v>
      </c>
      <c r="B4" s="15">
        <v>1125</v>
      </c>
      <c r="C4" s="1" t="s">
        <v>103</v>
      </c>
      <c r="D4" s="1" t="s">
        <v>106</v>
      </c>
      <c r="E4" s="5">
        <v>45550</v>
      </c>
      <c r="F4" s="5">
        <v>47011</v>
      </c>
    </row>
    <row r="5" spans="1:6" x14ac:dyDescent="0.3">
      <c r="A5" s="15">
        <v>4</v>
      </c>
      <c r="B5" s="15">
        <v>1126</v>
      </c>
      <c r="C5" s="1" t="s">
        <v>103</v>
      </c>
      <c r="D5" s="1" t="s">
        <v>107</v>
      </c>
      <c r="E5" s="5">
        <v>45551</v>
      </c>
      <c r="F5" s="5">
        <v>47012</v>
      </c>
    </row>
    <row r="6" spans="1:6" x14ac:dyDescent="0.3">
      <c r="A6" s="15">
        <v>5</v>
      </c>
      <c r="B6" s="15">
        <v>1127</v>
      </c>
      <c r="C6" s="1" t="s">
        <v>103</v>
      </c>
      <c r="D6" s="1" t="s">
        <v>108</v>
      </c>
      <c r="E6" s="5">
        <v>45552</v>
      </c>
      <c r="F6" s="5">
        <v>47013</v>
      </c>
    </row>
    <row r="7" spans="1:6" x14ac:dyDescent="0.3">
      <c r="A7" s="15">
        <v>6</v>
      </c>
      <c r="B7" s="15">
        <v>1128</v>
      </c>
      <c r="C7" s="1" t="s">
        <v>103</v>
      </c>
      <c r="D7" s="1" t="s">
        <v>109</v>
      </c>
      <c r="E7" s="5">
        <v>45553</v>
      </c>
      <c r="F7" s="5">
        <v>47014</v>
      </c>
    </row>
    <row r="8" spans="1:6" x14ac:dyDescent="0.3">
      <c r="A8" s="15">
        <v>7</v>
      </c>
      <c r="B8" s="15">
        <v>1129</v>
      </c>
      <c r="C8" s="1" t="s">
        <v>103</v>
      </c>
      <c r="D8" s="1" t="s">
        <v>110</v>
      </c>
      <c r="E8" s="5">
        <v>45554</v>
      </c>
      <c r="F8" s="5">
        <v>47015</v>
      </c>
    </row>
    <row r="9" spans="1:6" x14ac:dyDescent="0.3">
      <c r="A9" s="15">
        <v>8</v>
      </c>
      <c r="B9" s="15">
        <v>1130</v>
      </c>
      <c r="C9" s="1" t="s">
        <v>103</v>
      </c>
      <c r="D9" s="1" t="s">
        <v>111</v>
      </c>
      <c r="E9" s="5">
        <v>45555</v>
      </c>
      <c r="F9" s="5">
        <v>47016</v>
      </c>
    </row>
    <row r="10" spans="1:6" x14ac:dyDescent="0.3">
      <c r="A10" s="15">
        <v>9</v>
      </c>
      <c r="B10" s="15">
        <v>1131</v>
      </c>
      <c r="C10" s="1" t="s">
        <v>103</v>
      </c>
      <c r="D10" s="1" t="s">
        <v>112</v>
      </c>
      <c r="E10" s="5">
        <v>45556</v>
      </c>
      <c r="F10" s="5">
        <v>47017</v>
      </c>
    </row>
    <row r="11" spans="1:6" x14ac:dyDescent="0.3">
      <c r="A11" s="15">
        <v>10</v>
      </c>
      <c r="B11" s="15">
        <v>1132</v>
      </c>
      <c r="C11" s="14" t="s">
        <v>103</v>
      </c>
      <c r="D11" s="1" t="s">
        <v>113</v>
      </c>
      <c r="E11" s="5">
        <v>45557</v>
      </c>
      <c r="F11" s="5">
        <v>47018</v>
      </c>
    </row>
    <row r="12" spans="1:6" x14ac:dyDescent="0.3">
      <c r="A12" s="15">
        <v>11</v>
      </c>
      <c r="B12" s="18">
        <v>1123</v>
      </c>
      <c r="C12" s="1" t="s">
        <v>114</v>
      </c>
      <c r="D12" s="1" t="s">
        <v>115</v>
      </c>
      <c r="E12" s="5">
        <v>45638</v>
      </c>
      <c r="F12" s="5">
        <v>47099</v>
      </c>
    </row>
    <row r="13" spans="1:6" x14ac:dyDescent="0.3">
      <c r="A13" s="15">
        <v>12</v>
      </c>
      <c r="B13" s="18">
        <v>1124</v>
      </c>
      <c r="C13" s="1" t="s">
        <v>114</v>
      </c>
      <c r="D13" s="1" t="s">
        <v>116</v>
      </c>
      <c r="E13" s="5">
        <v>45639</v>
      </c>
      <c r="F13" s="5">
        <v>47100</v>
      </c>
    </row>
    <row r="14" spans="1:6" x14ac:dyDescent="0.3">
      <c r="A14" s="15">
        <v>13</v>
      </c>
      <c r="B14" s="18">
        <v>1125</v>
      </c>
      <c r="C14" s="1" t="s">
        <v>114</v>
      </c>
      <c r="D14" s="1" t="s">
        <v>117</v>
      </c>
      <c r="E14" s="5">
        <v>45640</v>
      </c>
      <c r="F14" s="5">
        <v>47101</v>
      </c>
    </row>
    <row r="15" spans="1:6" x14ac:dyDescent="0.3">
      <c r="A15" s="15">
        <v>14</v>
      </c>
      <c r="B15" s="18">
        <v>1126</v>
      </c>
      <c r="C15" s="1" t="s">
        <v>114</v>
      </c>
      <c r="D15" s="1" t="s">
        <v>118</v>
      </c>
      <c r="E15" s="5">
        <v>45641</v>
      </c>
      <c r="F15" s="5">
        <v>47102</v>
      </c>
    </row>
    <row r="16" spans="1:6" x14ac:dyDescent="0.3">
      <c r="A16" s="15">
        <v>15</v>
      </c>
      <c r="B16" s="18">
        <v>1127</v>
      </c>
      <c r="C16" s="1" t="s">
        <v>114</v>
      </c>
      <c r="D16" s="1" t="s">
        <v>119</v>
      </c>
      <c r="E16" s="5">
        <v>45642</v>
      </c>
      <c r="F16" s="5">
        <v>47103</v>
      </c>
    </row>
    <row r="17" spans="1:6" x14ac:dyDescent="0.3">
      <c r="A17" s="15">
        <v>16</v>
      </c>
      <c r="B17" s="18">
        <v>1128</v>
      </c>
      <c r="C17" s="1" t="s">
        <v>114</v>
      </c>
      <c r="D17" s="1" t="s">
        <v>120</v>
      </c>
      <c r="E17" s="5">
        <v>45643</v>
      </c>
      <c r="F17" s="5">
        <v>47104</v>
      </c>
    </row>
    <row r="18" spans="1:6" x14ac:dyDescent="0.3">
      <c r="A18" s="15">
        <v>17</v>
      </c>
      <c r="B18" s="18">
        <v>1129</v>
      </c>
      <c r="C18" s="1" t="s">
        <v>114</v>
      </c>
      <c r="D18" s="1" t="s">
        <v>121</v>
      </c>
      <c r="E18" s="5">
        <v>45644</v>
      </c>
      <c r="F18" s="5">
        <v>47105</v>
      </c>
    </row>
    <row r="19" spans="1:6" x14ac:dyDescent="0.3">
      <c r="A19" s="15">
        <v>18</v>
      </c>
      <c r="B19" s="18">
        <v>1130</v>
      </c>
      <c r="C19" s="1" t="s">
        <v>114</v>
      </c>
      <c r="D19" s="1" t="s">
        <v>122</v>
      </c>
      <c r="E19" s="5">
        <v>45645</v>
      </c>
      <c r="F19" s="5">
        <v>47106</v>
      </c>
    </row>
    <row r="20" spans="1:6" x14ac:dyDescent="0.3">
      <c r="A20" s="15">
        <v>19</v>
      </c>
      <c r="B20" s="18">
        <v>1131</v>
      </c>
      <c r="C20" s="1" t="s">
        <v>114</v>
      </c>
      <c r="D20" s="1" t="s">
        <v>123</v>
      </c>
      <c r="E20" s="5">
        <v>45646</v>
      </c>
      <c r="F20" s="5">
        <v>47107</v>
      </c>
    </row>
    <row r="21" spans="1:6" x14ac:dyDescent="0.3">
      <c r="A21" s="15">
        <v>20</v>
      </c>
      <c r="B21" s="18">
        <v>1132</v>
      </c>
      <c r="C21" s="1" t="s">
        <v>114</v>
      </c>
      <c r="D21" s="1" t="s">
        <v>124</v>
      </c>
      <c r="E21" s="5">
        <v>45647</v>
      </c>
      <c r="F21" s="5">
        <v>47108</v>
      </c>
    </row>
    <row r="23" spans="1:6" x14ac:dyDescent="0.3">
      <c r="A23" t="s">
        <v>147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582AF-8374-444F-8C0F-BCDFC4A7A317}">
  <dimension ref="A1:J29"/>
  <sheetViews>
    <sheetView tabSelected="1" topLeftCell="A7" workbookViewId="0">
      <selection activeCell="I27" sqref="I27"/>
    </sheetView>
  </sheetViews>
  <sheetFormatPr defaultRowHeight="14.4" x14ac:dyDescent="0.3"/>
  <cols>
    <col min="1" max="1" width="13.44140625" customWidth="1"/>
    <col min="2" max="2" width="15.109375" customWidth="1"/>
    <col min="3" max="3" width="18.33203125" customWidth="1"/>
    <col min="4" max="5" width="16" customWidth="1"/>
    <col min="6" max="6" width="17" customWidth="1"/>
    <col min="7" max="7" width="15.6640625" customWidth="1"/>
    <col min="8" max="8" width="16.109375" customWidth="1"/>
    <col min="9" max="9" width="11.44140625" customWidth="1"/>
    <col min="10" max="10" width="11.88671875" customWidth="1"/>
  </cols>
  <sheetData>
    <row r="1" spans="1:10" x14ac:dyDescent="0.3">
      <c r="A1" s="9" t="s">
        <v>125</v>
      </c>
      <c r="B1" s="9" t="s">
        <v>81</v>
      </c>
      <c r="C1" s="9" t="s">
        <v>126</v>
      </c>
      <c r="D1" s="9" t="s">
        <v>127</v>
      </c>
      <c r="E1" s="9" t="s">
        <v>128</v>
      </c>
      <c r="F1" s="9" t="s">
        <v>129</v>
      </c>
      <c r="G1" s="9" t="s">
        <v>130</v>
      </c>
      <c r="H1" s="9" t="s">
        <v>131</v>
      </c>
    </row>
    <row r="2" spans="1:10" x14ac:dyDescent="0.3">
      <c r="A2" s="15">
        <v>100001</v>
      </c>
      <c r="B2" s="15">
        <v>1123</v>
      </c>
      <c r="C2" s="1" t="s">
        <v>132</v>
      </c>
      <c r="D2" s="1" t="s">
        <v>91</v>
      </c>
      <c r="E2" s="1" t="s">
        <v>92</v>
      </c>
      <c r="F2" s="1" t="s">
        <v>133</v>
      </c>
      <c r="G2" s="1">
        <v>40</v>
      </c>
      <c r="H2" s="1">
        <v>1</v>
      </c>
    </row>
    <row r="3" spans="1:10" x14ac:dyDescent="0.3">
      <c r="A3" s="15">
        <v>100002</v>
      </c>
      <c r="B3" s="15">
        <v>1124</v>
      </c>
      <c r="C3" s="1" t="s">
        <v>134</v>
      </c>
      <c r="D3" s="1" t="s">
        <v>91</v>
      </c>
      <c r="E3" s="1" t="s">
        <v>92</v>
      </c>
      <c r="F3" s="1" t="s">
        <v>133</v>
      </c>
      <c r="G3" s="1">
        <v>40</v>
      </c>
      <c r="H3" s="1">
        <v>1</v>
      </c>
    </row>
    <row r="4" spans="1:10" x14ac:dyDescent="0.3">
      <c r="A4" s="15">
        <v>100003</v>
      </c>
      <c r="B4" s="15">
        <v>1125</v>
      </c>
      <c r="C4" s="1" t="s">
        <v>135</v>
      </c>
      <c r="D4" s="1" t="s">
        <v>91</v>
      </c>
      <c r="E4" s="1" t="s">
        <v>92</v>
      </c>
      <c r="F4" s="1" t="s">
        <v>133</v>
      </c>
      <c r="G4" s="1">
        <v>40</v>
      </c>
      <c r="H4" s="1">
        <v>1</v>
      </c>
    </row>
    <row r="5" spans="1:10" x14ac:dyDescent="0.3">
      <c r="A5" s="15">
        <v>100004</v>
      </c>
      <c r="B5" s="15">
        <v>1126</v>
      </c>
      <c r="C5" s="1" t="s">
        <v>136</v>
      </c>
      <c r="D5" s="1" t="s">
        <v>91</v>
      </c>
      <c r="E5" s="1" t="s">
        <v>92</v>
      </c>
      <c r="F5" s="1" t="s">
        <v>133</v>
      </c>
      <c r="G5" s="1">
        <v>40</v>
      </c>
      <c r="H5" s="1">
        <v>1</v>
      </c>
    </row>
    <row r="6" spans="1:10" x14ac:dyDescent="0.3">
      <c r="A6" s="15">
        <v>100005</v>
      </c>
      <c r="B6" s="15">
        <v>1126</v>
      </c>
      <c r="C6" s="1" t="s">
        <v>137</v>
      </c>
      <c r="D6" s="1" t="s">
        <v>91</v>
      </c>
      <c r="E6" s="1" t="s">
        <v>92</v>
      </c>
      <c r="F6" s="1" t="s">
        <v>138</v>
      </c>
      <c r="G6" s="1">
        <v>15</v>
      </c>
      <c r="H6" s="1">
        <v>2</v>
      </c>
    </row>
    <row r="7" spans="1:10" x14ac:dyDescent="0.3">
      <c r="A7" s="15">
        <v>100006</v>
      </c>
      <c r="B7" s="15">
        <v>1128</v>
      </c>
      <c r="C7" s="1" t="s">
        <v>139</v>
      </c>
      <c r="D7" s="1" t="s">
        <v>91</v>
      </c>
      <c r="E7" s="1" t="s">
        <v>92</v>
      </c>
      <c r="F7" s="1" t="s">
        <v>133</v>
      </c>
      <c r="G7" s="1">
        <v>32</v>
      </c>
      <c r="H7" s="1">
        <v>1</v>
      </c>
    </row>
    <row r="8" spans="1:10" x14ac:dyDescent="0.3">
      <c r="A8" s="15">
        <v>100007</v>
      </c>
      <c r="B8" s="15">
        <v>1128</v>
      </c>
      <c r="C8" s="1" t="s">
        <v>139</v>
      </c>
      <c r="D8" s="1" t="s">
        <v>91</v>
      </c>
      <c r="E8" s="1" t="s">
        <v>92</v>
      </c>
      <c r="F8" s="1" t="s">
        <v>140</v>
      </c>
      <c r="G8" s="1">
        <v>8</v>
      </c>
      <c r="H8" s="1">
        <v>1.5</v>
      </c>
    </row>
    <row r="9" spans="1:10" x14ac:dyDescent="0.3">
      <c r="A9" s="15">
        <v>100008</v>
      </c>
      <c r="B9" s="15">
        <v>1129</v>
      </c>
      <c r="C9" s="1" t="s">
        <v>141</v>
      </c>
      <c r="D9" s="1" t="s">
        <v>91</v>
      </c>
      <c r="E9" s="1" t="s">
        <v>92</v>
      </c>
      <c r="F9" s="1" t="s">
        <v>133</v>
      </c>
      <c r="G9" s="1">
        <v>40</v>
      </c>
      <c r="H9" s="1">
        <v>1</v>
      </c>
    </row>
    <row r="10" spans="1:10" x14ac:dyDescent="0.3">
      <c r="A10" s="15">
        <v>100009</v>
      </c>
      <c r="B10" s="15">
        <v>1130</v>
      </c>
      <c r="C10" s="1" t="s">
        <v>142</v>
      </c>
      <c r="D10" s="1" t="s">
        <v>91</v>
      </c>
      <c r="E10" s="1" t="s">
        <v>92</v>
      </c>
      <c r="F10" s="1" t="s">
        <v>133</v>
      </c>
      <c r="G10" s="1">
        <v>32</v>
      </c>
      <c r="H10" s="1">
        <v>1</v>
      </c>
    </row>
    <row r="11" spans="1:10" x14ac:dyDescent="0.3">
      <c r="A11" s="15">
        <v>100010</v>
      </c>
      <c r="B11" s="15">
        <v>1130</v>
      </c>
      <c r="C11" s="1" t="s">
        <v>143</v>
      </c>
      <c r="D11" s="1" t="s">
        <v>91</v>
      </c>
      <c r="E11" s="1" t="s">
        <v>92</v>
      </c>
      <c r="F11" s="1" t="s">
        <v>144</v>
      </c>
      <c r="G11" s="1">
        <v>8</v>
      </c>
      <c r="H11" s="1">
        <v>1</v>
      </c>
    </row>
    <row r="12" spans="1:10" x14ac:dyDescent="0.3">
      <c r="A12" s="15">
        <v>100011</v>
      </c>
      <c r="B12" s="15">
        <v>1132</v>
      </c>
      <c r="C12" s="1" t="s">
        <v>145</v>
      </c>
      <c r="D12" s="1" t="s">
        <v>91</v>
      </c>
      <c r="E12" s="1" t="s">
        <v>92</v>
      </c>
      <c r="F12" s="1" t="s">
        <v>146</v>
      </c>
      <c r="G12" s="1">
        <v>40</v>
      </c>
      <c r="H12" s="1">
        <v>1</v>
      </c>
    </row>
    <row r="14" spans="1:10" x14ac:dyDescent="0.3">
      <c r="A14" t="s">
        <v>148</v>
      </c>
    </row>
    <row r="16" spans="1:10" x14ac:dyDescent="0.3">
      <c r="A16" s="9" t="s">
        <v>125</v>
      </c>
      <c r="B16" s="9" t="s">
        <v>81</v>
      </c>
      <c r="C16" s="9" t="s">
        <v>126</v>
      </c>
      <c r="D16" s="9" t="s">
        <v>127</v>
      </c>
      <c r="E16" s="9" t="s">
        <v>128</v>
      </c>
      <c r="F16" s="9" t="s">
        <v>129</v>
      </c>
      <c r="G16" s="9" t="s">
        <v>130</v>
      </c>
      <c r="I16" s="9" t="s">
        <v>129</v>
      </c>
      <c r="J16" s="9" t="s">
        <v>131</v>
      </c>
    </row>
    <row r="17" spans="1:10" x14ac:dyDescent="0.3">
      <c r="A17" s="15">
        <v>100001</v>
      </c>
      <c r="B17" s="15">
        <v>1123</v>
      </c>
      <c r="C17" s="1" t="s">
        <v>132</v>
      </c>
      <c r="D17" s="1" t="s">
        <v>91</v>
      </c>
      <c r="E17" s="1" t="s">
        <v>92</v>
      </c>
      <c r="F17" s="1" t="s">
        <v>133</v>
      </c>
      <c r="G17" s="1">
        <v>40</v>
      </c>
      <c r="I17" s="15" t="s">
        <v>133</v>
      </c>
      <c r="J17" s="1">
        <v>1</v>
      </c>
    </row>
    <row r="18" spans="1:10" x14ac:dyDescent="0.3">
      <c r="A18" s="15">
        <v>100002</v>
      </c>
      <c r="B18" s="15">
        <v>1124</v>
      </c>
      <c r="C18" s="1" t="s">
        <v>134</v>
      </c>
      <c r="D18" s="1" t="s">
        <v>91</v>
      </c>
      <c r="E18" s="1" t="s">
        <v>92</v>
      </c>
      <c r="F18" s="1" t="s">
        <v>133</v>
      </c>
      <c r="G18" s="1">
        <v>40</v>
      </c>
      <c r="I18" s="15" t="s">
        <v>138</v>
      </c>
      <c r="J18" s="1">
        <v>2</v>
      </c>
    </row>
    <row r="19" spans="1:10" x14ac:dyDescent="0.3">
      <c r="A19" s="15">
        <v>100003</v>
      </c>
      <c r="B19" s="15">
        <v>1125</v>
      </c>
      <c r="C19" s="1" t="s">
        <v>135</v>
      </c>
      <c r="D19" s="1" t="s">
        <v>91</v>
      </c>
      <c r="E19" s="1" t="s">
        <v>92</v>
      </c>
      <c r="F19" s="1" t="s">
        <v>133</v>
      </c>
      <c r="G19" s="1">
        <v>40</v>
      </c>
      <c r="I19" s="15" t="s">
        <v>140</v>
      </c>
      <c r="J19" s="1">
        <v>1.5</v>
      </c>
    </row>
    <row r="20" spans="1:10" x14ac:dyDescent="0.3">
      <c r="A20" s="15">
        <v>100004</v>
      </c>
      <c r="B20" s="15">
        <v>1126</v>
      </c>
      <c r="C20" s="1" t="s">
        <v>136</v>
      </c>
      <c r="D20" s="1" t="s">
        <v>91</v>
      </c>
      <c r="E20" s="1" t="s">
        <v>92</v>
      </c>
      <c r="F20" s="1" t="s">
        <v>133</v>
      </c>
      <c r="G20" s="1">
        <v>40</v>
      </c>
      <c r="I20" s="15" t="s">
        <v>144</v>
      </c>
      <c r="J20" s="1">
        <v>1</v>
      </c>
    </row>
    <row r="21" spans="1:10" x14ac:dyDescent="0.3">
      <c r="A21" s="15">
        <v>100005</v>
      </c>
      <c r="B21" s="15">
        <v>1126</v>
      </c>
      <c r="C21" s="1" t="s">
        <v>137</v>
      </c>
      <c r="D21" s="1" t="s">
        <v>91</v>
      </c>
      <c r="E21" s="1" t="s">
        <v>92</v>
      </c>
      <c r="F21" s="1" t="s">
        <v>138</v>
      </c>
      <c r="G21" s="1">
        <v>15</v>
      </c>
      <c r="I21" s="15" t="s">
        <v>146</v>
      </c>
      <c r="J21" s="1">
        <v>1</v>
      </c>
    </row>
    <row r="22" spans="1:10" x14ac:dyDescent="0.3">
      <c r="A22" s="15">
        <v>100006</v>
      </c>
      <c r="B22" s="15">
        <v>1128</v>
      </c>
      <c r="C22" s="1" t="s">
        <v>139</v>
      </c>
      <c r="D22" s="1" t="s">
        <v>91</v>
      </c>
      <c r="E22" s="1" t="s">
        <v>92</v>
      </c>
      <c r="F22" s="1" t="s">
        <v>133</v>
      </c>
      <c r="G22" s="1">
        <v>32</v>
      </c>
    </row>
    <row r="23" spans="1:10" x14ac:dyDescent="0.3">
      <c r="A23" s="15">
        <v>100007</v>
      </c>
      <c r="B23" s="15">
        <v>1128</v>
      </c>
      <c r="C23" s="1" t="s">
        <v>139</v>
      </c>
      <c r="D23" s="1" t="s">
        <v>91</v>
      </c>
      <c r="E23" s="1" t="s">
        <v>92</v>
      </c>
      <c r="F23" s="1" t="s">
        <v>140</v>
      </c>
      <c r="G23" s="1">
        <v>8</v>
      </c>
    </row>
    <row r="24" spans="1:10" x14ac:dyDescent="0.3">
      <c r="A24" s="15">
        <v>100008</v>
      </c>
      <c r="B24" s="15">
        <v>1129</v>
      </c>
      <c r="C24" s="1" t="s">
        <v>141</v>
      </c>
      <c r="D24" s="1" t="s">
        <v>91</v>
      </c>
      <c r="E24" s="1" t="s">
        <v>92</v>
      </c>
      <c r="F24" s="1" t="s">
        <v>133</v>
      </c>
      <c r="G24" s="1">
        <v>40</v>
      </c>
    </row>
    <row r="25" spans="1:10" x14ac:dyDescent="0.3">
      <c r="A25" s="15">
        <v>100009</v>
      </c>
      <c r="B25" s="15">
        <v>1130</v>
      </c>
      <c r="C25" s="1" t="s">
        <v>142</v>
      </c>
      <c r="D25" s="1" t="s">
        <v>91</v>
      </c>
      <c r="E25" s="1" t="s">
        <v>92</v>
      </c>
      <c r="F25" s="1" t="s">
        <v>133</v>
      </c>
      <c r="G25" s="1">
        <v>32</v>
      </c>
    </row>
    <row r="26" spans="1:10" x14ac:dyDescent="0.3">
      <c r="A26" s="15">
        <v>100010</v>
      </c>
      <c r="B26" s="15">
        <v>1130</v>
      </c>
      <c r="C26" s="1" t="s">
        <v>143</v>
      </c>
      <c r="D26" s="1" t="s">
        <v>91</v>
      </c>
      <c r="E26" s="1" t="s">
        <v>92</v>
      </c>
      <c r="F26" s="1" t="s">
        <v>144</v>
      </c>
      <c r="G26" s="1">
        <v>8</v>
      </c>
    </row>
    <row r="27" spans="1:10" x14ac:dyDescent="0.3">
      <c r="A27" s="15">
        <v>100011</v>
      </c>
      <c r="B27" s="15">
        <v>1132</v>
      </c>
      <c r="C27" s="1" t="s">
        <v>145</v>
      </c>
      <c r="D27" s="1" t="s">
        <v>91</v>
      </c>
      <c r="E27" s="1" t="s">
        <v>92</v>
      </c>
      <c r="F27" s="1" t="s">
        <v>146</v>
      </c>
      <c r="G27" s="1">
        <v>40</v>
      </c>
    </row>
    <row r="29" spans="1:10" x14ac:dyDescent="0.3">
      <c r="A29" t="s">
        <v>147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873081A8C0F4495E9F41833865A9A" ma:contentTypeVersion="5" ma:contentTypeDescription="Create a new document." ma:contentTypeScope="" ma:versionID="c7ca3e539b20c5c66a6db4bdd50152a5">
  <xsd:schema xmlns:xsd="http://www.w3.org/2001/XMLSchema" xmlns:xs="http://www.w3.org/2001/XMLSchema" xmlns:p="http://schemas.microsoft.com/office/2006/metadata/properties" xmlns:ns3="b7c7fd3e-f080-4856-b0fa-45f1d5561c18" targetNamespace="http://schemas.microsoft.com/office/2006/metadata/properties" ma:root="true" ma:fieldsID="c437007c3fb2abfade463b4e68667bb6" ns3:_="">
    <xsd:import namespace="b7c7fd3e-f080-4856-b0fa-45f1d5561c1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7fd3e-f080-4856-b0fa-45f1d5561c1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393F49-ED9F-4B34-9DD3-EF9AFB7277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F08ABA-5A26-412A-81D1-B2963AAED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7fd3e-f080-4856-b0fa-45f1d5561c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132B9E-DEEA-446A-989E-91B4ED47AF82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b7c7fd3e-f080-4856-b0fa-45f1d5561c18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</vt:lpstr>
      <vt:lpstr>BANK_ACCOUNT</vt:lpstr>
      <vt:lpstr>JOB_TABLE</vt:lpstr>
      <vt:lpstr>SALARY</vt:lpstr>
      <vt:lpstr>DEDUCTIBLES</vt:lpstr>
      <vt:lpstr>DEDUCTIBLES_PAYEE</vt:lpstr>
      <vt:lpstr>DOCUMENT_TABLE</vt:lpstr>
      <vt:lpstr>PAYROLL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Galingan</dc:creator>
  <cp:keywords/>
  <dc:description/>
  <cp:lastModifiedBy>Edison Ng</cp:lastModifiedBy>
  <cp:revision/>
  <dcterms:created xsi:type="dcterms:W3CDTF">2024-10-01T14:51:19Z</dcterms:created>
  <dcterms:modified xsi:type="dcterms:W3CDTF">2024-10-30T04:04:30Z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0x0101005D5873081A8C0F4495E9F41833865A9A</vt:lpwstr>
  </property>
</Properties>
</file>