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henghu/Dropbox/_fan-project/fan-project-data/"/>
    </mc:Choice>
  </mc:AlternateContent>
  <xr:revisionPtr revIDLastSave="0" documentId="13_ncr:1_{E4990F32-548D-3345-9FBB-C96CC29B1EFE}" xr6:coauthVersionLast="45" xr6:coauthVersionMax="47" xr10:uidLastSave="{00000000-0000-0000-0000-000000000000}"/>
  <bookViews>
    <workbookView xWindow="34820" yWindow="720" windowWidth="31520" windowHeight="17040" xr2:uid="{00000000-000D-0000-FFFF-FFFF00000000}"/>
  </bookViews>
  <sheets>
    <sheet name="Data_to_H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2" l="1"/>
  <c r="S43" i="2"/>
  <c r="S108" i="2"/>
  <c r="S109" i="2"/>
  <c r="S78" i="2"/>
  <c r="S42" i="2"/>
  <c r="S125" i="2"/>
  <c r="S105" i="2"/>
  <c r="S176" i="2"/>
  <c r="S98" i="2"/>
  <c r="S70" i="2"/>
  <c r="S167" i="2"/>
  <c r="S15" i="2"/>
  <c r="S14" i="2"/>
  <c r="S154" i="2"/>
  <c r="S147" i="2"/>
  <c r="S155" i="2"/>
  <c r="S80" i="2"/>
  <c r="S161" i="2"/>
  <c r="S165" i="2"/>
  <c r="S115" i="2"/>
  <c r="S141" i="2"/>
  <c r="S31" i="2"/>
  <c r="S160" i="2"/>
  <c r="S3" i="2"/>
  <c r="S117" i="2"/>
  <c r="S120" i="2"/>
  <c r="S126" i="2"/>
  <c r="S114" i="2"/>
  <c r="S112" i="2"/>
  <c r="S158" i="2"/>
  <c r="S57" i="2"/>
  <c r="S5" i="2"/>
  <c r="S9" i="2"/>
  <c r="S127" i="2"/>
  <c r="S69" i="2"/>
  <c r="S149" i="2"/>
  <c r="S168" i="2"/>
  <c r="S181" i="2"/>
  <c r="S82" i="2"/>
  <c r="S113" i="2"/>
  <c r="S111" i="2"/>
  <c r="S162" i="2"/>
  <c r="S74" i="2"/>
  <c r="S122" i="2"/>
  <c r="S99" i="2"/>
  <c r="S54" i="2"/>
  <c r="S68" i="2"/>
  <c r="S75" i="2"/>
  <c r="S13" i="2"/>
  <c r="S17" i="2"/>
  <c r="S153" i="2"/>
  <c r="S12" i="2"/>
  <c r="S30" i="2"/>
  <c r="S77" i="2"/>
  <c r="S142" i="2"/>
  <c r="S146" i="2"/>
  <c r="S138" i="2"/>
  <c r="S169" i="2"/>
  <c r="S179" i="2"/>
  <c r="S73" i="2"/>
  <c r="S128" i="2"/>
  <c r="S44" i="2"/>
  <c r="S6" i="2"/>
  <c r="S121" i="2"/>
  <c r="S41" i="2"/>
  <c r="S86" i="2"/>
  <c r="S7" i="2"/>
  <c r="S133" i="2"/>
  <c r="S131" i="2"/>
  <c r="S55" i="2"/>
  <c r="S163" i="2"/>
  <c r="S83" i="2"/>
  <c r="S170" i="2"/>
  <c r="S63" i="2"/>
  <c r="S145" i="2"/>
  <c r="S130" i="2"/>
  <c r="S123" i="2"/>
  <c r="S85" i="2"/>
  <c r="S32" i="2"/>
  <c r="S38" i="2"/>
  <c r="S119" i="2"/>
  <c r="S132" i="2"/>
  <c r="S110" i="2"/>
  <c r="S180" i="2"/>
  <c r="S51" i="2"/>
  <c r="S144" i="2"/>
  <c r="S116" i="2"/>
  <c r="S164" i="2"/>
  <c r="S106" i="2"/>
  <c r="S65" i="2"/>
  <c r="S16" i="2"/>
  <c r="S103" i="2"/>
  <c r="S104" i="2"/>
  <c r="S10" i="2"/>
  <c r="S64" i="2"/>
  <c r="S152" i="2"/>
  <c r="S33" i="2"/>
  <c r="S11" i="2"/>
  <c r="S79" i="2"/>
  <c r="S84" i="2"/>
  <c r="S58" i="2"/>
  <c r="S92" i="2"/>
  <c r="S91" i="2"/>
  <c r="S89" i="2"/>
  <c r="S97" i="2"/>
  <c r="S143" i="2"/>
  <c r="S150" i="2"/>
  <c r="S37" i="2"/>
  <c r="S62" i="2"/>
  <c r="S124" i="2"/>
  <c r="S171" i="2"/>
  <c r="S20" i="2"/>
  <c r="S156" i="2"/>
  <c r="S135" i="2"/>
  <c r="S148" i="2"/>
  <c r="S19" i="2"/>
  <c r="S76" i="2"/>
  <c r="S18" i="2"/>
  <c r="S175" i="2"/>
  <c r="S53" i="2"/>
  <c r="S166" i="2"/>
  <c r="S61" i="2"/>
  <c r="S36" i="2"/>
  <c r="S139" i="2"/>
  <c r="S60" i="2"/>
  <c r="S22" i="2"/>
  <c r="S56" i="2"/>
  <c r="S50" i="2"/>
  <c r="S140" i="2"/>
  <c r="S87" i="2"/>
  <c r="S25" i="2"/>
  <c r="S102" i="2"/>
  <c r="S26" i="2"/>
  <c r="S95" i="2"/>
  <c r="S27" i="2"/>
  <c r="S137" i="2"/>
  <c r="S174" i="2"/>
  <c r="S24" i="2"/>
  <c r="S88" i="2"/>
  <c r="S90" i="2"/>
  <c r="S28" i="2"/>
  <c r="S96" i="2"/>
  <c r="S178" i="2"/>
  <c r="S136" i="2"/>
  <c r="S59" i="2"/>
  <c r="S35" i="2"/>
  <c r="S49" i="2"/>
  <c r="S159" i="2"/>
  <c r="S118" i="2"/>
  <c r="S94" i="2"/>
  <c r="S39" i="2"/>
  <c r="S46" i="2"/>
  <c r="S23" i="2"/>
  <c r="S71" i="2"/>
  <c r="S29" i="2"/>
  <c r="S40" i="2"/>
  <c r="S52" i="2"/>
  <c r="S157" i="2"/>
  <c r="S45" i="2"/>
  <c r="S66" i="2"/>
  <c r="S34" i="2"/>
  <c r="S47" i="2"/>
  <c r="S72" i="2"/>
  <c r="S93" i="2"/>
  <c r="S2" i="2"/>
  <c r="S48" i="2"/>
  <c r="S177" i="2"/>
  <c r="S151" i="2"/>
  <c r="S173" i="2"/>
  <c r="S8" i="2"/>
  <c r="S172" i="2"/>
  <c r="S101" i="2"/>
  <c r="S81" i="2"/>
  <c r="S107" i="2"/>
  <c r="S67" i="2"/>
  <c r="S129" i="2"/>
  <c r="S134" i="2"/>
  <c r="S100" i="2"/>
  <c r="S4" i="2"/>
  <c r="R48" i="2"/>
  <c r="R43" i="2"/>
  <c r="R108" i="2"/>
  <c r="R109" i="2"/>
  <c r="R78" i="2"/>
  <c r="R42" i="2"/>
  <c r="R125" i="2"/>
  <c r="R105" i="2"/>
  <c r="R176" i="2"/>
  <c r="R98" i="2"/>
  <c r="R70" i="2"/>
  <c r="R167" i="2"/>
  <c r="R15" i="2"/>
  <c r="R14" i="2"/>
  <c r="R154" i="2"/>
  <c r="R147" i="2"/>
  <c r="R155" i="2"/>
  <c r="R80" i="2"/>
  <c r="R161" i="2"/>
  <c r="R165" i="2"/>
  <c r="R115" i="2"/>
  <c r="R141" i="2"/>
  <c r="R31" i="2"/>
  <c r="R160" i="2"/>
  <c r="R3" i="2"/>
  <c r="R117" i="2"/>
  <c r="R120" i="2"/>
  <c r="R126" i="2"/>
  <c r="R114" i="2"/>
  <c r="R112" i="2"/>
  <c r="R158" i="2"/>
  <c r="R57" i="2"/>
  <c r="R5" i="2"/>
  <c r="R9" i="2"/>
  <c r="R127" i="2"/>
  <c r="R69" i="2"/>
  <c r="R149" i="2"/>
  <c r="R168" i="2"/>
  <c r="R181" i="2"/>
  <c r="R82" i="2"/>
  <c r="R113" i="2"/>
  <c r="R111" i="2"/>
  <c r="R162" i="2"/>
  <c r="R74" i="2"/>
  <c r="R122" i="2"/>
  <c r="R99" i="2"/>
  <c r="R54" i="2"/>
  <c r="R68" i="2"/>
  <c r="R75" i="2"/>
  <c r="R13" i="2"/>
  <c r="R17" i="2"/>
  <c r="R153" i="2"/>
  <c r="R12" i="2"/>
  <c r="R30" i="2"/>
  <c r="R77" i="2"/>
  <c r="R142" i="2"/>
  <c r="R146" i="2"/>
  <c r="R138" i="2"/>
  <c r="R169" i="2"/>
  <c r="R179" i="2"/>
  <c r="R73" i="2"/>
  <c r="R128" i="2"/>
  <c r="R44" i="2"/>
  <c r="R6" i="2"/>
  <c r="R121" i="2"/>
  <c r="R41" i="2"/>
  <c r="R86" i="2"/>
  <c r="R7" i="2"/>
  <c r="R133" i="2"/>
  <c r="R131" i="2"/>
  <c r="R55" i="2"/>
  <c r="R163" i="2"/>
  <c r="R83" i="2"/>
  <c r="R170" i="2"/>
  <c r="R63" i="2"/>
  <c r="R145" i="2"/>
  <c r="R130" i="2"/>
  <c r="R123" i="2"/>
  <c r="R85" i="2"/>
  <c r="R32" i="2"/>
  <c r="R38" i="2"/>
  <c r="R119" i="2"/>
  <c r="R132" i="2"/>
  <c r="R110" i="2"/>
  <c r="R180" i="2"/>
  <c r="R51" i="2"/>
  <c r="R144" i="2"/>
  <c r="R116" i="2"/>
  <c r="R164" i="2"/>
  <c r="R106" i="2"/>
  <c r="R65" i="2"/>
  <c r="R16" i="2"/>
  <c r="R103" i="2"/>
  <c r="R104" i="2"/>
  <c r="R10" i="2"/>
  <c r="R64" i="2"/>
  <c r="R152" i="2"/>
  <c r="R33" i="2"/>
  <c r="R11" i="2"/>
  <c r="R79" i="2"/>
  <c r="R84" i="2"/>
  <c r="R58" i="2"/>
  <c r="R92" i="2"/>
  <c r="R91" i="2"/>
  <c r="R89" i="2"/>
  <c r="R97" i="2"/>
  <c r="R143" i="2"/>
  <c r="R150" i="2"/>
  <c r="R37" i="2"/>
  <c r="R62" i="2"/>
  <c r="R124" i="2"/>
  <c r="R171" i="2"/>
  <c r="R20" i="2"/>
  <c r="R156" i="2"/>
  <c r="R135" i="2"/>
  <c r="R148" i="2"/>
  <c r="R19" i="2"/>
  <c r="R76" i="2"/>
  <c r="R18" i="2"/>
  <c r="R175" i="2"/>
  <c r="R53" i="2"/>
  <c r="R166" i="2"/>
  <c r="R61" i="2"/>
  <c r="R36" i="2"/>
  <c r="R139" i="2"/>
  <c r="R60" i="2"/>
  <c r="R22" i="2"/>
  <c r="R56" i="2"/>
  <c r="R50" i="2"/>
  <c r="R140" i="2"/>
  <c r="R87" i="2"/>
  <c r="R25" i="2"/>
  <c r="R102" i="2"/>
  <c r="R26" i="2"/>
  <c r="R95" i="2"/>
  <c r="R27" i="2"/>
  <c r="R137" i="2"/>
  <c r="R174" i="2"/>
  <c r="R24" i="2"/>
  <c r="R88" i="2"/>
  <c r="R90" i="2"/>
  <c r="R28" i="2"/>
  <c r="R96" i="2"/>
  <c r="R178" i="2"/>
  <c r="R136" i="2"/>
  <c r="R59" i="2"/>
  <c r="R35" i="2"/>
  <c r="R49" i="2"/>
  <c r="R159" i="2"/>
  <c r="R118" i="2"/>
  <c r="R94" i="2"/>
  <c r="R39" i="2"/>
  <c r="R46" i="2"/>
  <c r="R23" i="2"/>
  <c r="R71" i="2"/>
  <c r="R29" i="2"/>
  <c r="R40" i="2"/>
  <c r="R52" i="2"/>
  <c r="R157" i="2"/>
  <c r="R45" i="2"/>
  <c r="R66" i="2"/>
  <c r="R34" i="2"/>
  <c r="R47" i="2"/>
  <c r="R72" i="2"/>
  <c r="R93" i="2"/>
  <c r="R2" i="2"/>
  <c r="R177" i="2"/>
  <c r="R151" i="2"/>
  <c r="R173" i="2"/>
  <c r="R8" i="2"/>
  <c r="R172" i="2"/>
  <c r="R101" i="2"/>
  <c r="R81" i="2"/>
  <c r="R107" i="2"/>
  <c r="R67" i="2"/>
  <c r="R129" i="2"/>
  <c r="R134" i="2"/>
  <c r="R100" i="2"/>
  <c r="R21" i="2"/>
</calcChain>
</file>

<file path=xl/sharedStrings.xml><?xml version="1.0" encoding="utf-8"?>
<sst xmlns="http://schemas.openxmlformats.org/spreadsheetml/2006/main" count="242" uniqueCount="241">
  <si>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</si>
  <si>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</si>
  <si>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</si>
  <si>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</si>
  <si>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</si>
  <si>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</si>
  <si>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</si>
  <si>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</si>
  <si>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</si>
  <si>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</si>
  <si>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G-012</t>
  </si>
  <si>
    <t>G-011</t>
  </si>
  <si>
    <t>G-015</t>
  </si>
  <si>
    <t>G-013</t>
  </si>
  <si>
    <t>G-016</t>
  </si>
  <si>
    <t>G-014</t>
  </si>
  <si>
    <t>G-017</t>
  </si>
  <si>
    <t>G-018</t>
  </si>
  <si>
    <t>G-019</t>
  </si>
  <si>
    <t>G-021</t>
  </si>
  <si>
    <t>G-022</t>
  </si>
  <si>
    <t>G-023</t>
  </si>
  <si>
    <t>G-020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</si>
  <si>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</si>
  <si>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</si>
  <si>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</si>
  <si>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</si>
  <si>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</si>
  <si>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</si>
  <si>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</si>
  <si>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</si>
  <si>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</si>
  <si>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</si>
  <si>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</si>
  <si>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G-036</t>
  </si>
  <si>
    <t>G-037</t>
  </si>
  <si>
    <t>G-038</t>
  </si>
  <si>
    <t>G-039</t>
  </si>
  <si>
    <t>G-035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</si>
  <si>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</si>
  <si>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</si>
  <si>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</si>
  <si>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</si>
  <si>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</si>
  <si>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</si>
  <si>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</si>
  <si>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</si>
  <si>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</si>
  <si>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</si>
  <si>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</si>
  <si>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</si>
  <si>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</si>
  <si>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</si>
  <si>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</si>
  <si>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</si>
  <si>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</si>
  <si>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</si>
  <si>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</si>
  <si>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</si>
  <si>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</si>
  <si>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</si>
  <si>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</si>
  <si>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G-064</t>
  </si>
  <si>
    <t>G-065</t>
  </si>
  <si>
    <t>G-066</t>
  </si>
  <si>
    <t>G-067</t>
  </si>
  <si>
    <t>G-063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</si>
  <si>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</si>
  <si>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</si>
  <si>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</si>
  <si>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</si>
  <si>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</si>
  <si>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</si>
  <si>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</si>
  <si>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</si>
  <si>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</si>
  <si>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</si>
  <si>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</si>
  <si>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</si>
  <si>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</si>
  <si>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</si>
  <si>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</si>
  <si>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</si>
  <si>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</si>
  <si>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</si>
  <si>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</si>
  <si>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</si>
  <si>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</si>
  <si>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</si>
  <si>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</si>
  <si>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</si>
  <si>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</si>
  <si>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</si>
  <si>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</si>
  <si>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</si>
  <si>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</si>
  <si>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</si>
  <si>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</si>
  <si>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</si>
  <si>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</si>
  <si>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</si>
  <si>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</si>
  <si>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</si>
  <si>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</si>
  <si>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</si>
  <si>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</si>
  <si>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</si>
  <si>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</si>
  <si>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G-110</t>
  </si>
  <si>
    <t>G-111</t>
  </si>
  <si>
    <t>G-109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</si>
  <si>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</si>
  <si>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</si>
  <si>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</si>
  <si>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</si>
  <si>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</si>
  <si>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</si>
  <si>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</si>
  <si>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</si>
  <si>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</si>
  <si>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</si>
  <si>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</si>
  <si>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</si>
  <si>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</si>
  <si>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</si>
  <si>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</si>
  <si>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</si>
  <si>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</si>
  <si>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</si>
  <si>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</si>
  <si>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</si>
  <si>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</si>
  <si>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</si>
  <si>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</si>
  <si>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</si>
  <si>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</si>
  <si>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</si>
  <si>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</si>
  <si>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</si>
  <si>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</si>
  <si>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</si>
  <si>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</si>
  <si>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</si>
  <si>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</si>
  <si>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</si>
  <si>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</si>
  <si>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</si>
  <si>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</si>
  <si>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</si>
  <si>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</si>
  <si>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</si>
  <si>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</si>
  <si>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</si>
  <si>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</si>
  <si>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</si>
  <si>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</si>
  <si>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</si>
  <si>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</si>
  <si>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</si>
  <si>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</si>
  <si>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</si>
  <si>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</si>
  <si>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</si>
  <si>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</si>
  <si>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</si>
  <si>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</si>
  <si>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</si>
  <si>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</si>
  <si>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</si>
  <si>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</si>
  <si>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</si>
  <si>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</si>
  <si>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</si>
  <si>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</si>
  <si>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</si>
  <si>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</si>
  <si>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</si>
  <si>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</si>
  <si>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</si>
  <si>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</si>
  <si>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Q</t>
  </si>
  <si>
    <t>Nucleophilic-HEA</t>
  </si>
  <si>
    <t>Hydrophobic-BA</t>
  </si>
  <si>
    <t>Acidic-CBEA</t>
  </si>
  <si>
    <t>Aromatic-PEA</t>
  </si>
  <si>
    <t>Amide-AAm</t>
  </si>
  <si>
    <t>No.</t>
    <phoneticPr fontId="2" type="noConversion"/>
  </si>
  <si>
    <t>Cationic-ATAC</t>
    <phoneticPr fontId="2" type="noConversion"/>
  </si>
  <si>
    <t>Phase Seperation</t>
    <phoneticPr fontId="2" type="noConversion"/>
  </si>
  <si>
    <t>Modulus (kPa)</t>
  </si>
  <si>
    <t>Tanδ</t>
  </si>
  <si>
    <t>Slope</t>
  </si>
  <si>
    <t>Log_Slope</t>
  </si>
  <si>
    <t>/</t>
  </si>
  <si>
    <t>Glass (kPa)_10s</t>
    <phoneticPr fontId="2" type="noConversion"/>
  </si>
  <si>
    <t>Glass (kPa)_60s</t>
    <phoneticPr fontId="2" type="noConversion"/>
  </si>
  <si>
    <t>Steel (kPa)_10s</t>
    <phoneticPr fontId="2" type="noConversion"/>
  </si>
  <si>
    <t>Steel (kPa)_60s</t>
    <phoneticPr fontId="2" type="noConversion"/>
  </si>
  <si>
    <t>G''</t>
    <phoneticPr fontId="2" type="noConversion"/>
  </si>
  <si>
    <t>XlogP3</t>
    <phoneticPr fontId="2" type="noConversion"/>
  </si>
  <si>
    <t>GP-1</t>
    <phoneticPr fontId="2" type="noConversion"/>
  </si>
  <si>
    <t>GP-2</t>
    <phoneticPr fontId="2" type="noConversion"/>
  </si>
  <si>
    <t>GP-3</t>
  </si>
  <si>
    <t>GP-4</t>
  </si>
  <si>
    <t>GP-5</t>
  </si>
  <si>
    <t>GP-6</t>
  </si>
  <si>
    <t>GP-7</t>
  </si>
  <si>
    <t>GP-8</t>
  </si>
  <si>
    <t>ETR-1</t>
    <phoneticPr fontId="2" type="noConversion"/>
  </si>
  <si>
    <t>ETR-2</t>
    <phoneticPr fontId="2" type="noConversion"/>
  </si>
  <si>
    <t>ETR-3</t>
  </si>
  <si>
    <t>ETR-4</t>
  </si>
  <si>
    <t>ETR-5</t>
  </si>
  <si>
    <t>ETR-6</t>
  </si>
  <si>
    <t>ETR-7</t>
  </si>
  <si>
    <t>ETR-8</t>
  </si>
  <si>
    <t>ETR-9</t>
  </si>
  <si>
    <t>ETR-10</t>
  </si>
  <si>
    <t>GBM-1</t>
    <phoneticPr fontId="2" type="noConversion"/>
  </si>
  <si>
    <t>GBM-2</t>
    <phoneticPr fontId="2" type="noConversion"/>
  </si>
  <si>
    <t>GBM-3</t>
  </si>
  <si>
    <t>GBM-4</t>
  </si>
  <si>
    <t>GBM-5</t>
  </si>
  <si>
    <t>GBM-6</t>
  </si>
  <si>
    <t>GBM-7</t>
  </si>
  <si>
    <t>GBM-8</t>
  </si>
  <si>
    <t>GBM-9</t>
  </si>
  <si>
    <t>GBM-10</t>
  </si>
  <si>
    <t>PER-1</t>
    <phoneticPr fontId="2" type="noConversion"/>
  </si>
  <si>
    <t>PER-2</t>
    <phoneticPr fontId="2" type="noConversion"/>
  </si>
  <si>
    <t>ENG-1</t>
    <phoneticPr fontId="2" type="noConversion"/>
  </si>
  <si>
    <t>ENG-2</t>
    <phoneticPr fontId="2" type="noConversion"/>
  </si>
  <si>
    <t>ENG-3</t>
  </si>
  <si>
    <t>ENG-4</t>
  </si>
  <si>
    <t>ENG-5</t>
  </si>
  <si>
    <t>GP-0</t>
    <phoneticPr fontId="2" type="noConversion"/>
  </si>
  <si>
    <t>GPRFR-1</t>
    <phoneticPr fontId="2" type="noConversion"/>
  </si>
  <si>
    <t>GPRFR-2</t>
    <phoneticPr fontId="2" type="noConversion"/>
  </si>
  <si>
    <t>GPRFR-3</t>
  </si>
  <si>
    <t>GPRFR-4</t>
  </si>
  <si>
    <t>GPRVR-1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</si>
</sst>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Yu Gothic"/>
      <family val="2"/>
      <scheme val="minor"/>
    </font>
    <font>
      <b/>
      <sz val="12"/>
      <color theme="1"/>
      <name val="Times New Roman"/>
      <family val="1"/>
    </font>
    <font>
      <sz val="9"/>
      <name val="Yu Gothic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5" fillId="6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176" fontId="5" fillId="8" borderId="0" xfId="0" applyNumberFormat="1" applyFont="1" applyFill="1" applyAlignment="1">
      <alignment horizontal="center"/>
    </xf>
    <xf numFmtId="176" fontId="5" fillId="9" borderId="0" xfId="0" applyNumberFormat="1" applyFont="1" applyFill="1" applyAlignment="1">
      <alignment horizontal="center"/>
    </xf>
    <xf numFmtId="176" fontId="4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11" borderId="0" xfId="0" applyNumberFormat="1" applyFont="1" applyFill="1" applyBorder="1" applyAlignment="1">
      <alignment horizontal="center"/>
    </xf>
    <xf numFmtId="176" fontId="4" fillId="10" borderId="0" xfId="0" applyNumberFormat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5" fillId="12" borderId="0" xfId="0" applyNumberFormat="1" applyFont="1" applyFill="1" applyAlignment="1">
      <alignment horizontal="center"/>
    </xf>
    <xf numFmtId="176" fontId="5" fillId="13" borderId="0" xfId="0" applyNumberFormat="1" applyFont="1" applyFill="1" applyAlignment="1">
      <alignment horizontal="center"/>
    </xf>
    <xf numFmtId="176" fontId="4" fillId="10" borderId="4" xfId="0" applyNumberFormat="1" applyFont="1" applyFill="1" applyBorder="1" applyAlignment="1">
      <alignment horizontal="center"/>
    </xf>
    <xf numFmtId="176" fontId="4" fillId="11" borderId="5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27D-24FE-4056-92EA-37CB2489A148}">
  <dimension ref="A1:S222"/>
  <sheetViews>
    <sheetView tabSelected="1" workbookViewId="0">
      <pane ySplit="1" topLeftCell="A196" activePane="bottomLeft" state="frozen"/>
      <selection pane="bottomLeft" activeCell="E227" sqref="E227"/>
    </sheetView>
  </sheetViews>
  <sheetFormatPr baseColWidth="10" defaultColWidth="8.83203125" defaultRowHeight="16" x14ac:dyDescent="0.2"/>
  <cols>
    <col min="1" max="1" width="15.83203125" style="7" customWidth="1"/>
    <col min="2" max="2" width="16.33203125" style="7" customWidth="1"/>
    <col min="3" max="12" width="15.83203125" style="7" customWidth="1"/>
    <col min="13" max="13" width="17" style="8" customWidth="1"/>
    <col min="14" max="14" width="16.5" style="7" customWidth="1"/>
    <col min="15" max="17" width="12.5" style="7" customWidth="1"/>
    <col min="18" max="16384" width="8.83203125" style="7"/>
  </cols>
  <sheetData>
    <row r="1" spans="1:19" s="6" customFormat="1" x14ac:dyDescent="0.2">
      <c r="A1" s="1" t="s">
        <v>186</v>
      </c>
      <c r="B1" s="2" t="s">
        <v>181</v>
      </c>
      <c r="C1" s="2" t="s">
        <v>182</v>
      </c>
      <c r="D1" s="2" t="s">
        <v>183</v>
      </c>
      <c r="E1" s="2" t="s">
        <v>187</v>
      </c>
      <c r="F1" s="2" t="s">
        <v>184</v>
      </c>
      <c r="G1" s="2" t="s">
        <v>185</v>
      </c>
      <c r="H1" s="3" t="s">
        <v>194</v>
      </c>
      <c r="I1" s="3" t="s">
        <v>195</v>
      </c>
      <c r="J1" s="4" t="s">
        <v>196</v>
      </c>
      <c r="K1" s="4" t="s">
        <v>197</v>
      </c>
      <c r="L1" s="5" t="s">
        <v>180</v>
      </c>
      <c r="M1" s="9" t="s">
        <v>188</v>
      </c>
      <c r="N1" s="10" t="s">
        <v>189</v>
      </c>
      <c r="O1" s="11" t="s">
        <v>190</v>
      </c>
      <c r="P1" s="11" t="s">
        <v>191</v>
      </c>
      <c r="Q1" s="11" t="s">
        <v>192</v>
      </c>
      <c r="R1" s="22" t="s">
        <v>198</v>
      </c>
      <c r="S1" s="23" t="s">
        <v>199</v>
      </c>
    </row>
    <row r="2" spans="1:19" x14ac:dyDescent="0.2">
      <c r="A2" s="7" t="s">
        <v>0</v>
      </c>
      <c r="B2" s="7">
        <v>0.51870309962972794</v>
      </c>
      <c r="C2" s="7">
        <v>0.19930214833259108</v>
      </c>
      <c r="D2" s="7">
        <v>9.4768323102441723E-2</v>
      </c>
      <c r="E2" s="7">
        <v>0.18722642893523825</v>
      </c>
      <c r="F2" s="7">
        <v>0</v>
      </c>
      <c r="G2" s="7">
        <v>0</v>
      </c>
      <c r="H2" s="7">
        <v>22.363765038924274</v>
      </c>
      <c r="L2" s="7">
        <v>2.5154560000000008</v>
      </c>
      <c r="M2" s="8">
        <v>1</v>
      </c>
      <c r="N2" s="7">
        <v>5599</v>
      </c>
      <c r="O2" s="7">
        <v>1.0500000000000001E-2</v>
      </c>
      <c r="P2" s="7">
        <v>1</v>
      </c>
      <c r="Q2" s="7" t="s">
        <v>193</v>
      </c>
      <c r="R2" s="7">
        <f>O2*N2</f>
        <v>58.789500000000004</v>
      </c>
      <c r="S2" s="7">
        <f t="shared" ref="S2:S33" si="0">-0.2921*B2+1.5157*C2+0.19029*D2-2.5742*E2+1.7946*F2-G2*0.3423</f>
        <v>-0.31335571833606191</v>
      </c>
    </row>
    <row r="3" spans="1:19" x14ac:dyDescent="0.2">
      <c r="A3" s="7" t="s">
        <v>1</v>
      </c>
      <c r="B3" s="7">
        <v>0.42178707272479005</v>
      </c>
      <c r="C3" s="7">
        <v>0.4062137461445382</v>
      </c>
      <c r="D3" s="7">
        <v>0.17199918113067175</v>
      </c>
      <c r="E3" s="7">
        <v>0</v>
      </c>
      <c r="F3" s="7">
        <v>0</v>
      </c>
      <c r="G3" s="7">
        <v>0</v>
      </c>
      <c r="H3" s="7">
        <v>12.569002123142251</v>
      </c>
      <c r="L3" s="7">
        <v>0.23832800000000001</v>
      </c>
      <c r="M3" s="8">
        <v>0</v>
      </c>
      <c r="N3" s="7">
        <v>19219</v>
      </c>
      <c r="O3" s="7">
        <v>0.1573</v>
      </c>
      <c r="P3" s="7">
        <v>84.428142714238092</v>
      </c>
      <c r="Q3" s="7">
        <v>0.11659186344364714</v>
      </c>
      <c r="R3" s="7">
        <f>O3*N3</f>
        <v>3023.1486999999997</v>
      </c>
      <c r="S3" s="7">
        <f t="shared" si="0"/>
        <v>0.52522389526572089</v>
      </c>
    </row>
    <row r="4" spans="1:19" x14ac:dyDescent="0.2">
      <c r="A4" s="7" t="s">
        <v>2</v>
      </c>
      <c r="B4" s="7">
        <v>0.53686430974181043</v>
      </c>
      <c r="C4" s="7">
        <v>0.10837528063313279</v>
      </c>
      <c r="D4" s="7">
        <v>0.18406718991491811</v>
      </c>
      <c r="E4" s="7">
        <v>0.17069321971013868</v>
      </c>
      <c r="F4" s="7">
        <v>0</v>
      </c>
      <c r="G4" s="7">
        <v>0</v>
      </c>
      <c r="H4" s="7">
        <v>10.927105449398443</v>
      </c>
      <c r="L4" s="7">
        <v>2.9038056296296286</v>
      </c>
      <c r="M4" s="8">
        <v>1</v>
      </c>
      <c r="N4" s="7">
        <v>4555</v>
      </c>
      <c r="O4" s="7" t="s">
        <v>193</v>
      </c>
      <c r="P4" s="7">
        <v>1.9073024341447151</v>
      </c>
      <c r="Q4" s="7">
        <v>1.4942202348682329E-2</v>
      </c>
      <c r="S4" s="7">
        <f t="shared" si="0"/>
        <v>-0.39692599262887263</v>
      </c>
    </row>
    <row r="5" spans="1:19" x14ac:dyDescent="0.2">
      <c r="A5" s="7" t="s">
        <v>3</v>
      </c>
      <c r="B5" s="7">
        <v>0.21635630604050091</v>
      </c>
      <c r="C5" s="7">
        <v>0.1994740702224794</v>
      </c>
      <c r="D5" s="7">
        <v>8.8141843448495197E-2</v>
      </c>
      <c r="E5" s="7">
        <v>0.17430278490590836</v>
      </c>
      <c r="F5" s="7">
        <v>0.32172499538261606</v>
      </c>
      <c r="G5" s="7">
        <v>0</v>
      </c>
      <c r="H5" s="7">
        <v>126.82236376503893</v>
      </c>
      <c r="L5" s="7">
        <v>1.1910160000000003</v>
      </c>
      <c r="M5" s="8">
        <v>1</v>
      </c>
      <c r="N5" s="7">
        <v>8866</v>
      </c>
      <c r="O5" s="7">
        <v>0.14799999999999999</v>
      </c>
      <c r="P5" s="7">
        <v>45.628542847615876</v>
      </c>
      <c r="Q5" s="7">
        <v>0.13090681558247894</v>
      </c>
      <c r="R5" s="7">
        <f t="shared" ref="R5:R36" si="1">O5*N5</f>
        <v>1312.1679999999999</v>
      </c>
      <c r="S5" s="7">
        <f t="shared" si="0"/>
        <v>0.38459513044044935</v>
      </c>
    </row>
    <row r="6" spans="1:19" x14ac:dyDescent="0.2">
      <c r="A6" s="7" t="s">
        <v>4</v>
      </c>
      <c r="B6" s="7">
        <v>0.11982103312688624</v>
      </c>
      <c r="C6" s="7">
        <v>0.4100782635726174</v>
      </c>
      <c r="D6" s="7">
        <v>0.1918131069994494</v>
      </c>
      <c r="E6" s="7">
        <v>0.18716702427784399</v>
      </c>
      <c r="F6" s="7">
        <v>9.1120572023202992E-2</v>
      </c>
      <c r="G6" s="7">
        <v>0</v>
      </c>
      <c r="H6" s="7">
        <v>109.27105449398444</v>
      </c>
      <c r="J6" s="7">
        <v>33.857041755130929</v>
      </c>
      <c r="L6" s="7">
        <v>1.1033703703703706</v>
      </c>
      <c r="M6" s="8">
        <v>1</v>
      </c>
      <c r="N6" s="7">
        <v>7136</v>
      </c>
      <c r="O6" s="7">
        <v>0.1024</v>
      </c>
      <c r="P6" s="7">
        <v>25.035011670556855</v>
      </c>
      <c r="Q6" s="7">
        <v>9.5809371429570647E-2</v>
      </c>
      <c r="R6" s="7">
        <f t="shared" si="1"/>
        <v>730.72640000000001</v>
      </c>
      <c r="S6" s="7">
        <f t="shared" si="0"/>
        <v>0.30477564110839206</v>
      </c>
    </row>
    <row r="7" spans="1:19" x14ac:dyDescent="0.2">
      <c r="A7" s="7" t="s">
        <v>5</v>
      </c>
      <c r="B7" s="7">
        <v>0.23359972043322955</v>
      </c>
      <c r="C7" s="7">
        <v>0.29992680666692773</v>
      </c>
      <c r="D7" s="7">
        <v>0.46647347289984264</v>
      </c>
      <c r="E7" s="7">
        <v>0</v>
      </c>
      <c r="F7" s="7">
        <v>0</v>
      </c>
      <c r="G7" s="7">
        <v>0</v>
      </c>
      <c r="H7" s="7">
        <v>7.1903750884642603</v>
      </c>
      <c r="J7" s="7">
        <v>60.580325548478413</v>
      </c>
      <c r="L7" s="7">
        <v>0.29629629629629628</v>
      </c>
      <c r="M7" s="8">
        <v>0</v>
      </c>
      <c r="N7" s="7">
        <v>13350</v>
      </c>
      <c r="O7" s="7">
        <v>9.8799999999999999E-2</v>
      </c>
      <c r="P7" s="7">
        <v>43.30110036678893</v>
      </c>
      <c r="Q7" s="7">
        <v>9.0969498878707658E-2</v>
      </c>
      <c r="R7" s="7">
        <f t="shared" si="1"/>
        <v>1318.98</v>
      </c>
      <c r="S7" s="7">
        <f t="shared" si="0"/>
        <v>0.47512981968462709</v>
      </c>
    </row>
    <row r="8" spans="1:19" x14ac:dyDescent="0.2">
      <c r="A8" s="7" t="s">
        <v>6</v>
      </c>
      <c r="B8" s="7">
        <v>0.50834773386234933</v>
      </c>
      <c r="C8" s="7">
        <v>0.22245732419009484</v>
      </c>
      <c r="D8" s="7">
        <v>0.10150779687566042</v>
      </c>
      <c r="E8" s="7">
        <v>0.16768714507189547</v>
      </c>
      <c r="F8" s="7">
        <v>0</v>
      </c>
      <c r="G8" s="7">
        <v>0</v>
      </c>
      <c r="H8" s="16">
        <v>39.97169143665959</v>
      </c>
      <c r="K8" s="16"/>
      <c r="L8" s="7">
        <v>2.2999680000000002</v>
      </c>
      <c r="M8" s="8">
        <v>1</v>
      </c>
      <c r="N8" s="7">
        <v>6240</v>
      </c>
      <c r="O8" s="7">
        <v>7.5573300000000001E-3</v>
      </c>
      <c r="P8" s="7">
        <v>2.6375458486162056</v>
      </c>
      <c r="Q8" s="7">
        <v>1.4700212911616778E-2</v>
      </c>
      <c r="R8" s="7">
        <f t="shared" si="1"/>
        <v>47.157739200000002</v>
      </c>
      <c r="S8" s="7">
        <f t="shared" si="0"/>
        <v>-0.22365413696286934</v>
      </c>
    </row>
    <row r="9" spans="1:19" x14ac:dyDescent="0.2">
      <c r="A9" s="7" t="s">
        <v>7</v>
      </c>
      <c r="B9" s="7">
        <v>0.4279597500148048</v>
      </c>
      <c r="C9" s="7">
        <v>0.38201111153910189</v>
      </c>
      <c r="D9" s="7">
        <v>9.9708596086374085E-2</v>
      </c>
      <c r="E9" s="7">
        <v>9.0320542359719258E-2</v>
      </c>
      <c r="F9" s="7">
        <v>0</v>
      </c>
      <c r="G9" s="7">
        <v>0</v>
      </c>
      <c r="H9" s="7">
        <v>77.565463552724694</v>
      </c>
      <c r="L9" s="7">
        <v>0.51200000000000023</v>
      </c>
      <c r="M9" s="8">
        <v>1</v>
      </c>
      <c r="N9" s="7">
        <v>12158</v>
      </c>
      <c r="O9" s="7">
        <v>0.14219999999999999</v>
      </c>
      <c r="P9" s="7">
        <v>46.705568522840949</v>
      </c>
      <c r="Q9" s="7">
        <v>0.1069565102018121</v>
      </c>
      <c r="R9" s="7">
        <f t="shared" si="1"/>
        <v>1728.8675999999998</v>
      </c>
      <c r="S9" s="7">
        <f t="shared" si="0"/>
        <v>0.24047760738737908</v>
      </c>
    </row>
    <row r="10" spans="1:19" x14ac:dyDescent="0.2">
      <c r="A10" s="7" t="s">
        <v>8</v>
      </c>
      <c r="B10" s="7">
        <v>0.44303394698918414</v>
      </c>
      <c r="C10" s="7">
        <v>0.17691555573758633</v>
      </c>
      <c r="D10" s="7">
        <v>0.38005049727322954</v>
      </c>
      <c r="E10" s="7">
        <v>0</v>
      </c>
      <c r="F10" s="7">
        <v>0</v>
      </c>
      <c r="G10" s="7">
        <v>0</v>
      </c>
      <c r="H10" s="7">
        <v>11.040339702760084</v>
      </c>
      <c r="L10" s="7">
        <v>0.33329303703703705</v>
      </c>
      <c r="M10" s="8">
        <v>1</v>
      </c>
      <c r="N10" s="7">
        <v>21207</v>
      </c>
      <c r="O10" s="7">
        <v>7.3899999999999993E-2</v>
      </c>
      <c r="P10" s="7">
        <v>43.034344781593866</v>
      </c>
      <c r="Q10" s="7">
        <v>6.317142022807716E-2</v>
      </c>
      <c r="R10" s="7">
        <f t="shared" si="1"/>
        <v>1567.1972999999998</v>
      </c>
      <c r="S10" s="7">
        <f t="shared" si="0"/>
        <v>0.21106050104204177</v>
      </c>
    </row>
    <row r="11" spans="1:19" x14ac:dyDescent="0.2">
      <c r="A11" s="7" t="s">
        <v>9</v>
      </c>
      <c r="B11" s="7">
        <v>0.63862116272091296</v>
      </c>
      <c r="C11" s="7">
        <v>0.11451410258815117</v>
      </c>
      <c r="D11" s="7">
        <v>8.5727821736990284E-2</v>
      </c>
      <c r="E11" s="7">
        <v>7.6353789354084406E-2</v>
      </c>
      <c r="F11" s="7">
        <v>8.478312359986119E-2</v>
      </c>
      <c r="G11" s="7">
        <v>0</v>
      </c>
      <c r="H11" s="7">
        <v>76.999292285916496</v>
      </c>
      <c r="L11" s="7">
        <v>0.5927039999999999</v>
      </c>
      <c r="M11" s="8">
        <v>1</v>
      </c>
      <c r="N11" s="7">
        <v>10703</v>
      </c>
      <c r="O11" s="7">
        <v>7.1900000000000006E-2</v>
      </c>
      <c r="P11" s="7">
        <v>20.2434144714905</v>
      </c>
      <c r="Q11" s="7">
        <v>6.09914255246587E-2</v>
      </c>
      <c r="R11" s="7">
        <f t="shared" si="1"/>
        <v>769.54570000000001</v>
      </c>
      <c r="S11" s="7">
        <f t="shared" si="0"/>
        <v>-4.1057200082559225E-2</v>
      </c>
    </row>
    <row r="12" spans="1:19" x14ac:dyDescent="0.2">
      <c r="A12" s="7" t="s">
        <v>11</v>
      </c>
      <c r="B12" s="7">
        <v>0.50696561956795172</v>
      </c>
      <c r="C12" s="7">
        <v>0.30525839819255579</v>
      </c>
      <c r="D12" s="7">
        <v>0.10062452884908858</v>
      </c>
      <c r="E12" s="7">
        <v>8.7151453390403977E-2</v>
      </c>
      <c r="F12" s="7">
        <v>0</v>
      </c>
      <c r="G12" s="7">
        <v>0</v>
      </c>
      <c r="H12" s="7">
        <v>44.217975937721164</v>
      </c>
      <c r="L12" s="7">
        <v>0.5927039999999999</v>
      </c>
      <c r="M12" s="8">
        <v>1</v>
      </c>
      <c r="N12" s="7">
        <v>8089</v>
      </c>
      <c r="O12" s="7">
        <v>0.1195</v>
      </c>
      <c r="P12" s="7">
        <v>24.268089363121042</v>
      </c>
      <c r="Q12" s="7">
        <v>8.7450257698555911E-2</v>
      </c>
      <c r="R12" s="7">
        <f t="shared" si="1"/>
        <v>966.63549999999998</v>
      </c>
      <c r="S12" s="7">
        <f t="shared" si="0"/>
        <v>0.10939806694177331</v>
      </c>
    </row>
    <row r="13" spans="1:19" x14ac:dyDescent="0.2">
      <c r="A13" s="7" t="s">
        <v>10</v>
      </c>
      <c r="B13" s="7">
        <v>0.30788009999424287</v>
      </c>
      <c r="C13" s="7">
        <v>0.2213090350308787</v>
      </c>
      <c r="D13" s="7">
        <v>0.38635015696330094</v>
      </c>
      <c r="E13" s="7">
        <v>8.4460708011577554E-2</v>
      </c>
      <c r="F13" s="7">
        <v>0</v>
      </c>
      <c r="G13" s="7">
        <v>0</v>
      </c>
      <c r="H13" s="7">
        <v>103.60934182590233</v>
      </c>
      <c r="J13" s="7">
        <v>90.021231422505309</v>
      </c>
      <c r="L13" s="7">
        <v>0.40522399999999981</v>
      </c>
      <c r="M13" s="8">
        <v>1</v>
      </c>
      <c r="N13" s="7">
        <v>11698</v>
      </c>
      <c r="O13" s="7">
        <v>0.12180000000000001</v>
      </c>
      <c r="P13" s="7">
        <v>32.864288096032013</v>
      </c>
      <c r="Q13" s="7">
        <v>8.108691793647417E-2</v>
      </c>
      <c r="R13" s="7">
        <f t="shared" si="1"/>
        <v>1424.8164000000002</v>
      </c>
      <c r="S13" s="7">
        <f t="shared" si="0"/>
        <v>0.10160614399312812</v>
      </c>
    </row>
    <row r="14" spans="1:19" x14ac:dyDescent="0.2">
      <c r="A14" s="7" t="s">
        <v>13</v>
      </c>
      <c r="B14" s="7">
        <v>0.21234541464737811</v>
      </c>
      <c r="C14" s="7">
        <v>0.50798018493799968</v>
      </c>
      <c r="D14" s="7">
        <v>0.19680715250970285</v>
      </c>
      <c r="E14" s="7">
        <v>8.2867247904919464E-2</v>
      </c>
      <c r="F14" s="7">
        <v>0</v>
      </c>
      <c r="G14" s="7">
        <v>0</v>
      </c>
      <c r="H14" s="7">
        <v>104.74168435951876</v>
      </c>
      <c r="J14" s="7">
        <v>91.153573956121733</v>
      </c>
      <c r="L14" s="7">
        <v>0.35289362962962961</v>
      </c>
      <c r="M14" s="8">
        <v>1</v>
      </c>
      <c r="N14" s="7">
        <v>11690</v>
      </c>
      <c r="O14" s="7">
        <v>0.18360000000000001</v>
      </c>
      <c r="P14" s="7">
        <v>84.208069356452157</v>
      </c>
      <c r="Q14" s="7">
        <v>0.16261048327291869</v>
      </c>
      <c r="R14" s="7">
        <f t="shared" si="1"/>
        <v>2146.2840000000001</v>
      </c>
      <c r="S14" s="7">
        <f t="shared" si="0"/>
        <v>0.5320530341862546</v>
      </c>
    </row>
    <row r="15" spans="1:19" x14ac:dyDescent="0.2">
      <c r="A15" s="7" t="s">
        <v>15</v>
      </c>
      <c r="B15" s="7">
        <v>0.23065188161498809</v>
      </c>
      <c r="C15" s="7">
        <v>0.49923541836127544</v>
      </c>
      <c r="D15" s="7">
        <v>0.18200348810610692</v>
      </c>
      <c r="E15" s="7">
        <v>0</v>
      </c>
      <c r="F15" s="7">
        <v>8.8109211917629604E-2</v>
      </c>
      <c r="G15" s="7">
        <v>0</v>
      </c>
      <c r="H15" s="7">
        <v>21.231422505307854</v>
      </c>
      <c r="J15" s="7">
        <v>44.727530077848549</v>
      </c>
      <c r="L15" s="7">
        <v>0.23072237037037033</v>
      </c>
      <c r="M15" s="8">
        <v>0</v>
      </c>
      <c r="N15" s="7">
        <v>5951</v>
      </c>
      <c r="O15" s="7">
        <v>0.186</v>
      </c>
      <c r="P15" s="7">
        <v>37.482494164721579</v>
      </c>
      <c r="Q15" s="7">
        <v>0.15375506872702258</v>
      </c>
      <c r="R15" s="7">
        <f t="shared" si="1"/>
        <v>1106.886</v>
      </c>
      <c r="S15" s="7">
        <f t="shared" si="0"/>
        <v>0.8820719444495364</v>
      </c>
    </row>
    <row r="16" spans="1:19" x14ac:dyDescent="0.2">
      <c r="A16" s="7" t="s">
        <v>12</v>
      </c>
      <c r="B16" s="7">
        <v>0.23410077528009438</v>
      </c>
      <c r="C16" s="7">
        <v>0.50440483928125834</v>
      </c>
      <c r="D16" s="7">
        <v>9.6944365531001664E-2</v>
      </c>
      <c r="E16" s="7">
        <v>0.16455001990764564</v>
      </c>
      <c r="F16" s="7">
        <v>0</v>
      </c>
      <c r="G16" s="7">
        <v>0</v>
      </c>
      <c r="H16" s="7">
        <v>67.374380750176925</v>
      </c>
      <c r="J16" s="7">
        <v>35.442321302193911</v>
      </c>
      <c r="L16" s="7">
        <v>1.1910160000000003</v>
      </c>
      <c r="M16" s="8">
        <v>1</v>
      </c>
      <c r="N16" s="7">
        <v>7873</v>
      </c>
      <c r="O16" s="7">
        <v>7.6600000000000001E-2</v>
      </c>
      <c r="P16" s="7">
        <v>20.186728909636546</v>
      </c>
      <c r="Q16" s="7">
        <v>7.54947674532499E-2</v>
      </c>
      <c r="R16" s="7">
        <f t="shared" si="1"/>
        <v>603.07180000000005</v>
      </c>
      <c r="S16" s="7">
        <f t="shared" si="0"/>
        <v>0.29100846050992069</v>
      </c>
    </row>
    <row r="17" spans="1:19" x14ac:dyDescent="0.2">
      <c r="A17" s="7" t="s">
        <v>14</v>
      </c>
      <c r="B17" s="7">
        <v>0.19063616336722153</v>
      </c>
      <c r="C17" s="7">
        <v>0.40436365479555808</v>
      </c>
      <c r="D17" s="7">
        <v>0.2266512161027418</v>
      </c>
      <c r="E17" s="7">
        <v>9.5727753904631521E-2</v>
      </c>
      <c r="F17" s="7">
        <v>8.2621211829847024E-2</v>
      </c>
      <c r="G17" s="7">
        <v>0</v>
      </c>
      <c r="H17" s="7">
        <v>58.881811748053785</v>
      </c>
      <c r="J17" s="7">
        <v>50.332625619249825</v>
      </c>
      <c r="L17" s="7">
        <v>0.42752503703703698</v>
      </c>
      <c r="M17" s="8">
        <v>1</v>
      </c>
      <c r="N17" s="7">
        <v>25301</v>
      </c>
      <c r="O17" s="7">
        <v>0.1206</v>
      </c>
      <c r="P17" s="7">
        <v>137.55251750583528</v>
      </c>
      <c r="Q17" s="7">
        <v>0.12375996696622726</v>
      </c>
      <c r="R17" s="7">
        <f t="shared" si="1"/>
        <v>3051.3006</v>
      </c>
      <c r="S17" s="7">
        <f t="shared" si="0"/>
        <v>0.50218827081479378</v>
      </c>
    </row>
    <row r="18" spans="1:19" x14ac:dyDescent="0.2">
      <c r="A18" s="7" t="s">
        <v>16</v>
      </c>
      <c r="B18" s="7">
        <v>0.40952353647686185</v>
      </c>
      <c r="C18" s="7">
        <v>0.41530463517058053</v>
      </c>
      <c r="D18" s="7">
        <v>0.17517182835255768</v>
      </c>
      <c r="E18" s="7">
        <v>0</v>
      </c>
      <c r="F18" s="7">
        <v>0</v>
      </c>
      <c r="G18" s="7">
        <v>0</v>
      </c>
      <c r="H18" s="7">
        <v>10.021231422505307</v>
      </c>
      <c r="J18" s="7">
        <v>60.014154281670208</v>
      </c>
      <c r="L18" s="7">
        <v>0.27887170370370368</v>
      </c>
      <c r="M18" s="8">
        <v>0</v>
      </c>
      <c r="N18" s="7">
        <v>23559</v>
      </c>
      <c r="O18" s="7">
        <v>4.99E-2</v>
      </c>
      <c r="P18" s="7">
        <v>58.216072024008007</v>
      </c>
      <c r="Q18" s="7">
        <v>7.163834789540309E-2</v>
      </c>
      <c r="R18" s="7">
        <f t="shared" si="1"/>
        <v>1175.5941</v>
      </c>
      <c r="S18" s="7">
        <f t="shared" si="0"/>
        <v>0.54318885774036574</v>
      </c>
    </row>
    <row r="19" spans="1:19" x14ac:dyDescent="0.2">
      <c r="A19" s="7" t="s">
        <v>17</v>
      </c>
      <c r="B19" s="7">
        <v>0.55369432117290351</v>
      </c>
      <c r="C19" s="7">
        <v>0.27425453442042697</v>
      </c>
      <c r="D19" s="7">
        <v>7.7745622289521116E-2</v>
      </c>
      <c r="E19" s="7">
        <v>9.4305522117148502E-2</v>
      </c>
      <c r="F19" s="7">
        <v>0</v>
      </c>
      <c r="G19" s="7">
        <v>0</v>
      </c>
      <c r="H19" s="7">
        <v>69.639065817409772</v>
      </c>
      <c r="L19" s="7">
        <v>0.90329629629629626</v>
      </c>
      <c r="M19" s="8">
        <v>1</v>
      </c>
      <c r="N19" s="7">
        <v>11649</v>
      </c>
      <c r="O19" s="7">
        <v>5.1299999999999998E-2</v>
      </c>
      <c r="P19" s="7">
        <v>16.99899966655552</v>
      </c>
      <c r="Q19" s="7">
        <v>4.7007779668580378E-2</v>
      </c>
      <c r="R19" s="7">
        <f t="shared" si="1"/>
        <v>597.59370000000001</v>
      </c>
      <c r="S19" s="7">
        <f t="shared" si="0"/>
        <v>2.598642603794532E-2</v>
      </c>
    </row>
    <row r="20" spans="1:19" x14ac:dyDescent="0.2">
      <c r="A20" s="7" t="s">
        <v>18</v>
      </c>
      <c r="B20" s="7">
        <v>0.54267293992851651</v>
      </c>
      <c r="C20" s="7">
        <v>0.21999155422362437</v>
      </c>
      <c r="D20" s="7">
        <v>0.14905080160391457</v>
      </c>
      <c r="E20" s="7">
        <v>8.8284704243944565E-2</v>
      </c>
      <c r="F20" s="7">
        <v>0</v>
      </c>
      <c r="G20" s="7">
        <v>0</v>
      </c>
      <c r="H20" s="7">
        <v>50.389242745930645</v>
      </c>
      <c r="L20" s="7">
        <v>0.66610103703703716</v>
      </c>
      <c r="M20" s="8">
        <v>1</v>
      </c>
      <c r="N20" s="7">
        <v>10248</v>
      </c>
      <c r="O20" s="7">
        <v>5.6899999999999999E-2</v>
      </c>
      <c r="P20" s="7">
        <v>10.996998999666557</v>
      </c>
      <c r="Q20" s="7">
        <v>3.4895896990169081E-2</v>
      </c>
      <c r="R20" s="7">
        <f t="shared" si="1"/>
        <v>583.11119999999994</v>
      </c>
      <c r="S20" s="7">
        <f t="shared" si="0"/>
        <v>-2.3973175643925371E-2</v>
      </c>
    </row>
    <row r="21" spans="1:19" x14ac:dyDescent="0.2">
      <c r="A21" s="7" t="s">
        <v>22</v>
      </c>
      <c r="B21" s="7">
        <v>0.57052749089414379</v>
      </c>
      <c r="C21" s="7">
        <v>0.25362665029167553</v>
      </c>
      <c r="D21" s="7">
        <v>8.7582411748128225E-2</v>
      </c>
      <c r="E21" s="7">
        <v>8.8263447066052367E-2</v>
      </c>
      <c r="F21" s="7">
        <v>0</v>
      </c>
      <c r="G21" s="7">
        <v>0</v>
      </c>
      <c r="H21" s="7">
        <v>44.784147204529368</v>
      </c>
      <c r="L21" s="7">
        <v>0.55136799999999986</v>
      </c>
      <c r="M21" s="8">
        <v>1</v>
      </c>
      <c r="N21" s="7">
        <v>10144</v>
      </c>
      <c r="O21" s="7">
        <v>6.2899999999999998E-2</v>
      </c>
      <c r="P21" s="7">
        <v>45.091697232410809</v>
      </c>
      <c r="Q21" s="7">
        <v>0.38718041317556529</v>
      </c>
      <c r="R21" s="7">
        <f t="shared" si="1"/>
        <v>638.05759999999998</v>
      </c>
      <c r="S21" s="7">
        <f t="shared" si="0"/>
        <v>7.2291254510325198E-3</v>
      </c>
    </row>
    <row r="22" spans="1:19" x14ac:dyDescent="0.2">
      <c r="A22" s="7" t="s">
        <v>19</v>
      </c>
      <c r="B22" s="7">
        <v>0.57229766131361348</v>
      </c>
      <c r="C22" s="7">
        <v>0.24900818245704759</v>
      </c>
      <c r="D22" s="7">
        <v>9.0128621398664427E-2</v>
      </c>
      <c r="E22" s="7">
        <v>8.8565534830674503E-2</v>
      </c>
      <c r="F22" s="7">
        <v>0</v>
      </c>
      <c r="G22" s="7">
        <v>0</v>
      </c>
      <c r="H22" s="7">
        <v>51.238499646142955</v>
      </c>
      <c r="L22" s="7">
        <v>0.71291970370370383</v>
      </c>
      <c r="M22" s="8">
        <v>1</v>
      </c>
      <c r="N22" s="7">
        <v>11819</v>
      </c>
      <c r="O22" s="7">
        <v>4.4400000000000002E-2</v>
      </c>
      <c r="P22" s="7">
        <v>54.258086028676232</v>
      </c>
      <c r="Q22" s="7">
        <v>0.39702172958720927</v>
      </c>
      <c r="R22" s="7">
        <f t="shared" si="1"/>
        <v>524.7636</v>
      </c>
      <c r="S22" s="7">
        <f t="shared" si="0"/>
        <v>-5.8126911472991538E-4</v>
      </c>
    </row>
    <row r="23" spans="1:19" x14ac:dyDescent="0.2">
      <c r="A23" s="7" t="s">
        <v>20</v>
      </c>
      <c r="B23" s="7">
        <v>0.42835735362010097</v>
      </c>
      <c r="C23" s="7">
        <v>0.30310247640275706</v>
      </c>
      <c r="D23" s="7">
        <v>8.8059030897580423E-2</v>
      </c>
      <c r="E23" s="7">
        <v>0.18048113907956151</v>
      </c>
      <c r="F23" s="7">
        <v>0</v>
      </c>
      <c r="G23" s="7">
        <v>0</v>
      </c>
      <c r="H23" s="7">
        <v>60.014154281670208</v>
      </c>
      <c r="L23" s="7">
        <v>2.032296296296296</v>
      </c>
      <c r="M23" s="8">
        <v>1</v>
      </c>
      <c r="N23" s="7">
        <v>6499</v>
      </c>
      <c r="O23" s="7">
        <v>1.6E-2</v>
      </c>
      <c r="P23" s="7">
        <v>5.8419473157719244</v>
      </c>
      <c r="Q23" s="7">
        <v>3.0034044183948876E-2</v>
      </c>
      <c r="R23" s="7">
        <f t="shared" si="1"/>
        <v>103.98400000000001</v>
      </c>
      <c r="S23" s="7">
        <f t="shared" si="0"/>
        <v>-0.11354855473787917</v>
      </c>
    </row>
    <row r="24" spans="1:19" x14ac:dyDescent="0.2">
      <c r="A24" s="7" t="s">
        <v>21</v>
      </c>
      <c r="B24" s="7">
        <v>0.19393856530031681</v>
      </c>
      <c r="C24" s="7">
        <v>0.35217163011179914</v>
      </c>
      <c r="D24" s="7">
        <v>0.45388980458788408</v>
      </c>
      <c r="E24" s="7">
        <v>0</v>
      </c>
      <c r="F24" s="7">
        <v>0</v>
      </c>
      <c r="G24" s="7">
        <v>0</v>
      </c>
      <c r="H24" s="7">
        <v>6.5109695682944091</v>
      </c>
      <c r="J24" s="7">
        <v>90.587402689313521</v>
      </c>
      <c r="L24" s="7">
        <v>0.216</v>
      </c>
      <c r="M24" s="8">
        <v>0</v>
      </c>
      <c r="N24" s="7">
        <v>18061</v>
      </c>
      <c r="O24" s="7">
        <v>3.61E-2</v>
      </c>
      <c r="P24" s="7">
        <v>28.772924308102702</v>
      </c>
      <c r="Q24" s="7">
        <v>4.7375632737474228E-2</v>
      </c>
      <c r="R24" s="7">
        <f t="shared" si="1"/>
        <v>652.00210000000004</v>
      </c>
      <c r="S24" s="7">
        <f t="shared" si="0"/>
        <v>0.56350777575125988</v>
      </c>
    </row>
    <row r="25" spans="1:19" x14ac:dyDescent="0.2">
      <c r="A25" s="7" t="s">
        <v>23</v>
      </c>
      <c r="B25" s="7">
        <v>0.51088910685892341</v>
      </c>
      <c r="C25" s="7">
        <v>0.22671781141562042</v>
      </c>
      <c r="D25" s="7">
        <v>0.17758739409884444</v>
      </c>
      <c r="E25" s="7">
        <v>8.4805687626611656E-2</v>
      </c>
      <c r="F25" s="7">
        <v>0</v>
      </c>
      <c r="G25" s="7">
        <v>0</v>
      </c>
      <c r="H25" s="7">
        <v>60.580325548478413</v>
      </c>
      <c r="L25" s="7">
        <v>0.5927039999999999</v>
      </c>
      <c r="M25" s="8">
        <v>1</v>
      </c>
      <c r="N25" s="7">
        <v>16605</v>
      </c>
      <c r="O25" s="7">
        <v>3.9800000000000002E-2</v>
      </c>
      <c r="P25" s="7">
        <v>19.413137712570858</v>
      </c>
      <c r="Q25" s="7">
        <v>3.8522362490867691E-2</v>
      </c>
      <c r="R25" s="7">
        <f t="shared" si="1"/>
        <v>660.87900000000002</v>
      </c>
      <c r="S25" s="7">
        <f t="shared" si="0"/>
        <v>9.891782783809755E-3</v>
      </c>
    </row>
    <row r="26" spans="1:19" x14ac:dyDescent="0.2">
      <c r="A26" s="7" t="s">
        <v>24</v>
      </c>
      <c r="B26" s="7">
        <v>0.50847655354330601</v>
      </c>
      <c r="C26" s="7">
        <v>0.23241162171545077</v>
      </c>
      <c r="D26" s="7">
        <v>0.17283840647653145</v>
      </c>
      <c r="E26" s="7">
        <v>8.6273418264711826E-2</v>
      </c>
      <c r="F26" s="7">
        <v>0</v>
      </c>
      <c r="G26" s="7">
        <v>0</v>
      </c>
      <c r="H26" s="7">
        <v>66.581740976645435</v>
      </c>
      <c r="L26" s="7">
        <v>0.63605599999999995</v>
      </c>
      <c r="M26" s="8">
        <v>1</v>
      </c>
      <c r="N26" s="7">
        <v>16319</v>
      </c>
      <c r="O26" s="7">
        <v>3.9100000000000003E-2</v>
      </c>
      <c r="P26" s="7">
        <v>18.916305435145048</v>
      </c>
      <c r="Q26" s="7">
        <v>3.784751912770002E-2</v>
      </c>
      <c r="R26" s="7">
        <f t="shared" si="1"/>
        <v>638.0729</v>
      </c>
      <c r="S26" s="7">
        <f t="shared" si="0"/>
        <v>1.4544680815507E-2</v>
      </c>
    </row>
    <row r="27" spans="1:19" x14ac:dyDescent="0.2">
      <c r="A27" s="7" t="s">
        <v>25</v>
      </c>
      <c r="B27" s="7">
        <v>0.55359246025871667</v>
      </c>
      <c r="C27" s="7">
        <v>0.21312607537615638</v>
      </c>
      <c r="D27" s="7">
        <v>0.17154571305862507</v>
      </c>
      <c r="E27" s="7">
        <v>6.1735751306501885E-2</v>
      </c>
      <c r="F27" s="7">
        <v>0</v>
      </c>
      <c r="G27" s="7">
        <v>0</v>
      </c>
      <c r="H27" s="7">
        <v>70.20523708421797</v>
      </c>
      <c r="L27" s="7">
        <v>0.53802903703703708</v>
      </c>
      <c r="M27" s="8">
        <v>1</v>
      </c>
      <c r="N27" s="7">
        <v>25325</v>
      </c>
      <c r="O27" s="7">
        <v>3.7999999999999999E-2</v>
      </c>
      <c r="P27" s="7">
        <v>30.273424474824942</v>
      </c>
      <c r="Q27" s="7">
        <v>3.9019718564827048E-2</v>
      </c>
      <c r="R27" s="7">
        <f t="shared" si="1"/>
        <v>962.35</v>
      </c>
      <c r="S27" s="7">
        <f t="shared" si="0"/>
        <v>3.5054097530797718E-2</v>
      </c>
    </row>
    <row r="28" spans="1:19" x14ac:dyDescent="0.2">
      <c r="A28" s="7" t="s">
        <v>26</v>
      </c>
      <c r="B28" s="7">
        <v>0.51162291550753258</v>
      </c>
      <c r="C28" s="7">
        <v>0.22637948600211541</v>
      </c>
      <c r="D28" s="7">
        <v>0.19085958768639252</v>
      </c>
      <c r="E28" s="7">
        <v>7.113801080395929E-2</v>
      </c>
      <c r="F28" s="7">
        <v>0</v>
      </c>
      <c r="G28" s="7">
        <v>0</v>
      </c>
      <c r="H28" s="7">
        <v>67.940552016985137</v>
      </c>
      <c r="L28" s="7">
        <v>0.43897600000000025</v>
      </c>
      <c r="M28" s="8">
        <v>1</v>
      </c>
      <c r="N28" s="7">
        <v>27585</v>
      </c>
      <c r="O28" s="7">
        <v>3.4799999999999998E-2</v>
      </c>
      <c r="P28" s="7">
        <v>33.621207069023008</v>
      </c>
      <c r="Q28" s="7">
        <v>3.9941719804000825E-2</v>
      </c>
      <c r="R28" s="7">
        <f t="shared" si="1"/>
        <v>959.95799999999997</v>
      </c>
      <c r="S28" s="7">
        <f t="shared" si="0"/>
        <v>4.6873536842947677E-2</v>
      </c>
    </row>
    <row r="29" spans="1:19" x14ac:dyDescent="0.2">
      <c r="A29" s="7" t="s">
        <v>27</v>
      </c>
      <c r="B29" s="7">
        <v>0.52495292296834595</v>
      </c>
      <c r="C29" s="7">
        <v>0.20933004917372855</v>
      </c>
      <c r="D29" s="7">
        <v>8.3691194708387276E-2</v>
      </c>
      <c r="E29" s="7">
        <v>0.18202583314953832</v>
      </c>
      <c r="F29" s="7">
        <v>0</v>
      </c>
      <c r="G29" s="7">
        <v>0</v>
      </c>
      <c r="H29" s="7">
        <v>19.532908704883226</v>
      </c>
      <c r="L29" s="7">
        <v>2.0003760000000002</v>
      </c>
      <c r="M29" s="8">
        <v>1</v>
      </c>
      <c r="N29" s="7">
        <v>4829</v>
      </c>
      <c r="O29" s="7">
        <v>1.2800000000000001E-2</v>
      </c>
      <c r="P29" s="7">
        <v>2.1373791263754587</v>
      </c>
      <c r="Q29" s="7">
        <v>1.5779497044063843E-2</v>
      </c>
      <c r="R29" s="7">
        <f t="shared" si="1"/>
        <v>61.811199999999999</v>
      </c>
      <c r="S29" s="7">
        <f t="shared" si="0"/>
        <v>-0.28870249551891602</v>
      </c>
    </row>
    <row r="30" spans="1:19" x14ac:dyDescent="0.2">
      <c r="A30" s="7" t="s">
        <v>28</v>
      </c>
      <c r="B30" s="7">
        <v>0.23001262355322361</v>
      </c>
      <c r="C30" s="7">
        <v>0.49999714673996931</v>
      </c>
      <c r="D30" s="7">
        <v>0.1805403311111953</v>
      </c>
      <c r="E30" s="7">
        <v>8.9449898595611643E-2</v>
      </c>
      <c r="F30" s="7">
        <v>0</v>
      </c>
      <c r="G30" s="7">
        <v>0</v>
      </c>
      <c r="H30" s="7">
        <v>69.016277423920741</v>
      </c>
      <c r="L30" s="7">
        <v>0.41627496296296301</v>
      </c>
      <c r="M30" s="8">
        <v>1</v>
      </c>
      <c r="N30" s="7">
        <v>23567</v>
      </c>
      <c r="O30" s="7">
        <v>0.1183</v>
      </c>
      <c r="P30" s="7">
        <v>109.91997332444149</v>
      </c>
      <c r="Q30" s="7">
        <v>0.11875807860873726</v>
      </c>
      <c r="R30" s="7">
        <f t="shared" si="1"/>
        <v>2787.9760999999999</v>
      </c>
      <c r="S30" s="7">
        <f t="shared" si="0"/>
        <v>0.49475207861620085</v>
      </c>
    </row>
    <row r="31" spans="1:19" x14ac:dyDescent="0.2">
      <c r="A31" s="7" t="s">
        <v>29</v>
      </c>
      <c r="B31" s="7">
        <v>0.52277261093191607</v>
      </c>
      <c r="C31" s="7">
        <v>0.22690265202872884</v>
      </c>
      <c r="D31" s="7">
        <v>8.6539859348565576E-2</v>
      </c>
      <c r="E31" s="7">
        <v>0.16378487769078956</v>
      </c>
      <c r="F31" s="7">
        <v>0</v>
      </c>
      <c r="G31" s="7">
        <v>0</v>
      </c>
      <c r="H31" s="7">
        <v>47.388535031847134</v>
      </c>
      <c r="L31" s="7">
        <v>1.8457789629629626</v>
      </c>
      <c r="M31" s="8">
        <v>1</v>
      </c>
      <c r="N31" s="7">
        <v>4668</v>
      </c>
      <c r="O31" s="7">
        <v>0.16900000000000001</v>
      </c>
      <c r="P31" s="7">
        <v>1.0336778926308769</v>
      </c>
      <c r="Q31" s="7">
        <v>7.8835814175154811E-3</v>
      </c>
      <c r="R31" s="7">
        <f t="shared" si="1"/>
        <v>788.89200000000005</v>
      </c>
      <c r="S31" s="7">
        <f t="shared" si="0"/>
        <v>-0.21393289228946025</v>
      </c>
    </row>
    <row r="32" spans="1:19" x14ac:dyDescent="0.2">
      <c r="A32" s="7" t="s">
        <v>30</v>
      </c>
      <c r="B32" s="7">
        <v>0.50711568526345974</v>
      </c>
      <c r="C32" s="7">
        <v>0.30342887399438934</v>
      </c>
      <c r="D32" s="7">
        <v>9.9795549285198876E-2</v>
      </c>
      <c r="E32" s="7">
        <v>8.9659891456952065E-2</v>
      </c>
      <c r="F32" s="7">
        <v>0</v>
      </c>
      <c r="G32" s="7">
        <v>0</v>
      </c>
      <c r="H32" s="7">
        <v>38.556263269639068</v>
      </c>
      <c r="L32" s="7">
        <v>0.55136799999999986</v>
      </c>
      <c r="M32" s="8">
        <v>1</v>
      </c>
      <c r="N32" s="7">
        <v>13917</v>
      </c>
      <c r="O32" s="7">
        <v>8.2000000000000003E-2</v>
      </c>
      <c r="P32" s="7">
        <v>28.252750916972325</v>
      </c>
      <c r="Q32" s="7">
        <v>6.2128700973765286E-2</v>
      </c>
      <c r="R32" s="7">
        <f t="shared" si="1"/>
        <v>1141.194</v>
      </c>
      <c r="S32" s="7">
        <f t="shared" si="0"/>
        <v>9.9966255132833831E-2</v>
      </c>
    </row>
    <row r="33" spans="1:19" x14ac:dyDescent="0.2">
      <c r="A33" s="7" t="s">
        <v>31</v>
      </c>
      <c r="B33" s="7">
        <v>0.31287548149988348</v>
      </c>
      <c r="C33" s="7">
        <v>0.44871013381898822</v>
      </c>
      <c r="D33" s="7">
        <v>0.15128892521424933</v>
      </c>
      <c r="E33" s="7">
        <v>0</v>
      </c>
      <c r="F33" s="7">
        <v>8.7125459466879079E-2</v>
      </c>
      <c r="G33" s="7">
        <v>0</v>
      </c>
      <c r="H33" s="7">
        <v>21.457891012031141</v>
      </c>
      <c r="L33" s="7">
        <v>0.28749600000000003</v>
      </c>
      <c r="M33" s="8">
        <v>0</v>
      </c>
      <c r="N33" s="7">
        <v>27490</v>
      </c>
      <c r="O33" s="7">
        <v>7.2400000000000006E-2</v>
      </c>
      <c r="P33" s="7">
        <v>81.300433477825948</v>
      </c>
      <c r="Q33" s="7">
        <v>6.5451324024223309E-2</v>
      </c>
      <c r="R33" s="7">
        <f t="shared" si="1"/>
        <v>1990.2760000000001</v>
      </c>
      <c r="S33" s="7">
        <f t="shared" si="0"/>
        <v>0.77386314082160534</v>
      </c>
    </row>
    <row r="34" spans="1:19" x14ac:dyDescent="0.2">
      <c r="A34" s="7" t="s">
        <v>32</v>
      </c>
      <c r="B34" s="7">
        <v>0.50570711662181311</v>
      </c>
      <c r="C34" s="7">
        <v>0.23479371043905878</v>
      </c>
      <c r="D34" s="7">
        <v>8.8319474997326605E-2</v>
      </c>
      <c r="E34" s="7">
        <v>0.17117969794180132</v>
      </c>
      <c r="F34" s="7">
        <v>0</v>
      </c>
      <c r="G34" s="7">
        <v>0</v>
      </c>
      <c r="H34" s="7">
        <v>39.518754423213025</v>
      </c>
      <c r="L34" s="7">
        <v>1.9066240000000001</v>
      </c>
      <c r="M34" s="8">
        <v>1</v>
      </c>
      <c r="N34" s="7">
        <v>6615</v>
      </c>
      <c r="O34" s="7">
        <v>1.14E-2</v>
      </c>
      <c r="P34" s="7">
        <v>2.7175725241747251</v>
      </c>
      <c r="Q34" s="7">
        <v>1.4565756792227135E-2</v>
      </c>
      <c r="R34" s="7">
        <f t="shared" si="1"/>
        <v>75.411000000000001</v>
      </c>
      <c r="S34" s="7">
        <f t="shared" ref="S34:S65" si="2">-0.2921*B34+1.5157*C34+0.19029*D34-2.5742*E34+1.7946*F34-G34*0.3423</f>
        <v>-0.21568468739729391</v>
      </c>
    </row>
    <row r="35" spans="1:19" x14ac:dyDescent="0.2">
      <c r="A35" s="7" t="s">
        <v>33</v>
      </c>
      <c r="B35" s="7">
        <v>0.49658174857476778</v>
      </c>
      <c r="C35" s="7">
        <v>0.3575734349454584</v>
      </c>
      <c r="D35" s="7">
        <v>0</v>
      </c>
      <c r="E35" s="7">
        <v>0.14584481647977382</v>
      </c>
      <c r="F35" s="7">
        <v>0</v>
      </c>
      <c r="G35" s="7">
        <v>0</v>
      </c>
      <c r="H35" s="7">
        <v>79.03750884642605</v>
      </c>
      <c r="J35" s="7">
        <v>8.0396319886765752</v>
      </c>
      <c r="L35" s="7">
        <v>1.728</v>
      </c>
      <c r="M35" s="8">
        <v>1</v>
      </c>
      <c r="N35" s="7">
        <v>7182</v>
      </c>
      <c r="O35" s="7">
        <v>2.3300000000000001E-2</v>
      </c>
      <c r="P35" s="7">
        <v>9.3397799266422155</v>
      </c>
      <c r="Q35" s="7">
        <v>4.4014633151223191E-2</v>
      </c>
      <c r="R35" s="7">
        <f t="shared" si="1"/>
        <v>167.34059999999999</v>
      </c>
      <c r="S35" s="7">
        <f t="shared" si="2"/>
        <v>2.1488800005907915E-2</v>
      </c>
    </row>
    <row r="36" spans="1:19" x14ac:dyDescent="0.2">
      <c r="A36" s="7" t="s">
        <v>38</v>
      </c>
      <c r="B36" s="7">
        <v>0.21046771513593646</v>
      </c>
      <c r="C36" s="7">
        <v>0.50952465532499946</v>
      </c>
      <c r="D36" s="7">
        <v>8.8433702646257925E-2</v>
      </c>
      <c r="E36" s="7">
        <v>0.19157392689280611</v>
      </c>
      <c r="F36" s="7">
        <v>0</v>
      </c>
      <c r="G36" s="7">
        <v>0</v>
      </c>
      <c r="H36" s="7">
        <v>96.418966737438069</v>
      </c>
      <c r="L36" s="7">
        <v>1.306946370370371</v>
      </c>
      <c r="M36" s="8">
        <v>1</v>
      </c>
      <c r="N36" s="7">
        <v>3995</v>
      </c>
      <c r="O36" s="7">
        <v>4.5699999999999998E-2</v>
      </c>
      <c r="P36" s="7">
        <v>7.5125041680560196</v>
      </c>
      <c r="Q36" s="7">
        <v>5.8604113672231027E-2</v>
      </c>
      <c r="R36" s="7">
        <f t="shared" si="1"/>
        <v>182.57149999999999</v>
      </c>
      <c r="S36" s="7">
        <f t="shared" si="2"/>
        <v>0.23448734715398978</v>
      </c>
    </row>
    <row r="37" spans="1:19" x14ac:dyDescent="0.2">
      <c r="A37" s="7" t="s">
        <v>34</v>
      </c>
      <c r="B37" s="7">
        <v>0.41888531244962052</v>
      </c>
      <c r="C37" s="7">
        <v>0.40333860718702447</v>
      </c>
      <c r="D37" s="7">
        <v>0.17777608036335496</v>
      </c>
      <c r="E37" s="7">
        <v>0</v>
      </c>
      <c r="F37" s="7">
        <v>0</v>
      </c>
      <c r="G37" s="7">
        <v>0</v>
      </c>
      <c r="H37" s="7">
        <v>16.022646850672327</v>
      </c>
      <c r="J37" s="7">
        <v>86.963906581740972</v>
      </c>
      <c r="L37" s="7">
        <v>0.26214400000000004</v>
      </c>
      <c r="M37" s="8">
        <v>0</v>
      </c>
      <c r="N37" s="7">
        <v>24616</v>
      </c>
      <c r="O37" s="7">
        <v>5.96E-2</v>
      </c>
      <c r="P37" s="7">
        <v>54.364788262754253</v>
      </c>
      <c r="Q37" s="7">
        <v>6.333808209887902E-2</v>
      </c>
      <c r="R37" s="7">
        <f t="shared" ref="R37:R68" si="3">O37*N37</f>
        <v>1467.1135999999999</v>
      </c>
      <c r="S37" s="7">
        <f t="shared" si="2"/>
        <v>0.52281293747918167</v>
      </c>
    </row>
    <row r="38" spans="1:19" x14ac:dyDescent="0.2">
      <c r="A38" s="7" t="s">
        <v>35</v>
      </c>
      <c r="B38" s="7">
        <v>0.50784374100307195</v>
      </c>
      <c r="C38" s="7">
        <v>0.30661062782699833</v>
      </c>
      <c r="D38" s="7">
        <v>9.9486537939077677E-2</v>
      </c>
      <c r="E38" s="7">
        <v>8.6059093230852243E-2</v>
      </c>
      <c r="F38" s="7">
        <v>0</v>
      </c>
      <c r="G38" s="7">
        <v>0</v>
      </c>
      <c r="H38" s="7">
        <v>44.161358811040337</v>
      </c>
      <c r="L38" s="7">
        <v>0.52490696296296291</v>
      </c>
      <c r="M38" s="8">
        <v>1</v>
      </c>
      <c r="N38" s="7">
        <v>15026</v>
      </c>
      <c r="O38" s="7">
        <v>8.1600000000000006E-2</v>
      </c>
      <c r="P38" s="7">
        <v>33.411137045681897</v>
      </c>
      <c r="Q38" s="7">
        <v>6.778048160638675E-2</v>
      </c>
      <c r="R38" s="7">
        <f t="shared" si="3"/>
        <v>1226.1216000000002</v>
      </c>
      <c r="S38" s="7">
        <f t="shared" si="2"/>
        <v>0.11378654735995133</v>
      </c>
    </row>
    <row r="39" spans="1:19" x14ac:dyDescent="0.2">
      <c r="A39" s="7" t="s">
        <v>36</v>
      </c>
      <c r="B39" s="7">
        <v>0.5942339690361933</v>
      </c>
      <c r="C39" s="7">
        <v>9.1042063991413666E-2</v>
      </c>
      <c r="D39" s="7">
        <v>0.24980890749941392</v>
      </c>
      <c r="E39" s="7">
        <v>6.4915059472979139E-2</v>
      </c>
      <c r="F39" s="7">
        <v>0</v>
      </c>
      <c r="G39" s="7">
        <v>0</v>
      </c>
      <c r="H39" s="7">
        <v>66.242038216560516</v>
      </c>
      <c r="L39" s="7">
        <v>0.60692829629629641</v>
      </c>
      <c r="M39" s="8">
        <v>1</v>
      </c>
      <c r="N39" s="7">
        <v>17356</v>
      </c>
      <c r="O39" s="7">
        <v>1.6899999999999998E-2</v>
      </c>
      <c r="P39" s="7">
        <v>9.276425475158387</v>
      </c>
      <c r="Q39" s="7">
        <v>1.8795426984422159E-2</v>
      </c>
      <c r="R39" s="7">
        <f t="shared" si="3"/>
        <v>293.31639999999999</v>
      </c>
      <c r="S39" s="7">
        <f t="shared" si="2"/>
        <v>-0.15515149505096579</v>
      </c>
    </row>
    <row r="40" spans="1:19" x14ac:dyDescent="0.2">
      <c r="A40" s="7" t="s">
        <v>37</v>
      </c>
      <c r="B40" s="7">
        <v>0.52361972640797072</v>
      </c>
      <c r="C40" s="7">
        <v>0.22160494778735654</v>
      </c>
      <c r="D40" s="7">
        <v>8.6134990805197348E-2</v>
      </c>
      <c r="E40" s="7">
        <v>0.16864033499947551</v>
      </c>
      <c r="F40" s="7">
        <v>0</v>
      </c>
      <c r="G40" s="7">
        <v>0</v>
      </c>
      <c r="H40" s="7">
        <v>24.571832979476291</v>
      </c>
      <c r="L40" s="7">
        <v>2.2309736296296294</v>
      </c>
      <c r="M40" s="8">
        <v>1</v>
      </c>
      <c r="N40" s="7">
        <v>5929</v>
      </c>
      <c r="O40" s="7">
        <v>1.2800000000000001E-2</v>
      </c>
      <c r="P40" s="7">
        <v>3.8746248749583199</v>
      </c>
      <c r="Q40" s="7">
        <v>2.3292504394598602E-2</v>
      </c>
      <c r="R40" s="7">
        <f t="shared" si="3"/>
        <v>75.891199999999998</v>
      </c>
      <c r="S40" s="7">
        <f t="shared" si="2"/>
        <v>-0.23478602567780077</v>
      </c>
    </row>
    <row r="41" spans="1:19" x14ac:dyDescent="0.2">
      <c r="A41" s="7" t="s">
        <v>39</v>
      </c>
      <c r="B41" s="7">
        <v>0.29077034313354538</v>
      </c>
      <c r="C41" s="7">
        <v>8.8354111155466916E-2</v>
      </c>
      <c r="D41" s="7">
        <v>0</v>
      </c>
      <c r="E41" s="7">
        <v>0.22283705315332741</v>
      </c>
      <c r="F41" s="7">
        <v>0.39803849255766033</v>
      </c>
      <c r="G41" s="7">
        <v>0</v>
      </c>
      <c r="H41" s="7">
        <v>107.5725406935598</v>
      </c>
      <c r="L41" s="7">
        <v>1.2831842962962963</v>
      </c>
      <c r="M41" s="8">
        <v>1</v>
      </c>
      <c r="N41" s="7">
        <v>7377</v>
      </c>
      <c r="O41" s="7">
        <v>0.1019</v>
      </c>
      <c r="P41" s="7">
        <v>25.431810603534512</v>
      </c>
      <c r="Q41" s="7">
        <v>9.5478364840648464E-2</v>
      </c>
      <c r="R41" s="7">
        <f t="shared" si="3"/>
        <v>751.71630000000005</v>
      </c>
      <c r="S41" s="7">
        <f t="shared" si="2"/>
        <v>0.18967704556571441</v>
      </c>
    </row>
    <row r="42" spans="1:19" x14ac:dyDescent="0.2">
      <c r="A42" s="7" t="s">
        <v>40</v>
      </c>
      <c r="B42" s="7">
        <v>0.12457265137375594</v>
      </c>
      <c r="C42" s="7">
        <v>0.62017552642476947</v>
      </c>
      <c r="D42" s="7">
        <v>9.2129561972601401E-2</v>
      </c>
      <c r="E42" s="7">
        <v>7.5961446035932717E-2</v>
      </c>
      <c r="F42" s="7">
        <v>8.7160814192940347E-2</v>
      </c>
      <c r="G42" s="7">
        <v>0</v>
      </c>
      <c r="H42" s="7">
        <v>123.99150743099787</v>
      </c>
      <c r="L42" s="7">
        <v>0.43897600000000025</v>
      </c>
      <c r="M42" s="8">
        <v>0</v>
      </c>
      <c r="N42" s="7">
        <v>18447</v>
      </c>
      <c r="O42" s="7">
        <v>0.24379999999999999</v>
      </c>
      <c r="P42" s="7">
        <v>233.80126708902969</v>
      </c>
      <c r="Q42" s="7">
        <v>0.21740257856221318</v>
      </c>
      <c r="R42" s="7">
        <f t="shared" si="3"/>
        <v>4497.3786</v>
      </c>
      <c r="S42" s="7">
        <f t="shared" si="2"/>
        <v>0.88202255104846805</v>
      </c>
    </row>
    <row r="43" spans="1:19" x14ac:dyDescent="0.2">
      <c r="A43" s="7" t="s">
        <v>41</v>
      </c>
      <c r="B43" s="7">
        <v>0.14094187214901174</v>
      </c>
      <c r="C43" s="7">
        <v>0.59121346972418598</v>
      </c>
      <c r="D43" s="7">
        <v>7.6225180608683663E-2</v>
      </c>
      <c r="E43" s="7">
        <v>9.585094387023263E-2</v>
      </c>
      <c r="F43" s="7">
        <v>9.5768533647886095E-2</v>
      </c>
      <c r="G43" s="7">
        <v>0</v>
      </c>
      <c r="H43" s="7">
        <v>146.63835810332625</v>
      </c>
      <c r="L43" s="7">
        <v>0.37324800000000008</v>
      </c>
      <c r="M43" s="8">
        <v>1</v>
      </c>
      <c r="N43" s="7">
        <v>5855</v>
      </c>
      <c r="O43" s="7">
        <v>0.30990000000000001</v>
      </c>
      <c r="P43" s="7">
        <v>72.217405801933978</v>
      </c>
      <c r="Q43" s="7">
        <v>0.22099131343205342</v>
      </c>
      <c r="R43" s="7">
        <f t="shared" si="3"/>
        <v>1814.4645</v>
      </c>
      <c r="S43" s="7">
        <f t="shared" si="2"/>
        <v>0.79456473559799234</v>
      </c>
    </row>
    <row r="44" spans="1:19" x14ac:dyDescent="0.2">
      <c r="A44" s="7" t="s">
        <v>42</v>
      </c>
      <c r="B44" s="7">
        <v>0.45792862355439279</v>
      </c>
      <c r="C44" s="7">
        <v>0.37979113228641731</v>
      </c>
      <c r="D44" s="7">
        <v>8.1356685923439837E-2</v>
      </c>
      <c r="E44" s="7">
        <v>8.0923558235749968E-2</v>
      </c>
      <c r="F44" s="7">
        <v>0</v>
      </c>
      <c r="G44" s="7">
        <v>0</v>
      </c>
      <c r="H44" s="7">
        <v>53.616418966737442</v>
      </c>
      <c r="L44" s="7">
        <v>0.43897600000000025</v>
      </c>
      <c r="M44" s="8">
        <v>1</v>
      </c>
      <c r="N44" s="7">
        <v>10215</v>
      </c>
      <c r="O44" s="7">
        <v>0.10340000000000001</v>
      </c>
      <c r="P44" s="7">
        <v>31.24708236078693</v>
      </c>
      <c r="Q44" s="7">
        <v>8.821910392363215E-2</v>
      </c>
      <c r="R44" s="7">
        <f t="shared" si="3"/>
        <v>1056.231</v>
      </c>
      <c r="S44" s="7">
        <f t="shared" si="2"/>
        <v>0.24905640842018834</v>
      </c>
    </row>
    <row r="45" spans="1:19" x14ac:dyDescent="0.2">
      <c r="A45" s="7" t="s">
        <v>43</v>
      </c>
      <c r="B45" s="7">
        <v>0.52330493156684454</v>
      </c>
      <c r="C45" s="7">
        <v>0.22171094565137311</v>
      </c>
      <c r="D45" s="7">
        <v>8.6578729047383354E-2</v>
      </c>
      <c r="E45" s="7">
        <v>0.16840539373439903</v>
      </c>
      <c r="F45" s="7">
        <v>0</v>
      </c>
      <c r="G45" s="7">
        <v>0</v>
      </c>
      <c r="H45" s="7">
        <v>41.840056617126677</v>
      </c>
      <c r="L45" s="7">
        <v>2.7049863703703703</v>
      </c>
      <c r="M45" s="8">
        <v>1</v>
      </c>
      <c r="N45" s="7">
        <v>4383</v>
      </c>
      <c r="O45" s="7">
        <v>1.2200000000000001E-2</v>
      </c>
      <c r="P45" s="7">
        <v>2.207402467489163</v>
      </c>
      <c r="Q45" s="7">
        <v>1.7453887900703596E-2</v>
      </c>
      <c r="R45" s="7">
        <f t="shared" si="3"/>
        <v>53.4726</v>
      </c>
      <c r="S45" s="7">
        <f t="shared" si="2"/>
        <v>-0.23384418838755244</v>
      </c>
    </row>
    <row r="46" spans="1:19" x14ac:dyDescent="0.2">
      <c r="A46" s="7" t="s">
        <v>44</v>
      </c>
      <c r="B46" s="7">
        <v>0.40351823433338668</v>
      </c>
      <c r="C46" s="7">
        <v>0.31396141710723074</v>
      </c>
      <c r="D46" s="7">
        <v>8.7384615993011061E-2</v>
      </c>
      <c r="E46" s="7">
        <v>0.19513573256637146</v>
      </c>
      <c r="F46" s="7">
        <v>0</v>
      </c>
      <c r="G46" s="7">
        <v>0</v>
      </c>
      <c r="H46" s="7">
        <v>56.617126680820945</v>
      </c>
      <c r="L46" s="7">
        <v>2.032296296296296</v>
      </c>
      <c r="M46" s="8">
        <v>1</v>
      </c>
      <c r="N46" s="7">
        <v>6419</v>
      </c>
      <c r="O46" s="7">
        <v>1.6899999999999998E-2</v>
      </c>
      <c r="P46" s="7">
        <v>4.9683227742580867</v>
      </c>
      <c r="Q46" s="7">
        <v>2.6439674909274128E-2</v>
      </c>
      <c r="R46" s="7">
        <f t="shared" si="3"/>
        <v>108.48109999999998</v>
      </c>
      <c r="S46" s="7">
        <f t="shared" si="2"/>
        <v>-0.12768634053439593</v>
      </c>
    </row>
    <row r="47" spans="1:19" x14ac:dyDescent="0.2">
      <c r="A47" s="7" t="s">
        <v>45</v>
      </c>
      <c r="B47" s="7">
        <v>0.5754787353907006</v>
      </c>
      <c r="C47" s="7">
        <v>0.18467841138954899</v>
      </c>
      <c r="D47" s="7">
        <v>8.5246067443603732E-2</v>
      </c>
      <c r="E47" s="7">
        <v>0.15459678577614663</v>
      </c>
      <c r="F47" s="7">
        <v>0</v>
      </c>
      <c r="G47" s="7">
        <v>0</v>
      </c>
      <c r="H47" s="7">
        <v>28.931351733899504</v>
      </c>
      <c r="L47" s="7">
        <v>2.5154560000000008</v>
      </c>
      <c r="M47" s="8">
        <v>1</v>
      </c>
      <c r="N47" s="7">
        <v>5432</v>
      </c>
      <c r="O47" s="7">
        <v>1.0800000000000001E-2</v>
      </c>
      <c r="P47" s="7">
        <v>1.9539846615538514</v>
      </c>
      <c r="Q47" s="7">
        <v>1.2398753909129952E-2</v>
      </c>
      <c r="R47" s="7">
        <f t="shared" si="3"/>
        <v>58.665600000000005</v>
      </c>
      <c r="S47" s="7">
        <f t="shared" si="2"/>
        <v>-0.26992184223559751</v>
      </c>
    </row>
    <row r="48" spans="1:19" x14ac:dyDescent="0.2">
      <c r="A48" s="7" t="s">
        <v>46</v>
      </c>
      <c r="B48" s="7">
        <v>0.50447517880315351</v>
      </c>
      <c r="C48" s="7">
        <v>0.22814461220576279</v>
      </c>
      <c r="D48" s="7">
        <v>8.3040793631127971E-2</v>
      </c>
      <c r="E48" s="7">
        <v>0.18433941535995571</v>
      </c>
      <c r="F48" s="7">
        <v>0</v>
      </c>
      <c r="G48" s="7">
        <v>0</v>
      </c>
      <c r="H48" s="7">
        <v>34.479830148619961</v>
      </c>
      <c r="L48" s="7">
        <v>2.064554370370371</v>
      </c>
      <c r="M48" s="8">
        <v>1</v>
      </c>
      <c r="N48" s="7">
        <v>4771</v>
      </c>
      <c r="O48" s="7">
        <v>1.03E-2</v>
      </c>
      <c r="P48" s="7">
        <v>3.3511170390130047</v>
      </c>
      <c r="Q48" s="7">
        <v>2.5330321817413987E-2</v>
      </c>
      <c r="R48" s="7">
        <f t="shared" si="3"/>
        <v>49.141300000000001</v>
      </c>
      <c r="S48" s="7">
        <f t="shared" si="2"/>
        <v>-0.26028310140765709</v>
      </c>
    </row>
    <row r="49" spans="1:19" x14ac:dyDescent="0.2">
      <c r="A49" s="7" t="s">
        <v>47</v>
      </c>
      <c r="B49" s="7">
        <v>0.43008216058333931</v>
      </c>
      <c r="C49" s="7">
        <v>0.40013976062275852</v>
      </c>
      <c r="D49" s="7">
        <v>0</v>
      </c>
      <c r="E49" s="7">
        <v>0.16977807879390219</v>
      </c>
      <c r="F49" s="7">
        <v>0</v>
      </c>
      <c r="G49" s="7">
        <v>0</v>
      </c>
      <c r="H49" s="7">
        <v>67.940552016985137</v>
      </c>
      <c r="L49" s="7">
        <v>1.728</v>
      </c>
      <c r="M49" s="8">
        <v>1</v>
      </c>
      <c r="N49" s="7">
        <v>10283</v>
      </c>
      <c r="O49" s="7">
        <v>2.0400000000000001E-2</v>
      </c>
      <c r="P49" s="7">
        <v>11.017005668556186</v>
      </c>
      <c r="Q49" s="7">
        <v>3.5388754144332457E-2</v>
      </c>
      <c r="R49" s="7">
        <f t="shared" si="3"/>
        <v>209.7732</v>
      </c>
      <c r="S49" s="7">
        <f t="shared" si="2"/>
        <v>4.3822105638258668E-2</v>
      </c>
    </row>
    <row r="50" spans="1:19" x14ac:dyDescent="0.2">
      <c r="A50" s="7" t="s">
        <v>48</v>
      </c>
      <c r="B50" s="7">
        <v>0.38076308070997822</v>
      </c>
      <c r="C50" s="7">
        <v>0.40530471623213665</v>
      </c>
      <c r="D50" s="7">
        <v>0.2139322030578851</v>
      </c>
      <c r="E50" s="7">
        <v>0</v>
      </c>
      <c r="F50" s="7">
        <v>0</v>
      </c>
      <c r="G50" s="7">
        <v>0</v>
      </c>
      <c r="H50" s="7">
        <v>13.814578910120311</v>
      </c>
      <c r="J50" s="7">
        <v>91.153573956121733</v>
      </c>
      <c r="L50" s="7">
        <v>0.26214400000000004</v>
      </c>
      <c r="M50" s="8">
        <v>0</v>
      </c>
      <c r="N50" s="7">
        <v>9594</v>
      </c>
      <c r="O50" s="7">
        <v>4.2700000000000002E-2</v>
      </c>
      <c r="P50" s="7">
        <v>20</v>
      </c>
      <c r="Q50" s="7">
        <v>6.0569214570478501E-2</v>
      </c>
      <c r="R50" s="7">
        <f t="shared" si="3"/>
        <v>409.66380000000004</v>
      </c>
      <c r="S50" s="7">
        <f t="shared" si="2"/>
        <v>0.54380862143754982</v>
      </c>
    </row>
    <row r="51" spans="1:19" x14ac:dyDescent="0.2">
      <c r="A51" s="7" t="s">
        <v>49</v>
      </c>
      <c r="B51" s="7">
        <v>0.5298512804675678</v>
      </c>
      <c r="C51" s="7">
        <v>0.28903179249947109</v>
      </c>
      <c r="D51" s="7">
        <v>8.7599829556853137E-2</v>
      </c>
      <c r="E51" s="7">
        <v>9.3517097476108146E-2</v>
      </c>
      <c r="F51" s="7">
        <v>0</v>
      </c>
      <c r="G51" s="7">
        <v>0</v>
      </c>
      <c r="H51" s="7">
        <v>33.573956121726823</v>
      </c>
      <c r="L51" s="7">
        <v>0.74532029629629648</v>
      </c>
      <c r="M51" s="8">
        <v>1</v>
      </c>
      <c r="N51" s="7">
        <v>11057</v>
      </c>
      <c r="O51" s="7">
        <v>7.7399999999999997E-2</v>
      </c>
      <c r="P51" s="7">
        <v>24.428142714238081</v>
      </c>
      <c r="Q51" s="7">
        <v>6.871169050480036E-2</v>
      </c>
      <c r="R51" s="7">
        <f t="shared" si="3"/>
        <v>855.81179999999995</v>
      </c>
      <c r="S51" s="7">
        <f t="shared" si="2"/>
        <v>5.9253588110247807E-2</v>
      </c>
    </row>
    <row r="52" spans="1:19" x14ac:dyDescent="0.2">
      <c r="A52" s="7" t="s">
        <v>50</v>
      </c>
      <c r="B52" s="7">
        <v>0.57269496229429662</v>
      </c>
      <c r="C52" s="7">
        <v>0.1859485796070933</v>
      </c>
      <c r="D52" s="7">
        <v>0.15143167820171521</v>
      </c>
      <c r="E52" s="7">
        <v>8.9924779896894763E-2</v>
      </c>
      <c r="F52" s="7">
        <v>0</v>
      </c>
      <c r="G52" s="7">
        <v>0</v>
      </c>
      <c r="H52" s="7">
        <v>88.888888888888886</v>
      </c>
      <c r="L52" s="7">
        <v>0.56492562962962956</v>
      </c>
      <c r="M52" s="8">
        <v>1</v>
      </c>
      <c r="N52" s="7">
        <v>8234</v>
      </c>
      <c r="O52" s="7">
        <v>1.2800000000000001E-2</v>
      </c>
      <c r="P52" s="7">
        <v>8.7129043014338112</v>
      </c>
      <c r="Q52" s="7">
        <v>3.4264648037827035E-2</v>
      </c>
      <c r="R52" s="7">
        <f t="shared" si="3"/>
        <v>105.3952</v>
      </c>
      <c r="S52" s="7">
        <f t="shared" si="2"/>
        <v>-8.811037074127484E-2</v>
      </c>
    </row>
    <row r="53" spans="1:19" x14ac:dyDescent="0.2">
      <c r="A53" s="7" t="s">
        <v>51</v>
      </c>
      <c r="B53" s="7">
        <v>0.22675711882224517</v>
      </c>
      <c r="C53" s="7">
        <v>0.4504857591581371</v>
      </c>
      <c r="D53" s="7">
        <v>0.22768802819183223</v>
      </c>
      <c r="E53" s="7">
        <v>0</v>
      </c>
      <c r="F53" s="7">
        <v>9.5069093827785459E-2</v>
      </c>
      <c r="G53" s="7">
        <v>0</v>
      </c>
      <c r="H53" s="7">
        <v>51.068648266100496</v>
      </c>
      <c r="L53" s="7">
        <v>0.32377096296296293</v>
      </c>
      <c r="M53" s="8">
        <v>0</v>
      </c>
      <c r="N53" s="7">
        <v>16227</v>
      </c>
      <c r="O53" s="7">
        <v>4.8000000000000001E-2</v>
      </c>
      <c r="P53" s="7">
        <v>49.599866622207408</v>
      </c>
      <c r="Q53" s="7">
        <v>7.7743172264756563E-2</v>
      </c>
      <c r="R53" s="7">
        <f t="shared" si="3"/>
        <v>778.89600000000007</v>
      </c>
      <c r="S53" s="7">
        <f t="shared" si="2"/>
        <v>0.83050326141597819</v>
      </c>
    </row>
    <row r="54" spans="1:19" x14ac:dyDescent="0.2">
      <c r="A54" s="7" t="s">
        <v>52</v>
      </c>
      <c r="B54" s="7">
        <v>0.4505051665122059</v>
      </c>
      <c r="C54" s="7">
        <v>0.39165956033719268</v>
      </c>
      <c r="D54" s="7">
        <v>8.6918527341683566E-2</v>
      </c>
      <c r="E54" s="7">
        <v>7.0916745808917811E-2</v>
      </c>
      <c r="F54" s="7">
        <v>0</v>
      </c>
      <c r="G54" s="7">
        <v>0</v>
      </c>
      <c r="H54" s="7">
        <v>69.808917197452232</v>
      </c>
      <c r="L54" s="7">
        <v>0.30527437037037036</v>
      </c>
      <c r="M54" s="8">
        <v>1</v>
      </c>
      <c r="N54" s="7">
        <v>4299</v>
      </c>
      <c r="O54" s="7">
        <v>0.12709999999999999</v>
      </c>
      <c r="P54" s="7">
        <v>13.567855951983995</v>
      </c>
      <c r="Q54" s="7">
        <v>8.6497820494597852E-2</v>
      </c>
      <c r="R54" s="7">
        <f t="shared" si="3"/>
        <v>546.40289999999993</v>
      </c>
      <c r="S54" s="7">
        <f t="shared" si="2"/>
        <v>0.29603167597140034</v>
      </c>
    </row>
    <row r="55" spans="1:19" x14ac:dyDescent="0.2">
      <c r="A55" s="7" t="s">
        <v>53</v>
      </c>
      <c r="B55" s="7">
        <v>0.41679500029575783</v>
      </c>
      <c r="C55" s="7">
        <v>0.39185196609339223</v>
      </c>
      <c r="D55" s="7">
        <v>9.0122751526630671E-2</v>
      </c>
      <c r="E55" s="7">
        <v>0.10123028208421918</v>
      </c>
      <c r="F55" s="7">
        <v>0</v>
      </c>
      <c r="G55" s="7">
        <v>0</v>
      </c>
      <c r="H55" s="7">
        <v>64.317055909412602</v>
      </c>
      <c r="L55" s="7">
        <v>0.5119999999999999</v>
      </c>
      <c r="M55" s="8">
        <v>1</v>
      </c>
      <c r="N55" s="7">
        <v>6887</v>
      </c>
      <c r="O55" s="7">
        <v>9.4399999999999998E-2</v>
      </c>
      <c r="P55" s="7">
        <v>15.941980660220075</v>
      </c>
      <c r="Q55" s="7">
        <v>6.9039546760914089E-2</v>
      </c>
      <c r="R55" s="7">
        <f t="shared" si="3"/>
        <v>650.13279999999997</v>
      </c>
      <c r="S55" s="7">
        <f t="shared" si="2"/>
        <v>0.22874667166816925</v>
      </c>
    </row>
    <row r="56" spans="1:19" x14ac:dyDescent="0.2">
      <c r="A56" s="7" t="s">
        <v>54</v>
      </c>
      <c r="B56" s="7">
        <v>0.5569704150956345</v>
      </c>
      <c r="C56" s="7">
        <v>0.2129951231361723</v>
      </c>
      <c r="D56" s="7">
        <v>0.15068075399837474</v>
      </c>
      <c r="E56" s="7">
        <v>7.9353707769818427E-2</v>
      </c>
      <c r="F56" s="7">
        <v>0</v>
      </c>
      <c r="G56" s="7">
        <v>0</v>
      </c>
      <c r="H56" s="7">
        <v>52.087756546355273</v>
      </c>
      <c r="L56" s="7">
        <v>0.5927039999999999</v>
      </c>
      <c r="M56" s="8">
        <v>1</v>
      </c>
      <c r="N56" s="7">
        <v>13019</v>
      </c>
      <c r="O56" s="7">
        <v>4.3099999999999999E-2</v>
      </c>
      <c r="P56" s="7">
        <v>17.7459153051017</v>
      </c>
      <c r="Q56" s="7">
        <v>4.5627763939541384E-2</v>
      </c>
      <c r="R56" s="7">
        <f t="shared" si="3"/>
        <v>561.11889999999994</v>
      </c>
      <c r="S56" s="7">
        <f t="shared" si="2"/>
        <v>-1.5453623974654357E-2</v>
      </c>
    </row>
    <row r="57" spans="1:19" x14ac:dyDescent="0.2">
      <c r="A57" s="7" t="s">
        <v>55</v>
      </c>
      <c r="B57" s="7">
        <v>0.34370462284262271</v>
      </c>
      <c r="C57" s="7">
        <v>0.48499856656697149</v>
      </c>
      <c r="D57" s="7">
        <v>8.2943045489673031E-2</v>
      </c>
      <c r="E57" s="7">
        <v>8.8353765100732798E-2</v>
      </c>
      <c r="F57" s="7">
        <v>0</v>
      </c>
      <c r="G57" s="7">
        <v>0</v>
      </c>
      <c r="H57" s="7">
        <v>19.193205944798301</v>
      </c>
      <c r="L57" s="7">
        <v>0.42752503703703698</v>
      </c>
      <c r="M57" s="8">
        <v>1</v>
      </c>
      <c r="N57" s="7">
        <v>13050</v>
      </c>
      <c r="O57" s="7">
        <v>0.14990000000000001</v>
      </c>
      <c r="P57" s="7">
        <v>63.574524841613879</v>
      </c>
      <c r="Q57" s="7">
        <v>0.12723796933747292</v>
      </c>
      <c r="R57" s="7">
        <f t="shared" si="3"/>
        <v>1956.1950000000002</v>
      </c>
      <c r="S57" s="7">
        <f t="shared" si="2"/>
        <v>0.42305917701715212</v>
      </c>
    </row>
    <row r="58" spans="1:19" x14ac:dyDescent="0.2">
      <c r="A58" s="7" t="s">
        <v>56</v>
      </c>
      <c r="B58" s="7">
        <v>0.24285110216836089</v>
      </c>
      <c r="C58" s="7">
        <v>0.50407985632800734</v>
      </c>
      <c r="D58" s="7">
        <v>0.18679935636457445</v>
      </c>
      <c r="E58" s="7">
        <v>0</v>
      </c>
      <c r="F58" s="7">
        <v>6.6269685139057372E-2</v>
      </c>
      <c r="G58" s="7">
        <v>0</v>
      </c>
      <c r="H58" s="7">
        <v>7.1903750884642603</v>
      </c>
      <c r="J58" s="7">
        <v>21.51450813871196</v>
      </c>
      <c r="L58" s="7">
        <v>0.19511199999999998</v>
      </c>
      <c r="M58" s="8">
        <v>0</v>
      </c>
      <c r="N58" s="7">
        <v>16056</v>
      </c>
      <c r="O58" s="7">
        <v>7.0000000000000007E-2</v>
      </c>
      <c r="P58" s="7">
        <v>58.206068689563189</v>
      </c>
      <c r="Q58" s="7">
        <v>9.2009949354485018E-2</v>
      </c>
      <c r="R58" s="7">
        <f t="shared" si="3"/>
        <v>1123.92</v>
      </c>
      <c r="S58" s="7">
        <f t="shared" si="2"/>
        <v>0.8475706577661497</v>
      </c>
    </row>
    <row r="59" spans="1:19" x14ac:dyDescent="0.2">
      <c r="A59" s="7" t="s">
        <v>57</v>
      </c>
      <c r="B59" s="7">
        <v>0.37424813356700981</v>
      </c>
      <c r="C59" s="7">
        <v>0.19888457854276159</v>
      </c>
      <c r="D59" s="7">
        <v>0.42686728789022849</v>
      </c>
      <c r="E59" s="7">
        <v>0</v>
      </c>
      <c r="F59" s="7">
        <v>0</v>
      </c>
      <c r="G59" s="7">
        <v>0</v>
      </c>
      <c r="H59" s="7">
        <v>9.1719745222929934</v>
      </c>
      <c r="L59" s="7">
        <v>0.216</v>
      </c>
      <c r="M59" s="8">
        <v>1</v>
      </c>
      <c r="N59" s="7">
        <v>15920</v>
      </c>
      <c r="O59" s="7">
        <v>2.6100000000000002E-2</v>
      </c>
      <c r="P59" s="7">
        <v>1.5905301767255753</v>
      </c>
      <c r="Q59" s="7">
        <v>3.4566984103081024E-3</v>
      </c>
      <c r="R59" s="7">
        <f t="shared" si="3"/>
        <v>415.512</v>
      </c>
      <c r="S59" s="7">
        <f t="shared" si="2"/>
        <v>0.27336005209497177</v>
      </c>
    </row>
    <row r="60" spans="1:19" x14ac:dyDescent="0.2">
      <c r="A60" s="7" t="s">
        <v>58</v>
      </c>
      <c r="B60" s="7">
        <v>0.51838170411922313</v>
      </c>
      <c r="C60" s="7">
        <v>0.21098336778721319</v>
      </c>
      <c r="D60" s="7">
        <v>0.19446589802064393</v>
      </c>
      <c r="E60" s="7">
        <v>7.6169030072919613E-2</v>
      </c>
      <c r="F60" s="7">
        <v>0</v>
      </c>
      <c r="G60" s="7">
        <v>0</v>
      </c>
      <c r="H60" s="7">
        <v>95.682944090587398</v>
      </c>
      <c r="L60" s="7">
        <v>0.63605599999999995</v>
      </c>
      <c r="M60" s="8">
        <v>1</v>
      </c>
      <c r="N60" s="7">
        <v>13287</v>
      </c>
      <c r="O60" s="7">
        <v>4.5199999999999997E-2</v>
      </c>
      <c r="P60" s="7">
        <v>13.017672557519173</v>
      </c>
      <c r="Q60" s="7">
        <v>3.1436109246488569E-2</v>
      </c>
      <c r="R60" s="7">
        <f t="shared" si="3"/>
        <v>600.57240000000002</v>
      </c>
      <c r="S60" s="7">
        <f t="shared" si="2"/>
        <v>9.2987933024926417E-3</v>
      </c>
    </row>
    <row r="61" spans="1:19" x14ac:dyDescent="0.2">
      <c r="A61" s="7" t="s">
        <v>59</v>
      </c>
      <c r="B61" s="7">
        <v>0.40983620309235969</v>
      </c>
      <c r="C61" s="7">
        <v>0.32764769570536023</v>
      </c>
      <c r="D61" s="7">
        <v>0.17951878378109073</v>
      </c>
      <c r="E61" s="7">
        <v>8.2997317421189321E-2</v>
      </c>
      <c r="F61" s="7">
        <v>0</v>
      </c>
      <c r="G61" s="7">
        <v>0</v>
      </c>
      <c r="H61" s="7">
        <v>90.304317055909408</v>
      </c>
      <c r="L61" s="7">
        <v>0.26214400000000004</v>
      </c>
      <c r="M61" s="8">
        <v>1</v>
      </c>
      <c r="N61" s="7">
        <v>20274</v>
      </c>
      <c r="O61" s="7">
        <v>4.7500000000000001E-2</v>
      </c>
      <c r="P61" s="7">
        <v>34.794931643881299</v>
      </c>
      <c r="Q61" s="7">
        <v>5.2355377842550524E-2</v>
      </c>
      <c r="R61" s="7">
        <f t="shared" si="3"/>
        <v>963.01499999999999</v>
      </c>
      <c r="S61" s="7">
        <f t="shared" si="2"/>
        <v>0.19741139231741445</v>
      </c>
    </row>
    <row r="62" spans="1:19" x14ac:dyDescent="0.2">
      <c r="A62" s="7" t="s">
        <v>60</v>
      </c>
      <c r="B62" s="7">
        <v>0.50965177105493276</v>
      </c>
      <c r="C62" s="7">
        <v>0.21835499019625648</v>
      </c>
      <c r="D62" s="7">
        <v>0.18898413985742674</v>
      </c>
      <c r="E62" s="7">
        <v>8.3009098891383956E-2</v>
      </c>
      <c r="F62" s="7">
        <v>0</v>
      </c>
      <c r="G62" s="7">
        <v>0</v>
      </c>
      <c r="H62" s="7">
        <v>87.190375088464265</v>
      </c>
      <c r="L62" s="7">
        <v>0.39437037037037048</v>
      </c>
      <c r="M62" s="8">
        <v>1</v>
      </c>
      <c r="N62" s="7">
        <v>9551</v>
      </c>
      <c r="O62" s="7">
        <v>5.79E-2</v>
      </c>
      <c r="P62" s="7">
        <v>12.464154718239413</v>
      </c>
      <c r="Q62" s="7">
        <v>4.1576058528148135E-2</v>
      </c>
      <c r="R62" s="7">
        <f t="shared" si="3"/>
        <v>553.00289999999995</v>
      </c>
      <c r="S62" s="7">
        <f t="shared" si="2"/>
        <v>4.3711459225892757E-3</v>
      </c>
    </row>
    <row r="63" spans="1:19" x14ac:dyDescent="0.2">
      <c r="A63" s="7" t="s">
        <v>61</v>
      </c>
      <c r="B63" s="7">
        <v>0.55893417477672824</v>
      </c>
      <c r="C63" s="7">
        <v>0.28173543921868821</v>
      </c>
      <c r="D63" s="7">
        <v>8.0871117478571772E-2</v>
      </c>
      <c r="E63" s="7">
        <v>7.8459268526011636E-2</v>
      </c>
      <c r="F63" s="7">
        <v>0</v>
      </c>
      <c r="G63" s="7">
        <v>0</v>
      </c>
      <c r="H63" s="7">
        <v>41.500353857041752</v>
      </c>
      <c r="L63" s="7">
        <v>0.56492562962962956</v>
      </c>
      <c r="M63" s="8">
        <v>1</v>
      </c>
      <c r="N63" s="7">
        <v>13457</v>
      </c>
      <c r="O63" s="7">
        <v>9.2200000000000004E-2</v>
      </c>
      <c r="P63" s="7">
        <v>29.043014338112705</v>
      </c>
      <c r="Q63" s="7">
        <v>6.6357958469848294E-2</v>
      </c>
      <c r="R63" s="7">
        <f t="shared" si="3"/>
        <v>1240.7354</v>
      </c>
      <c r="S63" s="7">
        <f t="shared" si="2"/>
        <v>7.7180848676821678E-2</v>
      </c>
    </row>
    <row r="64" spans="1:19" x14ac:dyDescent="0.2">
      <c r="A64" s="7" t="s">
        <v>66</v>
      </c>
      <c r="B64" s="7">
        <v>0.45713553120459738</v>
      </c>
      <c r="C64" s="7">
        <v>0.27920171933647336</v>
      </c>
      <c r="D64" s="7">
        <v>0.1812631622282353</v>
      </c>
      <c r="E64" s="7">
        <v>8.2399587230693808E-2</v>
      </c>
      <c r="F64" s="7">
        <v>0</v>
      </c>
      <c r="G64" s="7">
        <v>0</v>
      </c>
      <c r="H64" s="7">
        <v>87.756546355272476</v>
      </c>
      <c r="L64" s="7">
        <v>0.35289362962962961</v>
      </c>
      <c r="M64" s="8">
        <v>1</v>
      </c>
      <c r="N64" s="7">
        <v>13497</v>
      </c>
      <c r="O64" s="7">
        <v>7.3700000000000002E-2</v>
      </c>
      <c r="P64" s="7">
        <v>25.895298432810939</v>
      </c>
      <c r="Q64" s="7">
        <v>5.8868243460333605E-2</v>
      </c>
      <c r="R64" s="7">
        <f t="shared" si="3"/>
        <v>994.72890000000007</v>
      </c>
      <c r="S64" s="7">
        <f t="shared" si="2"/>
        <v>0.11203630702458867</v>
      </c>
    </row>
    <row r="65" spans="1:19" x14ac:dyDescent="0.2">
      <c r="A65" s="7" t="s">
        <v>62</v>
      </c>
      <c r="B65" s="7">
        <v>0.44775085072513532</v>
      </c>
      <c r="C65" s="7">
        <v>0.40061425593324629</v>
      </c>
      <c r="D65" s="7">
        <v>0.15163489334161834</v>
      </c>
      <c r="E65" s="7">
        <v>0</v>
      </c>
      <c r="F65" s="7">
        <v>0</v>
      </c>
      <c r="G65" s="7">
        <v>0</v>
      </c>
      <c r="H65" s="7">
        <v>8.4925690021231421</v>
      </c>
      <c r="J65" s="7">
        <v>28.421797593772116</v>
      </c>
      <c r="L65" s="7">
        <v>0.18196296296296308</v>
      </c>
      <c r="M65" s="8">
        <v>0</v>
      </c>
      <c r="N65" s="7">
        <v>14329</v>
      </c>
      <c r="O65" s="7">
        <v>7.6999999999999999E-2</v>
      </c>
      <c r="P65" s="7">
        <v>33.831277092364125</v>
      </c>
      <c r="Q65" s="7">
        <v>6.4671140544845421E-2</v>
      </c>
      <c r="R65" s="7">
        <f t="shared" si="3"/>
        <v>1103.3330000000001</v>
      </c>
      <c r="S65" s="7">
        <f t="shared" si="2"/>
        <v>0.50527760807518585</v>
      </c>
    </row>
    <row r="66" spans="1:19" x14ac:dyDescent="0.2">
      <c r="A66" s="7" t="s">
        <v>63</v>
      </c>
      <c r="B66" s="7">
        <v>0.4966725444662729</v>
      </c>
      <c r="C66" s="7">
        <v>7.9183746710328157E-2</v>
      </c>
      <c r="D66" s="7">
        <v>0.25748397147899976</v>
      </c>
      <c r="E66" s="7">
        <v>0.16665973734439918</v>
      </c>
      <c r="F66" s="7">
        <v>0</v>
      </c>
      <c r="G66" s="7">
        <v>0</v>
      </c>
      <c r="H66" s="7">
        <v>8.1528662420382165</v>
      </c>
      <c r="L66" s="7">
        <v>2.064554370370371</v>
      </c>
      <c r="M66" s="8">
        <v>1</v>
      </c>
      <c r="N66" s="7">
        <v>1459</v>
      </c>
      <c r="O66" s="7">
        <v>1.18E-2</v>
      </c>
      <c r="P66" s="7">
        <v>1.0403467822607537</v>
      </c>
      <c r="Q66" s="7">
        <v>2.3193411211135967E-2</v>
      </c>
      <c r="R66" s="7">
        <f t="shared" si="3"/>
        <v>17.216200000000001</v>
      </c>
      <c r="S66" s="7">
        <f t="shared" ref="S66:S97" si="4">-0.2921*B66+1.5157*C66+0.19029*D66-2.5742*E66+1.7946*F66-G66*0.3423</f>
        <v>-0.40507811628896739</v>
      </c>
    </row>
    <row r="67" spans="1:19" x14ac:dyDescent="0.2">
      <c r="A67" s="7" t="s">
        <v>64</v>
      </c>
      <c r="B67" s="7">
        <v>0.49049038632698505</v>
      </c>
      <c r="C67" s="7">
        <v>9.9498447105030086E-2</v>
      </c>
      <c r="D67" s="7">
        <v>0.22859847836757155</v>
      </c>
      <c r="E67" s="7">
        <v>0.18141268820041323</v>
      </c>
      <c r="F67" s="7">
        <v>0</v>
      </c>
      <c r="G67" s="7">
        <v>0</v>
      </c>
      <c r="H67" s="16">
        <v>10.700636942675159</v>
      </c>
      <c r="K67" s="16"/>
      <c r="L67" s="7">
        <v>1.968791703703703</v>
      </c>
      <c r="M67" s="8">
        <v>1</v>
      </c>
      <c r="N67" s="7">
        <v>3764</v>
      </c>
      <c r="O67" s="7">
        <v>5.9412500000000004E-3</v>
      </c>
      <c r="P67" s="7">
        <v>1.4538179393131045</v>
      </c>
      <c r="Q67" s="7">
        <v>1.4017434187406662E-2</v>
      </c>
      <c r="R67" s="7">
        <f t="shared" si="3"/>
        <v>22.362865000000003</v>
      </c>
      <c r="S67" s="7">
        <f t="shared" si="4"/>
        <v>-0.4159549830859568</v>
      </c>
    </row>
    <row r="68" spans="1:19" x14ac:dyDescent="0.2">
      <c r="A68" s="7" t="s">
        <v>65</v>
      </c>
      <c r="B68" s="7">
        <v>0.44444336471897361</v>
      </c>
      <c r="C68" s="7">
        <v>0.39303200616969086</v>
      </c>
      <c r="D68" s="7">
        <v>7.8924606281679396E-2</v>
      </c>
      <c r="E68" s="7">
        <v>8.3600022829656145E-2</v>
      </c>
      <c r="F68" s="7">
        <v>0</v>
      </c>
      <c r="G68" s="7">
        <v>0</v>
      </c>
      <c r="H68" s="7">
        <v>37.650389242745931</v>
      </c>
      <c r="L68" s="7">
        <v>0.71291970370370383</v>
      </c>
      <c r="M68" s="8">
        <v>1</v>
      </c>
      <c r="N68" s="7">
        <v>13184</v>
      </c>
      <c r="O68" s="7">
        <v>0.12590000000000001</v>
      </c>
      <c r="P68" s="7">
        <v>44.781593864621541</v>
      </c>
      <c r="Q68" s="7">
        <v>9.621934392159999E-2</v>
      </c>
      <c r="R68" s="7">
        <f t="shared" si="3"/>
        <v>1659.8656000000001</v>
      </c>
      <c r="S68" s="7">
        <f t="shared" si="4"/>
        <v>0.26571208947822822</v>
      </c>
    </row>
    <row r="69" spans="1:19" x14ac:dyDescent="0.2">
      <c r="A69" s="7" t="s">
        <v>67</v>
      </c>
      <c r="B69" s="7">
        <v>0.39335822265531895</v>
      </c>
      <c r="C69" s="7">
        <v>0.43629515258529572</v>
      </c>
      <c r="D69" s="7">
        <v>9.189883710876065E-2</v>
      </c>
      <c r="E69" s="7">
        <v>7.8447787650624712E-2</v>
      </c>
      <c r="F69" s="7">
        <v>0</v>
      </c>
      <c r="G69" s="7">
        <v>0</v>
      </c>
      <c r="H69" s="7">
        <v>48.351026185421091</v>
      </c>
      <c r="L69" s="7">
        <v>0.45062962962962955</v>
      </c>
      <c r="M69" s="8">
        <v>1</v>
      </c>
      <c r="N69" s="7">
        <v>12097</v>
      </c>
      <c r="O69" s="7">
        <v>0.13822000000000001</v>
      </c>
      <c r="P69" s="7">
        <v>55.551850616872294</v>
      </c>
      <c r="Q69" s="7">
        <v>0.12897039950520375</v>
      </c>
      <c r="R69" s="7">
        <f t="shared" ref="R69:R100" si="5">O69*N69</f>
        <v>1672.0473400000001</v>
      </c>
      <c r="S69" s="7">
        <f t="shared" si="4"/>
        <v>0.36193976067910205</v>
      </c>
    </row>
    <row r="70" spans="1:19" x14ac:dyDescent="0.2">
      <c r="A70" s="7" t="s">
        <v>68</v>
      </c>
      <c r="B70" s="7">
        <v>0.44175290622740121</v>
      </c>
      <c r="C70" s="7">
        <v>0.18810523115467645</v>
      </c>
      <c r="D70" s="7">
        <v>0</v>
      </c>
      <c r="E70" s="7">
        <v>0</v>
      </c>
      <c r="F70" s="7">
        <v>0.3701418626179222</v>
      </c>
      <c r="G70" s="7">
        <v>0</v>
      </c>
      <c r="H70" s="7">
        <v>3.340410474168436</v>
      </c>
      <c r="L70" s="7">
        <v>0.33329303703703705</v>
      </c>
      <c r="M70" s="8">
        <v>0</v>
      </c>
      <c r="N70" s="7">
        <v>4984</v>
      </c>
      <c r="O70" s="7">
        <v>0.20449999999999999</v>
      </c>
      <c r="P70" s="7">
        <v>49.433144381460494</v>
      </c>
      <c r="Q70" s="7">
        <v>0.18938173123044338</v>
      </c>
      <c r="R70" s="7">
        <f t="shared" si="5"/>
        <v>1019.228</v>
      </c>
      <c r="S70" s="7">
        <f t="shared" si="4"/>
        <v>0.82033166160624238</v>
      </c>
    </row>
    <row r="71" spans="1:19" x14ac:dyDescent="0.2">
      <c r="A71" s="7" t="s">
        <v>69</v>
      </c>
      <c r="B71" s="7">
        <v>0.47358519647598446</v>
      </c>
      <c r="C71" s="7">
        <v>0.37069604448298671</v>
      </c>
      <c r="D71" s="7">
        <v>0</v>
      </c>
      <c r="E71" s="7">
        <v>0.15571875904102897</v>
      </c>
      <c r="F71" s="7">
        <v>0</v>
      </c>
      <c r="G71" s="7">
        <v>0</v>
      </c>
      <c r="H71" s="7">
        <v>49.992922859164899</v>
      </c>
      <c r="L71" s="7">
        <v>1.3799890370370376</v>
      </c>
      <c r="M71" s="8">
        <v>1</v>
      </c>
      <c r="N71" s="7">
        <v>9087</v>
      </c>
      <c r="O71" s="7">
        <v>1.4999999999999999E-2</v>
      </c>
      <c r="P71" s="7">
        <v>7.6958986328776264</v>
      </c>
      <c r="Q71" s="7">
        <v>2.8689746931786671E-2</v>
      </c>
      <c r="R71" s="7">
        <f t="shared" si="5"/>
        <v>136.30500000000001</v>
      </c>
      <c r="S71" s="7">
        <f t="shared" si="4"/>
        <v>2.2678529208811138E-2</v>
      </c>
    </row>
    <row r="72" spans="1:19" x14ac:dyDescent="0.2">
      <c r="A72" s="7" t="s">
        <v>70</v>
      </c>
      <c r="B72" s="7">
        <v>0.51320278193549496</v>
      </c>
      <c r="C72" s="7">
        <v>0.22062304100833166</v>
      </c>
      <c r="D72" s="7">
        <v>8.6860277052918738E-2</v>
      </c>
      <c r="E72" s="7">
        <v>0.17931390000325462</v>
      </c>
      <c r="F72" s="7">
        <v>0</v>
      </c>
      <c r="G72" s="7">
        <v>0</v>
      </c>
      <c r="H72" s="7">
        <v>21.061571125265392</v>
      </c>
      <c r="L72" s="7">
        <v>1.9375416296296302</v>
      </c>
      <c r="M72" s="8">
        <v>1</v>
      </c>
      <c r="N72" s="7">
        <v>3791</v>
      </c>
      <c r="O72" s="7">
        <v>1.0699999999999999E-2</v>
      </c>
      <c r="P72" s="7">
        <v>2.5341780593531178</v>
      </c>
      <c r="Q72" s="7">
        <v>2.2652187359722884E-2</v>
      </c>
      <c r="R72" s="7">
        <f t="shared" si="5"/>
        <v>40.563699999999997</v>
      </c>
      <c r="S72" s="7">
        <f t="shared" si="4"/>
        <v>-0.26056938861500789</v>
      </c>
    </row>
    <row r="73" spans="1:19" x14ac:dyDescent="0.2">
      <c r="A73" s="7" t="s">
        <v>71</v>
      </c>
      <c r="B73" s="7">
        <v>0.22587184516636166</v>
      </c>
      <c r="C73" s="7">
        <v>0.49588559761620138</v>
      </c>
      <c r="D73" s="7">
        <v>0.20716263484570568</v>
      </c>
      <c r="E73" s="7">
        <v>7.1079922371731358E-2</v>
      </c>
      <c r="F73" s="7">
        <v>0</v>
      </c>
      <c r="G73" s="7">
        <v>0</v>
      </c>
      <c r="H73" s="7">
        <v>72.809624911535735</v>
      </c>
      <c r="L73" s="7">
        <v>0.40522399999999981</v>
      </c>
      <c r="M73" s="8">
        <v>1</v>
      </c>
      <c r="N73" s="7">
        <v>24397</v>
      </c>
      <c r="O73" s="7">
        <v>0.1086</v>
      </c>
      <c r="P73" s="7">
        <v>95.28509503167723</v>
      </c>
      <c r="Q73" s="7">
        <v>0.10097041921114178</v>
      </c>
      <c r="R73" s="7">
        <f t="shared" si="5"/>
        <v>2649.5142000000001</v>
      </c>
      <c r="S73" s="7">
        <f t="shared" si="4"/>
        <v>0.54208367594926066</v>
      </c>
    </row>
    <row r="74" spans="1:19" x14ac:dyDescent="0.2">
      <c r="A74" s="7" t="s">
        <v>72</v>
      </c>
      <c r="B74" s="7">
        <v>0.20667941213278254</v>
      </c>
      <c r="C74" s="7">
        <v>0.51710934988122037</v>
      </c>
      <c r="D74" s="7">
        <v>0.19684448394437681</v>
      </c>
      <c r="E74" s="7">
        <v>7.9366754041620247E-2</v>
      </c>
      <c r="F74" s="7">
        <v>0</v>
      </c>
      <c r="G74" s="7">
        <v>0</v>
      </c>
      <c r="H74" s="7">
        <v>87.530077848549183</v>
      </c>
      <c r="L74" s="7">
        <v>0.39437037037037048</v>
      </c>
      <c r="M74" s="8">
        <v>1</v>
      </c>
      <c r="N74" s="7">
        <v>22005</v>
      </c>
      <c r="O74" s="7">
        <v>0.13</v>
      </c>
      <c r="P74" s="7">
        <v>120.76692230743582</v>
      </c>
      <c r="Q74" s="7">
        <v>0.13069613982318487</v>
      </c>
      <c r="R74" s="7">
        <f t="shared" si="5"/>
        <v>2860.65</v>
      </c>
      <c r="S74" s="7">
        <f t="shared" si="4"/>
        <v>0.55656322392681656</v>
      </c>
    </row>
    <row r="75" spans="1:19" x14ac:dyDescent="0.2">
      <c r="A75" s="7" t="s">
        <v>73</v>
      </c>
      <c r="B75" s="7">
        <v>0.55329398321129986</v>
      </c>
      <c r="C75" s="7">
        <v>0.20109334402789553</v>
      </c>
      <c r="D75" s="7">
        <v>0.17248319354111652</v>
      </c>
      <c r="E75" s="7">
        <v>7.3129479219688251E-2</v>
      </c>
      <c r="F75" s="7">
        <v>0</v>
      </c>
      <c r="G75" s="7">
        <v>0</v>
      </c>
      <c r="H75" s="7">
        <v>104.74168435951876</v>
      </c>
      <c r="L75" s="7">
        <v>0.2232802962962962</v>
      </c>
      <c r="M75" s="8">
        <v>1</v>
      </c>
      <c r="N75" s="7">
        <v>12727</v>
      </c>
      <c r="O75" s="7">
        <v>0.123</v>
      </c>
      <c r="P75" s="7">
        <v>67.839279759919975</v>
      </c>
      <c r="Q75" s="7">
        <v>0.14098260299255452</v>
      </c>
      <c r="R75" s="7">
        <f t="shared" si="5"/>
        <v>1565.421</v>
      </c>
      <c r="S75" s="7">
        <f t="shared" si="4"/>
        <v>-1.2248069461321842E-2</v>
      </c>
    </row>
    <row r="76" spans="1:19" x14ac:dyDescent="0.2">
      <c r="A76" s="7" t="s">
        <v>74</v>
      </c>
      <c r="B76" s="7">
        <v>0.22401678887303422</v>
      </c>
      <c r="C76" s="7">
        <v>0.50677472261844625</v>
      </c>
      <c r="D76" s="7">
        <v>0.20228778006733528</v>
      </c>
      <c r="E76" s="7">
        <v>6.6920708441184182E-2</v>
      </c>
      <c r="F76" s="7">
        <v>0</v>
      </c>
      <c r="G76" s="7">
        <v>0</v>
      </c>
      <c r="H76" s="7">
        <v>73.602264685067226</v>
      </c>
      <c r="L76" s="7">
        <v>0.34299999999999975</v>
      </c>
      <c r="M76" s="8">
        <v>1</v>
      </c>
      <c r="N76" s="7">
        <v>18118</v>
      </c>
      <c r="O76" s="7">
        <v>5.0799999999999998E-2</v>
      </c>
      <c r="P76" s="7">
        <v>22.310770256752253</v>
      </c>
      <c r="Q76" s="7">
        <v>3.9820291924007933E-2</v>
      </c>
      <c r="R76" s="7">
        <f t="shared" si="5"/>
        <v>920.39440000000002</v>
      </c>
      <c r="S76" s="7">
        <f t="shared" si="4"/>
        <v>0.5689091970426825</v>
      </c>
    </row>
    <row r="77" spans="1:19" x14ac:dyDescent="0.2">
      <c r="A77" s="7" t="s">
        <v>75</v>
      </c>
      <c r="B77" s="7">
        <v>0.24139824952670241</v>
      </c>
      <c r="C77" s="7">
        <v>0.49125488423223951</v>
      </c>
      <c r="D77" s="7">
        <v>0.18013683025253219</v>
      </c>
      <c r="E77" s="7">
        <v>8.7210035988525975E-2</v>
      </c>
      <c r="F77" s="7">
        <v>0</v>
      </c>
      <c r="G77" s="7">
        <v>0</v>
      </c>
      <c r="H77" s="7">
        <v>88.888888888888886</v>
      </c>
      <c r="L77" s="7">
        <v>0.23072237037037033</v>
      </c>
      <c r="M77" s="8">
        <v>1</v>
      </c>
      <c r="N77" s="7">
        <v>11875</v>
      </c>
      <c r="O77" s="7">
        <v>0.1177</v>
      </c>
      <c r="P77" s="7">
        <v>53.987995998666229</v>
      </c>
      <c r="Q77" s="7">
        <v>0.11053185682312568</v>
      </c>
      <c r="R77" s="7">
        <f t="shared" si="5"/>
        <v>1397.6875</v>
      </c>
      <c r="S77" s="7">
        <f t="shared" si="4"/>
        <v>0.48386476213114649</v>
      </c>
    </row>
    <row r="78" spans="1:19" x14ac:dyDescent="0.2">
      <c r="A78" s="7" t="s">
        <v>76</v>
      </c>
      <c r="B78" s="7">
        <v>0.2914859983924214</v>
      </c>
      <c r="C78" s="7">
        <v>0.38703204911263317</v>
      </c>
      <c r="D78" s="7">
        <v>0</v>
      </c>
      <c r="E78" s="7">
        <v>4.5358062151278841E-2</v>
      </c>
      <c r="F78" s="7">
        <v>0.27612389034366658</v>
      </c>
      <c r="G78" s="7">
        <v>0</v>
      </c>
      <c r="H78" s="7">
        <v>42.179759377211603</v>
      </c>
      <c r="L78" s="7">
        <v>0.48682429629629642</v>
      </c>
      <c r="M78" s="8">
        <v>0</v>
      </c>
      <c r="N78" s="7">
        <v>12152</v>
      </c>
      <c r="O78" s="7">
        <v>0.25580000000000003</v>
      </c>
      <c r="P78" s="7">
        <v>179.39313104368125</v>
      </c>
      <c r="Q78" s="7">
        <v>0.23385207116566761</v>
      </c>
      <c r="R78" s="7">
        <f t="shared" si="5"/>
        <v>3108.4816000000005</v>
      </c>
      <c r="S78" s="7">
        <f t="shared" si="4"/>
        <v>0.88025262673051385</v>
      </c>
    </row>
    <row r="79" spans="1:19" x14ac:dyDescent="0.2">
      <c r="A79" s="7" t="s">
        <v>77</v>
      </c>
      <c r="B79" s="7">
        <v>0.26913475798158792</v>
      </c>
      <c r="C79" s="7">
        <v>0</v>
      </c>
      <c r="D79" s="7">
        <v>0</v>
      </c>
      <c r="E79" s="7">
        <v>0.3599359944079682</v>
      </c>
      <c r="F79" s="7">
        <v>0.37092924761044388</v>
      </c>
      <c r="G79" s="7">
        <v>0</v>
      </c>
      <c r="H79" s="7">
        <v>1.7551309271054494</v>
      </c>
      <c r="L79" s="7">
        <v>3.6050370370370364</v>
      </c>
      <c r="M79" s="8">
        <v>1</v>
      </c>
      <c r="N79" s="7">
        <v>7879</v>
      </c>
      <c r="O79" s="7">
        <v>7.1800000000000003E-2</v>
      </c>
      <c r="P79" s="7">
        <v>15.865288429476493</v>
      </c>
      <c r="Q79" s="7">
        <v>6.2905463695209579E-2</v>
      </c>
      <c r="R79" s="7">
        <f t="shared" si="5"/>
        <v>565.71220000000005</v>
      </c>
      <c r="S79" s="7">
        <f t="shared" si="4"/>
        <v>-0.33949187184971097</v>
      </c>
    </row>
    <row r="80" spans="1:19" x14ac:dyDescent="0.2">
      <c r="A80" s="7" t="s">
        <v>78</v>
      </c>
      <c r="B80" s="7">
        <v>0.16851877576964064</v>
      </c>
      <c r="C80" s="7">
        <v>0.54140325681276769</v>
      </c>
      <c r="D80" s="7">
        <v>5.6558356816402304E-2</v>
      </c>
      <c r="E80" s="7">
        <v>0.1504031681454657</v>
      </c>
      <c r="F80" s="7">
        <v>8.3116442455723555E-2</v>
      </c>
      <c r="G80" s="7">
        <v>0</v>
      </c>
      <c r="H80" s="7">
        <v>91.663128096249125</v>
      </c>
      <c r="L80" s="7">
        <v>0.71291970370370383</v>
      </c>
      <c r="M80" s="8">
        <v>1</v>
      </c>
      <c r="N80" s="7">
        <v>7715</v>
      </c>
      <c r="O80" s="7">
        <v>0.1779</v>
      </c>
      <c r="P80" s="7">
        <v>40.250083361120375</v>
      </c>
      <c r="Q80" s="7">
        <v>0.13266385672566489</v>
      </c>
      <c r="R80" s="7">
        <f t="shared" si="5"/>
        <v>1372.4984999999999</v>
      </c>
      <c r="S80" s="7">
        <f t="shared" si="4"/>
        <v>0.5441360038583769</v>
      </c>
    </row>
    <row r="81" spans="1:19" x14ac:dyDescent="0.2">
      <c r="A81" s="7" t="s">
        <v>79</v>
      </c>
      <c r="B81" s="7">
        <v>0.52416119387683846</v>
      </c>
      <c r="C81" s="7">
        <v>0.2054293967489563</v>
      </c>
      <c r="D81" s="7">
        <v>0</v>
      </c>
      <c r="E81" s="7">
        <v>0.17937014761920717</v>
      </c>
      <c r="F81" s="7">
        <v>9.1039261754998227E-2</v>
      </c>
      <c r="G81" s="7">
        <v>0</v>
      </c>
      <c r="H81" s="16">
        <v>23.213021939136588</v>
      </c>
      <c r="K81" s="16"/>
      <c r="L81" s="7">
        <v>1.6710376296296292</v>
      </c>
      <c r="M81" s="8">
        <v>1</v>
      </c>
      <c r="N81" s="7">
        <v>7856</v>
      </c>
      <c r="O81" s="7">
        <v>6.3701799999999996E-3</v>
      </c>
      <c r="P81" s="7">
        <v>4.5715238412804275</v>
      </c>
      <c r="Q81" s="7">
        <v>1.9591213803892688E-2</v>
      </c>
      <c r="R81" s="7">
        <f t="shared" si="5"/>
        <v>50.044134079999999</v>
      </c>
      <c r="S81" s="7">
        <f t="shared" si="4"/>
        <v>-0.14009372293487471</v>
      </c>
    </row>
    <row r="82" spans="1:19" x14ac:dyDescent="0.2">
      <c r="A82" s="7" t="s">
        <v>80</v>
      </c>
      <c r="B82" s="7">
        <v>0.34649267432488273</v>
      </c>
      <c r="C82" s="7">
        <v>0.4771066025959439</v>
      </c>
      <c r="D82" s="7">
        <v>8.4834103180866816E-2</v>
      </c>
      <c r="E82" s="7">
        <v>9.1566619898306681E-2</v>
      </c>
      <c r="F82" s="7">
        <v>0</v>
      </c>
      <c r="G82" s="7">
        <v>0</v>
      </c>
      <c r="H82" s="7">
        <v>103.49610757254069</v>
      </c>
      <c r="L82" s="7">
        <v>0.74532029629629648</v>
      </c>
      <c r="M82" s="8">
        <v>1</v>
      </c>
      <c r="N82" s="7">
        <v>15579</v>
      </c>
      <c r="O82" s="7">
        <v>0.1333</v>
      </c>
      <c r="P82" s="7">
        <v>69.056352117372469</v>
      </c>
      <c r="Q82" s="7">
        <v>0.11664253701057237</v>
      </c>
      <c r="R82" s="7">
        <f t="shared" si="5"/>
        <v>2076.6806999999999</v>
      </c>
      <c r="S82" s="7">
        <f t="shared" si="4"/>
        <v>0.40237225593643999</v>
      </c>
    </row>
    <row r="83" spans="1:19" x14ac:dyDescent="0.2">
      <c r="A83" s="7" t="s">
        <v>81</v>
      </c>
      <c r="B83" s="7">
        <v>0.35434301061716328</v>
      </c>
      <c r="C83" s="7">
        <v>0.39978536575018409</v>
      </c>
      <c r="D83" s="7">
        <v>0.16031657770077695</v>
      </c>
      <c r="E83" s="7">
        <v>8.5555045931875726E-2</v>
      </c>
      <c r="F83" s="7">
        <v>0</v>
      </c>
      <c r="G83" s="7">
        <v>0</v>
      </c>
      <c r="H83" s="7">
        <v>51.521585279547061</v>
      </c>
      <c r="L83" s="7">
        <v>0.32377096296296293</v>
      </c>
      <c r="M83" s="8">
        <v>1</v>
      </c>
      <c r="N83" s="7">
        <v>12193</v>
      </c>
      <c r="O83" s="7">
        <v>9.2600000000000002E-2</v>
      </c>
      <c r="P83" s="7">
        <v>48.986328776258759</v>
      </c>
      <c r="Q83" s="7">
        <v>0.10535254909776672</v>
      </c>
      <c r="R83" s="7">
        <f t="shared" si="5"/>
        <v>1129.0717999999999</v>
      </c>
      <c r="S83" s="7">
        <f t="shared" si="4"/>
        <v>0.31272192779912705</v>
      </c>
    </row>
    <row r="84" spans="1:19" x14ac:dyDescent="0.2">
      <c r="A84" s="7" t="s">
        <v>82</v>
      </c>
      <c r="B84" s="7">
        <v>0.41809701395200849</v>
      </c>
      <c r="C84" s="7">
        <v>0.38635598554315326</v>
      </c>
      <c r="D84" s="7">
        <v>0.19554700050483825</v>
      </c>
      <c r="E84" s="7">
        <v>0</v>
      </c>
      <c r="F84" s="7">
        <v>0</v>
      </c>
      <c r="G84" s="7">
        <v>0</v>
      </c>
      <c r="H84" s="7">
        <v>9.4550601556970992</v>
      </c>
      <c r="L84" s="7">
        <v>0.18846103703703704</v>
      </c>
      <c r="M84" s="8">
        <v>0</v>
      </c>
      <c r="N84" s="7">
        <v>17925</v>
      </c>
      <c r="O84" s="7">
        <v>7.1499999999999994E-2</v>
      </c>
      <c r="P84" s="7">
        <v>47.209069689896637</v>
      </c>
      <c r="Q84" s="7">
        <v>6.7065197205509186E-2</v>
      </c>
      <c r="R84" s="7">
        <f t="shared" si="5"/>
        <v>1281.6374999999998</v>
      </c>
      <c r="S84" s="7">
        <f t="shared" si="4"/>
        <v>0.50068426823844137</v>
      </c>
    </row>
    <row r="85" spans="1:19" x14ac:dyDescent="0.2">
      <c r="A85" s="7" t="s">
        <v>83</v>
      </c>
      <c r="B85" s="7">
        <v>0.43394697972110363</v>
      </c>
      <c r="C85" s="7">
        <v>0.32363093059690878</v>
      </c>
      <c r="D85" s="7">
        <v>0.15872654083993437</v>
      </c>
      <c r="E85" s="7">
        <v>8.3695548842053297E-2</v>
      </c>
      <c r="F85" s="7">
        <v>0</v>
      </c>
      <c r="G85" s="7">
        <v>0</v>
      </c>
      <c r="H85" s="7">
        <v>81.868365180467094</v>
      </c>
      <c r="L85" s="7">
        <v>0.34299999999999975</v>
      </c>
      <c r="M85" s="8">
        <v>1</v>
      </c>
      <c r="N85" s="7">
        <v>20602</v>
      </c>
      <c r="O85" s="7">
        <v>8.2600000000000007E-2</v>
      </c>
      <c r="P85" s="7">
        <v>50.940313437812605</v>
      </c>
      <c r="Q85" s="7">
        <v>7.5738938526707461E-2</v>
      </c>
      <c r="R85" s="7">
        <f t="shared" si="5"/>
        <v>1701.7252000000001</v>
      </c>
      <c r="S85" s="7">
        <f t="shared" si="4"/>
        <v>0.17852648035641783</v>
      </c>
    </row>
    <row r="86" spans="1:19" x14ac:dyDescent="0.2">
      <c r="A86" s="7" t="s">
        <v>84</v>
      </c>
      <c r="B86" s="7">
        <v>0.53882192920095373</v>
      </c>
      <c r="C86" s="7">
        <v>0.30658595106325465</v>
      </c>
      <c r="D86" s="7">
        <v>7.8591441992762121E-2</v>
      </c>
      <c r="E86" s="7">
        <v>7.6000677743029613E-2</v>
      </c>
      <c r="F86" s="7">
        <v>0</v>
      </c>
      <c r="G86" s="7">
        <v>0</v>
      </c>
      <c r="H86" s="7">
        <v>66.468506723283795</v>
      </c>
      <c r="L86" s="7">
        <v>0.42752503703703698</v>
      </c>
      <c r="M86" s="8">
        <v>1</v>
      </c>
      <c r="N86" s="7">
        <v>12585</v>
      </c>
      <c r="O86" s="7">
        <v>9.9299999999999999E-2</v>
      </c>
      <c r="P86" s="7">
        <v>37.445815271757255</v>
      </c>
      <c r="Q86" s="7">
        <v>8.8097789300880525E-2</v>
      </c>
      <c r="R86" s="7">
        <f t="shared" si="5"/>
        <v>1249.6904999999999</v>
      </c>
      <c r="S86" s="7">
        <f t="shared" si="4"/>
        <v>0.12661666135767236</v>
      </c>
    </row>
    <row r="87" spans="1:19" x14ac:dyDescent="0.2">
      <c r="A87" s="7" t="s">
        <v>85</v>
      </c>
      <c r="B87" s="7">
        <v>0.21374070198265824</v>
      </c>
      <c r="C87" s="7">
        <v>8.3547863956485488E-2</v>
      </c>
      <c r="D87" s="7">
        <v>0</v>
      </c>
      <c r="E87" s="7">
        <v>0.48387048300252478</v>
      </c>
      <c r="F87" s="7">
        <v>0.2188409510583316</v>
      </c>
      <c r="G87" s="7">
        <v>0</v>
      </c>
      <c r="H87" s="7">
        <v>1.1889596602972399</v>
      </c>
      <c r="L87" s="7">
        <v>3.511808000000002</v>
      </c>
      <c r="M87" s="8">
        <v>1</v>
      </c>
      <c r="N87" s="7">
        <v>3465</v>
      </c>
      <c r="O87" s="7">
        <v>4.1200000000000001E-2</v>
      </c>
      <c r="P87" s="7">
        <v>6.3621207069023011</v>
      </c>
      <c r="Q87" s="7">
        <v>5.6685414833998742E-2</v>
      </c>
      <c r="R87" s="7">
        <f t="shared" si="5"/>
        <v>142.75800000000001</v>
      </c>
      <c r="S87" s="7">
        <f t="shared" si="4"/>
        <v>-0.7886475882261067</v>
      </c>
    </row>
    <row r="88" spans="1:19" x14ac:dyDescent="0.2">
      <c r="A88" s="7" t="s">
        <v>86</v>
      </c>
      <c r="B88" s="7">
        <v>0.18345672863964677</v>
      </c>
      <c r="C88" s="7">
        <v>0.11035370351902216</v>
      </c>
      <c r="D88" s="7">
        <v>0</v>
      </c>
      <c r="E88" s="7">
        <v>0.51838371163560204</v>
      </c>
      <c r="F88" s="7">
        <v>0.18780585620572912</v>
      </c>
      <c r="G88" s="7">
        <v>0</v>
      </c>
      <c r="H88" s="7">
        <v>8.096249115357395</v>
      </c>
      <c r="L88" s="7">
        <v>4.1474136296296304</v>
      </c>
      <c r="M88" s="8">
        <v>1</v>
      </c>
      <c r="N88" s="7">
        <v>2734</v>
      </c>
      <c r="O88" s="7">
        <v>3.5700000000000003E-2</v>
      </c>
      <c r="P88" s="7">
        <v>5.4584861620540188</v>
      </c>
      <c r="Q88" s="7">
        <v>5.9510271679783969E-2</v>
      </c>
      <c r="R88" s="7">
        <f t="shared" si="5"/>
        <v>97.603800000000007</v>
      </c>
      <c r="S88" s="7">
        <f t="shared" si="4"/>
        <v>-0.88371156295742403</v>
      </c>
    </row>
    <row r="89" spans="1:19" x14ac:dyDescent="0.2">
      <c r="A89" s="7" t="s">
        <v>87</v>
      </c>
      <c r="B89" s="7">
        <v>0.41814245458854787</v>
      </c>
      <c r="C89" s="7">
        <v>0.36375890983397491</v>
      </c>
      <c r="D89" s="7">
        <v>0.21809863557747733</v>
      </c>
      <c r="E89" s="7">
        <v>0</v>
      </c>
      <c r="F89" s="7">
        <v>0</v>
      </c>
      <c r="G89" s="7">
        <v>0</v>
      </c>
      <c r="H89" s="7">
        <v>11.889596602972398</v>
      </c>
      <c r="J89" s="7">
        <v>27.062986553432413</v>
      </c>
      <c r="L89" s="7">
        <v>0.33329303703703705</v>
      </c>
      <c r="M89" s="8">
        <v>0</v>
      </c>
      <c r="N89" s="7">
        <v>22859</v>
      </c>
      <c r="O89" s="7">
        <v>6.3299999999999995E-2</v>
      </c>
      <c r="P89" s="7">
        <v>41.847282427475825</v>
      </c>
      <c r="Q89" s="7">
        <v>5.7083792039355957E-2</v>
      </c>
      <c r="R89" s="7">
        <f t="shared" si="5"/>
        <v>1446.9747</v>
      </c>
      <c r="S89" s="7">
        <f t="shared" si="4"/>
        <v>0.47071195801407911</v>
      </c>
    </row>
    <row r="90" spans="1:19" x14ac:dyDescent="0.2">
      <c r="A90" s="7" t="s">
        <v>88</v>
      </c>
      <c r="B90" s="7">
        <v>0.34848450611431053</v>
      </c>
      <c r="C90" s="7">
        <v>0.19179583904762582</v>
      </c>
      <c r="D90" s="7">
        <v>0.45971965483806376</v>
      </c>
      <c r="E90" s="7">
        <v>0</v>
      </c>
      <c r="F90" s="7">
        <v>0</v>
      </c>
      <c r="G90" s="7">
        <v>0</v>
      </c>
      <c r="H90" s="7">
        <v>3.6234961075725405</v>
      </c>
      <c r="J90" s="7">
        <v>21.061571125265392</v>
      </c>
      <c r="L90" s="7">
        <v>0.25403703703703701</v>
      </c>
      <c r="M90" s="8">
        <v>0</v>
      </c>
      <c r="N90" s="7">
        <v>12502</v>
      </c>
      <c r="O90" s="7">
        <v>3.5499999999999997E-2</v>
      </c>
      <c r="P90" s="7">
        <v>11.82060686895632</v>
      </c>
      <c r="Q90" s="7">
        <v>3.1210272683858887E-2</v>
      </c>
      <c r="R90" s="7">
        <f t="shared" si="5"/>
        <v>443.82099999999997</v>
      </c>
      <c r="S90" s="7">
        <f t="shared" si="4"/>
        <v>0.27639268212763152</v>
      </c>
    </row>
    <row r="91" spans="1:19" x14ac:dyDescent="0.2">
      <c r="A91" s="7" t="s">
        <v>89</v>
      </c>
      <c r="B91" s="7">
        <v>0.41693623808903513</v>
      </c>
      <c r="C91" s="7">
        <v>0.39469599916737685</v>
      </c>
      <c r="D91" s="7">
        <v>0.18836776274358796</v>
      </c>
      <c r="E91" s="7">
        <v>0</v>
      </c>
      <c r="F91" s="7">
        <v>0</v>
      </c>
      <c r="G91" s="7">
        <v>0</v>
      </c>
      <c r="H91" s="7">
        <v>4.7558386411889595</v>
      </c>
      <c r="J91" s="7">
        <v>10.417551309271055</v>
      </c>
      <c r="L91" s="7">
        <v>0.30527437037037036</v>
      </c>
      <c r="M91" s="8">
        <v>0</v>
      </c>
      <c r="N91" s="7">
        <v>14885</v>
      </c>
      <c r="O91" s="7">
        <v>6.4399999999999999E-2</v>
      </c>
      <c r="P91" s="7">
        <v>41.577192397465822</v>
      </c>
      <c r="Q91" s="7">
        <v>8.2347580781128124E-2</v>
      </c>
      <c r="R91" s="7">
        <f t="shared" si="5"/>
        <v>958.59399999999994</v>
      </c>
      <c r="S91" s="7">
        <f t="shared" si="4"/>
        <v>0.51229815236466336</v>
      </c>
    </row>
    <row r="92" spans="1:19" x14ac:dyDescent="0.2">
      <c r="A92" s="7" t="s">
        <v>90</v>
      </c>
      <c r="B92" s="7">
        <v>0.44914787511730903</v>
      </c>
      <c r="C92" s="7">
        <v>0.28302432379461984</v>
      </c>
      <c r="D92" s="7">
        <v>0.1843485858418549</v>
      </c>
      <c r="E92" s="7">
        <v>8.347921524621614E-2</v>
      </c>
      <c r="F92" s="7">
        <v>0</v>
      </c>
      <c r="G92" s="7">
        <v>0</v>
      </c>
      <c r="H92" s="7">
        <v>22.533616418966737</v>
      </c>
      <c r="L92" s="7">
        <v>0.36297570370370358</v>
      </c>
      <c r="M92" s="8">
        <v>1</v>
      </c>
      <c r="N92" s="7">
        <v>14983</v>
      </c>
      <c r="O92" s="7">
        <v>6.6900000000000001E-2</v>
      </c>
      <c r="P92" s="7">
        <v>28.89629876625542</v>
      </c>
      <c r="Q92" s="7">
        <v>6.1457147208104274E-2</v>
      </c>
      <c r="R92" s="7">
        <f t="shared" si="5"/>
        <v>1002.3627</v>
      </c>
      <c r="S92" s="7">
        <f t="shared" si="4"/>
        <v>0.1179713697667763</v>
      </c>
    </row>
    <row r="93" spans="1:19" x14ac:dyDescent="0.2">
      <c r="A93" s="7" t="s">
        <v>91</v>
      </c>
      <c r="B93" s="7">
        <v>0.41228668797124213</v>
      </c>
      <c r="C93" s="7">
        <v>0.30410817774439208</v>
      </c>
      <c r="D93" s="7">
        <v>8.7255103132295425E-2</v>
      </c>
      <c r="E93" s="7">
        <v>0.19635003115207023</v>
      </c>
      <c r="F93" s="7">
        <v>0</v>
      </c>
      <c r="G93" s="7">
        <v>0</v>
      </c>
      <c r="H93" s="7">
        <v>22.929936305732483</v>
      </c>
      <c r="L93" s="7">
        <v>2.6663442962962964</v>
      </c>
      <c r="M93" s="8">
        <v>1</v>
      </c>
      <c r="N93" s="7">
        <v>6145</v>
      </c>
      <c r="O93" s="7">
        <v>1.06E-2</v>
      </c>
      <c r="P93" s="7">
        <v>3.6345448482827614</v>
      </c>
      <c r="Q93" s="7">
        <v>2.0533956149847227E-2</v>
      </c>
      <c r="R93" s="7">
        <f t="shared" si="5"/>
        <v>65.137</v>
      </c>
      <c r="S93" s="7">
        <f t="shared" si="4"/>
        <v>-0.14833265316583938</v>
      </c>
    </row>
    <row r="94" spans="1:19" x14ac:dyDescent="0.2">
      <c r="A94" s="7" t="s">
        <v>92</v>
      </c>
      <c r="B94" s="7">
        <v>0.5176079541122226</v>
      </c>
      <c r="C94" s="7">
        <v>0.20071621252698579</v>
      </c>
      <c r="D94" s="7">
        <v>9.522633400181664E-2</v>
      </c>
      <c r="E94" s="7">
        <v>0.18644949935897495</v>
      </c>
      <c r="F94" s="7">
        <v>0</v>
      </c>
      <c r="G94" s="7">
        <v>0</v>
      </c>
      <c r="H94" s="7">
        <v>11.889596602972398</v>
      </c>
      <c r="L94" s="7">
        <v>2.0971520000000003</v>
      </c>
      <c r="M94" s="8">
        <v>1</v>
      </c>
      <c r="N94" s="7">
        <v>3284</v>
      </c>
      <c r="O94" s="7">
        <v>1.8800000000000001E-2</v>
      </c>
      <c r="P94" s="7">
        <v>2.3541180393464489</v>
      </c>
      <c r="Q94" s="7">
        <v>2.4301598915487249E-2</v>
      </c>
      <c r="R94" s="7">
        <f t="shared" si="5"/>
        <v>61.739200000000004</v>
      </c>
      <c r="S94" s="7">
        <f t="shared" si="4"/>
        <v>-0.30880540222169539</v>
      </c>
    </row>
    <row r="95" spans="1:19" x14ac:dyDescent="0.2">
      <c r="A95" s="7" t="s">
        <v>93</v>
      </c>
      <c r="B95" s="7">
        <v>0.35855563194366102</v>
      </c>
      <c r="C95" s="7">
        <v>0.39542654085460471</v>
      </c>
      <c r="D95" s="7">
        <v>0.24601782720173435</v>
      </c>
      <c r="E95" s="7">
        <v>0</v>
      </c>
      <c r="F95" s="7">
        <v>0</v>
      </c>
      <c r="G95" s="7">
        <v>0</v>
      </c>
      <c r="H95" s="7">
        <v>5.1521585279547066</v>
      </c>
      <c r="L95" s="7">
        <v>0.23072237037037033</v>
      </c>
      <c r="M95" s="8">
        <v>0</v>
      </c>
      <c r="N95" s="7">
        <v>10223</v>
      </c>
      <c r="O95" s="7">
        <v>3.8899999999999997E-2</v>
      </c>
      <c r="P95" s="7">
        <v>26.738912970990331</v>
      </c>
      <c r="Q95" s="7">
        <v>8.4471697483724975E-2</v>
      </c>
      <c r="R95" s="7">
        <f t="shared" si="5"/>
        <v>397.67469999999997</v>
      </c>
      <c r="S95" s="7">
        <f t="shared" si="4"/>
        <v>0.54142864022079906</v>
      </c>
    </row>
    <row r="96" spans="1:19" x14ac:dyDescent="0.2">
      <c r="A96" s="7" t="s">
        <v>94</v>
      </c>
      <c r="B96" s="7">
        <v>0.24418524182146395</v>
      </c>
      <c r="C96" s="7">
        <v>0.36955823177145958</v>
      </c>
      <c r="D96" s="7">
        <v>0.38625652640707653</v>
      </c>
      <c r="E96" s="7">
        <v>0</v>
      </c>
      <c r="F96" s="7">
        <v>0</v>
      </c>
      <c r="G96" s="7">
        <v>0</v>
      </c>
      <c r="H96" s="7">
        <v>9.2285916489738149</v>
      </c>
      <c r="J96" s="7">
        <v>19.249823071479124</v>
      </c>
      <c r="L96" s="7">
        <v>0.24609896296296288</v>
      </c>
      <c r="M96" s="8">
        <v>0</v>
      </c>
      <c r="N96" s="7">
        <v>14222</v>
      </c>
      <c r="O96" s="7">
        <v>3.4099999999999998E-2</v>
      </c>
      <c r="P96" s="7">
        <v>31.34711570523508</v>
      </c>
      <c r="Q96" s="7">
        <v>6.4300597802144421E-2</v>
      </c>
      <c r="R96" s="7">
        <f t="shared" si="5"/>
        <v>484.97019999999998</v>
      </c>
      <c r="S96" s="7">
        <f t="shared" si="4"/>
        <v>0.56231365716995418</v>
      </c>
    </row>
    <row r="97" spans="1:19" x14ac:dyDescent="0.2">
      <c r="A97" s="7" t="s">
        <v>95</v>
      </c>
      <c r="B97" s="7">
        <v>0.54764793023055169</v>
      </c>
      <c r="C97" s="7">
        <v>0.21765412662013084</v>
      </c>
      <c r="D97" s="7">
        <v>0.17624662169057731</v>
      </c>
      <c r="E97" s="7">
        <v>5.8451321458740234E-2</v>
      </c>
      <c r="F97" s="7">
        <v>0</v>
      </c>
      <c r="G97" s="7">
        <v>0</v>
      </c>
      <c r="H97" s="7">
        <v>87.699929228591643</v>
      </c>
      <c r="L97" s="7">
        <v>0.36297570370370358</v>
      </c>
      <c r="M97" s="8">
        <v>1</v>
      </c>
      <c r="N97" s="7">
        <v>13898</v>
      </c>
      <c r="O97" s="7">
        <v>6.2899999999999998E-2</v>
      </c>
      <c r="P97" s="7">
        <v>28.562854284761588</v>
      </c>
      <c r="Q97" s="7">
        <v>6.2262688405936344E-2</v>
      </c>
      <c r="R97" s="7">
        <f t="shared" si="5"/>
        <v>874.18419999999992</v>
      </c>
      <c r="S97" s="7">
        <f t="shared" si="4"/>
        <v>5.3002977240199006E-2</v>
      </c>
    </row>
    <row r="98" spans="1:19" x14ac:dyDescent="0.2">
      <c r="A98" s="7" t="s">
        <v>96</v>
      </c>
      <c r="B98" s="7">
        <v>0.12872299071024548</v>
      </c>
      <c r="C98" s="7">
        <v>0.6289206218140555</v>
      </c>
      <c r="D98" s="7">
        <v>0.1173978677014844</v>
      </c>
      <c r="E98" s="7">
        <v>6.7195563887021706E-2</v>
      </c>
      <c r="F98" s="7">
        <v>5.7762955887193025E-2</v>
      </c>
      <c r="G98" s="7">
        <v>0</v>
      </c>
      <c r="H98" s="7">
        <v>82.434536447275306</v>
      </c>
      <c r="J98" s="7">
        <v>32.32837933474876</v>
      </c>
      <c r="L98" s="7">
        <v>0.26214400000000004</v>
      </c>
      <c r="M98" s="8">
        <v>0</v>
      </c>
      <c r="N98" s="7">
        <v>6957</v>
      </c>
      <c r="O98" s="7">
        <v>0.20930000000000001</v>
      </c>
      <c r="P98" s="7">
        <v>78.462820940313449</v>
      </c>
      <c r="Q98" s="7">
        <v>0.21208990679424283</v>
      </c>
      <c r="R98" s="7">
        <f t="shared" si="5"/>
        <v>1456.1001000000001</v>
      </c>
      <c r="S98" s="7">
        <f t="shared" ref="S98:S129" si="6">-0.2921*B98+1.5157*C98+0.19029*D98-2.5742*E98+1.7946*F98-G98*0.3423</f>
        <v>0.8686812212192021</v>
      </c>
    </row>
    <row r="99" spans="1:19" x14ac:dyDescent="0.2">
      <c r="A99" s="7" t="s">
        <v>97</v>
      </c>
      <c r="B99" s="7">
        <v>0.20808733658546233</v>
      </c>
      <c r="C99" s="7">
        <v>0.5495224707418892</v>
      </c>
      <c r="D99" s="7">
        <v>0.17887232592251667</v>
      </c>
      <c r="E99" s="7">
        <v>6.3517866750131782E-2</v>
      </c>
      <c r="F99" s="7">
        <v>0</v>
      </c>
      <c r="G99" s="7">
        <v>0</v>
      </c>
      <c r="H99" s="7">
        <v>85.49186128803963</v>
      </c>
      <c r="L99" s="7">
        <v>0.20887970370370365</v>
      </c>
      <c r="M99" s="8">
        <v>1</v>
      </c>
      <c r="N99" s="7">
        <v>8936</v>
      </c>
      <c r="O99" s="7">
        <v>0.1293</v>
      </c>
      <c r="P99" s="7">
        <v>26.618872957652552</v>
      </c>
      <c r="Q99" s="7">
        <v>8.8544494796633386E-2</v>
      </c>
      <c r="R99" s="7">
        <f t="shared" si="5"/>
        <v>1155.4248</v>
      </c>
      <c r="S99" s="7">
        <f t="shared" si="6"/>
        <v>0.64265882019847442</v>
      </c>
    </row>
    <row r="100" spans="1:19" x14ac:dyDescent="0.2">
      <c r="A100" s="7" t="s">
        <v>98</v>
      </c>
      <c r="B100" s="7">
        <v>0.40852844999245186</v>
      </c>
      <c r="C100" s="7">
        <v>0.21903378203896726</v>
      </c>
      <c r="D100" s="7">
        <v>9.1810421726166838E-2</v>
      </c>
      <c r="E100" s="7">
        <v>0.28062734624241414</v>
      </c>
      <c r="F100" s="7">
        <v>0</v>
      </c>
      <c r="G100" s="7">
        <v>0</v>
      </c>
      <c r="H100" s="16">
        <v>1.4154281670205238</v>
      </c>
      <c r="I100" s="16"/>
      <c r="J100" s="16"/>
      <c r="K100" s="16"/>
      <c r="L100" s="7">
        <v>3.1981810370370374</v>
      </c>
      <c r="M100" s="8">
        <v>1</v>
      </c>
      <c r="N100" s="7">
        <v>3636</v>
      </c>
      <c r="O100" s="7">
        <v>2.1514199999999998E-3</v>
      </c>
      <c r="P100" s="7">
        <v>0.99033011003667892</v>
      </c>
      <c r="Q100" s="7">
        <v>9.9304382565479198E-3</v>
      </c>
      <c r="R100" s="7">
        <f t="shared" si="5"/>
        <v>7.822563119999999</v>
      </c>
      <c r="S100" s="7">
        <f t="shared" si="6"/>
        <v>-0.49226196635328262</v>
      </c>
    </row>
    <row r="101" spans="1:19" x14ac:dyDescent="0.2">
      <c r="A101" s="7" t="s">
        <v>99</v>
      </c>
      <c r="B101" s="7">
        <v>0.54822964301271804</v>
      </c>
      <c r="C101" s="7">
        <v>0.12178779631727611</v>
      </c>
      <c r="D101" s="7">
        <v>0.16982687124531542</v>
      </c>
      <c r="E101" s="7">
        <v>0.16015568942469044</v>
      </c>
      <c r="F101" s="7">
        <v>0</v>
      </c>
      <c r="G101" s="7">
        <v>0</v>
      </c>
      <c r="H101" s="16">
        <v>3.5102618542108988</v>
      </c>
      <c r="K101" s="16"/>
      <c r="L101" s="7">
        <v>3.0696983703703693</v>
      </c>
      <c r="M101" s="8">
        <v>1</v>
      </c>
      <c r="N101" s="7">
        <v>4290</v>
      </c>
      <c r="O101" s="7">
        <v>6.6437800000000002E-3</v>
      </c>
      <c r="P101" s="7">
        <v>3.5611870623541182</v>
      </c>
      <c r="Q101" s="7">
        <v>2.8807707983036529E-2</v>
      </c>
      <c r="R101" s="7">
        <f t="shared" ref="R101:R132" si="7">O101*N101</f>
        <v>28.5018162</v>
      </c>
      <c r="S101" s="7">
        <f t="shared" si="6"/>
        <v>-0.35550053623368655</v>
      </c>
    </row>
    <row r="102" spans="1:19" x14ac:dyDescent="0.2">
      <c r="A102" s="7" t="s">
        <v>100</v>
      </c>
      <c r="B102" s="7">
        <v>0.54559927345481596</v>
      </c>
      <c r="C102" s="7">
        <v>0.20920377557390862</v>
      </c>
      <c r="D102" s="7">
        <v>0.17453595267264727</v>
      </c>
      <c r="E102" s="7">
        <v>7.0660998298628139E-2</v>
      </c>
      <c r="F102" s="7">
        <v>0</v>
      </c>
      <c r="G102" s="7">
        <v>0</v>
      </c>
      <c r="H102" s="7">
        <v>49.370134465675868</v>
      </c>
      <c r="L102" s="7">
        <v>0.41627496296296301</v>
      </c>
      <c r="M102" s="8">
        <v>1</v>
      </c>
      <c r="N102" s="7">
        <v>9668</v>
      </c>
      <c r="O102" s="7">
        <v>3.95E-2</v>
      </c>
      <c r="P102" s="7">
        <v>17.669223074358122</v>
      </c>
      <c r="Q102" s="7">
        <v>5.7446558809728453E-2</v>
      </c>
      <c r="R102" s="7">
        <f t="shared" si="7"/>
        <v>381.88600000000002</v>
      </c>
      <c r="S102" s="7">
        <f t="shared" si="6"/>
        <v>9.0375194749710841E-3</v>
      </c>
    </row>
    <row r="103" spans="1:19" x14ac:dyDescent="0.2">
      <c r="A103" s="7" t="s">
        <v>101</v>
      </c>
      <c r="B103" s="7">
        <v>0.54849796416248953</v>
      </c>
      <c r="C103" s="7">
        <v>0.28704442591107338</v>
      </c>
      <c r="D103" s="7">
        <v>7.5645316459122758E-2</v>
      </c>
      <c r="E103" s="7">
        <v>8.8812293467314299E-2</v>
      </c>
      <c r="F103" s="7">
        <v>0</v>
      </c>
      <c r="G103" s="7">
        <v>0</v>
      </c>
      <c r="H103" s="7">
        <v>27.912243453644727</v>
      </c>
      <c r="L103" s="7">
        <v>0.62137837037037058</v>
      </c>
      <c r="M103" s="8">
        <v>1</v>
      </c>
      <c r="N103" s="7">
        <v>8162</v>
      </c>
      <c r="O103" s="7">
        <v>7.5800000000000006E-2</v>
      </c>
      <c r="P103" s="7">
        <v>17.69256418806269</v>
      </c>
      <c r="Q103" s="7">
        <v>6.7079468405035092E-2</v>
      </c>
      <c r="R103" s="7">
        <f t="shared" si="7"/>
        <v>618.67960000000005</v>
      </c>
      <c r="S103" s="7">
        <f t="shared" si="6"/>
        <v>6.0630922446996777E-2</v>
      </c>
    </row>
    <row r="104" spans="1:19" x14ac:dyDescent="0.2">
      <c r="A104" s="7" t="s">
        <v>102</v>
      </c>
      <c r="B104" s="7">
        <v>8.6185009237150501E-2</v>
      </c>
      <c r="C104" s="7">
        <v>0.48793246216480907</v>
      </c>
      <c r="D104" s="7">
        <v>0.20803928603920735</v>
      </c>
      <c r="E104" s="7">
        <v>0.217843242558833</v>
      </c>
      <c r="F104" s="7">
        <v>0</v>
      </c>
      <c r="G104" s="7">
        <v>0</v>
      </c>
      <c r="H104" s="7">
        <v>66.242038216560516</v>
      </c>
      <c r="L104" s="7">
        <v>1.0201336296296295</v>
      </c>
      <c r="M104" s="8">
        <v>1</v>
      </c>
      <c r="N104" s="7">
        <v>6807</v>
      </c>
      <c r="O104" s="7">
        <v>7.4300000000000005E-2</v>
      </c>
      <c r="P104" s="7">
        <v>15.808602867622541</v>
      </c>
      <c r="Q104" s="7">
        <v>6.9688101740869909E-2</v>
      </c>
      <c r="R104" s="7">
        <f t="shared" si="7"/>
        <v>505.76010000000002</v>
      </c>
      <c r="S104" s="7">
        <f t="shared" si="6"/>
        <v>0.1932003124504823</v>
      </c>
    </row>
    <row r="105" spans="1:19" x14ac:dyDescent="0.2">
      <c r="A105" s="7" t="s">
        <v>103</v>
      </c>
      <c r="B105" s="7">
        <v>0.12391808779078436</v>
      </c>
      <c r="C105" s="7">
        <v>0.58322655443770921</v>
      </c>
      <c r="D105" s="7">
        <v>0.10850785268196853</v>
      </c>
      <c r="E105" s="7">
        <v>0.12053533256941358</v>
      </c>
      <c r="F105" s="7">
        <v>6.3812172520124361E-2</v>
      </c>
      <c r="G105" s="7">
        <v>0</v>
      </c>
      <c r="H105" s="7">
        <v>97.381457891012033</v>
      </c>
      <c r="L105" s="7">
        <v>0.4624877037037039</v>
      </c>
      <c r="M105" s="8">
        <v>1</v>
      </c>
      <c r="N105" s="7">
        <v>7967</v>
      </c>
      <c r="O105" s="7">
        <v>0.21579999999999999</v>
      </c>
      <c r="P105" s="7">
        <v>68.306102034011346</v>
      </c>
      <c r="Q105" s="7">
        <v>0.17893968369942309</v>
      </c>
      <c r="R105" s="7">
        <f t="shared" si="7"/>
        <v>1719.2785999999999</v>
      </c>
      <c r="S105" s="7">
        <f t="shared" si="6"/>
        <v>0.67268324610883035</v>
      </c>
    </row>
    <row r="106" spans="1:19" x14ac:dyDescent="0.2">
      <c r="A106" s="7" t="s">
        <v>104</v>
      </c>
      <c r="B106" s="7">
        <v>0.11330040464902852</v>
      </c>
      <c r="C106" s="7">
        <v>0.40477118914103344</v>
      </c>
      <c r="D106" s="7">
        <v>0.19584913797893386</v>
      </c>
      <c r="E106" s="7">
        <v>0.21088763697617752</v>
      </c>
      <c r="F106" s="7">
        <v>7.5191631254826599E-2</v>
      </c>
      <c r="G106" s="7">
        <v>0</v>
      </c>
      <c r="H106" s="7">
        <v>83.793347487615009</v>
      </c>
      <c r="L106" s="7">
        <v>1.1686850370370374</v>
      </c>
      <c r="M106" s="8">
        <v>1</v>
      </c>
      <c r="N106" s="7">
        <v>5367</v>
      </c>
      <c r="O106" s="7">
        <v>7.7200000000000005E-2</v>
      </c>
      <c r="P106" s="7">
        <v>14.868289429809938</v>
      </c>
      <c r="Q106" s="7">
        <v>8.0448902768427019E-2</v>
      </c>
      <c r="R106" s="7">
        <f t="shared" si="7"/>
        <v>414.33240000000001</v>
      </c>
      <c r="S106" s="7">
        <f t="shared" si="6"/>
        <v>0.2097567219949302</v>
      </c>
    </row>
    <row r="107" spans="1:19" x14ac:dyDescent="0.2">
      <c r="A107" s="7" t="s">
        <v>105</v>
      </c>
      <c r="B107" s="7">
        <v>0.51032935924841494</v>
      </c>
      <c r="C107" s="7">
        <v>0.11192013901282689</v>
      </c>
      <c r="D107" s="7">
        <v>0.19001697517555391</v>
      </c>
      <c r="E107" s="7">
        <v>0.18773352656320413</v>
      </c>
      <c r="F107" s="7">
        <v>0</v>
      </c>
      <c r="G107" s="7">
        <v>0</v>
      </c>
      <c r="H107" s="16">
        <v>2.264685067232838</v>
      </c>
      <c r="K107" s="16"/>
      <c r="L107" s="7">
        <v>3.6999016296296312</v>
      </c>
      <c r="M107" s="8">
        <v>1</v>
      </c>
      <c r="N107" s="7">
        <v>4052</v>
      </c>
      <c r="O107" s="7">
        <v>5.9979999999999999E-3</v>
      </c>
      <c r="P107" s="7">
        <v>0.6902300766922308</v>
      </c>
      <c r="Q107" s="7">
        <v>6.1902365760032945E-3</v>
      </c>
      <c r="R107" s="7">
        <f t="shared" si="7"/>
        <v>24.303895999999998</v>
      </c>
      <c r="S107" s="7">
        <f t="shared" si="6"/>
        <v>-0.42653516500756417</v>
      </c>
    </row>
    <row r="108" spans="1:19" x14ac:dyDescent="0.2">
      <c r="A108" s="7" t="s">
        <v>106</v>
      </c>
      <c r="B108" s="7">
        <v>0.13153840151429808</v>
      </c>
      <c r="C108" s="7">
        <v>0.58580534141651397</v>
      </c>
      <c r="D108" s="7">
        <v>9.346979529372941E-2</v>
      </c>
      <c r="E108" s="7">
        <v>9.231488999068535E-2</v>
      </c>
      <c r="F108" s="7">
        <v>9.6871571784773236E-2</v>
      </c>
      <c r="G108" s="7">
        <v>0</v>
      </c>
      <c r="H108" s="7">
        <v>137.0134465675867</v>
      </c>
      <c r="L108" s="7">
        <v>0.35289362962962961</v>
      </c>
      <c r="M108" s="8">
        <v>1</v>
      </c>
      <c r="N108" s="7">
        <v>7930</v>
      </c>
      <c r="O108" s="7">
        <v>0.28739999999999999</v>
      </c>
      <c r="P108" s="7">
        <v>99.543181060353461</v>
      </c>
      <c r="Q108" s="7">
        <v>0.24200751971848658</v>
      </c>
      <c r="R108" s="7">
        <f t="shared" si="7"/>
        <v>2279.0819999999999</v>
      </c>
      <c r="S108" s="7">
        <f t="shared" si="6"/>
        <v>0.80347788916005947</v>
      </c>
    </row>
    <row r="109" spans="1:19" x14ac:dyDescent="0.2">
      <c r="A109" s="7" t="s">
        <v>107</v>
      </c>
      <c r="B109" s="7">
        <v>0.12131765133120861</v>
      </c>
      <c r="C109" s="7">
        <v>0.58651064992161017</v>
      </c>
      <c r="D109" s="7">
        <v>9.5731667571032672E-2</v>
      </c>
      <c r="E109" s="7">
        <v>0.10734914199275752</v>
      </c>
      <c r="F109" s="7">
        <v>8.9090889183391142E-2</v>
      </c>
      <c r="G109" s="7">
        <v>0</v>
      </c>
      <c r="H109" s="7">
        <v>107.5725406935598</v>
      </c>
      <c r="L109" s="7">
        <v>0.45062962962962955</v>
      </c>
      <c r="M109" s="8">
        <v>1</v>
      </c>
      <c r="N109" s="7">
        <v>17441</v>
      </c>
      <c r="O109" s="7">
        <v>0.28100000000000003</v>
      </c>
      <c r="P109" s="7">
        <v>175.31177059019674</v>
      </c>
      <c r="Q109" s="7">
        <v>0.21120554167552291</v>
      </c>
      <c r="R109" s="7">
        <f t="shared" si="7"/>
        <v>4900.9210000000003</v>
      </c>
      <c r="S109" s="7">
        <f t="shared" si="6"/>
        <v>0.75529843356518755</v>
      </c>
    </row>
    <row r="110" spans="1:19" x14ac:dyDescent="0.2">
      <c r="A110" s="7" t="s">
        <v>110</v>
      </c>
      <c r="B110" s="7">
        <v>0.12012142141492373</v>
      </c>
      <c r="C110" s="7">
        <v>0.39803249029612692</v>
      </c>
      <c r="D110" s="7">
        <v>0.19267832557772099</v>
      </c>
      <c r="E110" s="7">
        <v>0.19769337376653343</v>
      </c>
      <c r="F110" s="7">
        <v>9.1474388944695076E-2</v>
      </c>
      <c r="G110" s="7">
        <v>0</v>
      </c>
      <c r="H110" s="7">
        <v>77.112526539278136</v>
      </c>
      <c r="L110" s="7">
        <v>1.2136296296296296</v>
      </c>
      <c r="M110" s="8">
        <v>1</v>
      </c>
      <c r="N110" s="7">
        <v>6684</v>
      </c>
      <c r="O110" s="7">
        <v>7.8600000000000003E-2</v>
      </c>
      <c r="P110" s="7">
        <v>18.552850950316774</v>
      </c>
      <c r="Q110" s="7">
        <v>7.7723118185701282E-2</v>
      </c>
      <c r="R110" s="7">
        <f t="shared" si="7"/>
        <v>525.36239999999998</v>
      </c>
      <c r="S110" s="7">
        <f t="shared" si="6"/>
        <v>0.26013279257106436</v>
      </c>
    </row>
    <row r="111" spans="1:19" x14ac:dyDescent="0.2">
      <c r="A111" s="7" t="s">
        <v>108</v>
      </c>
      <c r="B111" s="7">
        <v>0.23457606554081789</v>
      </c>
      <c r="C111" s="7">
        <v>0.4938766423590441</v>
      </c>
      <c r="D111" s="7">
        <v>0.17853393765874759</v>
      </c>
      <c r="E111" s="7">
        <v>9.3013354441390486E-2</v>
      </c>
      <c r="F111" s="7">
        <v>0</v>
      </c>
      <c r="G111" s="7">
        <v>0</v>
      </c>
      <c r="H111" s="7">
        <v>71.337579617834393</v>
      </c>
      <c r="L111" s="7">
        <v>0.33329303703703705</v>
      </c>
      <c r="M111" s="8">
        <v>1</v>
      </c>
      <c r="N111" s="7">
        <v>4374</v>
      </c>
      <c r="O111" s="7">
        <v>0.13159999999999999</v>
      </c>
      <c r="P111" s="7">
        <v>24.108036012004003</v>
      </c>
      <c r="Q111" s="7">
        <v>0.13042010864380355</v>
      </c>
      <c r="R111" s="7">
        <f t="shared" si="7"/>
        <v>575.61839999999995</v>
      </c>
      <c r="S111" s="7">
        <f t="shared" si="6"/>
        <v>0.47458740407318589</v>
      </c>
    </row>
    <row r="112" spans="1:19" x14ac:dyDescent="0.2">
      <c r="A112" s="7" t="s">
        <v>109</v>
      </c>
      <c r="B112" s="7">
        <v>0.22261017068782285</v>
      </c>
      <c r="C112" s="7">
        <v>0.49919322346473005</v>
      </c>
      <c r="D112" s="7">
        <v>0.19244834769944247</v>
      </c>
      <c r="E112" s="7">
        <v>8.5748258148004616E-2</v>
      </c>
      <c r="F112" s="7">
        <v>0</v>
      </c>
      <c r="G112" s="7">
        <v>0</v>
      </c>
      <c r="H112" s="7">
        <v>76.206652512384991</v>
      </c>
      <c r="L112" s="7">
        <v>0.30527437037037036</v>
      </c>
      <c r="M112" s="8">
        <v>1</v>
      </c>
      <c r="N112" s="7">
        <v>11315</v>
      </c>
      <c r="O112" s="7">
        <v>0.15040000000000001</v>
      </c>
      <c r="P112" s="7">
        <v>60.373457819273092</v>
      </c>
      <c r="Q112" s="7">
        <v>0.12601468929714332</v>
      </c>
      <c r="R112" s="7">
        <f t="shared" si="7"/>
        <v>1701.7760000000001</v>
      </c>
      <c r="S112" s="7">
        <f t="shared" si="6"/>
        <v>0.50749056790671176</v>
      </c>
    </row>
    <row r="113" spans="1:19" x14ac:dyDescent="0.2">
      <c r="A113" s="7" t="s">
        <v>111</v>
      </c>
      <c r="B113" s="7">
        <v>0.24341535780384216</v>
      </c>
      <c r="C113" s="7">
        <v>0.48533729797081848</v>
      </c>
      <c r="D113" s="7">
        <v>0.16997098617236436</v>
      </c>
      <c r="E113" s="7">
        <v>0.10127635805297509</v>
      </c>
      <c r="F113" s="7">
        <v>0</v>
      </c>
      <c r="G113" s="7">
        <v>0</v>
      </c>
      <c r="H113" s="7">
        <v>93.814578910120318</v>
      </c>
      <c r="L113" s="7">
        <v>0.45062962962962955</v>
      </c>
      <c r="M113" s="8">
        <v>1</v>
      </c>
      <c r="N113" s="7">
        <v>9378</v>
      </c>
      <c r="O113" s="7">
        <v>0.1323</v>
      </c>
      <c r="P113" s="7">
        <v>47.152384128042684</v>
      </c>
      <c r="Q113" s="7">
        <v>0.12712755196670297</v>
      </c>
      <c r="R113" s="7">
        <f t="shared" si="7"/>
        <v>1240.7094</v>
      </c>
      <c r="S113" s="7">
        <f t="shared" si="6"/>
        <v>0.43616229457863803</v>
      </c>
    </row>
    <row r="114" spans="1:19" x14ac:dyDescent="0.2">
      <c r="A114" s="7" t="s">
        <v>112</v>
      </c>
      <c r="B114" s="7">
        <v>0.53918603167896217</v>
      </c>
      <c r="C114" s="7">
        <v>0.30961915034365017</v>
      </c>
      <c r="D114" s="7">
        <v>7.216230122930252E-2</v>
      </c>
      <c r="E114" s="7">
        <v>0</v>
      </c>
      <c r="F114" s="7">
        <v>7.9032516748085133E-2</v>
      </c>
      <c r="G114" s="7">
        <v>0</v>
      </c>
      <c r="H114" s="7">
        <v>7.246992215145081</v>
      </c>
      <c r="L114" s="7">
        <v>0.37324800000000008</v>
      </c>
      <c r="M114" s="8">
        <v>0</v>
      </c>
      <c r="N114" s="7">
        <v>13562</v>
      </c>
      <c r="O114" s="7">
        <v>0.1517</v>
      </c>
      <c r="P114" s="7">
        <v>64.964988329443159</v>
      </c>
      <c r="Q114" s="7">
        <v>0.12402746338921512</v>
      </c>
      <c r="R114" s="7">
        <f t="shared" si="7"/>
        <v>2057.3553999999999</v>
      </c>
      <c r="S114" s="7">
        <f t="shared" si="6"/>
        <v>0.4673570251794833</v>
      </c>
    </row>
    <row r="115" spans="1:19" x14ac:dyDescent="0.2">
      <c r="A115" s="7" t="s">
        <v>113</v>
      </c>
      <c r="B115" s="7">
        <v>0.37838672894125835</v>
      </c>
      <c r="C115" s="7">
        <v>0.36509715985540508</v>
      </c>
      <c r="D115" s="7">
        <v>0</v>
      </c>
      <c r="E115" s="7">
        <v>0</v>
      </c>
      <c r="F115" s="7">
        <v>0.25651611120333656</v>
      </c>
      <c r="G115" s="7">
        <v>0</v>
      </c>
      <c r="H115" s="7">
        <v>11.153573956121727</v>
      </c>
      <c r="L115" s="7">
        <v>0.28749600000000003</v>
      </c>
      <c r="M115" s="8">
        <v>0</v>
      </c>
      <c r="N115" s="7">
        <v>7274</v>
      </c>
      <c r="O115" s="7">
        <v>0.17319999999999999</v>
      </c>
      <c r="P115" s="7">
        <v>60.663554518172731</v>
      </c>
      <c r="Q115" s="7">
        <v>0.16663626113317656</v>
      </c>
      <c r="R115" s="7">
        <f t="shared" si="7"/>
        <v>1259.8568</v>
      </c>
      <c r="S115" s="7">
        <f t="shared" si="6"/>
        <v>0.90319481483460373</v>
      </c>
    </row>
    <row r="116" spans="1:19" x14ac:dyDescent="0.2">
      <c r="A116" s="7" t="s">
        <v>114</v>
      </c>
      <c r="B116" s="7">
        <v>0.45344847500719299</v>
      </c>
      <c r="C116" s="7">
        <v>0.28263013170338613</v>
      </c>
      <c r="D116" s="7">
        <v>0.18350882201320068</v>
      </c>
      <c r="E116" s="7">
        <v>8.0412571276220271E-2</v>
      </c>
      <c r="F116" s="7">
        <v>0</v>
      </c>
      <c r="G116" s="7">
        <v>0</v>
      </c>
      <c r="H116" s="7">
        <v>93.418259023354565</v>
      </c>
      <c r="L116" s="7">
        <v>0.36297570370370358</v>
      </c>
      <c r="M116" s="8">
        <v>1</v>
      </c>
      <c r="N116" s="7">
        <v>16524</v>
      </c>
      <c r="O116" s="7">
        <v>7.7299999999999994E-2</v>
      </c>
      <c r="P116" s="7">
        <v>35.148382794264755</v>
      </c>
      <c r="Q116" s="7">
        <v>6.5588380864723142E-2</v>
      </c>
      <c r="R116" s="7">
        <f t="shared" si="7"/>
        <v>1277.3051999999998</v>
      </c>
      <c r="S116" s="7">
        <f t="shared" si="6"/>
        <v>0.123852043834867</v>
      </c>
    </row>
    <row r="117" spans="1:19" x14ac:dyDescent="0.2">
      <c r="A117" s="7" t="s">
        <v>115</v>
      </c>
      <c r="B117" s="7">
        <v>0.37425081415665234</v>
      </c>
      <c r="C117" s="7">
        <v>0.39972266629943853</v>
      </c>
      <c r="D117" s="7">
        <v>7.083021449377222E-2</v>
      </c>
      <c r="E117" s="7">
        <v>8.3700563371208889E-2</v>
      </c>
      <c r="F117" s="7">
        <v>7.1495741678927915E-2</v>
      </c>
      <c r="G117" s="7">
        <v>0</v>
      </c>
      <c r="H117" s="7">
        <v>40.141542816702049</v>
      </c>
      <c r="L117" s="7">
        <v>0.63605599999999995</v>
      </c>
      <c r="M117" s="8">
        <v>1</v>
      </c>
      <c r="N117" s="7">
        <v>6301</v>
      </c>
      <c r="O117" s="7">
        <v>0.15629999999999999</v>
      </c>
      <c r="P117" s="7">
        <v>33.861287095698572</v>
      </c>
      <c r="Q117" s="7">
        <v>0.15084343970457947</v>
      </c>
      <c r="R117" s="7">
        <f t="shared" si="7"/>
        <v>984.84629999999993</v>
      </c>
      <c r="S117" s="7">
        <f t="shared" si="6"/>
        <v>0.42286353179775882</v>
      </c>
    </row>
    <row r="118" spans="1:19" x14ac:dyDescent="0.2">
      <c r="A118" s="7" t="s">
        <v>116</v>
      </c>
      <c r="B118" s="7">
        <v>0.49106788282009689</v>
      </c>
      <c r="C118" s="7">
        <v>0.36829612699284403</v>
      </c>
      <c r="D118" s="7">
        <v>0</v>
      </c>
      <c r="E118" s="7">
        <v>0.14063599018705916</v>
      </c>
      <c r="F118" s="7">
        <v>0</v>
      </c>
      <c r="G118" s="7">
        <v>0</v>
      </c>
      <c r="H118" s="7">
        <v>62.278839348903041</v>
      </c>
      <c r="L118" s="7">
        <v>1.1033703703703706</v>
      </c>
      <c r="M118" s="8">
        <v>1</v>
      </c>
      <c r="N118" s="7">
        <v>4676</v>
      </c>
      <c r="O118" s="7">
        <v>1.9099999999999999E-2</v>
      </c>
      <c r="P118" s="7">
        <v>5.3217739246415476</v>
      </c>
      <c r="Q118" s="7">
        <v>3.7215335505445361E-2</v>
      </c>
      <c r="R118" s="7">
        <f t="shared" si="7"/>
        <v>89.311599999999999</v>
      </c>
      <c r="S118" s="7">
        <f t="shared" si="6"/>
        <v>5.2760345171775802E-2</v>
      </c>
    </row>
    <row r="119" spans="1:19" x14ac:dyDescent="0.2">
      <c r="A119" s="7" t="s">
        <v>117</v>
      </c>
      <c r="B119" s="7">
        <v>0.54988630262814109</v>
      </c>
      <c r="C119" s="7">
        <v>0.2874712177830317</v>
      </c>
      <c r="D119" s="7">
        <v>7.7088363406575586E-2</v>
      </c>
      <c r="E119" s="7">
        <v>8.5554116182251644E-2</v>
      </c>
      <c r="F119" s="7">
        <v>0</v>
      </c>
      <c r="G119" s="7">
        <v>0</v>
      </c>
      <c r="H119" s="7">
        <v>21.684359518754423</v>
      </c>
      <c r="L119" s="7">
        <v>0.79573896296296287</v>
      </c>
      <c r="M119" s="8">
        <v>1</v>
      </c>
      <c r="N119" s="7">
        <v>11173</v>
      </c>
      <c r="O119" s="7">
        <v>8.0500000000000002E-2</v>
      </c>
      <c r="P119" s="7">
        <v>25.471823941313772</v>
      </c>
      <c r="Q119" s="7">
        <v>6.8852713946823088E-2</v>
      </c>
      <c r="R119" s="7">
        <f t="shared" si="7"/>
        <v>899.42650000000003</v>
      </c>
      <c r="S119" s="7">
        <f t="shared" si="6"/>
        <v>6.9534074592346201E-2</v>
      </c>
    </row>
    <row r="120" spans="1:19" x14ac:dyDescent="0.2">
      <c r="A120" s="7" t="s">
        <v>118</v>
      </c>
      <c r="B120" s="7">
        <v>0.56126641536342747</v>
      </c>
      <c r="C120" s="7">
        <v>0.29320109823871277</v>
      </c>
      <c r="D120" s="7">
        <v>7.0413015526043191E-2</v>
      </c>
      <c r="E120" s="7">
        <v>0</v>
      </c>
      <c r="F120" s="7">
        <v>7.5119470871816377E-2</v>
      </c>
      <c r="G120" s="7">
        <v>0</v>
      </c>
      <c r="H120" s="7">
        <v>15.060155697098372</v>
      </c>
      <c r="L120" s="7">
        <v>0.216</v>
      </c>
      <c r="M120" s="8">
        <v>0</v>
      </c>
      <c r="N120" s="7">
        <v>12606</v>
      </c>
      <c r="O120" s="7">
        <v>0.15390000000000001</v>
      </c>
      <c r="P120" s="7">
        <v>55.111703901300437</v>
      </c>
      <c r="Q120" s="7">
        <v>0.11610751453721725</v>
      </c>
      <c r="R120" s="7">
        <f t="shared" si="7"/>
        <v>1940.0634</v>
      </c>
      <c r="S120" s="7">
        <f t="shared" si="6"/>
        <v>0.42866727982377217</v>
      </c>
    </row>
    <row r="121" spans="1:19" x14ac:dyDescent="0.2">
      <c r="A121" s="7" t="s">
        <v>119</v>
      </c>
      <c r="B121" s="7">
        <v>0.13266298912730656</v>
      </c>
      <c r="C121" s="7">
        <v>0.39537516919156435</v>
      </c>
      <c r="D121" s="7">
        <v>0.20499757653731931</v>
      </c>
      <c r="E121" s="7">
        <v>0.17088059166272984</v>
      </c>
      <c r="F121" s="7">
        <v>9.6083673481080004E-2</v>
      </c>
      <c r="G121" s="7">
        <v>0</v>
      </c>
      <c r="H121" s="7">
        <v>87.190375088464265</v>
      </c>
      <c r="L121" s="7">
        <v>0.92211437037037014</v>
      </c>
      <c r="M121" s="8">
        <v>1</v>
      </c>
      <c r="N121" s="7">
        <v>7792</v>
      </c>
      <c r="O121" s="7">
        <v>0.10199999999999999</v>
      </c>
      <c r="P121" s="7">
        <v>30.59353117705902</v>
      </c>
      <c r="Q121" s="7">
        <v>0.10494645015414851</v>
      </c>
      <c r="R121" s="7">
        <f t="shared" si="7"/>
        <v>794.78399999999999</v>
      </c>
      <c r="S121" s="7">
        <f t="shared" si="6"/>
        <v>0.33207921502980131</v>
      </c>
    </row>
    <row r="122" spans="1:19" x14ac:dyDescent="0.2">
      <c r="A122" s="7" t="s">
        <v>120</v>
      </c>
      <c r="B122" s="7">
        <v>0.22668795950622386</v>
      </c>
      <c r="C122" s="7">
        <v>0.50214097356411003</v>
      </c>
      <c r="D122" s="7">
        <v>0.17531724775621391</v>
      </c>
      <c r="E122" s="7">
        <v>9.5853819173452121E-2</v>
      </c>
      <c r="F122" s="7">
        <v>0</v>
      </c>
      <c r="G122" s="7">
        <v>0</v>
      </c>
      <c r="H122" s="7">
        <v>59.447983014861997</v>
      </c>
      <c r="L122" s="7">
        <v>0.39437037037037048</v>
      </c>
      <c r="M122" s="8">
        <v>1</v>
      </c>
      <c r="N122" s="7">
        <v>7348</v>
      </c>
      <c r="O122" s="7">
        <v>0.12939999999999999</v>
      </c>
      <c r="P122" s="7">
        <v>40.096698899633218</v>
      </c>
      <c r="Q122" s="7">
        <v>0.13134951186486157</v>
      </c>
      <c r="R122" s="7">
        <f t="shared" si="7"/>
        <v>950.83119999999985</v>
      </c>
      <c r="S122" s="7">
        <f t="shared" si="6"/>
        <v>0.48149373841858323</v>
      </c>
    </row>
    <row r="123" spans="1:19" x14ac:dyDescent="0.2">
      <c r="A123" s="7" t="s">
        <v>121</v>
      </c>
      <c r="B123" s="7">
        <v>0.51562675454932849</v>
      </c>
      <c r="C123" s="7">
        <v>0.29980393176208292</v>
      </c>
      <c r="D123" s="7">
        <v>9.7408224436762433E-2</v>
      </c>
      <c r="E123" s="7">
        <v>8.7161089251826196E-2</v>
      </c>
      <c r="F123" s="7">
        <v>0</v>
      </c>
      <c r="G123" s="7">
        <v>0</v>
      </c>
      <c r="H123" s="7">
        <v>21.910828025477706</v>
      </c>
      <c r="L123" s="7">
        <v>0.53802903703703708</v>
      </c>
      <c r="M123" s="8">
        <v>1</v>
      </c>
      <c r="N123" s="7">
        <v>7955</v>
      </c>
      <c r="O123" s="7">
        <v>8.3799999999999999E-2</v>
      </c>
      <c r="P123" s="7">
        <v>16.715571857285763</v>
      </c>
      <c r="Q123" s="7">
        <v>6.5115086105493214E-2</v>
      </c>
      <c r="R123" s="7">
        <f t="shared" si="7"/>
        <v>666.62900000000002</v>
      </c>
      <c r="S123" s="7">
        <f t="shared" si="6"/>
        <v>9.7963979443950772E-2</v>
      </c>
    </row>
    <row r="124" spans="1:19" x14ac:dyDescent="0.2">
      <c r="A124" s="7" t="s">
        <v>122</v>
      </c>
      <c r="B124" s="7">
        <v>0.28713804805243509</v>
      </c>
      <c r="C124" s="7">
        <v>0.19207442188036408</v>
      </c>
      <c r="D124" s="7">
        <v>0</v>
      </c>
      <c r="E124" s="7">
        <v>0.29937276459677553</v>
      </c>
      <c r="F124" s="7">
        <v>0.22141476547042521</v>
      </c>
      <c r="G124" s="7">
        <v>0</v>
      </c>
      <c r="H124" s="7">
        <v>43.765038924274592</v>
      </c>
      <c r="L124" s="7">
        <v>2.3349922962962975</v>
      </c>
      <c r="M124" s="8">
        <v>1</v>
      </c>
      <c r="N124" s="7">
        <v>6267</v>
      </c>
      <c r="O124" s="7">
        <v>5.74E-2</v>
      </c>
      <c r="P124" s="7">
        <v>9.7299099699899969</v>
      </c>
      <c r="Q124" s="7">
        <v>5.0607185430745202E-2</v>
      </c>
      <c r="R124" s="7">
        <f t="shared" si="7"/>
        <v>359.72579999999999</v>
      </c>
      <c r="S124" s="7">
        <f t="shared" si="6"/>
        <v>-0.16604025510384279</v>
      </c>
    </row>
    <row r="125" spans="1:19" x14ac:dyDescent="0.2">
      <c r="A125" s="7" t="s">
        <v>123</v>
      </c>
      <c r="B125" s="7">
        <v>0.44395709506135683</v>
      </c>
      <c r="C125" s="7">
        <v>0.18949018686979524</v>
      </c>
      <c r="D125" s="7">
        <v>0</v>
      </c>
      <c r="E125" s="7">
        <v>0</v>
      </c>
      <c r="F125" s="7">
        <v>0.36655271806884793</v>
      </c>
      <c r="G125" s="7">
        <v>0</v>
      </c>
      <c r="H125" s="7">
        <v>11.832979476291579</v>
      </c>
      <c r="L125" s="7">
        <v>0.39437037037037048</v>
      </c>
      <c r="M125" s="8">
        <v>0</v>
      </c>
      <c r="N125" s="7">
        <v>5302</v>
      </c>
      <c r="O125" s="7">
        <v>0.2203</v>
      </c>
      <c r="P125" s="7">
        <v>58.28609536512171</v>
      </c>
      <c r="Q125" s="7">
        <v>0.20404636834595491</v>
      </c>
      <c r="R125" s="7">
        <f t="shared" si="7"/>
        <v>1168.0306</v>
      </c>
      <c r="S125" s="7">
        <f t="shared" si="6"/>
        <v>0.81534591661748079</v>
      </c>
    </row>
    <row r="126" spans="1:19" x14ac:dyDescent="0.2">
      <c r="A126" s="7" t="s">
        <v>124</v>
      </c>
      <c r="B126" s="7">
        <v>0.41751294874352585</v>
      </c>
      <c r="C126" s="7">
        <v>0.39866146594074414</v>
      </c>
      <c r="D126" s="7">
        <v>9.5925809261031905E-2</v>
      </c>
      <c r="E126" s="7">
        <v>0</v>
      </c>
      <c r="F126" s="7">
        <v>8.7899776054698134E-2</v>
      </c>
      <c r="G126" s="7">
        <v>0</v>
      </c>
      <c r="H126" s="7">
        <v>12.738853503184714</v>
      </c>
      <c r="L126" s="7">
        <v>0.23832800000000001</v>
      </c>
      <c r="M126" s="8">
        <v>0</v>
      </c>
      <c r="N126" s="7">
        <v>6988</v>
      </c>
      <c r="O126" s="7">
        <v>0.1522</v>
      </c>
      <c r="P126" s="7">
        <v>40.613537845948656</v>
      </c>
      <c r="Q126" s="7">
        <v>0.1334124745090306</v>
      </c>
      <c r="R126" s="7">
        <f t="shared" si="7"/>
        <v>1063.5735999999999</v>
      </c>
      <c r="S126" s="7">
        <f t="shared" si="6"/>
        <v>0.65829431195044497</v>
      </c>
    </row>
    <row r="127" spans="1:19" x14ac:dyDescent="0.2">
      <c r="A127" s="7" t="s">
        <v>125</v>
      </c>
      <c r="B127" s="7">
        <v>0.54086461646064821</v>
      </c>
      <c r="C127" s="7">
        <v>0.29442519195686906</v>
      </c>
      <c r="D127" s="7">
        <v>8.530167134751504E-2</v>
      </c>
      <c r="E127" s="7">
        <v>0</v>
      </c>
      <c r="F127" s="7">
        <v>7.9408520234967805E-2</v>
      </c>
      <c r="G127" s="7">
        <v>0</v>
      </c>
      <c r="H127" s="7">
        <v>18.343949044585987</v>
      </c>
      <c r="L127" s="7">
        <v>0.24609896296296288</v>
      </c>
      <c r="M127" s="8">
        <v>0</v>
      </c>
      <c r="N127" s="7">
        <v>28703</v>
      </c>
      <c r="O127" s="7">
        <v>0.1416</v>
      </c>
      <c r="P127" s="7">
        <v>33.424474824941647</v>
      </c>
      <c r="Q127" s="7">
        <v>4.228349062041456E-2</v>
      </c>
      <c r="R127" s="7">
        <f t="shared" si="7"/>
        <v>4064.3448000000003</v>
      </c>
      <c r="S127" s="7">
        <f t="shared" si="6"/>
        <v>0.44701229443526297</v>
      </c>
    </row>
    <row r="128" spans="1:19" x14ac:dyDescent="0.2">
      <c r="A128" s="7" t="s">
        <v>126</v>
      </c>
      <c r="B128" s="7">
        <v>0.28970735200782111</v>
      </c>
      <c r="C128" s="7">
        <v>8.8250829523674204E-2</v>
      </c>
      <c r="D128" s="7">
        <v>0</v>
      </c>
      <c r="E128" s="7">
        <v>0.22431275868167375</v>
      </c>
      <c r="F128" s="7">
        <v>0.39772905978683093</v>
      </c>
      <c r="G128" s="7">
        <v>0</v>
      </c>
      <c r="H128" s="7">
        <v>63.411181882519465</v>
      </c>
      <c r="L128" s="7">
        <v>1.0612079999999999</v>
      </c>
      <c r="M128" s="8">
        <v>1</v>
      </c>
      <c r="N128" s="7">
        <v>3967</v>
      </c>
      <c r="O128" s="7">
        <v>0.10539999999999999</v>
      </c>
      <c r="P128" s="7">
        <v>14.441480493497833</v>
      </c>
      <c r="Q128" s="7">
        <v>0.1015024377403122</v>
      </c>
      <c r="R128" s="7">
        <f t="shared" si="7"/>
        <v>418.12179999999995</v>
      </c>
      <c r="S128" s="7">
        <f t="shared" si="6"/>
        <v>0.18547693208263072</v>
      </c>
    </row>
    <row r="129" spans="1:19" x14ac:dyDescent="0.2">
      <c r="A129" s="7" t="s">
        <v>127</v>
      </c>
      <c r="B129" s="7">
        <v>0.51264708325919839</v>
      </c>
      <c r="C129" s="7">
        <v>0.22070585526963613</v>
      </c>
      <c r="D129" s="7">
        <v>7.5734279977141994E-2</v>
      </c>
      <c r="E129" s="7">
        <v>0.19091278149402355</v>
      </c>
      <c r="F129" s="7">
        <v>0</v>
      </c>
      <c r="G129" s="7">
        <v>0</v>
      </c>
      <c r="H129" s="16">
        <v>19.532908704883226</v>
      </c>
      <c r="K129" s="16"/>
      <c r="L129" s="7">
        <v>2.3349922962962975</v>
      </c>
      <c r="M129" s="8">
        <v>1</v>
      </c>
      <c r="N129" s="7">
        <v>4408</v>
      </c>
      <c r="O129" s="7">
        <v>5.23384E-3</v>
      </c>
      <c r="P129" s="7">
        <v>3.6478826275425145</v>
      </c>
      <c r="Q129" s="7">
        <v>2.7678021187493948E-2</v>
      </c>
      <c r="R129" s="7">
        <f t="shared" si="7"/>
        <v>23.070766720000002</v>
      </c>
      <c r="S129" s="7">
        <f t="shared" si="6"/>
        <v>-0.29225655417288943</v>
      </c>
    </row>
    <row r="130" spans="1:19" x14ac:dyDescent="0.2">
      <c r="A130" s="7" t="s">
        <v>128</v>
      </c>
      <c r="B130" s="7">
        <v>0.5080259931748321</v>
      </c>
      <c r="C130" s="7">
        <v>0.30264225192731725</v>
      </c>
      <c r="D130" s="7">
        <v>0.10209309284300998</v>
      </c>
      <c r="E130" s="7">
        <v>8.7238662054840654E-2</v>
      </c>
      <c r="F130" s="7">
        <v>0</v>
      </c>
      <c r="G130" s="7">
        <v>0</v>
      </c>
      <c r="H130" s="7">
        <v>24.118895966029726</v>
      </c>
      <c r="L130" s="7">
        <v>0.81303703703703678</v>
      </c>
      <c r="M130" s="8">
        <v>1</v>
      </c>
      <c r="N130" s="7">
        <v>11711</v>
      </c>
      <c r="O130" s="7">
        <v>8.43E-2</v>
      </c>
      <c r="P130" s="7">
        <v>28.606202067355788</v>
      </c>
      <c r="Q130" s="7">
        <v>7.361084781116381E-2</v>
      </c>
      <c r="R130" s="7">
        <f t="shared" si="7"/>
        <v>987.2373</v>
      </c>
      <c r="S130" s="7">
        <f t="shared" ref="S130:S161" si="8">-0.2921*B130+1.5157*C130+0.19029*D130-2.5742*E130+1.7946*F130-G130*0.3423</f>
        <v>0.10517799941539185</v>
      </c>
    </row>
    <row r="131" spans="1:19" x14ac:dyDescent="0.2">
      <c r="A131" s="7" t="s">
        <v>129</v>
      </c>
      <c r="B131" s="7">
        <v>8.3577296714813731E-2</v>
      </c>
      <c r="C131" s="7">
        <v>0.41950965278751234</v>
      </c>
      <c r="D131" s="7">
        <v>0.20205737576121599</v>
      </c>
      <c r="E131" s="7">
        <v>0.21374163878472044</v>
      </c>
      <c r="F131" s="7">
        <v>8.1114035951737357E-2</v>
      </c>
      <c r="G131" s="7">
        <v>0</v>
      </c>
      <c r="H131" s="7">
        <v>69.639065817409772</v>
      </c>
      <c r="L131" s="7">
        <v>1.5879629629629635</v>
      </c>
      <c r="M131" s="8">
        <v>1</v>
      </c>
      <c r="N131" s="7">
        <v>5073</v>
      </c>
      <c r="O131" s="7">
        <v>9.5600000000000004E-2</v>
      </c>
      <c r="P131" s="7">
        <v>16.525508502834278</v>
      </c>
      <c r="Q131" s="7">
        <v>8.8879614443743218E-2</v>
      </c>
      <c r="R131" s="7">
        <f t="shared" si="7"/>
        <v>484.97880000000004</v>
      </c>
      <c r="S131" s="7">
        <f t="shared" si="8"/>
        <v>0.24524087275259765</v>
      </c>
    </row>
    <row r="132" spans="1:19" x14ac:dyDescent="0.2">
      <c r="A132" s="7" t="s">
        <v>130</v>
      </c>
      <c r="B132" s="7">
        <v>9.0928417978314316E-2</v>
      </c>
      <c r="C132" s="7">
        <v>0.495840373158557</v>
      </c>
      <c r="D132" s="7">
        <v>0.20848041288395222</v>
      </c>
      <c r="E132" s="7">
        <v>0.20475079597917642</v>
      </c>
      <c r="F132" s="7">
        <v>0</v>
      </c>
      <c r="G132" s="7">
        <v>0</v>
      </c>
      <c r="H132" s="7">
        <v>82.661004953998585</v>
      </c>
      <c r="L132" s="7">
        <v>1.1910160000000003</v>
      </c>
      <c r="M132" s="8">
        <v>1</v>
      </c>
      <c r="N132" s="7">
        <v>5550</v>
      </c>
      <c r="O132" s="7">
        <v>8.0500000000000002E-2</v>
      </c>
      <c r="P132" s="7">
        <v>14.754918306102034</v>
      </c>
      <c r="Q132" s="7">
        <v>7.7067955734862845E-2</v>
      </c>
      <c r="R132" s="7">
        <f t="shared" si="7"/>
        <v>446.77500000000003</v>
      </c>
      <c r="S132" s="7">
        <f t="shared" si="8"/>
        <v>0.23758730146305063</v>
      </c>
    </row>
    <row r="133" spans="1:19" x14ac:dyDescent="0.2">
      <c r="A133" s="7" t="s">
        <v>131</v>
      </c>
      <c r="B133" s="7">
        <v>0.28956981113538482</v>
      </c>
      <c r="C133" s="7">
        <v>8.7110895244893086E-2</v>
      </c>
      <c r="D133" s="7">
        <v>0</v>
      </c>
      <c r="E133" s="7">
        <v>0.22476541996611693</v>
      </c>
      <c r="F133" s="7">
        <v>0.39855387365360517</v>
      </c>
      <c r="G133" s="7">
        <v>0</v>
      </c>
      <c r="H133" s="7">
        <v>71.903750884642605</v>
      </c>
      <c r="L133" s="7">
        <v>1.4049280000000004</v>
      </c>
      <c r="M133" s="8">
        <v>1</v>
      </c>
      <c r="N133" s="7">
        <v>9929</v>
      </c>
      <c r="O133" s="7">
        <v>9.7699999999999995E-2</v>
      </c>
      <c r="P133" s="7">
        <v>33.711237079026347</v>
      </c>
      <c r="Q133" s="7">
        <v>9.4781325316470239E-2</v>
      </c>
      <c r="R133" s="7">
        <f t="shared" ref="R133:R164" si="9">O133*N133</f>
        <v>970.06329999999991</v>
      </c>
      <c r="S133" s="7">
        <f t="shared" si="8"/>
        <v>0.18410427967202025</v>
      </c>
    </row>
    <row r="134" spans="1:19" x14ac:dyDescent="0.2">
      <c r="A134" s="7" t="s">
        <v>132</v>
      </c>
      <c r="B134" s="7">
        <v>0.50949417519032369</v>
      </c>
      <c r="C134" s="7">
        <v>0.23228217110359131</v>
      </c>
      <c r="D134" s="7">
        <v>8.9160229186242834E-2</v>
      </c>
      <c r="E134" s="7">
        <v>0.16906342451984224</v>
      </c>
      <c r="F134" s="7">
        <v>0</v>
      </c>
      <c r="G134" s="7">
        <v>0</v>
      </c>
      <c r="H134" s="16">
        <v>25.194621372965322</v>
      </c>
      <c r="K134" s="16"/>
      <c r="L134" s="7">
        <v>2.032296296296296</v>
      </c>
      <c r="M134" s="8">
        <v>1</v>
      </c>
      <c r="N134" s="7">
        <v>4577</v>
      </c>
      <c r="O134" s="7">
        <v>5.0655600000000002E-3</v>
      </c>
      <c r="P134" s="7">
        <v>3.0376792264088031</v>
      </c>
      <c r="Q134" s="7">
        <v>2.2772069262798535E-2</v>
      </c>
      <c r="R134" s="7">
        <f t="shared" si="9"/>
        <v>23.18506812</v>
      </c>
      <c r="S134" s="7">
        <f t="shared" si="8"/>
        <v>-0.2149899292185079</v>
      </c>
    </row>
    <row r="135" spans="1:19" x14ac:dyDescent="0.2">
      <c r="A135" s="7" t="s">
        <v>133</v>
      </c>
      <c r="B135" s="7">
        <v>0.47107101049520667</v>
      </c>
      <c r="C135" s="7">
        <v>0.35281007775740697</v>
      </c>
      <c r="D135" s="7">
        <v>0.1761189117473862</v>
      </c>
      <c r="E135" s="7">
        <v>0</v>
      </c>
      <c r="F135" s="7">
        <v>0</v>
      </c>
      <c r="G135" s="7">
        <v>0</v>
      </c>
      <c r="H135" s="7">
        <v>4.1896673743807504</v>
      </c>
      <c r="L135" s="7">
        <v>0.36297570370370358</v>
      </c>
      <c r="M135" s="8">
        <v>0</v>
      </c>
      <c r="N135" s="7">
        <v>12753</v>
      </c>
      <c r="O135" s="7">
        <v>5.3900000000000003E-2</v>
      </c>
      <c r="P135" s="7">
        <v>26.178726242080696</v>
      </c>
      <c r="Q135" s="7">
        <v>6.526783250440564E-2</v>
      </c>
      <c r="R135" s="7">
        <f t="shared" si="9"/>
        <v>687.38670000000002</v>
      </c>
      <c r="S135" s="7">
        <f t="shared" si="8"/>
        <v>0.43066806040766198</v>
      </c>
    </row>
    <row r="136" spans="1:19" x14ac:dyDescent="0.2">
      <c r="A136" s="7" t="s">
        <v>134</v>
      </c>
      <c r="B136" s="7">
        <v>0.22168470761105027</v>
      </c>
      <c r="C136" s="7">
        <v>0.31250266385558884</v>
      </c>
      <c r="D136" s="7">
        <v>0.39272997292204676</v>
      </c>
      <c r="E136" s="7">
        <v>0</v>
      </c>
      <c r="F136" s="7">
        <v>7.3082655611314121E-2</v>
      </c>
      <c r="G136" s="7">
        <v>0</v>
      </c>
      <c r="H136" s="7">
        <v>16.022646850672327</v>
      </c>
      <c r="J136" s="7">
        <v>50.162774239207359</v>
      </c>
      <c r="L136" s="7">
        <v>0.27042162962962957</v>
      </c>
      <c r="M136" s="8">
        <v>0</v>
      </c>
      <c r="N136" s="7">
        <v>17175</v>
      </c>
      <c r="O136" s="7">
        <v>3.04E-2</v>
      </c>
      <c r="P136" s="7">
        <v>49.896632210736918</v>
      </c>
      <c r="Q136" s="7">
        <v>8.44118653873729E-2</v>
      </c>
      <c r="R136" s="7">
        <f t="shared" si="9"/>
        <v>522.12</v>
      </c>
      <c r="S136" s="7">
        <f t="shared" si="8"/>
        <v>0.61479290482012883</v>
      </c>
    </row>
    <row r="137" spans="1:19" x14ac:dyDescent="0.2">
      <c r="A137" s="7" t="s">
        <v>135</v>
      </c>
      <c r="B137" s="7">
        <v>0.29705705173127567</v>
      </c>
      <c r="C137" s="7">
        <v>0.24237147389579852</v>
      </c>
      <c r="D137" s="7">
        <v>0.38594300703702061</v>
      </c>
      <c r="E137" s="7">
        <v>0</v>
      </c>
      <c r="F137" s="7">
        <v>7.4628467335905113E-2</v>
      </c>
      <c r="G137" s="7">
        <v>0</v>
      </c>
      <c r="H137" s="7">
        <v>1.9249823071479122</v>
      </c>
      <c r="J137" s="7">
        <v>18.400566171266806</v>
      </c>
      <c r="L137" s="7">
        <v>0.24609896296296288</v>
      </c>
      <c r="M137" s="8">
        <v>0</v>
      </c>
      <c r="N137" s="7">
        <v>14112</v>
      </c>
      <c r="O137" s="7">
        <v>3.7600000000000001E-2</v>
      </c>
      <c r="P137" s="7">
        <v>32.077359119706571</v>
      </c>
      <c r="Q137" s="7">
        <v>7.390760852468739E-2</v>
      </c>
      <c r="R137" s="7">
        <f t="shared" si="9"/>
        <v>530.61120000000005</v>
      </c>
      <c r="S137" s="7">
        <f t="shared" si="8"/>
        <v>0.4879614204632462</v>
      </c>
    </row>
    <row r="138" spans="1:19" x14ac:dyDescent="0.2">
      <c r="A138" s="7" t="s">
        <v>136</v>
      </c>
      <c r="B138" s="7">
        <v>0.27648530144079098</v>
      </c>
      <c r="C138" s="7">
        <v>8.2396618909243907E-2</v>
      </c>
      <c r="D138" s="7">
        <v>0</v>
      </c>
      <c r="E138" s="7">
        <v>0.21992753552726141</v>
      </c>
      <c r="F138" s="7">
        <v>0.42119054412270385</v>
      </c>
      <c r="G138" s="7">
        <v>0</v>
      </c>
      <c r="H138" s="7">
        <v>76.999292285916496</v>
      </c>
      <c r="L138" s="7">
        <v>1.3799890370370376</v>
      </c>
      <c r="M138" s="8">
        <v>1</v>
      </c>
      <c r="N138" s="7">
        <v>10333</v>
      </c>
      <c r="O138" s="7">
        <v>0.1143</v>
      </c>
      <c r="P138" s="7">
        <v>37.595865288429479</v>
      </c>
      <c r="Q138" s="7">
        <v>0.10037885007159468</v>
      </c>
      <c r="R138" s="7">
        <f t="shared" si="9"/>
        <v>1181.0618999999999</v>
      </c>
      <c r="S138" s="7">
        <f t="shared" si="8"/>
        <v>0.23385828725821389</v>
      </c>
    </row>
    <row r="139" spans="1:19" x14ac:dyDescent="0.2">
      <c r="A139" s="7" t="s">
        <v>137</v>
      </c>
      <c r="B139" s="7">
        <v>0.56532351728524377</v>
      </c>
      <c r="C139" s="7">
        <v>0.19826046247091347</v>
      </c>
      <c r="D139" s="7">
        <v>0.1658107504777617</v>
      </c>
      <c r="E139" s="7">
        <v>7.0605269766080989E-2</v>
      </c>
      <c r="F139" s="7">
        <v>0</v>
      </c>
      <c r="G139" s="7">
        <v>0</v>
      </c>
      <c r="H139" s="7">
        <v>41.953290870488324</v>
      </c>
      <c r="L139" s="7">
        <v>0.4624877037037039</v>
      </c>
      <c r="M139" s="8">
        <v>1</v>
      </c>
      <c r="N139" s="7">
        <v>11590</v>
      </c>
      <c r="O139" s="7">
        <v>4.5699999999999998E-2</v>
      </c>
      <c r="P139" s="7">
        <v>20.050016672224075</v>
      </c>
      <c r="Q139" s="7">
        <v>5.347823358208692E-2</v>
      </c>
      <c r="R139" s="7">
        <f t="shared" si="9"/>
        <v>529.66300000000001</v>
      </c>
      <c r="S139" s="7">
        <f t="shared" si="8"/>
        <v>-1.482757415528857E-2</v>
      </c>
    </row>
    <row r="140" spans="1:19" x14ac:dyDescent="0.2">
      <c r="A140" s="7" t="s">
        <v>138</v>
      </c>
      <c r="B140" s="7">
        <v>0.36973028974786887</v>
      </c>
      <c r="C140" s="7">
        <v>0.40040174563165526</v>
      </c>
      <c r="D140" s="7">
        <v>0.22986796462047576</v>
      </c>
      <c r="E140" s="7">
        <v>0</v>
      </c>
      <c r="F140" s="7">
        <v>0</v>
      </c>
      <c r="G140" s="7">
        <v>0</v>
      </c>
      <c r="H140" s="7">
        <v>4.3595187544232132</v>
      </c>
      <c r="L140" s="7">
        <v>0.26214400000000004</v>
      </c>
      <c r="M140" s="8">
        <v>0</v>
      </c>
      <c r="N140" s="7">
        <v>12484</v>
      </c>
      <c r="O140" s="7">
        <v>4.2500000000000003E-2</v>
      </c>
      <c r="P140" s="7">
        <v>23.304434811603869</v>
      </c>
      <c r="Q140" s="7">
        <v>4.9258538450372702E-2</v>
      </c>
      <c r="R140" s="7">
        <f t="shared" si="9"/>
        <v>530.57000000000005</v>
      </c>
      <c r="S140" s="7">
        <f t="shared" si="8"/>
        <v>0.54263228320617773</v>
      </c>
    </row>
    <row r="141" spans="1:19" x14ac:dyDescent="0.2">
      <c r="A141" s="7" t="s">
        <v>139</v>
      </c>
      <c r="B141" s="7">
        <v>0.21164360999707796</v>
      </c>
      <c r="C141" s="7">
        <v>0.40251534302643027</v>
      </c>
      <c r="D141" s="7">
        <v>9.2875019220668681E-2</v>
      </c>
      <c r="E141" s="7">
        <v>0.10129852863707643</v>
      </c>
      <c r="F141" s="7">
        <v>9.109104855033559E-2</v>
      </c>
      <c r="G141" s="7">
        <v>0.10057645056841101</v>
      </c>
      <c r="H141" s="7">
        <v>95.682944090587398</v>
      </c>
      <c r="L141" s="7">
        <v>0.40522399999999981</v>
      </c>
      <c r="M141" s="8">
        <v>1</v>
      </c>
      <c r="N141" s="7">
        <v>9573</v>
      </c>
      <c r="O141" s="7">
        <v>0.16930000000000001</v>
      </c>
      <c r="P141" s="7">
        <v>67.549183061020344</v>
      </c>
      <c r="Q141" s="7">
        <v>0.16083422490889526</v>
      </c>
      <c r="R141" s="7">
        <f t="shared" si="9"/>
        <v>1620.7089000000001</v>
      </c>
      <c r="S141" s="7">
        <f t="shared" si="8"/>
        <v>0.43422659863381791</v>
      </c>
    </row>
    <row r="142" spans="1:19" x14ac:dyDescent="0.2">
      <c r="A142" s="7" t="s">
        <v>140</v>
      </c>
      <c r="B142" s="7">
        <v>0.24038480507031545</v>
      </c>
      <c r="C142" s="7">
        <v>0.41902666366233149</v>
      </c>
      <c r="D142" s="7">
        <v>0.16174875011207296</v>
      </c>
      <c r="E142" s="7">
        <v>9.1520768060897081E-2</v>
      </c>
      <c r="F142" s="7">
        <v>0</v>
      </c>
      <c r="G142" s="7">
        <v>8.7319013094382877E-2</v>
      </c>
      <c r="H142" s="7">
        <v>101.45789101203114</v>
      </c>
      <c r="L142" s="7">
        <v>0.52490696296296291</v>
      </c>
      <c r="M142" s="8">
        <v>1</v>
      </c>
      <c r="N142" s="7">
        <v>16646</v>
      </c>
      <c r="O142" s="7">
        <v>0.1176</v>
      </c>
      <c r="P142" s="7">
        <v>70.59686562187396</v>
      </c>
      <c r="Q142" s="7">
        <v>0.11513815853463209</v>
      </c>
      <c r="R142" s="7">
        <f t="shared" si="9"/>
        <v>1957.5696</v>
      </c>
      <c r="S142" s="7">
        <f t="shared" si="8"/>
        <v>0.33019942288621446</v>
      </c>
    </row>
    <row r="143" spans="1:19" x14ac:dyDescent="0.2">
      <c r="A143" s="7" t="s">
        <v>141</v>
      </c>
      <c r="B143" s="7">
        <v>0.10455876120721212</v>
      </c>
      <c r="C143" s="7">
        <v>0.40942844022353431</v>
      </c>
      <c r="D143" s="7">
        <v>0.18659558956413066</v>
      </c>
      <c r="E143" s="7">
        <v>0.20504898841919952</v>
      </c>
      <c r="F143" s="7">
        <v>0</v>
      </c>
      <c r="G143" s="7">
        <v>9.4368220585923479E-2</v>
      </c>
      <c r="H143" s="7">
        <v>89.681528662420376</v>
      </c>
      <c r="L143" s="7">
        <v>1.5341383703703702</v>
      </c>
      <c r="M143" s="8">
        <v>1</v>
      </c>
      <c r="N143" s="7">
        <v>5999</v>
      </c>
      <c r="O143" s="7">
        <v>6.2700000000000006E-2</v>
      </c>
      <c r="P143" s="7">
        <v>14.894964988329445</v>
      </c>
      <c r="Q143" s="7">
        <v>7.2143069804874907E-2</v>
      </c>
      <c r="R143" s="7">
        <f t="shared" si="9"/>
        <v>376.13730000000004</v>
      </c>
      <c r="S143" s="7">
        <f t="shared" si="8"/>
        <v>6.5396999541077694E-2</v>
      </c>
    </row>
    <row r="144" spans="1:19" x14ac:dyDescent="0.2">
      <c r="A144" s="7" t="s">
        <v>142</v>
      </c>
      <c r="B144" s="7">
        <v>0.19951187055579056</v>
      </c>
      <c r="C144" s="7">
        <v>0.34084251364894752</v>
      </c>
      <c r="D144" s="7">
        <v>0.36962095764586056</v>
      </c>
      <c r="E144" s="7">
        <v>0</v>
      </c>
      <c r="F144" s="7">
        <v>0</v>
      </c>
      <c r="G144" s="7">
        <v>9.0024658149401388E-2</v>
      </c>
      <c r="H144" s="7">
        <v>11.210191082802547</v>
      </c>
      <c r="J144" s="7">
        <v>77.338995046001415</v>
      </c>
      <c r="L144" s="7">
        <v>0.216</v>
      </c>
      <c r="M144" s="8">
        <v>0</v>
      </c>
      <c r="N144" s="7">
        <v>21474</v>
      </c>
      <c r="O144" s="7">
        <v>7.7399999999999997E-2</v>
      </c>
      <c r="P144" s="7">
        <v>73.591197065688561</v>
      </c>
      <c r="Q144" s="7">
        <v>8.5510167445990173E-2</v>
      </c>
      <c r="R144" s="7">
        <f t="shared" si="9"/>
        <v>1662.0875999999998</v>
      </c>
      <c r="S144" s="7">
        <f t="shared" si="8"/>
        <v>0.4978573120942541</v>
      </c>
    </row>
    <row r="145" spans="1:19" x14ac:dyDescent="0.2">
      <c r="A145" s="7" t="s">
        <v>143</v>
      </c>
      <c r="B145" s="7">
        <v>0.65516478978779591</v>
      </c>
      <c r="C145" s="7">
        <v>8.1690380189159612E-2</v>
      </c>
      <c r="D145" s="7">
        <v>8.6612601891433355E-2</v>
      </c>
      <c r="E145" s="7">
        <v>0</v>
      </c>
      <c r="F145" s="7">
        <v>8.6279906641645393E-2</v>
      </c>
      <c r="G145" s="7">
        <v>9.0252321489965759E-2</v>
      </c>
      <c r="H145" s="7">
        <v>11.32342533616419</v>
      </c>
      <c r="L145" s="7">
        <v>0.43897600000000025</v>
      </c>
      <c r="M145" s="8">
        <v>1</v>
      </c>
      <c r="N145" s="7">
        <v>21146</v>
      </c>
      <c r="O145" s="7">
        <v>9.1700000000000004E-2</v>
      </c>
      <c r="P145" s="7">
        <v>49.076358786262091</v>
      </c>
      <c r="Q145" s="7">
        <v>6.9021213974511567E-2</v>
      </c>
      <c r="R145" s="7">
        <f t="shared" si="9"/>
        <v>1939.0882000000001</v>
      </c>
      <c r="S145" s="7">
        <f t="shared" si="8"/>
        <v>7.2870536982696382E-2</v>
      </c>
    </row>
    <row r="146" spans="1:19" x14ac:dyDescent="0.2">
      <c r="A146" s="7" t="s">
        <v>144</v>
      </c>
      <c r="B146" s="7">
        <v>0.56808818800461125</v>
      </c>
      <c r="C146" s="7">
        <v>0.277493134908946</v>
      </c>
      <c r="D146" s="7">
        <v>8.315374321845595E-2</v>
      </c>
      <c r="E146" s="7">
        <v>0</v>
      </c>
      <c r="F146" s="7">
        <v>0</v>
      </c>
      <c r="G146" s="7">
        <v>7.1264933867986768E-2</v>
      </c>
      <c r="H146" s="7">
        <v>14.946921443736731</v>
      </c>
      <c r="L146" s="7">
        <v>0.24609896296296288</v>
      </c>
      <c r="M146" s="8">
        <v>1</v>
      </c>
      <c r="N146" s="7">
        <v>11241</v>
      </c>
      <c r="O146" s="7">
        <v>0.11559999999999999</v>
      </c>
      <c r="P146" s="7">
        <v>30.890296765588531</v>
      </c>
      <c r="Q146" s="7">
        <v>8.0481483750673335E-2</v>
      </c>
      <c r="R146" s="7">
        <f t="shared" si="9"/>
        <v>1299.4595999999999</v>
      </c>
      <c r="S146" s="7">
        <f t="shared" si="8"/>
        <v>0.24608712379937064</v>
      </c>
    </row>
    <row r="147" spans="1:19" x14ac:dyDescent="0.2">
      <c r="A147" s="7" t="s">
        <v>145</v>
      </c>
      <c r="B147" s="7">
        <v>0.13731725974380973</v>
      </c>
      <c r="C147" s="7">
        <v>0.57086182105440564</v>
      </c>
      <c r="D147" s="7">
        <v>0.10710073093898878</v>
      </c>
      <c r="E147" s="7">
        <v>0</v>
      </c>
      <c r="F147" s="7">
        <v>8.5336662646312955E-2</v>
      </c>
      <c r="G147" s="7">
        <v>9.9383525616482962E-2</v>
      </c>
      <c r="H147" s="7">
        <v>32.554847841472046</v>
      </c>
      <c r="L147" s="7">
        <v>0.3144320000000001</v>
      </c>
      <c r="M147" s="8">
        <v>0</v>
      </c>
      <c r="N147" s="7">
        <v>12389</v>
      </c>
      <c r="O147" s="7">
        <v>0.1812</v>
      </c>
      <c r="P147" s="7">
        <v>117.49916638879627</v>
      </c>
      <c r="Q147" s="7">
        <v>0.18304100440350929</v>
      </c>
      <c r="R147" s="7">
        <f t="shared" si="9"/>
        <v>2244.8868000000002</v>
      </c>
      <c r="S147" s="7">
        <f t="shared" si="8"/>
        <v>0.96465128265792721</v>
      </c>
    </row>
    <row r="148" spans="1:19" x14ac:dyDescent="0.2">
      <c r="A148" s="7" t="s">
        <v>146</v>
      </c>
      <c r="B148" s="7">
        <v>0.50586835149416498</v>
      </c>
      <c r="C148" s="7">
        <v>0.30362873891071124</v>
      </c>
      <c r="D148" s="7">
        <v>0.12989836278481728</v>
      </c>
      <c r="E148" s="7">
        <v>0</v>
      </c>
      <c r="F148" s="7">
        <v>0</v>
      </c>
      <c r="G148" s="7">
        <v>6.0604546810306532E-2</v>
      </c>
      <c r="H148" s="7">
        <v>17.098372257607927</v>
      </c>
      <c r="L148" s="7">
        <v>0.17561600000000005</v>
      </c>
      <c r="M148" s="8">
        <v>1</v>
      </c>
      <c r="N148" s="7">
        <v>4941</v>
      </c>
      <c r="O148" s="7">
        <v>5.33E-2</v>
      </c>
      <c r="P148" s="7">
        <v>13.14438146048683</v>
      </c>
      <c r="Q148" s="7">
        <v>7.2475478783851438E-2</v>
      </c>
      <c r="R148" s="7">
        <f t="shared" si="9"/>
        <v>263.3553</v>
      </c>
      <c r="S148" s="7">
        <f t="shared" si="8"/>
        <v>0.31641935717667441</v>
      </c>
    </row>
    <row r="149" spans="1:19" x14ac:dyDescent="0.2">
      <c r="A149" s="7" t="s">
        <v>147</v>
      </c>
      <c r="B149" s="7">
        <v>0.45763739138809845</v>
      </c>
      <c r="C149" s="7">
        <v>0.41394344726194937</v>
      </c>
      <c r="D149" s="7">
        <v>6.6168446904561626E-2</v>
      </c>
      <c r="E149" s="7">
        <v>0</v>
      </c>
      <c r="F149" s="7">
        <v>0</v>
      </c>
      <c r="G149" s="7">
        <v>6.2250714445390716E-2</v>
      </c>
      <c r="H149" s="7">
        <v>14.946921443736731</v>
      </c>
      <c r="L149" s="7">
        <v>0.2232802962962962</v>
      </c>
      <c r="M149" s="8">
        <v>0</v>
      </c>
      <c r="N149" s="7">
        <v>18134</v>
      </c>
      <c r="O149" s="7">
        <v>0.1358</v>
      </c>
      <c r="P149" s="7">
        <v>79.149716572190741</v>
      </c>
      <c r="Q149" s="7">
        <v>0.10674948030375522</v>
      </c>
      <c r="R149" s="7">
        <f t="shared" si="9"/>
        <v>2462.5972000000002</v>
      </c>
      <c r="S149" s="7">
        <f t="shared" si="8"/>
        <v>0.48502097519728493</v>
      </c>
    </row>
    <row r="150" spans="1:19" x14ac:dyDescent="0.2">
      <c r="A150" s="7" t="s">
        <v>148</v>
      </c>
      <c r="B150" s="7">
        <v>0.11012284089441772</v>
      </c>
      <c r="C150" s="7">
        <v>0.43013190583614552</v>
      </c>
      <c r="D150" s="7">
        <v>0.18344093699749087</v>
      </c>
      <c r="E150" s="7">
        <v>0.18742939832917896</v>
      </c>
      <c r="F150" s="7">
        <v>0</v>
      </c>
      <c r="G150" s="7">
        <v>8.8874917942766918E-2</v>
      </c>
      <c r="H150" s="7">
        <v>83.623496107572535</v>
      </c>
      <c r="L150" s="7">
        <v>1.0201336296296295</v>
      </c>
      <c r="M150" s="8">
        <v>1</v>
      </c>
      <c r="N150" s="7">
        <v>5419</v>
      </c>
      <c r="O150" s="7">
        <v>6.2E-2</v>
      </c>
      <c r="P150" s="7">
        <v>14.081360453484496</v>
      </c>
      <c r="Q150" s="7">
        <v>7.6460502888159865E-2</v>
      </c>
      <c r="R150" s="7">
        <f t="shared" si="9"/>
        <v>335.97800000000001</v>
      </c>
      <c r="S150" s="7">
        <f t="shared" si="8"/>
        <v>0.14178838216105741</v>
      </c>
    </row>
    <row r="151" spans="1:19" x14ac:dyDescent="0.2">
      <c r="A151" s="7" t="s">
        <v>149</v>
      </c>
      <c r="B151" s="7">
        <v>0.65039909721926614</v>
      </c>
      <c r="C151" s="7">
        <v>9.8908035405931516E-2</v>
      </c>
      <c r="D151" s="7">
        <v>7.3381915504182813E-2</v>
      </c>
      <c r="E151" s="7">
        <v>7.6613300182189994E-2</v>
      </c>
      <c r="F151" s="7">
        <v>0</v>
      </c>
      <c r="G151" s="7">
        <v>0.10069765168842962</v>
      </c>
      <c r="H151" s="16">
        <v>25.534324133050248</v>
      </c>
      <c r="I151" s="16"/>
      <c r="J151" s="16"/>
      <c r="K151" s="16"/>
      <c r="L151" s="7">
        <v>0.98013303703703691</v>
      </c>
      <c r="M151" s="8">
        <v>1</v>
      </c>
      <c r="N151" s="7">
        <v>5513</v>
      </c>
      <c r="O151" s="7">
        <v>9.4912999999999994E-3</v>
      </c>
      <c r="P151" s="7">
        <v>2.1407135711903971</v>
      </c>
      <c r="Q151" s="7">
        <v>1.3756163758960561E-2</v>
      </c>
      <c r="R151" s="7">
        <f t="shared" si="9"/>
        <v>52.325536899999996</v>
      </c>
      <c r="S151" s="7">
        <f t="shared" si="8"/>
        <v>-0.25778958583362921</v>
      </c>
    </row>
    <row r="152" spans="1:19" x14ac:dyDescent="0.2">
      <c r="A152" s="7" t="s">
        <v>150</v>
      </c>
      <c r="B152" s="7">
        <v>0.63456246076995759</v>
      </c>
      <c r="C152" s="7">
        <v>0.11853828483526574</v>
      </c>
      <c r="D152" s="7">
        <v>9.4985764977559145E-2</v>
      </c>
      <c r="E152" s="7">
        <v>0</v>
      </c>
      <c r="F152" s="7">
        <v>7.6381198836552824E-2</v>
      </c>
      <c r="G152" s="7">
        <v>7.5532290580664671E-2</v>
      </c>
      <c r="H152" s="7">
        <v>15.399858457183297</v>
      </c>
      <c r="L152" s="7">
        <v>0.2232802962962962</v>
      </c>
      <c r="M152" s="8">
        <v>1</v>
      </c>
      <c r="N152" s="7">
        <v>16671</v>
      </c>
      <c r="O152" s="7">
        <v>7.3499999999999996E-2</v>
      </c>
      <c r="P152" s="7">
        <v>38.352784261420474</v>
      </c>
      <c r="Q152" s="7">
        <v>6.910971396912724E-2</v>
      </c>
      <c r="R152" s="7">
        <f t="shared" si="9"/>
        <v>1225.3184999999999</v>
      </c>
      <c r="S152" s="7">
        <f t="shared" si="8"/>
        <v>0.12360662111780357</v>
      </c>
    </row>
    <row r="153" spans="1:19" x14ac:dyDescent="0.2">
      <c r="A153" s="7" t="s">
        <v>151</v>
      </c>
      <c r="B153" s="7">
        <v>0.14164926999612998</v>
      </c>
      <c r="C153" s="7">
        <v>0.57979284558029609</v>
      </c>
      <c r="D153" s="7">
        <v>0.10449837361472324</v>
      </c>
      <c r="E153" s="7">
        <v>8.6088442308896312E-2</v>
      </c>
      <c r="F153" s="7">
        <v>0</v>
      </c>
      <c r="G153" s="7">
        <v>8.7971068499954577E-2</v>
      </c>
      <c r="H153" s="7">
        <v>113.8004246284501</v>
      </c>
      <c r="L153" s="7">
        <v>0.25403703703703701</v>
      </c>
      <c r="M153" s="8">
        <v>1</v>
      </c>
      <c r="N153" s="7">
        <v>11920</v>
      </c>
      <c r="O153" s="7">
        <v>0.12</v>
      </c>
      <c r="P153" s="7">
        <v>99.816605535178397</v>
      </c>
      <c r="Q153" s="7">
        <v>0.16650239364648964</v>
      </c>
      <c r="R153" s="7">
        <f t="shared" si="9"/>
        <v>1430.3999999999999</v>
      </c>
      <c r="S153" s="7">
        <f t="shared" si="8"/>
        <v>0.60557989485623553</v>
      </c>
    </row>
    <row r="154" spans="1:19" x14ac:dyDescent="0.2">
      <c r="A154" s="7" t="s">
        <v>152</v>
      </c>
      <c r="B154" s="7">
        <v>0.16249466873075383</v>
      </c>
      <c r="C154" s="7">
        <v>0.57587068124426699</v>
      </c>
      <c r="D154" s="7">
        <v>0.10382091936548089</v>
      </c>
      <c r="E154" s="7">
        <v>8.804577070242324E-2</v>
      </c>
      <c r="F154" s="7">
        <v>0</v>
      </c>
      <c r="G154" s="7">
        <v>6.976795995707516E-2</v>
      </c>
      <c r="H154" s="7">
        <v>107.8556263269639</v>
      </c>
      <c r="L154" s="7">
        <v>0.33329303703703705</v>
      </c>
      <c r="M154" s="8">
        <v>1</v>
      </c>
      <c r="N154" s="7">
        <v>10617</v>
      </c>
      <c r="O154" s="7">
        <v>0.18340000000000001</v>
      </c>
      <c r="P154" s="7">
        <v>85.705235078359465</v>
      </c>
      <c r="Q154" s="7">
        <v>0.16638879656530281</v>
      </c>
      <c r="R154" s="7">
        <f t="shared" si="9"/>
        <v>1947.1578000000002</v>
      </c>
      <c r="S154" s="7">
        <f t="shared" si="8"/>
        <v>0.5946095859362549</v>
      </c>
    </row>
    <row r="155" spans="1:19" x14ac:dyDescent="0.2">
      <c r="A155" s="7" t="s">
        <v>153</v>
      </c>
      <c r="B155" s="7">
        <v>0.13600273242307451</v>
      </c>
      <c r="C155" s="7">
        <v>0.57607875383946594</v>
      </c>
      <c r="D155" s="7">
        <v>9.6393922672611015E-2</v>
      </c>
      <c r="E155" s="7">
        <v>9.8246964920922261E-2</v>
      </c>
      <c r="F155" s="7">
        <v>0</v>
      </c>
      <c r="G155" s="7">
        <v>9.3277626143926248E-2</v>
      </c>
      <c r="H155" s="7">
        <v>121.33050247699929</v>
      </c>
      <c r="L155" s="7">
        <v>0.38371229629629616</v>
      </c>
      <c r="M155" s="8">
        <v>1</v>
      </c>
      <c r="N155" s="7">
        <v>5937</v>
      </c>
      <c r="O155" s="7">
        <v>0.17810000000000001</v>
      </c>
      <c r="P155" s="7">
        <v>50.056685561853953</v>
      </c>
      <c r="Q155" s="7">
        <v>0.14662121032531625</v>
      </c>
      <c r="R155" s="7">
        <f t="shared" si="9"/>
        <v>1057.3797</v>
      </c>
      <c r="S155" s="7">
        <f t="shared" si="8"/>
        <v>0.56694270007056569</v>
      </c>
    </row>
    <row r="156" spans="1:19" x14ac:dyDescent="0.2">
      <c r="A156" s="7" t="s">
        <v>154</v>
      </c>
      <c r="B156" s="7">
        <v>0.38763827543208978</v>
      </c>
      <c r="C156" s="7">
        <v>0.34079721768338328</v>
      </c>
      <c r="D156" s="7">
        <v>0.17277529371400627</v>
      </c>
      <c r="E156" s="7">
        <v>0</v>
      </c>
      <c r="F156" s="7">
        <v>0</v>
      </c>
      <c r="G156" s="7">
        <v>9.8789213170520571E-2</v>
      </c>
      <c r="H156" s="7">
        <v>15.682944090587403</v>
      </c>
      <c r="J156" s="7">
        <v>55.258315640481243</v>
      </c>
      <c r="L156" s="7">
        <v>0.35289362962962961</v>
      </c>
      <c r="M156" s="8">
        <v>0</v>
      </c>
      <c r="N156" s="7">
        <v>15043</v>
      </c>
      <c r="O156" s="7">
        <v>5.6300000000000003E-2</v>
      </c>
      <c r="P156" s="7">
        <v>36.025341780593536</v>
      </c>
      <c r="Q156" s="7">
        <v>6.7233702219279393E-2</v>
      </c>
      <c r="R156" s="7">
        <f t="shared" si="9"/>
        <v>846.92090000000007</v>
      </c>
      <c r="S156" s="7">
        <f t="shared" si="8"/>
        <v>0.40237906556155967</v>
      </c>
    </row>
    <row r="157" spans="1:19" x14ac:dyDescent="0.2">
      <c r="A157" s="7" t="s">
        <v>155</v>
      </c>
      <c r="B157" s="7">
        <v>0.63093082342782347</v>
      </c>
      <c r="C157" s="7">
        <v>0.13662087323374614</v>
      </c>
      <c r="D157" s="7">
        <v>8.5435414692371078E-2</v>
      </c>
      <c r="E157" s="7">
        <v>7.8906162473780184E-2</v>
      </c>
      <c r="F157" s="7">
        <v>0</v>
      </c>
      <c r="G157" s="7">
        <v>6.8106726172278906E-2</v>
      </c>
      <c r="H157" s="7">
        <v>37.537154989384291</v>
      </c>
      <c r="L157" s="7">
        <v>1.1910160000000003</v>
      </c>
      <c r="M157" s="8">
        <v>1</v>
      </c>
      <c r="N157" s="7">
        <v>7323</v>
      </c>
      <c r="O157" s="7">
        <v>1.2500000000000001E-2</v>
      </c>
      <c r="P157" s="7">
        <v>4.6615538512837613</v>
      </c>
      <c r="Q157" s="7">
        <v>2.2322523583254546E-2</v>
      </c>
      <c r="R157" s="7">
        <f t="shared" si="9"/>
        <v>91.537500000000009</v>
      </c>
      <c r="S157" s="7">
        <f t="shared" si="8"/>
        <v>-0.18739430670984294</v>
      </c>
    </row>
    <row r="158" spans="1:19" x14ac:dyDescent="0.2">
      <c r="A158" s="7" t="s">
        <v>156</v>
      </c>
      <c r="B158" s="7">
        <v>0.60785801005444462</v>
      </c>
      <c r="C158" s="7">
        <v>0.10728073566023055</v>
      </c>
      <c r="D158" s="7">
        <v>7.235034510365862E-2</v>
      </c>
      <c r="E158" s="7">
        <v>0</v>
      </c>
      <c r="F158" s="7">
        <v>0.14134279966579474</v>
      </c>
      <c r="G158" s="7">
        <v>7.1168109515871519E-2</v>
      </c>
      <c r="H158" s="7">
        <v>5.3220099079971694</v>
      </c>
      <c r="L158" s="7">
        <v>0.27042162962962957</v>
      </c>
      <c r="M158" s="8">
        <v>1</v>
      </c>
      <c r="N158" s="7">
        <v>6449</v>
      </c>
      <c r="O158" s="7">
        <v>0.15010000000000001</v>
      </c>
      <c r="P158" s="7">
        <v>26.498832944314774</v>
      </c>
      <c r="Q158" s="7">
        <v>0.10143432428064965</v>
      </c>
      <c r="R158" s="7">
        <f t="shared" si="9"/>
        <v>967.99490000000003</v>
      </c>
      <c r="S158" s="7">
        <f t="shared" si="8"/>
        <v>0.22811057786603578</v>
      </c>
    </row>
    <row r="159" spans="1:19" x14ac:dyDescent="0.2">
      <c r="A159" s="7" t="s">
        <v>157</v>
      </c>
      <c r="B159" s="7">
        <v>0.46626929021892155</v>
      </c>
      <c r="C159" s="7">
        <v>0.20548036436124478</v>
      </c>
      <c r="D159" s="7">
        <v>0.274251059388884</v>
      </c>
      <c r="E159" s="7">
        <v>0</v>
      </c>
      <c r="F159" s="7">
        <v>0</v>
      </c>
      <c r="G159" s="7">
        <v>5.3999286030949778E-2</v>
      </c>
      <c r="H159" s="7">
        <v>4.5859872611464967</v>
      </c>
      <c r="L159" s="7">
        <v>0.216</v>
      </c>
      <c r="M159" s="8">
        <v>1</v>
      </c>
      <c r="N159" s="7">
        <v>17276</v>
      </c>
      <c r="O159" s="7">
        <v>1.9699999999999999E-2</v>
      </c>
      <c r="P159" s="7">
        <v>11.540513504501501</v>
      </c>
      <c r="Q159" s="7">
        <v>2.2807008006358764E-2</v>
      </c>
      <c r="R159" s="7">
        <f t="shared" si="9"/>
        <v>340.3372</v>
      </c>
      <c r="S159" s="7">
        <f t="shared" si="8"/>
        <v>0.20895260707210836</v>
      </c>
    </row>
    <row r="160" spans="1:19" x14ac:dyDescent="0.2">
      <c r="A160" s="7" t="s">
        <v>158</v>
      </c>
      <c r="B160" s="7">
        <v>0.32861726998345503</v>
      </c>
      <c r="C160" s="7">
        <v>0.42822286143519467</v>
      </c>
      <c r="D160" s="7">
        <v>8.1547930477241723E-2</v>
      </c>
      <c r="E160" s="7">
        <v>0</v>
      </c>
      <c r="F160" s="7">
        <v>7.3811905249264093E-2</v>
      </c>
      <c r="G160" s="7">
        <v>8.7800032854844431E-2</v>
      </c>
      <c r="H160" s="7">
        <v>18.343949044585987</v>
      </c>
      <c r="L160" s="7">
        <v>0.20887970370370365</v>
      </c>
      <c r="M160" s="8">
        <v>0</v>
      </c>
      <c r="N160" s="7">
        <v>12910</v>
      </c>
      <c r="O160" s="7">
        <v>0.158</v>
      </c>
      <c r="P160" s="7">
        <v>87.049016338779595</v>
      </c>
      <c r="Q160" s="7">
        <v>0.15300038118707221</v>
      </c>
      <c r="R160" s="7">
        <f t="shared" si="9"/>
        <v>2039.78</v>
      </c>
      <c r="S160" s="7">
        <f t="shared" si="8"/>
        <v>0.67099493611978778</v>
      </c>
    </row>
    <row r="161" spans="1:19" x14ac:dyDescent="0.2">
      <c r="A161" s="7" t="s">
        <v>159</v>
      </c>
      <c r="B161" s="7">
        <v>0.34061263720958507</v>
      </c>
      <c r="C161" s="7">
        <v>0.51837375527210694</v>
      </c>
      <c r="D161" s="7">
        <v>6.3530480888728272E-2</v>
      </c>
      <c r="E161" s="7">
        <v>0</v>
      </c>
      <c r="F161" s="7">
        <v>0</v>
      </c>
      <c r="G161" s="7">
        <v>7.7483126629579638E-2</v>
      </c>
      <c r="H161" s="7">
        <v>12.229299363057326</v>
      </c>
      <c r="L161" s="7">
        <v>0.23832800000000001</v>
      </c>
      <c r="M161" s="8">
        <v>0</v>
      </c>
      <c r="N161" s="7">
        <v>4205</v>
      </c>
      <c r="O161" s="7">
        <v>0.17460000000000001</v>
      </c>
      <c r="P161" s="7">
        <v>26.282094031343782</v>
      </c>
      <c r="Q161" s="7">
        <v>0.15393717125600936</v>
      </c>
      <c r="R161" s="7">
        <f t="shared" si="9"/>
        <v>734.19299999999998</v>
      </c>
      <c r="S161" s="7">
        <f t="shared" si="8"/>
        <v>0.67177289050002376</v>
      </c>
    </row>
    <row r="162" spans="1:19" x14ac:dyDescent="0.2">
      <c r="A162" s="7" t="s">
        <v>160</v>
      </c>
      <c r="B162" s="7">
        <v>0.4685729616022154</v>
      </c>
      <c r="C162" s="7">
        <v>0.36054520892009984</v>
      </c>
      <c r="D162" s="7">
        <v>0</v>
      </c>
      <c r="E162" s="7">
        <v>0</v>
      </c>
      <c r="F162" s="7">
        <v>0</v>
      </c>
      <c r="G162" s="7">
        <v>0.17088182947768471</v>
      </c>
      <c r="H162" s="7">
        <v>13.135173389950459</v>
      </c>
      <c r="L162" s="7">
        <v>0.17561600000000005</v>
      </c>
      <c r="M162" s="8">
        <v>1</v>
      </c>
      <c r="N162" s="7">
        <v>12237</v>
      </c>
      <c r="O162" s="7">
        <v>0.1303</v>
      </c>
      <c r="P162" s="7">
        <v>55.928642880960325</v>
      </c>
      <c r="Q162" s="7">
        <v>0.12241933862895395</v>
      </c>
      <c r="R162" s="7">
        <f t="shared" si="9"/>
        <v>1594.4811</v>
      </c>
      <c r="S162" s="7">
        <f t="shared" ref="S162:S181" si="10">-0.2921*B162+1.5157*C162+0.19029*D162-2.5742*E162+1.7946*F162-G162*0.3423</f>
        <v>0.35111536084597672</v>
      </c>
    </row>
    <row r="163" spans="1:19" x14ac:dyDescent="0.2">
      <c r="A163" s="7" t="s">
        <v>161</v>
      </c>
      <c r="B163" s="7">
        <v>0.54081595653111536</v>
      </c>
      <c r="C163" s="7">
        <v>0.27180280932520268</v>
      </c>
      <c r="D163" s="7">
        <v>0.10382117932728582</v>
      </c>
      <c r="E163" s="7">
        <v>0</v>
      </c>
      <c r="F163" s="7">
        <v>0</v>
      </c>
      <c r="G163" s="7">
        <v>8.3560054816396181E-2</v>
      </c>
      <c r="H163" s="7">
        <v>16.475583864118896</v>
      </c>
      <c r="L163" s="7">
        <v>0.2019176296296295</v>
      </c>
      <c r="M163" s="8">
        <v>1</v>
      </c>
      <c r="N163" s="7">
        <v>21833</v>
      </c>
      <c r="O163" s="7">
        <v>9.3899999999999997E-2</v>
      </c>
      <c r="P163" s="7">
        <v>51.193731243747919</v>
      </c>
      <c r="Q163" s="7">
        <v>7.0115824957188932E-2</v>
      </c>
      <c r="R163" s="7">
        <f t="shared" si="9"/>
        <v>2050.1187</v>
      </c>
      <c r="S163" s="7">
        <f t="shared" si="10"/>
        <v>0.2451527026420077</v>
      </c>
    </row>
    <row r="164" spans="1:19" x14ac:dyDescent="0.2">
      <c r="A164" s="7" t="s">
        <v>162</v>
      </c>
      <c r="B164" s="7">
        <v>0.10106956619077907</v>
      </c>
      <c r="C164" s="7">
        <v>0.41748770523596856</v>
      </c>
      <c r="D164" s="7">
        <v>0.20029274912653733</v>
      </c>
      <c r="E164" s="7">
        <v>0.20040989910779067</v>
      </c>
      <c r="F164" s="7">
        <v>0</v>
      </c>
      <c r="G164" s="7">
        <v>8.0740080338924297E-2</v>
      </c>
      <c r="H164" s="7">
        <v>91.153573956121733</v>
      </c>
      <c r="J164" s="7">
        <v>58.315640481245573</v>
      </c>
      <c r="L164" s="7">
        <v>0.90329629629629626</v>
      </c>
      <c r="M164" s="8">
        <v>1</v>
      </c>
      <c r="N164" s="7">
        <v>3610</v>
      </c>
      <c r="O164" s="7">
        <v>7.7299999999999994E-2</v>
      </c>
      <c r="P164" s="7">
        <v>9.3364454818272762</v>
      </c>
      <c r="Q164" s="7">
        <v>7.4937601692171271E-2</v>
      </c>
      <c r="R164" s="7">
        <f t="shared" si="9"/>
        <v>279.053</v>
      </c>
      <c r="S164" s="7">
        <f t="shared" si="10"/>
        <v>9.7844909989831266E-2</v>
      </c>
    </row>
    <row r="165" spans="1:19" x14ac:dyDescent="0.2">
      <c r="A165" s="7" t="s">
        <v>163</v>
      </c>
      <c r="B165" s="7">
        <v>0.13182913001772409</v>
      </c>
      <c r="C165" s="7">
        <v>0.57955229167290423</v>
      </c>
      <c r="D165" s="7">
        <v>0.11778447028127929</v>
      </c>
      <c r="E165" s="7">
        <v>7.6843925590886236E-2</v>
      </c>
      <c r="F165" s="7">
        <v>0</v>
      </c>
      <c r="G165" s="7">
        <v>9.3990182437206166E-2</v>
      </c>
      <c r="H165" s="7">
        <v>118.89596602972399</v>
      </c>
      <c r="L165" s="7">
        <v>0.27042162962962957</v>
      </c>
      <c r="M165" s="8">
        <v>1</v>
      </c>
      <c r="N165" s="7">
        <v>8901</v>
      </c>
      <c r="O165" s="7">
        <v>0.1739</v>
      </c>
      <c r="P165" s="7">
        <v>75.885295098366129</v>
      </c>
      <c r="Q165" s="7">
        <v>0.17968405361616299</v>
      </c>
      <c r="R165" s="7">
        <f t="shared" ref="R165:R181" si="11">O165*N165</f>
        <v>1547.8839</v>
      </c>
      <c r="S165" s="7">
        <f t="shared" si="10"/>
        <v>0.6323488537559534</v>
      </c>
    </row>
    <row r="166" spans="1:19" x14ac:dyDescent="0.2">
      <c r="A166" s="7" t="s">
        <v>164</v>
      </c>
      <c r="B166" s="7">
        <v>0.56552759125729291</v>
      </c>
      <c r="C166" s="7">
        <v>0.19628203853970289</v>
      </c>
      <c r="D166" s="7">
        <v>0.15776738435980855</v>
      </c>
      <c r="E166" s="7">
        <v>0</v>
      </c>
      <c r="F166" s="7">
        <v>0</v>
      </c>
      <c r="G166" s="7">
        <v>8.0422985843195641E-2</v>
      </c>
      <c r="H166" s="7">
        <v>7.6433121019108281</v>
      </c>
      <c r="L166" s="7">
        <v>0.27042162962962957</v>
      </c>
      <c r="M166" s="8">
        <v>1</v>
      </c>
      <c r="N166" s="7">
        <v>12124</v>
      </c>
      <c r="O166" s="7">
        <v>4.7800000000000002E-2</v>
      </c>
      <c r="P166" s="7">
        <v>17.939313104368125</v>
      </c>
      <c r="Q166" s="7">
        <v>5.2248288449972119E-2</v>
      </c>
      <c r="R166" s="7">
        <f t="shared" si="11"/>
        <v>579.52719999999999</v>
      </c>
      <c r="S166" s="7">
        <f t="shared" si="10"/>
        <v>0.13480684392407452</v>
      </c>
    </row>
    <row r="167" spans="1:19" x14ac:dyDescent="0.2">
      <c r="A167" s="7" t="s">
        <v>165</v>
      </c>
      <c r="B167" s="7">
        <v>0.221317709979232</v>
      </c>
      <c r="C167" s="7">
        <v>0.40700391622488735</v>
      </c>
      <c r="D167" s="7">
        <v>8.5979761243658942E-2</v>
      </c>
      <c r="E167" s="7">
        <v>0</v>
      </c>
      <c r="F167" s="7">
        <v>8.9845851512274588E-2</v>
      </c>
      <c r="G167" s="7">
        <v>0.19585276103994728</v>
      </c>
      <c r="H167" s="7">
        <v>20.099079971691438</v>
      </c>
      <c r="L167" s="7">
        <v>0.20887970370370365</v>
      </c>
      <c r="M167" s="8">
        <v>0</v>
      </c>
      <c r="N167" s="7">
        <v>15198</v>
      </c>
      <c r="O167" s="7">
        <v>0.19239999999999999</v>
      </c>
      <c r="P167" s="7">
        <v>146.31543847949317</v>
      </c>
      <c r="Q167" s="7">
        <v>0.19368590475798961</v>
      </c>
      <c r="R167" s="7">
        <f t="shared" si="11"/>
        <v>2924.0951999999997</v>
      </c>
      <c r="S167" s="7">
        <f t="shared" si="10"/>
        <v>0.66280698652413794</v>
      </c>
    </row>
    <row r="168" spans="1:19" x14ac:dyDescent="0.2">
      <c r="A168" s="7" t="s">
        <v>166</v>
      </c>
      <c r="B168" s="7">
        <v>0.15976980216069409</v>
      </c>
      <c r="C168" s="7">
        <v>0.44198001108775642</v>
      </c>
      <c r="D168" s="7">
        <v>0.12960504969101153</v>
      </c>
      <c r="E168" s="7">
        <v>0.12278073231345744</v>
      </c>
      <c r="F168" s="7">
        <v>0</v>
      </c>
      <c r="G168" s="7">
        <v>0.14586440474708054</v>
      </c>
      <c r="H168" s="7">
        <v>97.381457891012033</v>
      </c>
      <c r="J168" s="7">
        <v>62.845010615711253</v>
      </c>
      <c r="L168" s="7">
        <v>0.4993063703703704</v>
      </c>
      <c r="M168" s="8">
        <v>1</v>
      </c>
      <c r="N168" s="7">
        <v>7008</v>
      </c>
      <c r="O168" s="7">
        <v>0.1356</v>
      </c>
      <c r="P168" s="7">
        <v>30.880293431143716</v>
      </c>
      <c r="Q168" s="7">
        <v>0.11880379031804858</v>
      </c>
      <c r="R168" s="7">
        <f t="shared" si="11"/>
        <v>950.28480000000002</v>
      </c>
      <c r="S168" s="7">
        <f t="shared" si="10"/>
        <v>0.28191134163404852</v>
      </c>
    </row>
    <row r="169" spans="1:19" x14ac:dyDescent="0.2">
      <c r="A169" s="7" t="s">
        <v>167</v>
      </c>
      <c r="B169" s="7">
        <v>0.21096216971675971</v>
      </c>
      <c r="C169" s="7">
        <v>0.40022014058667121</v>
      </c>
      <c r="D169" s="7">
        <v>0.21414414007641167</v>
      </c>
      <c r="E169" s="7">
        <v>0</v>
      </c>
      <c r="F169" s="7">
        <v>8.2173854500761589E-2</v>
      </c>
      <c r="G169" s="7">
        <v>9.2499695119395819E-2</v>
      </c>
      <c r="H169" s="7">
        <v>8.8888888888888893</v>
      </c>
      <c r="L169" s="7">
        <v>0.20887970370370376</v>
      </c>
      <c r="M169" s="8">
        <v>0</v>
      </c>
      <c r="N169" s="7">
        <v>16959</v>
      </c>
      <c r="O169" s="7">
        <v>0.1137</v>
      </c>
      <c r="P169" s="7">
        <v>113.24441480493499</v>
      </c>
      <c r="Q169" s="7">
        <v>0.14729048859741573</v>
      </c>
      <c r="R169" s="7">
        <f t="shared" si="11"/>
        <v>1928.2383</v>
      </c>
      <c r="S169" s="7">
        <f t="shared" si="10"/>
        <v>0.70154765937578989</v>
      </c>
    </row>
    <row r="170" spans="1:19" x14ac:dyDescent="0.2">
      <c r="A170" s="7" t="s">
        <v>168</v>
      </c>
      <c r="B170" s="7">
        <v>0.2628950117951479</v>
      </c>
      <c r="C170" s="7">
        <v>0.4991987321272498</v>
      </c>
      <c r="D170" s="7">
        <v>0.16464691491948594</v>
      </c>
      <c r="E170" s="7">
        <v>0</v>
      </c>
      <c r="F170" s="7">
        <v>0</v>
      </c>
      <c r="G170" s="7">
        <v>7.3259341158116484E-2</v>
      </c>
      <c r="H170" s="7">
        <v>13.531493276716207</v>
      </c>
      <c r="L170" s="7">
        <v>0.20887970370370365</v>
      </c>
      <c r="M170" s="8">
        <v>0</v>
      </c>
      <c r="N170" s="7">
        <v>14216</v>
      </c>
      <c r="O170" s="7">
        <v>9.2299999999999993E-2</v>
      </c>
      <c r="P170" s="7">
        <v>66.885628542847627</v>
      </c>
      <c r="Q170" s="7">
        <v>0.11403586079001929</v>
      </c>
      <c r="R170" s="7">
        <f t="shared" si="11"/>
        <v>1312.1368</v>
      </c>
      <c r="S170" s="7">
        <f t="shared" si="10"/>
        <v>0.68609787430151548</v>
      </c>
    </row>
    <row r="171" spans="1:19" x14ac:dyDescent="0.2">
      <c r="A171" s="7" t="s">
        <v>169</v>
      </c>
      <c r="B171" s="7">
        <v>0.53081095993071337</v>
      </c>
      <c r="C171" s="7">
        <v>0.30086944231919627</v>
      </c>
      <c r="D171" s="7">
        <v>0</v>
      </c>
      <c r="E171" s="7">
        <v>8.5760008300503177E-2</v>
      </c>
      <c r="F171" s="7">
        <v>0</v>
      </c>
      <c r="G171" s="7">
        <v>8.2559589449587287E-2</v>
      </c>
      <c r="H171" s="7">
        <v>65.109695682944093</v>
      </c>
      <c r="L171" s="7">
        <v>0.81303703703703678</v>
      </c>
      <c r="M171" s="8">
        <v>1</v>
      </c>
      <c r="N171" s="7">
        <v>9720</v>
      </c>
      <c r="O171" s="7">
        <v>5.7099999999999998E-2</v>
      </c>
      <c r="P171" s="7">
        <v>12.860953651217073</v>
      </c>
      <c r="Q171" s="7">
        <v>4.4887344378333985E-2</v>
      </c>
      <c r="R171" s="7">
        <f t="shared" si="11"/>
        <v>555.01199999999994</v>
      </c>
      <c r="S171" s="7">
        <f t="shared" si="10"/>
        <v>5.1954371491695406E-2</v>
      </c>
    </row>
    <row r="172" spans="1:19" x14ac:dyDescent="0.2">
      <c r="A172" s="7" t="s">
        <v>170</v>
      </c>
      <c r="B172" s="7">
        <v>0.22478399604804378</v>
      </c>
      <c r="C172" s="7">
        <v>0.1856652719505916</v>
      </c>
      <c r="D172" s="7">
        <v>0.1052261854096245</v>
      </c>
      <c r="E172" s="7">
        <v>0.18866282933766998</v>
      </c>
      <c r="F172" s="7">
        <v>0</v>
      </c>
      <c r="G172" s="7">
        <v>0.29566171725407009</v>
      </c>
      <c r="H172" s="16">
        <v>20.38216560509554</v>
      </c>
      <c r="K172" s="16"/>
      <c r="L172" s="7">
        <v>3.285797629629629</v>
      </c>
      <c r="M172" s="8">
        <v>1</v>
      </c>
      <c r="N172" s="7">
        <v>1960</v>
      </c>
      <c r="O172" s="7">
        <v>7.37874E-3</v>
      </c>
      <c r="P172" s="7">
        <v>4.0313437812604205</v>
      </c>
      <c r="Q172" s="7">
        <v>6.072476592733702E-2</v>
      </c>
      <c r="R172" s="7">
        <f t="shared" si="11"/>
        <v>14.462330399999999</v>
      </c>
      <c r="S172" s="7">
        <f t="shared" si="10"/>
        <v>-0.35108392282562262</v>
      </c>
    </row>
    <row r="173" spans="1:19" x14ac:dyDescent="0.2">
      <c r="A173" s="7" t="s">
        <v>171</v>
      </c>
      <c r="B173" s="7">
        <v>0.42500043896987949</v>
      </c>
      <c r="C173" s="7">
        <v>8.1995644198372158E-2</v>
      </c>
      <c r="D173" s="7">
        <v>0.25207984741625522</v>
      </c>
      <c r="E173" s="7">
        <v>0.17611111464310453</v>
      </c>
      <c r="F173" s="7">
        <v>0</v>
      </c>
      <c r="G173" s="7">
        <v>6.4812954772388562E-2</v>
      </c>
      <c r="H173" s="16">
        <v>7.246992215145081</v>
      </c>
      <c r="K173" s="16"/>
      <c r="L173" s="7">
        <v>1.7862423703703696</v>
      </c>
      <c r="M173" s="8">
        <v>1</v>
      </c>
      <c r="N173" s="7">
        <v>3358</v>
      </c>
      <c r="O173" s="7">
        <v>8.3093799999999999E-3</v>
      </c>
      <c r="P173" s="7">
        <v>2.1973991330443483</v>
      </c>
      <c r="Q173" s="7">
        <v>2.2460518625122078E-2</v>
      </c>
      <c r="R173" s="7">
        <f t="shared" si="11"/>
        <v>27.90289804</v>
      </c>
      <c r="S173" s="7">
        <f t="shared" si="10"/>
        <v>-0.42742426187965815</v>
      </c>
    </row>
    <row r="174" spans="1:19" x14ac:dyDescent="0.2">
      <c r="A174" s="7" t="s">
        <v>172</v>
      </c>
      <c r="B174" s="7">
        <v>0.55932635942845776</v>
      </c>
      <c r="C174" s="7">
        <v>0.19688469265579872</v>
      </c>
      <c r="D174" s="7">
        <v>0.16260773954684574</v>
      </c>
      <c r="E174" s="7">
        <v>0</v>
      </c>
      <c r="F174" s="7">
        <v>0</v>
      </c>
      <c r="G174" s="7">
        <v>8.1181208368897695E-2</v>
      </c>
      <c r="H174" s="7">
        <v>2.6610049539985847</v>
      </c>
      <c r="L174" s="7">
        <v>0.25403703703703701</v>
      </c>
      <c r="M174" s="8">
        <v>1</v>
      </c>
      <c r="N174" s="7">
        <v>13068</v>
      </c>
      <c r="O174" s="7">
        <v>3.6299999999999999E-2</v>
      </c>
      <c r="P174" s="7">
        <v>24.528176058686231</v>
      </c>
      <c r="Q174" s="7">
        <v>5.5773630479397478E-2</v>
      </c>
      <c r="R174" s="7">
        <f t="shared" si="11"/>
        <v>474.36840000000001</v>
      </c>
      <c r="S174" s="7">
        <f t="shared" si="10"/>
        <v>0.13819319820303722</v>
      </c>
    </row>
    <row r="175" spans="1:19" x14ac:dyDescent="0.2">
      <c r="A175" s="7" t="s">
        <v>173</v>
      </c>
      <c r="B175" s="7">
        <v>0.63132612334542715</v>
      </c>
      <c r="C175" s="7">
        <v>0.15233327338730754</v>
      </c>
      <c r="D175" s="7">
        <v>0</v>
      </c>
      <c r="E175" s="7">
        <v>6.9688467078214036E-2</v>
      </c>
      <c r="F175" s="7">
        <v>7.709262773752161E-2</v>
      </c>
      <c r="G175" s="7">
        <v>6.9559508451529556E-2</v>
      </c>
      <c r="H175" s="7">
        <v>61.769285208775656</v>
      </c>
      <c r="L175" s="7">
        <v>0.5927039999999999</v>
      </c>
      <c r="M175" s="8">
        <v>1</v>
      </c>
      <c r="N175" s="7">
        <v>6168</v>
      </c>
      <c r="O175" s="7">
        <v>4.8099999999999997E-2</v>
      </c>
      <c r="P175" s="7">
        <v>8.6628876292097381</v>
      </c>
      <c r="Q175" s="7">
        <v>4.4635615883057748E-2</v>
      </c>
      <c r="R175" s="7">
        <f t="shared" si="11"/>
        <v>296.68079999999998</v>
      </c>
      <c r="S175" s="7">
        <f t="shared" si="10"/>
        <v>-1.8370660113998117E-2</v>
      </c>
    </row>
    <row r="176" spans="1:19" x14ac:dyDescent="0.2">
      <c r="A176" s="7" t="s">
        <v>174</v>
      </c>
      <c r="B176" s="7">
        <v>0.14490169293881866</v>
      </c>
      <c r="C176" s="7">
        <v>0.59720418819230814</v>
      </c>
      <c r="D176" s="7">
        <v>0.10814638896591676</v>
      </c>
      <c r="E176" s="7">
        <v>8.7470246813901351E-2</v>
      </c>
      <c r="F176" s="7">
        <v>0</v>
      </c>
      <c r="G176" s="7">
        <v>6.2277483089055286E-2</v>
      </c>
      <c r="H176" s="7">
        <v>48.351026185421091</v>
      </c>
      <c r="L176" s="7">
        <v>0.39437037037037048</v>
      </c>
      <c r="M176" s="8">
        <v>1</v>
      </c>
      <c r="N176" s="7">
        <v>16381</v>
      </c>
      <c r="O176" s="7">
        <v>0.20979999999999999</v>
      </c>
      <c r="P176" s="7">
        <v>137.41913971323777</v>
      </c>
      <c r="Q176" s="7">
        <v>0.17256031437853969</v>
      </c>
      <c r="R176" s="7">
        <f t="shared" si="11"/>
        <v>3436.7338</v>
      </c>
      <c r="S176" s="7">
        <f t="shared" si="10"/>
        <v>0.63695228808224846</v>
      </c>
    </row>
    <row r="177" spans="1:19" x14ac:dyDescent="0.2">
      <c r="A177" s="7" t="s">
        <v>175</v>
      </c>
      <c r="B177" s="7">
        <v>0.21015899510486041</v>
      </c>
      <c r="C177" s="7">
        <v>0.18974061634006914</v>
      </c>
      <c r="D177" s="7">
        <v>0.10831624998957703</v>
      </c>
      <c r="E177" s="7">
        <v>0.19215045507064352</v>
      </c>
      <c r="F177" s="7">
        <v>0</v>
      </c>
      <c r="G177" s="7">
        <v>0.29963368349484987</v>
      </c>
      <c r="H177" s="7">
        <v>12.965322009907997</v>
      </c>
      <c r="L177" s="7">
        <v>2.1970000000000005</v>
      </c>
      <c r="M177" s="8">
        <v>1</v>
      </c>
      <c r="N177" s="7">
        <v>3466</v>
      </c>
      <c r="O177" s="7">
        <v>9.97024E-3</v>
      </c>
      <c r="P177" s="7">
        <v>1.6338779593197734</v>
      </c>
      <c r="Q177" s="7">
        <v>1.6820459880429371E-2</v>
      </c>
      <c r="R177" s="7">
        <f t="shared" si="11"/>
        <v>34.55685184</v>
      </c>
      <c r="S177" s="7">
        <f t="shared" si="10"/>
        <v>-0.35038440237610796</v>
      </c>
    </row>
    <row r="178" spans="1:19" x14ac:dyDescent="0.2">
      <c r="A178" s="7" t="s">
        <v>176</v>
      </c>
      <c r="B178" s="7">
        <v>0</v>
      </c>
      <c r="C178" s="7">
        <v>0.28717863451335679</v>
      </c>
      <c r="D178" s="7">
        <v>0.24031058033921487</v>
      </c>
      <c r="E178" s="7">
        <v>0.393044152893331</v>
      </c>
      <c r="F178" s="7">
        <v>0</v>
      </c>
      <c r="G178" s="7">
        <v>7.9466632254097322E-2</v>
      </c>
      <c r="H178" s="7">
        <v>31.648973814578909</v>
      </c>
      <c r="L178" s="7">
        <v>3.2417919999999985</v>
      </c>
      <c r="M178" s="8">
        <v>1</v>
      </c>
      <c r="N178" s="7">
        <v>2572</v>
      </c>
      <c r="O178" s="7">
        <v>3.2500000000000001E-2</v>
      </c>
      <c r="P178" s="7">
        <v>1.1637212404134711</v>
      </c>
      <c r="Q178" s="7">
        <v>1.6291131204721438E-2</v>
      </c>
      <c r="R178" s="7">
        <f t="shared" si="11"/>
        <v>83.59</v>
      </c>
      <c r="S178" s="7">
        <f t="shared" si="10"/>
        <v>-0.55797032993394591</v>
      </c>
    </row>
    <row r="179" spans="1:19" x14ac:dyDescent="0.2">
      <c r="A179" s="7" t="s">
        <v>177</v>
      </c>
      <c r="B179" s="7">
        <v>0.26057218793003922</v>
      </c>
      <c r="C179" s="7">
        <v>0.49371517556211575</v>
      </c>
      <c r="D179" s="7">
        <v>0.17410919303972661</v>
      </c>
      <c r="E179" s="7">
        <v>0</v>
      </c>
      <c r="F179" s="7">
        <v>0</v>
      </c>
      <c r="G179" s="7">
        <v>7.1603443468118352E-2</v>
      </c>
      <c r="H179" s="7">
        <v>8.3227176220806793</v>
      </c>
      <c r="J179" s="7">
        <v>20.495399858457183</v>
      </c>
      <c r="L179" s="7">
        <v>0.25403703703703701</v>
      </c>
      <c r="M179" s="8">
        <v>0</v>
      </c>
      <c r="N179" s="7">
        <v>10786</v>
      </c>
      <c r="O179" s="7">
        <v>0.109</v>
      </c>
      <c r="P179" s="7">
        <v>57.092364121373798</v>
      </c>
      <c r="Q179" s="7">
        <v>0.13969725913219408</v>
      </c>
      <c r="R179" s="7">
        <f t="shared" si="11"/>
        <v>1175.674</v>
      </c>
      <c r="S179" s="7">
        <f t="shared" si="10"/>
        <v>0.68083233514952712</v>
      </c>
    </row>
    <row r="180" spans="1:19" x14ac:dyDescent="0.2">
      <c r="A180" s="7" t="s">
        <v>178</v>
      </c>
      <c r="B180" s="7">
        <v>0.55488860842575827</v>
      </c>
      <c r="C180" s="7">
        <v>0.19856927535100755</v>
      </c>
      <c r="D180" s="7">
        <v>0.16319522194391711</v>
      </c>
      <c r="E180" s="7">
        <v>0</v>
      </c>
      <c r="F180" s="7">
        <v>0</v>
      </c>
      <c r="G180" s="7">
        <v>8.3346894279317033E-2</v>
      </c>
      <c r="H180" s="7">
        <v>5.8881811748053785</v>
      </c>
      <c r="J180" s="7">
        <v>15.56970983722576</v>
      </c>
      <c r="L180" s="7">
        <v>0.28749600000000003</v>
      </c>
      <c r="M180" s="8">
        <v>1</v>
      </c>
      <c r="N180" s="7">
        <v>11120</v>
      </c>
      <c r="O180" s="7">
        <v>7.8100000000000003E-2</v>
      </c>
      <c r="P180" s="7">
        <v>22.380793597865956</v>
      </c>
      <c r="Q180" s="7">
        <v>6.0166278154841782E-2</v>
      </c>
      <c r="R180" s="7">
        <f t="shared" si="11"/>
        <v>868.47199999999998</v>
      </c>
      <c r="S180" s="7">
        <f t="shared" si="10"/>
        <v>0.14141326500025592</v>
      </c>
    </row>
    <row r="181" spans="1:19" x14ac:dyDescent="0.2">
      <c r="A181" s="7" t="s">
        <v>179</v>
      </c>
      <c r="B181" s="7">
        <v>0.53368666136659215</v>
      </c>
      <c r="C181" s="7">
        <v>0.27705674536449004</v>
      </c>
      <c r="D181" s="7">
        <v>0.10462298378508265</v>
      </c>
      <c r="E181" s="7">
        <v>0</v>
      </c>
      <c r="F181" s="7">
        <v>0</v>
      </c>
      <c r="G181" s="7">
        <v>8.4633609483835096E-2</v>
      </c>
      <c r="H181" s="7">
        <v>1.1889596602972399</v>
      </c>
      <c r="J181" s="7">
        <v>20.891719745222929</v>
      </c>
      <c r="L181" s="7">
        <v>0.36297570370370358</v>
      </c>
      <c r="M181" s="8">
        <v>1</v>
      </c>
      <c r="N181" s="7">
        <v>10168</v>
      </c>
      <c r="O181" s="7">
        <v>0.13489999999999999</v>
      </c>
      <c r="P181" s="7">
        <v>28.882960986995666</v>
      </c>
      <c r="Q181" s="7">
        <v>8.2927346433297966E-2</v>
      </c>
      <c r="R181" s="7">
        <f t="shared" si="11"/>
        <v>1371.6632</v>
      </c>
      <c r="S181" s="7">
        <f t="shared" si="10"/>
        <v>0.25498365822192259</v>
      </c>
    </row>
    <row r="182" spans="1:19" x14ac:dyDescent="0.2">
      <c r="A182" s="26" t="s">
        <v>235</v>
      </c>
      <c r="B182" s="7">
        <v>0</v>
      </c>
      <c r="C182" s="7">
        <v>0.58810027245723484</v>
      </c>
      <c r="D182" s="7">
        <v>0</v>
      </c>
      <c r="E182" s="7">
        <v>9.3877109031978878E-2</v>
      </c>
      <c r="F182" s="7">
        <v>0.31802261851078639</v>
      </c>
      <c r="G182" s="7">
        <v>0</v>
      </c>
      <c r="H182" s="24">
        <v>194.62061155152887</v>
      </c>
      <c r="I182" s="14"/>
      <c r="J182" s="14"/>
      <c r="K182" s="15"/>
    </row>
    <row r="183" spans="1:19" x14ac:dyDescent="0.2">
      <c r="A183" s="26" t="s">
        <v>200</v>
      </c>
      <c r="B183" s="27">
        <v>0</v>
      </c>
      <c r="C183" s="27">
        <v>0.62361852437886489</v>
      </c>
      <c r="D183" s="27">
        <v>0</v>
      </c>
      <c r="E183" s="27">
        <v>9.9259112232691862E-2</v>
      </c>
      <c r="F183" s="27">
        <v>0.27712236338844631</v>
      </c>
      <c r="G183" s="27">
        <v>0</v>
      </c>
      <c r="H183" s="27">
        <v>216.05095541401275</v>
      </c>
      <c r="I183" s="16"/>
      <c r="J183" s="16"/>
      <c r="K183" s="17"/>
    </row>
    <row r="184" spans="1:19" x14ac:dyDescent="0.2">
      <c r="A184" s="26" t="s">
        <v>201</v>
      </c>
      <c r="B184" s="27">
        <v>0</v>
      </c>
      <c r="C184" s="27">
        <v>0.56984863150505194</v>
      </c>
      <c r="D184" s="27">
        <v>0</v>
      </c>
      <c r="E184" s="27">
        <v>6.0120943907844483E-2</v>
      </c>
      <c r="F184" s="27">
        <v>0.37003042458710378</v>
      </c>
      <c r="G184" s="27">
        <v>0</v>
      </c>
      <c r="H184" s="27">
        <v>308.9030431705591</v>
      </c>
      <c r="I184" s="16"/>
      <c r="J184" s="16"/>
      <c r="K184" s="17"/>
    </row>
    <row r="185" spans="1:19" x14ac:dyDescent="0.2">
      <c r="A185" s="26" t="s">
        <v>202</v>
      </c>
      <c r="B185" s="27">
        <v>0</v>
      </c>
      <c r="C185" s="27">
        <v>0.61996566551997578</v>
      </c>
      <c r="D185" s="27">
        <v>0</v>
      </c>
      <c r="E185" s="27">
        <v>0.14991526075534467</v>
      </c>
      <c r="F185" s="27">
        <v>0.23011907372468274</v>
      </c>
      <c r="G185" s="27">
        <v>0</v>
      </c>
      <c r="H185" s="27">
        <v>260.38216560509557</v>
      </c>
      <c r="I185" s="16"/>
      <c r="J185" s="16"/>
      <c r="K185" s="17"/>
    </row>
    <row r="186" spans="1:19" x14ac:dyDescent="0.2">
      <c r="A186" s="26" t="s">
        <v>203</v>
      </c>
      <c r="B186" s="27">
        <v>0</v>
      </c>
      <c r="C186" s="27">
        <v>0.65981391296822367</v>
      </c>
      <c r="D186" s="27">
        <v>0</v>
      </c>
      <c r="E186" s="27">
        <v>0.11010760323534784</v>
      </c>
      <c r="F186" s="27">
        <v>0.23007848379642823</v>
      </c>
      <c r="G186" s="27">
        <v>0</v>
      </c>
      <c r="H186" s="27">
        <v>269.10120311394195</v>
      </c>
      <c r="I186" s="16"/>
      <c r="J186" s="16"/>
      <c r="K186" s="17"/>
    </row>
    <row r="187" spans="1:19" s="12" customFormat="1" x14ac:dyDescent="0.2">
      <c r="A187" s="26" t="s">
        <v>204</v>
      </c>
      <c r="B187" s="27">
        <v>0.12004796406587426</v>
      </c>
      <c r="C187" s="27">
        <v>0.62933676569820207</v>
      </c>
      <c r="D187" s="27">
        <v>0</v>
      </c>
      <c r="E187" s="27">
        <v>7.0292353496287582E-2</v>
      </c>
      <c r="F187" s="27">
        <v>0.18032291673964032</v>
      </c>
      <c r="G187" s="27">
        <v>0</v>
      </c>
      <c r="H187" s="27">
        <v>173.7579617834395</v>
      </c>
      <c r="I187" s="18"/>
      <c r="J187" s="18"/>
      <c r="K187" s="25"/>
      <c r="M187" s="13"/>
      <c r="R187" s="7"/>
      <c r="S187" s="7"/>
    </row>
    <row r="188" spans="1:19" x14ac:dyDescent="0.2">
      <c r="A188" s="26" t="s">
        <v>205</v>
      </c>
      <c r="B188" s="27">
        <v>3.9072737454723838E-2</v>
      </c>
      <c r="C188" s="27">
        <v>0.53460890482304813</v>
      </c>
      <c r="D188" s="27">
        <v>0</v>
      </c>
      <c r="E188" s="27">
        <v>5.9420508615218311E-2</v>
      </c>
      <c r="F188" s="27">
        <v>0.27780921421484706</v>
      </c>
      <c r="G188" s="27">
        <v>8.9088634892166188E-2</v>
      </c>
      <c r="H188" s="27">
        <v>195.78202406227885</v>
      </c>
      <c r="I188" s="16"/>
      <c r="J188" s="16"/>
      <c r="K188" s="17"/>
    </row>
    <row r="189" spans="1:19" x14ac:dyDescent="0.2">
      <c r="A189" s="26" t="s">
        <v>206</v>
      </c>
      <c r="B189" s="27">
        <v>0</v>
      </c>
      <c r="C189" s="27">
        <v>0.6899042454375599</v>
      </c>
      <c r="D189" s="27">
        <v>0</v>
      </c>
      <c r="E189" s="27">
        <v>8.0134199218148933E-2</v>
      </c>
      <c r="F189" s="27">
        <v>3.0177612425313419E-2</v>
      </c>
      <c r="G189" s="27">
        <v>0.19978394291897283</v>
      </c>
      <c r="H189" s="27">
        <v>120.14154281670206</v>
      </c>
      <c r="I189" s="19"/>
      <c r="J189" s="16"/>
      <c r="K189" s="17"/>
    </row>
    <row r="190" spans="1:19" x14ac:dyDescent="0.2">
      <c r="A190" s="26" t="s">
        <v>207</v>
      </c>
      <c r="B190" s="27">
        <v>0</v>
      </c>
      <c r="C190" s="27">
        <v>0.51922602407771423</v>
      </c>
      <c r="D190" s="27">
        <v>0</v>
      </c>
      <c r="E190" s="27">
        <v>7.0251566986649278E-2</v>
      </c>
      <c r="F190" s="27">
        <v>0.41052240893563685</v>
      </c>
      <c r="G190" s="27">
        <v>0</v>
      </c>
      <c r="H190" s="27">
        <v>258.11748053786272</v>
      </c>
      <c r="I190" s="16"/>
      <c r="J190" s="16"/>
      <c r="K190" s="17"/>
    </row>
    <row r="191" spans="1:19" s="12" customFormat="1" x14ac:dyDescent="0.2">
      <c r="A191" s="26" t="s">
        <v>208</v>
      </c>
      <c r="B191" s="27">
        <v>1.9871410746196794E-2</v>
      </c>
      <c r="C191" s="27">
        <v>0.58947044115141101</v>
      </c>
      <c r="D191" s="27">
        <v>5.0358372801504819E-2</v>
      </c>
      <c r="E191" s="27">
        <v>5.0220577493968466E-2</v>
      </c>
      <c r="F191" s="27">
        <v>9.9962583752213854E-2</v>
      </c>
      <c r="G191" s="27">
        <v>0.19011661405470479</v>
      </c>
      <c r="H191" s="27">
        <v>102.19391365888181</v>
      </c>
      <c r="I191" s="18"/>
      <c r="J191" s="18"/>
      <c r="K191" s="25"/>
      <c r="M191" s="13"/>
      <c r="R191" s="7"/>
      <c r="S191" s="7"/>
    </row>
    <row r="192" spans="1:19" x14ac:dyDescent="0.2">
      <c r="A192" s="26" t="s">
        <v>209</v>
      </c>
      <c r="B192" s="27">
        <v>8.954504738520104E-2</v>
      </c>
      <c r="C192" s="27">
        <v>0.57016715771379123</v>
      </c>
      <c r="D192" s="27">
        <v>3.062429370020851E-2</v>
      </c>
      <c r="E192" s="27">
        <v>4.98653878422161E-2</v>
      </c>
      <c r="F192" s="27">
        <v>0.15991220400448017</v>
      </c>
      <c r="G192" s="27">
        <v>9.9885909354098024E-2</v>
      </c>
      <c r="H192" s="27">
        <v>84.133050247699927</v>
      </c>
      <c r="I192" s="20"/>
      <c r="J192" s="20"/>
      <c r="K192" s="21"/>
    </row>
    <row r="193" spans="1:8" x14ac:dyDescent="0.2">
      <c r="A193" s="26" t="s">
        <v>210</v>
      </c>
      <c r="B193" s="27">
        <v>7.9383688869499799E-2</v>
      </c>
      <c r="C193" s="27">
        <v>0.58354388939858193</v>
      </c>
      <c r="D193" s="27">
        <v>7.0023194499240646E-2</v>
      </c>
      <c r="E193" s="27">
        <v>6.9328491732187525E-2</v>
      </c>
      <c r="F193" s="27">
        <v>7.8771683396822917E-2</v>
      </c>
      <c r="G193" s="27">
        <v>0.11894905210366311</v>
      </c>
      <c r="H193" s="27">
        <v>95.966029723991511</v>
      </c>
    </row>
    <row r="194" spans="1:8" x14ac:dyDescent="0.2">
      <c r="A194" s="26" t="s">
        <v>211</v>
      </c>
      <c r="B194" s="27">
        <v>2.0238536735142823E-2</v>
      </c>
      <c r="C194" s="27">
        <v>0.60924461884599856</v>
      </c>
      <c r="D194" s="27">
        <v>3.0761616610596409E-2</v>
      </c>
      <c r="E194" s="27">
        <v>7.9875394475338687E-2</v>
      </c>
      <c r="F194" s="27">
        <v>8.0362854362520122E-2</v>
      </c>
      <c r="G194" s="27">
        <v>0.17951697897039842</v>
      </c>
      <c r="H194" s="27">
        <v>134.12597310686482</v>
      </c>
    </row>
    <row r="195" spans="1:8" x14ac:dyDescent="0.2">
      <c r="A195" s="26" t="s">
        <v>212</v>
      </c>
      <c r="B195" s="27">
        <v>1.011255171544404E-2</v>
      </c>
      <c r="C195" s="27">
        <v>0.7193314128847218</v>
      </c>
      <c r="D195" s="27">
        <v>2.0744961584032034E-2</v>
      </c>
      <c r="E195" s="27">
        <v>9.9963969758654625E-2</v>
      </c>
      <c r="F195" s="27">
        <v>9.0248917994679351E-2</v>
      </c>
      <c r="G195" s="27">
        <v>5.9598186062470832E-2</v>
      </c>
      <c r="H195" s="27">
        <v>171.15357395612173</v>
      </c>
    </row>
    <row r="196" spans="1:8" x14ac:dyDescent="0.2">
      <c r="A196" s="26" t="s">
        <v>213</v>
      </c>
      <c r="B196" s="27">
        <v>6.8871813608601534E-2</v>
      </c>
      <c r="C196" s="27">
        <v>0.72230076041817493</v>
      </c>
      <c r="D196" s="27">
        <v>3.0024938159594575E-2</v>
      </c>
      <c r="E196" s="27">
        <v>6.9830612157838354E-2</v>
      </c>
      <c r="F196" s="27">
        <v>8.9178490735317889E-2</v>
      </c>
      <c r="G196" s="27">
        <v>1.9793384920473236E-2</v>
      </c>
      <c r="H196" s="27">
        <v>133.55980184005662</v>
      </c>
    </row>
    <row r="197" spans="1:8" x14ac:dyDescent="0.2">
      <c r="A197" s="26" t="s">
        <v>214</v>
      </c>
      <c r="B197" s="27">
        <v>1.0289737411595199E-2</v>
      </c>
      <c r="C197" s="27">
        <v>0.59956187262289884</v>
      </c>
      <c r="D197" s="27">
        <v>2.9523298739557433E-2</v>
      </c>
      <c r="E197" s="27">
        <v>6.0321312892334347E-2</v>
      </c>
      <c r="F197" s="27">
        <v>5.0057051839546396E-2</v>
      </c>
      <c r="G197" s="27">
        <v>0.25024672649406826</v>
      </c>
      <c r="H197" s="27">
        <v>146.46850672328378</v>
      </c>
    </row>
    <row r="198" spans="1:8" x14ac:dyDescent="0.2">
      <c r="A198" s="26" t="s">
        <v>215</v>
      </c>
      <c r="B198" s="27">
        <v>9.8477018721403551E-3</v>
      </c>
      <c r="C198" s="27">
        <v>0.65289733256529314</v>
      </c>
      <c r="D198" s="27">
        <v>2.9613479676945179E-2</v>
      </c>
      <c r="E198" s="27">
        <v>6.0113542928981835E-2</v>
      </c>
      <c r="F198" s="27">
        <v>9.5903284206162835E-3</v>
      </c>
      <c r="G198" s="27">
        <v>0.23793761453602416</v>
      </c>
      <c r="H198" s="27">
        <v>176.02264685067232</v>
      </c>
    </row>
    <row r="199" spans="1:8" x14ac:dyDescent="0.2">
      <c r="A199" s="26" t="s">
        <v>216</v>
      </c>
      <c r="B199" s="27">
        <v>0.17005614873220806</v>
      </c>
      <c r="C199" s="27">
        <v>0.58990041634065615</v>
      </c>
      <c r="D199" s="27">
        <v>1.0304479893391581E-2</v>
      </c>
      <c r="E199" s="27">
        <v>3.9736729827680943E-2</v>
      </c>
      <c r="F199" s="27">
        <v>4.015561214212441E-2</v>
      </c>
      <c r="G199" s="27">
        <v>0.14984661306394109</v>
      </c>
      <c r="H199" s="27">
        <v>115.04600141542817</v>
      </c>
    </row>
    <row r="200" spans="1:8" x14ac:dyDescent="0.2">
      <c r="A200" s="26" t="s">
        <v>217</v>
      </c>
      <c r="B200" s="27">
        <v>0.11984733797646936</v>
      </c>
      <c r="C200" s="27">
        <v>0.58015538534659605</v>
      </c>
      <c r="D200" s="27">
        <v>4.0470787577403321E-2</v>
      </c>
      <c r="E200" s="27">
        <v>0.16975265789731636</v>
      </c>
      <c r="F200" s="27">
        <v>7.9809279029614072E-2</v>
      </c>
      <c r="G200" s="27">
        <v>9.9645521726048555E-3</v>
      </c>
      <c r="H200" s="27">
        <v>171.38004246284501</v>
      </c>
    </row>
    <row r="201" spans="1:8" x14ac:dyDescent="0.2">
      <c r="A201" s="26" t="s">
        <v>218</v>
      </c>
      <c r="B201" s="27">
        <v>0.1104747490792623</v>
      </c>
      <c r="C201" s="27">
        <v>0.58882479858309622</v>
      </c>
      <c r="D201" s="27">
        <v>3.023633637415718E-2</v>
      </c>
      <c r="E201" s="27">
        <v>8.0081335290707739E-2</v>
      </c>
      <c r="F201" s="27">
        <v>0.18014439007144087</v>
      </c>
      <c r="G201" s="27">
        <v>1.0238390601335702E-2</v>
      </c>
      <c r="H201" s="27">
        <v>141.54281670205236</v>
      </c>
    </row>
    <row r="202" spans="1:8" x14ac:dyDescent="0.2">
      <c r="A202" s="26" t="s">
        <v>219</v>
      </c>
      <c r="B202" s="27">
        <v>8.9822832565025143E-2</v>
      </c>
      <c r="C202" s="27">
        <v>0.579292111529773</v>
      </c>
      <c r="D202" s="27">
        <v>3.0837765245131349E-2</v>
      </c>
      <c r="E202" s="27">
        <v>0.10005188662743054</v>
      </c>
      <c r="F202" s="27">
        <v>0.12008474216573424</v>
      </c>
      <c r="G202" s="27">
        <v>7.9910661866902766E-2</v>
      </c>
      <c r="H202" s="27">
        <v>192.7246992215145</v>
      </c>
    </row>
    <row r="203" spans="1:8" x14ac:dyDescent="0.2">
      <c r="A203" s="26" t="s">
        <v>220</v>
      </c>
      <c r="B203" s="27">
        <v>1.0972957447198872E-2</v>
      </c>
      <c r="C203" s="27">
        <v>0.58599164686302196</v>
      </c>
      <c r="D203" s="27">
        <v>7.0415098227601183E-2</v>
      </c>
      <c r="E203" s="27">
        <v>0.12097938198984741</v>
      </c>
      <c r="F203" s="27">
        <v>0.15112488833103621</v>
      </c>
      <c r="G203" s="27">
        <v>6.0516027141294546E-2</v>
      </c>
      <c r="H203" s="27">
        <v>250.87048832271762</v>
      </c>
    </row>
    <row r="204" spans="1:8" x14ac:dyDescent="0.2">
      <c r="A204" s="26" t="s">
        <v>221</v>
      </c>
      <c r="B204" s="27">
        <v>2.9768277476990412E-2</v>
      </c>
      <c r="C204" s="27">
        <v>0.61883758300905511</v>
      </c>
      <c r="D204" s="27">
        <v>3.1476067055885286E-2</v>
      </c>
      <c r="E204" s="27">
        <v>9.9796450032731618E-2</v>
      </c>
      <c r="F204" s="27">
        <v>0.22012162242533798</v>
      </c>
      <c r="G204" s="27">
        <v>0</v>
      </c>
      <c r="H204" s="27">
        <v>224.03397027600849</v>
      </c>
    </row>
    <row r="205" spans="1:8" x14ac:dyDescent="0.2">
      <c r="A205" s="26" t="s">
        <v>222</v>
      </c>
      <c r="B205" s="27">
        <v>6.9466582770692176E-2</v>
      </c>
      <c r="C205" s="27">
        <v>0.61071172762695836</v>
      </c>
      <c r="D205" s="27">
        <v>5.9802954835411905E-2</v>
      </c>
      <c r="E205" s="27">
        <v>4.9902511032143798E-2</v>
      </c>
      <c r="F205" s="27">
        <v>0.14014367622417273</v>
      </c>
      <c r="G205" s="27">
        <v>6.9972547510620792E-2</v>
      </c>
      <c r="H205" s="27">
        <v>164.24628450106158</v>
      </c>
    </row>
    <row r="206" spans="1:8" x14ac:dyDescent="0.2">
      <c r="A206" s="26" t="s">
        <v>223</v>
      </c>
      <c r="B206" s="27">
        <v>5.0528794004659983E-2</v>
      </c>
      <c r="C206" s="27">
        <v>0.56514869176306703</v>
      </c>
      <c r="D206" s="27">
        <v>2.05524784129122E-2</v>
      </c>
      <c r="E206" s="27">
        <v>6.0451198417773203E-2</v>
      </c>
      <c r="F206" s="27">
        <v>0.24261091989772018</v>
      </c>
      <c r="G206" s="27">
        <v>6.0707917503867011E-2</v>
      </c>
      <c r="H206" s="27">
        <v>173.30502476999291</v>
      </c>
    </row>
    <row r="207" spans="1:8" x14ac:dyDescent="0.2">
      <c r="A207" s="26" t="s">
        <v>224</v>
      </c>
      <c r="B207" s="27">
        <v>0.13100512743817244</v>
      </c>
      <c r="C207" s="27">
        <v>0.53496188617187101</v>
      </c>
      <c r="D207" s="27">
        <v>3.0185613692603371E-2</v>
      </c>
      <c r="E207" s="27">
        <v>0.10113012317166006</v>
      </c>
      <c r="F207" s="27">
        <v>0.16218379029180882</v>
      </c>
      <c r="G207" s="27">
        <v>4.053345923388451E-2</v>
      </c>
      <c r="H207" s="27">
        <v>144.60014154281671</v>
      </c>
    </row>
    <row r="208" spans="1:8" x14ac:dyDescent="0.2">
      <c r="A208" s="26" t="s">
        <v>225</v>
      </c>
      <c r="B208" s="27">
        <v>5.004781404957459E-2</v>
      </c>
      <c r="C208" s="27">
        <v>0.54968931973543</v>
      </c>
      <c r="D208" s="27">
        <v>2.013587322310775E-2</v>
      </c>
      <c r="E208" s="27">
        <v>8.9955212734015508E-2</v>
      </c>
      <c r="F208" s="27">
        <v>0.26988930938040046</v>
      </c>
      <c r="G208" s="27">
        <v>2.0282470877471488E-2</v>
      </c>
      <c r="H208" s="27">
        <v>183.43949044585986</v>
      </c>
    </row>
    <row r="209" spans="1:8" x14ac:dyDescent="0.2">
      <c r="A209" s="26" t="s">
        <v>226</v>
      </c>
      <c r="B209" s="27">
        <v>8.0471025213108102E-2</v>
      </c>
      <c r="C209" s="27">
        <v>0.54413227712869006</v>
      </c>
      <c r="D209" s="27">
        <v>4.1355116317941691E-2</v>
      </c>
      <c r="E209" s="27">
        <v>0.15150811610767745</v>
      </c>
      <c r="F209" s="27">
        <v>0.13190329862969777</v>
      </c>
      <c r="G209" s="27">
        <v>5.0630166602884503E-2</v>
      </c>
      <c r="H209" s="27">
        <v>249.2285916489738</v>
      </c>
    </row>
    <row r="210" spans="1:8" x14ac:dyDescent="0.2">
      <c r="A210" s="26" t="s">
        <v>227</v>
      </c>
      <c r="B210" s="27">
        <v>2.9717581777783213E-2</v>
      </c>
      <c r="C210" s="27">
        <v>0.54920552530738442</v>
      </c>
      <c r="D210" s="27">
        <v>3.0660534146412084E-2</v>
      </c>
      <c r="E210" s="27">
        <v>7.0181775499349411E-2</v>
      </c>
      <c r="F210" s="27">
        <v>0.32023458326907134</v>
      </c>
      <c r="G210" s="27">
        <v>0</v>
      </c>
      <c r="H210" s="27">
        <v>42.179759377211603</v>
      </c>
    </row>
    <row r="211" spans="1:8" x14ac:dyDescent="0.2">
      <c r="A211" s="26" t="s">
        <v>228</v>
      </c>
      <c r="B211" s="27">
        <v>0.14869374896253895</v>
      </c>
      <c r="C211" s="27">
        <v>0.5915156285139056</v>
      </c>
      <c r="D211" s="27">
        <v>7.6720826846537887E-2</v>
      </c>
      <c r="E211" s="27">
        <v>8.7801357664129318E-2</v>
      </c>
      <c r="F211" s="27">
        <v>9.5268438012888271E-2</v>
      </c>
      <c r="G211" s="27">
        <v>0</v>
      </c>
      <c r="H211" s="27">
        <v>99.83012457531143</v>
      </c>
    </row>
    <row r="212" spans="1:8" x14ac:dyDescent="0.2">
      <c r="A212" s="26" t="s">
        <v>229</v>
      </c>
      <c r="B212" s="27">
        <v>0.14834313696061274</v>
      </c>
      <c r="C212" s="27">
        <v>0.59913281937886154</v>
      </c>
      <c r="D212" s="27">
        <v>3.9619406850225164E-2</v>
      </c>
      <c r="E212" s="27">
        <v>9.6136326647287801E-2</v>
      </c>
      <c r="F212" s="27">
        <v>0.11676831016301259</v>
      </c>
      <c r="G212" s="27">
        <v>0</v>
      </c>
      <c r="H212" s="27">
        <v>90.486976217440542</v>
      </c>
    </row>
    <row r="213" spans="1:8" x14ac:dyDescent="0.2">
      <c r="A213" s="26" t="s">
        <v>230</v>
      </c>
      <c r="B213" s="27">
        <v>0.12460005069262899</v>
      </c>
      <c r="C213" s="27">
        <v>0.56155471527543788</v>
      </c>
      <c r="D213" s="27">
        <v>9.5152961361000335E-2</v>
      </c>
      <c r="E213" s="27">
        <v>6.2632913350860589E-2</v>
      </c>
      <c r="F213" s="27">
        <v>0.15605935932007198</v>
      </c>
      <c r="G213" s="27">
        <v>0</v>
      </c>
      <c r="H213" s="27">
        <v>95.130237825594563</v>
      </c>
    </row>
    <row r="214" spans="1:8" x14ac:dyDescent="0.2">
      <c r="A214" s="26" t="s">
        <v>231</v>
      </c>
      <c r="B214" s="27">
        <v>0.12528295863371317</v>
      </c>
      <c r="C214" s="27">
        <v>0.56019737774323819</v>
      </c>
      <c r="D214" s="27">
        <v>6.2357268213812232E-2</v>
      </c>
      <c r="E214" s="27">
        <v>9.642811494575286E-2</v>
      </c>
      <c r="F214" s="27">
        <v>0.15573428046348345</v>
      </c>
      <c r="G214" s="27">
        <v>0</v>
      </c>
      <c r="H214" s="27">
        <v>140.99660249150622</v>
      </c>
    </row>
    <row r="215" spans="1:8" x14ac:dyDescent="0.2">
      <c r="A215" s="26" t="s">
        <v>232</v>
      </c>
      <c r="B215" s="27">
        <v>9.4666479336132869E-2</v>
      </c>
      <c r="C215" s="27">
        <v>0.56042092647708652</v>
      </c>
      <c r="D215" s="27">
        <v>9.3781620734799037E-2</v>
      </c>
      <c r="E215" s="27">
        <v>9.4816748352965524E-2</v>
      </c>
      <c r="F215" s="27">
        <v>0.1563142250990161</v>
      </c>
      <c r="G215" s="27">
        <v>0</v>
      </c>
      <c r="H215" s="27">
        <v>76.443941109852773</v>
      </c>
    </row>
    <row r="216" spans="1:8" x14ac:dyDescent="0.2">
      <c r="A216" s="26" t="s">
        <v>233</v>
      </c>
      <c r="B216" s="27">
        <v>0.12380675145911894</v>
      </c>
      <c r="C216" s="27">
        <v>0.5640636927637267</v>
      </c>
      <c r="D216" s="27">
        <v>9.4564338966513506E-2</v>
      </c>
      <c r="E216" s="27">
        <v>6.2260158224347092E-2</v>
      </c>
      <c r="F216" s="27">
        <v>0.12513871890451905</v>
      </c>
      <c r="G216" s="27">
        <v>3.0166339681774464E-2</v>
      </c>
      <c r="H216" s="27">
        <v>95.130237825594563</v>
      </c>
    </row>
    <row r="217" spans="1:8" x14ac:dyDescent="0.2">
      <c r="A217" s="26" t="s">
        <v>234</v>
      </c>
      <c r="B217" s="27">
        <v>0.12905140527974465</v>
      </c>
      <c r="C217" s="27">
        <v>0.57923566072381949</v>
      </c>
      <c r="D217" s="27">
        <v>6.562251766799912E-2</v>
      </c>
      <c r="E217" s="27">
        <v>9.7388423820212192E-2</v>
      </c>
      <c r="F217" s="27">
        <v>9.6956242943582432E-2</v>
      </c>
      <c r="G217" s="27">
        <v>3.1745749564642038E-2</v>
      </c>
      <c r="H217" s="27">
        <v>143.26160815402039</v>
      </c>
    </row>
    <row r="218" spans="1:8" x14ac:dyDescent="0.2">
      <c r="A218" s="26" t="s">
        <v>236</v>
      </c>
      <c r="B218" s="27">
        <v>0</v>
      </c>
      <c r="C218" s="27">
        <v>0.48451258787893264</v>
      </c>
      <c r="D218" s="27">
        <v>0</v>
      </c>
      <c r="E218" s="27">
        <v>6.0700692151103144E-2</v>
      </c>
      <c r="F218" s="27">
        <v>0.45478647504419284</v>
      </c>
      <c r="G218" s="27">
        <v>0</v>
      </c>
      <c r="H218" s="7">
        <v>238.20712432177402</v>
      </c>
    </row>
    <row r="219" spans="1:8" x14ac:dyDescent="0.2">
      <c r="A219" s="26" t="s">
        <v>237</v>
      </c>
      <c r="B219" s="27">
        <v>0</v>
      </c>
      <c r="C219" s="27">
        <v>0.53010784500903685</v>
      </c>
      <c r="D219" s="27">
        <v>0</v>
      </c>
      <c r="E219" s="27">
        <v>5.0092686972653698E-2</v>
      </c>
      <c r="F219" s="27">
        <v>0.36970160621064557</v>
      </c>
      <c r="G219" s="27">
        <v>5.0097791441497265E-2</v>
      </c>
      <c r="H219" s="7">
        <v>304.60014154281674</v>
      </c>
    </row>
    <row r="220" spans="1:8" x14ac:dyDescent="0.2">
      <c r="A220" s="26" t="s">
        <v>238</v>
      </c>
      <c r="B220" s="27">
        <v>0</v>
      </c>
      <c r="C220" s="27">
        <v>0.57061067045072122</v>
      </c>
      <c r="D220" s="27">
        <v>0</v>
      </c>
      <c r="E220" s="27">
        <v>0.14944086180721236</v>
      </c>
      <c r="F220" s="27">
        <v>0.20982239211675183</v>
      </c>
      <c r="G220" s="27">
        <v>7.0126167441636494E-2</v>
      </c>
      <c r="H220" s="7">
        <v>253.19179051663127</v>
      </c>
    </row>
    <row r="221" spans="1:8" x14ac:dyDescent="0.2">
      <c r="A221" s="26" t="s">
        <v>239</v>
      </c>
      <c r="B221" s="27">
        <v>0</v>
      </c>
      <c r="C221" s="27">
        <v>0.6796300844191252</v>
      </c>
      <c r="D221" s="27">
        <v>0</v>
      </c>
      <c r="E221" s="27">
        <v>0.23033092595743287</v>
      </c>
      <c r="F221" s="27">
        <v>9.0039161716472596E-2</v>
      </c>
      <c r="G221" s="27">
        <v>0</v>
      </c>
      <c r="H221" s="7">
        <v>146.24203821656047</v>
      </c>
    </row>
    <row r="222" spans="1:8" x14ac:dyDescent="0.2">
      <c r="A222" s="26" t="s">
        <v>240</v>
      </c>
      <c r="B222" s="27">
        <v>0</v>
      </c>
      <c r="C222" s="27">
        <v>0.35711007443802367</v>
      </c>
      <c r="D222" s="27">
        <v>0</v>
      </c>
      <c r="E222" s="27">
        <v>0.28728159871242337</v>
      </c>
      <c r="F222" s="27">
        <v>0.35643429322077108</v>
      </c>
      <c r="G222" s="27">
        <v>0</v>
      </c>
      <c r="H222" s="7">
        <v>117.51828261382401</v>
      </c>
    </row>
  </sheetData>
  <sortState xmlns:xlrd2="http://schemas.microsoft.com/office/spreadsheetml/2017/richdata2" ref="A2:S192">
    <sortCondition ref="A2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Data_to_HU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Microsoft Office User</cp:lastModifiedBy>
  <dcterms:created xsi:type="dcterms:W3CDTF">2015-06-05T18:19:34Z</dcterms:created>
  <dcterms:modified xsi:type="dcterms:W3CDTF">2023-11-05T14:58:01Z</dcterms:modified>
</cp:coreProperties>
</file>