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14090\Desktop\MCM_ICM_2022\E题任务\案例林场\"/>
    </mc:Choice>
  </mc:AlternateContent>
  <xr:revisionPtr revIDLastSave="0" documentId="13_ncr:1_{CA9E3734-90A9-45AF-9BE2-EF9AF766F8C9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E12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C36" i="1"/>
  <c r="C37" i="1"/>
  <c r="C38" i="1"/>
  <c r="C39" i="1"/>
  <c r="C40" i="1"/>
  <c r="C41" i="1"/>
  <c r="C42" i="1"/>
  <c r="C43" i="1"/>
  <c r="C35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C31" i="1"/>
  <c r="C24" i="1"/>
  <c r="C25" i="1"/>
  <c r="C26" i="1"/>
  <c r="C27" i="1"/>
  <c r="C28" i="1"/>
  <c r="C29" i="1"/>
  <c r="C30" i="1"/>
  <c r="C23" i="1"/>
  <c r="D12" i="1"/>
  <c r="D11" i="1"/>
  <c r="C12" i="1"/>
  <c r="C13" i="1"/>
  <c r="C14" i="1"/>
  <c r="C15" i="1"/>
  <c r="C16" i="1"/>
  <c r="C17" i="1"/>
  <c r="C18" i="1"/>
  <c r="C19" i="1"/>
  <c r="C11" i="1"/>
</calcChain>
</file>

<file path=xl/sharedStrings.xml><?xml version="1.0" encoding="utf-8"?>
<sst xmlns="http://schemas.openxmlformats.org/spreadsheetml/2006/main" count="75" uniqueCount="41">
  <si>
    <t>南酸枣</t>
    <phoneticPr fontId="1" type="noConversion"/>
  </si>
  <si>
    <t>密度（株/hm2)</t>
    <phoneticPr fontId="1" type="noConversion"/>
  </si>
  <si>
    <t>台湾杉</t>
    <phoneticPr fontId="1" type="noConversion"/>
  </si>
  <si>
    <t>香椿</t>
    <phoneticPr fontId="1" type="noConversion"/>
  </si>
  <si>
    <t>树龄</t>
    <phoneticPr fontId="1" type="noConversion"/>
  </si>
  <si>
    <t>胸径总长度（cm）</t>
    <phoneticPr fontId="1" type="noConversion"/>
  </si>
  <si>
    <t>读图数据</t>
    <phoneticPr fontId="1" type="noConversion"/>
  </si>
  <si>
    <t>缺失</t>
    <phoneticPr fontId="1" type="noConversion"/>
  </si>
  <si>
    <t>树高（m）</t>
    <phoneticPr fontId="1" type="noConversion"/>
  </si>
  <si>
    <t>木材积（m3）</t>
    <phoneticPr fontId="1" type="noConversion"/>
  </si>
  <si>
    <t>组分</t>
    <phoneticPr fontId="1" type="noConversion"/>
  </si>
  <si>
    <t>树枝</t>
    <phoneticPr fontId="1" type="noConversion"/>
  </si>
  <si>
    <t>树叶</t>
    <phoneticPr fontId="1" type="noConversion"/>
  </si>
  <si>
    <t>树根</t>
    <phoneticPr fontId="1" type="noConversion"/>
  </si>
  <si>
    <t>树干（皮）</t>
    <phoneticPr fontId="1" type="noConversion"/>
  </si>
  <si>
    <t>数据点太近</t>
  </si>
  <si>
    <t>数据点太近</t>
    <phoneticPr fontId="1" type="noConversion"/>
  </si>
  <si>
    <t>平均胸径（cm）</t>
    <phoneticPr fontId="1" type="noConversion"/>
  </si>
  <si>
    <t>平均树高（m）</t>
    <phoneticPr fontId="1" type="noConversion"/>
  </si>
  <si>
    <t>stem with bark</t>
    <phoneticPr fontId="1" type="noConversion"/>
  </si>
  <si>
    <t>root system</t>
    <phoneticPr fontId="1" type="noConversion"/>
  </si>
  <si>
    <t>leaves</t>
    <phoneticPr fontId="1" type="noConversion"/>
  </si>
  <si>
    <t>Choerospondias</t>
  </si>
  <si>
    <t>Taiwania</t>
  </si>
  <si>
    <t>Toona</t>
  </si>
  <si>
    <t>中文</t>
    <phoneticPr fontId="1" type="noConversion"/>
  </si>
  <si>
    <t>英文</t>
    <phoneticPr fontId="1" type="noConversion"/>
  </si>
  <si>
    <t>树枝</t>
  </si>
  <si>
    <t>树叶</t>
  </si>
  <si>
    <t>树根</t>
  </si>
  <si>
    <t>树干（皮）</t>
  </si>
  <si>
    <t>branches</t>
    <phoneticPr fontId="1" type="noConversion"/>
  </si>
  <si>
    <t>单株生物量占比（%）</t>
    <phoneticPr fontId="1" type="noConversion"/>
  </si>
  <si>
    <t>胸径</t>
    <phoneticPr fontId="1" type="noConversion"/>
  </si>
  <si>
    <t>diameter at breast height</t>
    <phoneticPr fontId="1" type="noConversion"/>
  </si>
  <si>
    <t>树高</t>
    <phoneticPr fontId="1" type="noConversion"/>
  </si>
  <si>
    <t>height</t>
    <phoneticPr fontId="1" type="noConversion"/>
  </si>
  <si>
    <t>wood volume</t>
    <phoneticPr fontId="1" type="noConversion"/>
  </si>
  <si>
    <t>木材积</t>
    <phoneticPr fontId="1" type="noConversion"/>
  </si>
  <si>
    <t>age</t>
    <phoneticPr fontId="1" type="noConversion"/>
  </si>
  <si>
    <t>树干密度（g/cm3）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</si>
</sst>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0" xfId="0" applyFill="1" applyBorder="1"/>
    <xf numFmtId="0" fontId="0" fillId="0" borderId="2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43"/>
  <sheetViews>
    <sheetView tabSelected="1" workbookViewId="0">
      <selection activeCell="L24" sqref="L24"/>
    </sheetView>
  </sheetViews>
  <sheetFormatPr defaultRowHeight="14" x14ac:dyDescent="0.3"/>
  <cols>
    <col min="2" max="2" width="6.6640625" bestFit="1" customWidth="1"/>
    <col min="3" max="3" width="13.5" bestFit="1" customWidth="1"/>
    <col min="4" max="4" width="14.9140625" bestFit="1" customWidth="1"/>
    <col min="5" max="5" width="14.08203125" bestFit="1" customWidth="1"/>
    <col min="6" max="6" width="16.75" bestFit="1" customWidth="1"/>
    <col min="7" max="7" width="12.9140625" bestFit="1" customWidth="1"/>
    <col min="8" max="9" width="10.4140625" bestFit="1" customWidth="1"/>
    <col min="11" max="11" width="10.4140625" bestFit="1" customWidth="1"/>
    <col min="12" max="12" width="21.83203125" bestFit="1" customWidth="1"/>
    <col min="13" max="13" width="14.4140625" bestFit="1" customWidth="1"/>
  </cols>
  <sheetData>
    <row r="2" spans="2:12" x14ac:dyDescent="0.3">
      <c r="B2" s="1"/>
      <c r="C2" s="7" t="s">
        <v>1</v>
      </c>
      <c r="D2" s="7" t="s">
        <v>17</v>
      </c>
      <c r="E2" s="7" t="s">
        <v>18</v>
      </c>
      <c r="F2" s="11" t="s">
        <v>40</v>
      </c>
      <c r="H2" s="12" t="s">
        <v>10</v>
      </c>
      <c r="I2" s="14" t="s">
        <v>32</v>
      </c>
      <c r="J2" s="14"/>
      <c r="K2" s="15"/>
    </row>
    <row r="3" spans="2:12" x14ac:dyDescent="0.3">
      <c r="B3" s="3" t="s">
        <v>0</v>
      </c>
      <c r="C3" s="8">
        <v>1260</v>
      </c>
      <c r="D3" s="8">
        <v>16.86</v>
      </c>
      <c r="E3" s="8">
        <v>15.65</v>
      </c>
      <c r="F3" s="4">
        <v>0.59599999999999997</v>
      </c>
      <c r="H3" s="13"/>
      <c r="I3" s="8" t="s">
        <v>0</v>
      </c>
      <c r="J3" s="8" t="s">
        <v>2</v>
      </c>
      <c r="K3" s="4" t="s">
        <v>3</v>
      </c>
    </row>
    <row r="4" spans="2:12" x14ac:dyDescent="0.3">
      <c r="B4" s="3" t="s">
        <v>2</v>
      </c>
      <c r="C4" s="8">
        <v>1140</v>
      </c>
      <c r="D4" s="8">
        <v>23.01</v>
      </c>
      <c r="E4" s="8">
        <v>21.27</v>
      </c>
      <c r="F4" s="4">
        <v>0.35799999999999998</v>
      </c>
      <c r="H4" s="3" t="s">
        <v>11</v>
      </c>
      <c r="I4" s="8">
        <v>17.64</v>
      </c>
      <c r="J4" s="8">
        <v>16.32</v>
      </c>
      <c r="K4" s="4">
        <v>18.010000000000002</v>
      </c>
    </row>
    <row r="5" spans="2:12" x14ac:dyDescent="0.3">
      <c r="B5" s="3" t="s">
        <v>3</v>
      </c>
      <c r="C5" s="8">
        <v>870</v>
      </c>
      <c r="D5" s="8">
        <v>17.21</v>
      </c>
      <c r="E5" s="8">
        <v>23.57</v>
      </c>
      <c r="F5" s="4">
        <v>0.47499999999999998</v>
      </c>
      <c r="H5" s="3" t="s">
        <v>12</v>
      </c>
      <c r="I5" s="8">
        <v>7.66</v>
      </c>
      <c r="J5" s="8">
        <v>6.49</v>
      </c>
      <c r="K5" s="4">
        <v>7.51</v>
      </c>
    </row>
    <row r="6" spans="2:12" x14ac:dyDescent="0.3">
      <c r="B6" s="7"/>
      <c r="C6" s="7"/>
      <c r="D6" s="7"/>
      <c r="E6" s="7"/>
      <c r="F6" s="7"/>
      <c r="H6" s="3" t="s">
        <v>13</v>
      </c>
      <c r="I6" s="8">
        <v>22.11</v>
      </c>
      <c r="J6" s="8">
        <v>22.54</v>
      </c>
      <c r="K6" s="4">
        <v>23.62</v>
      </c>
    </row>
    <row r="7" spans="2:12" x14ac:dyDescent="0.3">
      <c r="H7" s="5" t="s">
        <v>14</v>
      </c>
      <c r="I7" s="9">
        <v>52.59</v>
      </c>
      <c r="J7" s="9">
        <v>54.65</v>
      </c>
      <c r="K7" s="6">
        <v>50.86</v>
      </c>
    </row>
    <row r="9" spans="2:12" x14ac:dyDescent="0.3">
      <c r="B9" s="12" t="s">
        <v>4</v>
      </c>
      <c r="C9" s="14" t="s">
        <v>5</v>
      </c>
      <c r="D9" s="14"/>
      <c r="E9" s="14"/>
      <c r="F9" s="7"/>
      <c r="G9" s="14" t="s">
        <v>6</v>
      </c>
      <c r="H9" s="14"/>
      <c r="I9" s="15"/>
      <c r="K9" s="1" t="s">
        <v>25</v>
      </c>
      <c r="L9" s="2" t="s">
        <v>26</v>
      </c>
    </row>
    <row r="10" spans="2:12" x14ac:dyDescent="0.3">
      <c r="B10" s="13"/>
      <c r="C10" s="8" t="s">
        <v>0</v>
      </c>
      <c r="D10" s="8" t="s">
        <v>2</v>
      </c>
      <c r="E10" s="8" t="s">
        <v>3</v>
      </c>
      <c r="F10" s="8"/>
      <c r="G10" s="8" t="s">
        <v>0</v>
      </c>
      <c r="H10" s="8" t="s">
        <v>2</v>
      </c>
      <c r="I10" s="4" t="s">
        <v>3</v>
      </c>
      <c r="K10" s="3" t="s">
        <v>0</v>
      </c>
      <c r="L10" s="4" t="s">
        <v>22</v>
      </c>
    </row>
    <row r="11" spans="2:12" x14ac:dyDescent="0.3">
      <c r="B11" s="3">
        <v>0</v>
      </c>
      <c r="C11" s="8">
        <f>G11/15.1431*5</f>
        <v>0</v>
      </c>
      <c r="D11" s="8">
        <f>H11/15.1431*5</f>
        <v>0</v>
      </c>
      <c r="E11" s="8">
        <v>0</v>
      </c>
      <c r="F11" s="8"/>
      <c r="G11" s="8">
        <v>0</v>
      </c>
      <c r="H11" s="8">
        <v>0</v>
      </c>
      <c r="I11" s="4">
        <v>0</v>
      </c>
      <c r="K11" s="3" t="s">
        <v>2</v>
      </c>
      <c r="L11" s="4" t="s">
        <v>23</v>
      </c>
    </row>
    <row r="12" spans="2:12" x14ac:dyDescent="0.3">
      <c r="B12" s="3">
        <v>5</v>
      </c>
      <c r="C12" s="8">
        <f t="shared" ref="C12:C19" si="0">G12/15.1431*5</f>
        <v>4.6503027781629918</v>
      </c>
      <c r="D12" s="8">
        <f t="shared" ref="D12:E19" si="1">H12/15.1431*5</f>
        <v>1.5695597334759723</v>
      </c>
      <c r="E12" s="8">
        <f t="shared" si="1"/>
        <v>2.4884931090727789</v>
      </c>
      <c r="F12" s="8"/>
      <c r="G12" s="8">
        <v>14.084</v>
      </c>
      <c r="H12" s="8">
        <v>4.7535999999999996</v>
      </c>
      <c r="I12" s="4">
        <v>7.5366999999999997</v>
      </c>
      <c r="K12" s="3" t="s">
        <v>3</v>
      </c>
      <c r="L12" s="4" t="s">
        <v>24</v>
      </c>
    </row>
    <row r="13" spans="2:12" x14ac:dyDescent="0.3">
      <c r="B13" s="3">
        <v>10</v>
      </c>
      <c r="C13" s="8">
        <f t="shared" si="0"/>
        <v>9.9125014032793821</v>
      </c>
      <c r="D13" s="8">
        <f t="shared" ref="D13:D19" si="2">H13/15.1431*5</f>
        <v>9.2113900060093385</v>
      </c>
      <c r="E13" s="8">
        <f t="shared" ref="E13:E19" si="3">I13/15.1431*5</f>
        <v>5.1552192087485391</v>
      </c>
      <c r="F13" s="8"/>
      <c r="G13" s="8">
        <v>30.0212</v>
      </c>
      <c r="H13" s="8">
        <v>27.8978</v>
      </c>
      <c r="I13" s="4">
        <v>15.613200000000001</v>
      </c>
      <c r="K13" s="3" t="s">
        <v>27</v>
      </c>
      <c r="L13" s="4" t="s">
        <v>31</v>
      </c>
    </row>
    <row r="14" spans="2:12" x14ac:dyDescent="0.3">
      <c r="B14" s="3">
        <v>15</v>
      </c>
      <c r="C14" s="8">
        <f t="shared" si="0"/>
        <v>13.172467988720935</v>
      </c>
      <c r="D14" s="8">
        <f t="shared" si="2"/>
        <v>14.325633456821919</v>
      </c>
      <c r="E14" s="8">
        <f t="shared" si="3"/>
        <v>8.356016931803925</v>
      </c>
      <c r="F14" s="8"/>
      <c r="G14" s="8">
        <v>39.894399999999997</v>
      </c>
      <c r="H14" s="8">
        <v>43.386899999999997</v>
      </c>
      <c r="I14" s="4">
        <v>25.307200000000002</v>
      </c>
      <c r="K14" s="3" t="s">
        <v>28</v>
      </c>
      <c r="L14" s="4" t="s">
        <v>21</v>
      </c>
    </row>
    <row r="15" spans="2:12" x14ac:dyDescent="0.3">
      <c r="B15" s="3">
        <v>20</v>
      </c>
      <c r="C15" s="8">
        <f t="shared" si="0"/>
        <v>14.925642701956665</v>
      </c>
      <c r="D15" s="8">
        <f t="shared" si="2"/>
        <v>15.50488341224716</v>
      </c>
      <c r="E15" s="8">
        <f t="shared" si="3"/>
        <v>12.194101604030879</v>
      </c>
      <c r="F15" s="8"/>
      <c r="G15" s="8">
        <v>45.204099999999997</v>
      </c>
      <c r="H15" s="8">
        <v>46.958399999999997</v>
      </c>
      <c r="I15" s="4">
        <v>36.9313</v>
      </c>
      <c r="K15" s="3" t="s">
        <v>29</v>
      </c>
      <c r="L15" s="4" t="s">
        <v>20</v>
      </c>
    </row>
    <row r="16" spans="2:12" x14ac:dyDescent="0.3">
      <c r="B16" s="3">
        <v>25</v>
      </c>
      <c r="C16" s="8">
        <f t="shared" si="0"/>
        <v>15.893245108333167</v>
      </c>
      <c r="D16" s="8">
        <f t="shared" si="2"/>
        <v>18.24382061797122</v>
      </c>
      <c r="E16" s="8">
        <f t="shared" si="3"/>
        <v>14.746881417939523</v>
      </c>
      <c r="F16" s="8"/>
      <c r="G16" s="8">
        <v>48.134599999999999</v>
      </c>
      <c r="H16" s="8">
        <v>55.253599999999999</v>
      </c>
      <c r="I16" s="4">
        <v>44.662700000000001</v>
      </c>
      <c r="K16" s="3" t="s">
        <v>30</v>
      </c>
      <c r="L16" s="4" t="s">
        <v>19</v>
      </c>
    </row>
    <row r="17" spans="2:12" x14ac:dyDescent="0.3">
      <c r="B17" s="3">
        <v>30</v>
      </c>
      <c r="C17" s="8">
        <f t="shared" si="0"/>
        <v>16.698991619945719</v>
      </c>
      <c r="D17" s="8">
        <f t="shared" si="2"/>
        <v>20.540411144349573</v>
      </c>
      <c r="E17" s="8">
        <f t="shared" si="3"/>
        <v>15.899914812686966</v>
      </c>
      <c r="F17" s="8"/>
      <c r="G17" s="8">
        <v>50.5749</v>
      </c>
      <c r="H17" s="8">
        <v>62.209099999999999</v>
      </c>
      <c r="I17" s="4">
        <v>48.154800000000002</v>
      </c>
      <c r="K17" s="3" t="s">
        <v>33</v>
      </c>
      <c r="L17" s="4" t="s">
        <v>34</v>
      </c>
    </row>
    <row r="18" spans="2:12" x14ac:dyDescent="0.3">
      <c r="B18" s="3">
        <v>35</v>
      </c>
      <c r="C18" s="8">
        <f t="shared" si="0"/>
        <v>17.081376996784012</v>
      </c>
      <c r="D18" s="8">
        <f t="shared" si="2"/>
        <v>22.082004345213335</v>
      </c>
      <c r="E18" s="8">
        <f t="shared" si="3"/>
        <v>16.889672524119895</v>
      </c>
      <c r="F18" s="8"/>
      <c r="G18" s="8">
        <v>51.732999999999997</v>
      </c>
      <c r="H18" s="8">
        <v>66.878</v>
      </c>
      <c r="I18" s="4">
        <v>51.1524</v>
      </c>
      <c r="K18" s="3" t="s">
        <v>35</v>
      </c>
      <c r="L18" s="4" t="s">
        <v>36</v>
      </c>
    </row>
    <row r="19" spans="2:12" x14ac:dyDescent="0.3">
      <c r="B19" s="5">
        <v>40</v>
      </c>
      <c r="C19" s="9" t="e">
        <f t="shared" si="0"/>
        <v>#VALUE!</v>
      </c>
      <c r="D19" s="9">
        <f t="shared" si="2"/>
        <v>23.316526999095295</v>
      </c>
      <c r="E19" s="9">
        <f t="shared" si="3"/>
        <v>17.453196505339065</v>
      </c>
      <c r="F19" s="9"/>
      <c r="G19" s="9" t="s">
        <v>7</v>
      </c>
      <c r="H19" s="9">
        <v>70.616900000000001</v>
      </c>
      <c r="I19" s="6">
        <v>52.859099999999998</v>
      </c>
      <c r="K19" s="3" t="s">
        <v>38</v>
      </c>
      <c r="L19" s="4" t="s">
        <v>37</v>
      </c>
    </row>
    <row r="20" spans="2:12" x14ac:dyDescent="0.3">
      <c r="K20" s="5" t="s">
        <v>4</v>
      </c>
      <c r="L20" s="6" t="s">
        <v>39</v>
      </c>
    </row>
    <row r="21" spans="2:12" x14ac:dyDescent="0.3">
      <c r="B21" s="12" t="s">
        <v>4</v>
      </c>
      <c r="C21" s="14" t="s">
        <v>8</v>
      </c>
      <c r="D21" s="14"/>
      <c r="E21" s="14"/>
      <c r="F21" s="7"/>
      <c r="G21" s="14" t="s">
        <v>6</v>
      </c>
      <c r="H21" s="14"/>
      <c r="I21" s="15"/>
    </row>
    <row r="22" spans="2:12" x14ac:dyDescent="0.3">
      <c r="B22" s="13"/>
      <c r="C22" s="8" t="s">
        <v>0</v>
      </c>
      <c r="D22" s="8" t="s">
        <v>2</v>
      </c>
      <c r="E22" s="8" t="s">
        <v>3</v>
      </c>
      <c r="F22" s="8"/>
      <c r="G22" s="8" t="s">
        <v>0</v>
      </c>
      <c r="H22" s="8" t="s">
        <v>2</v>
      </c>
      <c r="I22" s="4" t="s">
        <v>3</v>
      </c>
    </row>
    <row r="23" spans="2:12" x14ac:dyDescent="0.3">
      <c r="B23" s="3">
        <v>0</v>
      </c>
      <c r="C23" s="8">
        <f>G23/17.2598*5</f>
        <v>0</v>
      </c>
      <c r="D23" s="8">
        <f t="shared" ref="D23:E31" si="4">H23/17.2598*5</f>
        <v>0</v>
      </c>
      <c r="E23" s="8">
        <f t="shared" si="4"/>
        <v>0</v>
      </c>
      <c r="F23" s="8"/>
      <c r="G23" s="8">
        <v>0</v>
      </c>
      <c r="H23" s="8">
        <v>0</v>
      </c>
      <c r="I23" s="4">
        <v>0</v>
      </c>
    </row>
    <row r="24" spans="2:12" x14ac:dyDescent="0.3">
      <c r="B24" s="3">
        <v>5</v>
      </c>
      <c r="C24" s="8">
        <f t="shared" ref="C24:C30" si="5">G24/17.2598*5</f>
        <v>6.2160048204498324</v>
      </c>
      <c r="D24" s="8">
        <f t="shared" si="4"/>
        <v>2.5066339123280685</v>
      </c>
      <c r="E24" s="8">
        <f t="shared" si="4"/>
        <v>4.7977960347165096</v>
      </c>
      <c r="F24" s="8"/>
      <c r="G24" s="8">
        <v>21.4574</v>
      </c>
      <c r="H24" s="8">
        <v>8.6527999999999992</v>
      </c>
      <c r="I24" s="4">
        <v>16.561800000000002</v>
      </c>
    </row>
    <row r="25" spans="2:12" x14ac:dyDescent="0.3">
      <c r="B25" s="3">
        <v>10</v>
      </c>
      <c r="C25" s="8">
        <f t="shared" si="5"/>
        <v>12.838764064473517</v>
      </c>
      <c r="D25" s="8">
        <f t="shared" si="4"/>
        <v>8.0467618396505181</v>
      </c>
      <c r="E25" s="8">
        <f t="shared" si="4"/>
        <v>7.280907078876929</v>
      </c>
      <c r="F25" s="8"/>
      <c r="G25" s="8">
        <v>44.318899999999999</v>
      </c>
      <c r="H25" s="8">
        <v>27.777100000000001</v>
      </c>
      <c r="I25" s="4">
        <v>25.133400000000002</v>
      </c>
    </row>
    <row r="26" spans="2:12" x14ac:dyDescent="0.3">
      <c r="B26" s="3">
        <v>15</v>
      </c>
      <c r="C26" s="8">
        <f t="shared" si="5"/>
        <v>14.101351116467169</v>
      </c>
      <c r="D26" s="8">
        <f t="shared" si="4"/>
        <v>13.630459217372161</v>
      </c>
      <c r="E26" s="8">
        <f t="shared" si="4"/>
        <v>10.664376180488768</v>
      </c>
      <c r="F26" s="8"/>
      <c r="G26" s="8">
        <v>48.677300000000002</v>
      </c>
      <c r="H26" s="8">
        <v>47.0518</v>
      </c>
      <c r="I26" s="4">
        <v>36.813000000000002</v>
      </c>
    </row>
    <row r="27" spans="2:12" x14ac:dyDescent="0.3">
      <c r="B27" s="3">
        <v>20</v>
      </c>
      <c r="C27" s="8">
        <f t="shared" si="5"/>
        <v>14.791480781932584</v>
      </c>
      <c r="D27" s="8">
        <f t="shared" si="4"/>
        <v>15.016859986790115</v>
      </c>
      <c r="E27" s="8">
        <f t="shared" si="4"/>
        <v>15.37407733577446</v>
      </c>
      <c r="F27" s="8"/>
      <c r="G27" s="8">
        <v>51.059600000000003</v>
      </c>
      <c r="H27" s="8">
        <v>51.837600000000002</v>
      </c>
      <c r="I27" s="4">
        <v>53.070700000000002</v>
      </c>
    </row>
    <row r="28" spans="2:12" x14ac:dyDescent="0.3">
      <c r="B28" s="3">
        <v>25</v>
      </c>
      <c r="C28" s="8">
        <f t="shared" si="5"/>
        <v>14.953186016060442</v>
      </c>
      <c r="D28" s="8">
        <f t="shared" si="4"/>
        <v>17.42665036674817</v>
      </c>
      <c r="E28" s="8">
        <f t="shared" si="4"/>
        <v>19.125134706080026</v>
      </c>
      <c r="F28" s="8"/>
      <c r="G28" s="8">
        <v>51.617800000000003</v>
      </c>
      <c r="H28" s="8">
        <v>60.156100000000002</v>
      </c>
      <c r="I28" s="4">
        <v>66.019199999999998</v>
      </c>
    </row>
    <row r="29" spans="2:12" x14ac:dyDescent="0.3">
      <c r="B29" s="3">
        <v>30</v>
      </c>
      <c r="C29" s="8">
        <f t="shared" si="5"/>
        <v>15.408405659393505</v>
      </c>
      <c r="D29" s="8">
        <f t="shared" si="4"/>
        <v>18.45308172748236</v>
      </c>
      <c r="E29" s="8">
        <f t="shared" si="4"/>
        <v>21.863144416505406</v>
      </c>
      <c r="F29" s="8"/>
      <c r="G29" s="8">
        <v>53.1892</v>
      </c>
      <c r="H29" s="8">
        <v>63.699300000000001</v>
      </c>
      <c r="I29" s="4">
        <v>75.470699999999994</v>
      </c>
    </row>
    <row r="30" spans="2:12" x14ac:dyDescent="0.3">
      <c r="B30" s="3">
        <v>35</v>
      </c>
      <c r="C30" s="8">
        <f t="shared" si="5"/>
        <v>15.647052688907173</v>
      </c>
      <c r="D30" s="8">
        <f t="shared" si="4"/>
        <v>20.346527769730823</v>
      </c>
      <c r="E30" s="8">
        <f t="shared" si="4"/>
        <v>23.281584954634468</v>
      </c>
      <c r="F30" s="8"/>
      <c r="G30" s="8">
        <v>54.012999999999998</v>
      </c>
      <c r="H30" s="8">
        <v>70.235399999999998</v>
      </c>
      <c r="I30" s="4">
        <v>80.367099999999994</v>
      </c>
    </row>
    <row r="31" spans="2:12" x14ac:dyDescent="0.3">
      <c r="B31" s="5">
        <v>40</v>
      </c>
      <c r="C31" s="9" t="e">
        <f>G31/17.2598*5</f>
        <v>#VALUE!</v>
      </c>
      <c r="D31" s="9">
        <f t="shared" si="4"/>
        <v>21.422698988400796</v>
      </c>
      <c r="E31" s="9">
        <f t="shared" si="4"/>
        <v>23.707198229411695</v>
      </c>
      <c r="F31" s="9"/>
      <c r="G31" s="9" t="s">
        <v>7</v>
      </c>
      <c r="H31" s="9">
        <v>73.950299999999999</v>
      </c>
      <c r="I31" s="6">
        <v>81.836299999999994</v>
      </c>
    </row>
    <row r="33" spans="2:9" x14ac:dyDescent="0.3">
      <c r="B33" s="12" t="s">
        <v>4</v>
      </c>
      <c r="C33" s="14" t="s">
        <v>9</v>
      </c>
      <c r="D33" s="14"/>
      <c r="E33" s="14"/>
      <c r="F33" s="7"/>
      <c r="G33" s="14" t="s">
        <v>6</v>
      </c>
      <c r="H33" s="14"/>
      <c r="I33" s="15"/>
    </row>
    <row r="34" spans="2:9" x14ac:dyDescent="0.3">
      <c r="B34" s="13"/>
      <c r="C34" s="8" t="s">
        <v>0</v>
      </c>
      <c r="D34" s="8" t="s">
        <v>2</v>
      </c>
      <c r="E34" s="8" t="s">
        <v>3</v>
      </c>
      <c r="F34" s="8"/>
      <c r="G34" s="8" t="s">
        <v>0</v>
      </c>
      <c r="H34" s="8" t="s">
        <v>2</v>
      </c>
      <c r="I34" s="4" t="s">
        <v>3</v>
      </c>
    </row>
    <row r="35" spans="2:9" x14ac:dyDescent="0.3">
      <c r="B35" s="3">
        <v>0</v>
      </c>
      <c r="C35" s="8">
        <f>G35/9.5421*0.05</f>
        <v>0</v>
      </c>
      <c r="D35" s="8">
        <f t="shared" ref="D35:E43" si="6">H35/9.5421*0.05</f>
        <v>0</v>
      </c>
      <c r="E35" s="8">
        <f t="shared" si="6"/>
        <v>0</v>
      </c>
      <c r="F35" s="8"/>
      <c r="G35" s="8">
        <v>0</v>
      </c>
      <c r="H35" s="8">
        <v>0</v>
      </c>
      <c r="I35" s="4">
        <v>0</v>
      </c>
    </row>
    <row r="36" spans="2:9" x14ac:dyDescent="0.3">
      <c r="B36" s="3">
        <v>5</v>
      </c>
      <c r="C36" s="8" t="e">
        <f t="shared" ref="C36:C43" si="7">G36/9.5421*0.05</f>
        <v>#VALUE!</v>
      </c>
      <c r="D36" s="8" t="e">
        <f t="shared" si="6"/>
        <v>#VALUE!</v>
      </c>
      <c r="E36" s="8" t="e">
        <f t="shared" si="6"/>
        <v>#VALUE!</v>
      </c>
      <c r="F36" s="8"/>
      <c r="G36" s="8" t="s">
        <v>16</v>
      </c>
      <c r="H36" s="8" t="s">
        <v>16</v>
      </c>
      <c r="I36" s="4" t="s">
        <v>15</v>
      </c>
    </row>
    <row r="37" spans="2:9" x14ac:dyDescent="0.3">
      <c r="B37" s="3">
        <v>10</v>
      </c>
      <c r="C37" s="8" t="e">
        <f t="shared" si="7"/>
        <v>#VALUE!</v>
      </c>
      <c r="D37" s="8" t="e">
        <f t="shared" si="6"/>
        <v>#VALUE!</v>
      </c>
      <c r="E37" s="8" t="e">
        <f t="shared" si="6"/>
        <v>#VALUE!</v>
      </c>
      <c r="F37" s="8"/>
      <c r="G37" s="8" t="s">
        <v>16</v>
      </c>
      <c r="H37" s="8" t="s">
        <v>16</v>
      </c>
      <c r="I37" s="4" t="s">
        <v>15</v>
      </c>
    </row>
    <row r="38" spans="2:9" x14ac:dyDescent="0.3">
      <c r="B38" s="3">
        <v>15</v>
      </c>
      <c r="C38" s="8">
        <f t="shared" si="7"/>
        <v>7.4015153896940925E-2</v>
      </c>
      <c r="D38" s="8">
        <f t="shared" si="6"/>
        <v>6.1057838421311877E-2</v>
      </c>
      <c r="E38" s="8">
        <f t="shared" si="6"/>
        <v>2.6756164785529397E-2</v>
      </c>
      <c r="F38" s="8"/>
      <c r="G38" s="8">
        <v>14.1252</v>
      </c>
      <c r="H38" s="8">
        <v>11.6524</v>
      </c>
      <c r="I38" s="4">
        <v>5.1062000000000003</v>
      </c>
    </row>
    <row r="39" spans="2:9" x14ac:dyDescent="0.3">
      <c r="B39" s="3">
        <v>20</v>
      </c>
      <c r="C39" s="8">
        <f t="shared" si="7"/>
        <v>0.10586506115006132</v>
      </c>
      <c r="D39" s="8">
        <f t="shared" si="6"/>
        <v>0.11903511805577389</v>
      </c>
      <c r="E39" s="8">
        <f t="shared" si="6"/>
        <v>7.9033441276029404E-2</v>
      </c>
      <c r="F39" s="8"/>
      <c r="G39" s="8">
        <v>20.203499999999998</v>
      </c>
      <c r="H39" s="8">
        <v>22.716899999999999</v>
      </c>
      <c r="I39" s="4">
        <v>15.0829</v>
      </c>
    </row>
    <row r="40" spans="2:9" x14ac:dyDescent="0.3">
      <c r="B40" s="3">
        <v>25</v>
      </c>
      <c r="C40" s="8">
        <f t="shared" si="7"/>
        <v>0.13818394273797174</v>
      </c>
      <c r="D40" s="8">
        <f t="shared" si="6"/>
        <v>0.2132444640068748</v>
      </c>
      <c r="E40" s="8">
        <f t="shared" si="6"/>
        <v>0.1371191876002138</v>
      </c>
      <c r="F40" s="8"/>
      <c r="G40" s="10">
        <v>26.371300000000002</v>
      </c>
      <c r="H40" s="10">
        <v>40.695999999999998</v>
      </c>
      <c r="I40" s="4">
        <v>26.168099999999999</v>
      </c>
    </row>
    <row r="41" spans="2:9" x14ac:dyDescent="0.3">
      <c r="B41" s="3">
        <v>30</v>
      </c>
      <c r="C41" s="8">
        <f t="shared" si="7"/>
        <v>0.16124700013623838</v>
      </c>
      <c r="D41" s="8">
        <f t="shared" si="6"/>
        <v>0.2821585395248426</v>
      </c>
      <c r="E41" s="8">
        <f t="shared" si="6"/>
        <v>0.17983462759769864</v>
      </c>
      <c r="F41" s="8"/>
      <c r="G41" s="8">
        <v>30.7727</v>
      </c>
      <c r="H41" s="10">
        <v>53.847700000000003</v>
      </c>
      <c r="I41" s="4">
        <v>34.32</v>
      </c>
    </row>
    <row r="42" spans="2:9" x14ac:dyDescent="0.3">
      <c r="B42" s="3">
        <v>35</v>
      </c>
      <c r="C42" s="8">
        <f t="shared" si="7"/>
        <v>0.17962817409165699</v>
      </c>
      <c r="D42" s="8">
        <f t="shared" si="6"/>
        <v>0.33257511449261695</v>
      </c>
      <c r="E42" s="8">
        <f t="shared" si="6"/>
        <v>0.21890149966988398</v>
      </c>
      <c r="F42" s="8"/>
      <c r="G42" s="8">
        <v>34.2806</v>
      </c>
      <c r="H42" s="10">
        <v>63.469299999999997</v>
      </c>
      <c r="I42" s="4">
        <v>41.775599999999997</v>
      </c>
    </row>
    <row r="43" spans="2:9" x14ac:dyDescent="0.3">
      <c r="B43" s="5">
        <v>40</v>
      </c>
      <c r="C43" s="9">
        <f t="shared" si="7"/>
        <v>0</v>
      </c>
      <c r="D43" s="9">
        <f t="shared" si="6"/>
        <v>0.38522390249525795</v>
      </c>
      <c r="E43" s="9">
        <f t="shared" si="6"/>
        <v>0.24841072719841548</v>
      </c>
      <c r="F43" s="9"/>
      <c r="G43" s="9"/>
      <c r="H43" s="9">
        <v>73.516900000000007</v>
      </c>
      <c r="I43" s="6">
        <v>47.407200000000003</v>
      </c>
    </row>
  </sheetData>
  <mergeCells count="11">
    <mergeCell ref="B33:B34"/>
    <mergeCell ref="C33:E33"/>
    <mergeCell ref="G33:I33"/>
    <mergeCell ref="I2:K2"/>
    <mergeCell ref="H2:H3"/>
    <mergeCell ref="C9:E9"/>
    <mergeCell ref="B9:B10"/>
    <mergeCell ref="G9:I9"/>
    <mergeCell ref="B21:B22"/>
    <mergeCell ref="C21:E21"/>
    <mergeCell ref="G21:I21"/>
  </mergeCells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Sheng</dc:creator>
  <cp:lastModifiedBy>Dong Sheng</cp:lastModifiedBy>
  <dcterms:created xsi:type="dcterms:W3CDTF">2015-06-05T18:19:34Z</dcterms:created>
  <dcterms:modified xsi:type="dcterms:W3CDTF">2022-02-20T15:35:10Z</dcterms:modified>
</cp:coreProperties>
</file>