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filterPrivacy="1"/>
  <xr:revisionPtr revIDLastSave="0" documentId="13_ncr:1_{9B495E02-A497-3747-9F65-46C0024A49BF}" xr6:coauthVersionLast="47" xr6:coauthVersionMax="47" xr10:uidLastSave="{00000000-0000-0000-0000-000000000000}"/>
  <bookViews>
    <workbookView xWindow="0" yWindow="760" windowWidth="30240" windowHeight="17620" xr2:uid="{00000000-000D-0000-FFFF-FFFF00000000}"/>
  </bookViews>
  <sheets>
    <sheet name="LLM Testing 1107" sheetId="7" r:id="rId1"/>
    <sheet name="LLM Testing 0717" sheetId="5" r:id="rId2"/>
    <sheet name="LLM Testing 0703" sheetId="3" r:id="rId3"/>
    <sheet name="Source" sheetId="1" r:id="rId4"/>
    <sheet name="Source (Transposed)"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4" i="5" l="1"/>
  <c r="C30" i="5"/>
  <c r="D30" i="5"/>
  <c r="E30" i="5"/>
  <c r="F30" i="5"/>
  <c r="G30" i="5"/>
  <c r="H30" i="5"/>
  <c r="I30" i="5"/>
  <c r="J30" i="5"/>
  <c r="K30" i="5"/>
  <c r="L30" i="5"/>
  <c r="M30" i="5"/>
  <c r="N30" i="5"/>
  <c r="O30" i="5"/>
  <c r="P30" i="5"/>
  <c r="Q30" i="5"/>
  <c r="R30" i="5"/>
  <c r="S30" i="5"/>
  <c r="T30" i="5"/>
  <c r="U30" i="5"/>
  <c r="V30" i="5"/>
  <c r="W30" i="5"/>
  <c r="X30" i="5"/>
  <c r="Y30" i="5"/>
  <c r="Z30" i="5"/>
  <c r="AA30" i="5"/>
  <c r="AB30" i="5"/>
  <c r="AC30" i="5"/>
  <c r="AE30" i="5"/>
  <c r="C31" i="5"/>
  <c r="D31" i="5"/>
  <c r="E31" i="5"/>
  <c r="F31" i="5"/>
  <c r="G31" i="5"/>
  <c r="H31" i="5"/>
  <c r="I31" i="5"/>
  <c r="J31" i="5"/>
  <c r="K31" i="5"/>
  <c r="L31" i="5"/>
  <c r="M31" i="5"/>
  <c r="N31" i="5"/>
  <c r="O31" i="5"/>
  <c r="P31" i="5"/>
  <c r="Q31" i="5"/>
  <c r="R31" i="5"/>
  <c r="S31" i="5"/>
  <c r="T31" i="5"/>
  <c r="U31" i="5"/>
  <c r="V31" i="5"/>
  <c r="W31" i="5"/>
  <c r="X31" i="5"/>
  <c r="Y31" i="5"/>
  <c r="Z31" i="5"/>
  <c r="AA31" i="5"/>
  <c r="AB31" i="5"/>
  <c r="AC31" i="5"/>
  <c r="AE31" i="5"/>
  <c r="C32" i="5"/>
  <c r="D32" i="5"/>
  <c r="E32" i="5"/>
  <c r="F32" i="5"/>
  <c r="G32" i="5"/>
  <c r="H32" i="5"/>
  <c r="I32" i="5"/>
  <c r="J32" i="5"/>
  <c r="K32" i="5"/>
  <c r="L32" i="5"/>
  <c r="M32" i="5"/>
  <c r="N32" i="5"/>
  <c r="O32" i="5"/>
  <c r="P32" i="5"/>
  <c r="Q32" i="5"/>
  <c r="R32" i="5"/>
  <c r="S32" i="5"/>
  <c r="T32" i="5"/>
  <c r="U32" i="5"/>
  <c r="V32" i="5"/>
  <c r="W32" i="5"/>
  <c r="X32" i="5"/>
  <c r="Y32" i="5"/>
  <c r="Z32" i="5"/>
  <c r="AA32" i="5"/>
  <c r="AB32" i="5"/>
  <c r="AC32" i="5"/>
  <c r="AE32" i="5"/>
  <c r="C33" i="5"/>
  <c r="D33" i="5"/>
  <c r="E33" i="5"/>
  <c r="F33" i="5"/>
  <c r="G33" i="5"/>
  <c r="H33" i="5"/>
  <c r="I33" i="5"/>
  <c r="J33" i="5"/>
  <c r="K33" i="5"/>
  <c r="L33" i="5"/>
  <c r="M33" i="5"/>
  <c r="N33" i="5"/>
  <c r="O33" i="5"/>
  <c r="P33" i="5"/>
  <c r="Q33" i="5"/>
  <c r="R33" i="5"/>
  <c r="S33" i="5"/>
  <c r="T33" i="5"/>
  <c r="U33" i="5"/>
  <c r="V33" i="5"/>
  <c r="W33" i="5"/>
  <c r="X33" i="5"/>
  <c r="Y33" i="5"/>
  <c r="Z33" i="5"/>
  <c r="AA33" i="5"/>
  <c r="AB33" i="5"/>
  <c r="AC33" i="5"/>
  <c r="AE33" i="5"/>
  <c r="C29" i="5"/>
  <c r="D29" i="5"/>
  <c r="E29" i="5"/>
  <c r="F29" i="5"/>
  <c r="AD29" i="5" s="1"/>
  <c r="G29" i="5"/>
  <c r="H29" i="5"/>
  <c r="I29" i="5"/>
  <c r="J29" i="5"/>
  <c r="K29" i="5"/>
  <c r="L29" i="5"/>
  <c r="M29" i="5"/>
  <c r="N29" i="5"/>
  <c r="O29" i="5"/>
  <c r="P29" i="5"/>
  <c r="Q29" i="5"/>
  <c r="R29" i="5"/>
  <c r="S29" i="5"/>
  <c r="T29" i="5"/>
  <c r="U29" i="5"/>
  <c r="V29" i="5"/>
  <c r="W29" i="5"/>
  <c r="X29" i="5"/>
  <c r="Y29" i="5"/>
  <c r="Z29" i="5"/>
  <c r="AA29" i="5"/>
  <c r="AB29" i="5"/>
  <c r="AC29" i="5"/>
  <c r="AE29" i="5"/>
  <c r="C28" i="5"/>
  <c r="D28" i="5"/>
  <c r="E28" i="5"/>
  <c r="F28" i="5"/>
  <c r="AD28" i="5" s="1"/>
  <c r="G28" i="5"/>
  <c r="H28" i="5"/>
  <c r="I28" i="5"/>
  <c r="J28" i="5"/>
  <c r="K28" i="5"/>
  <c r="L28" i="5"/>
  <c r="M28" i="5"/>
  <c r="N28" i="5"/>
  <c r="O28" i="5"/>
  <c r="P28" i="5"/>
  <c r="Q28" i="5"/>
  <c r="R28" i="5"/>
  <c r="S28" i="5"/>
  <c r="T28" i="5"/>
  <c r="U28" i="5"/>
  <c r="V28" i="5"/>
  <c r="W28" i="5"/>
  <c r="X28" i="5"/>
  <c r="Y28" i="5"/>
  <c r="Z28" i="5"/>
  <c r="AA28" i="5"/>
  <c r="AB28" i="5"/>
  <c r="AC28" i="5"/>
  <c r="AE28" i="5"/>
  <c r="C23" i="5"/>
  <c r="D23" i="5"/>
  <c r="E23" i="5"/>
  <c r="F23" i="5"/>
  <c r="G23" i="5"/>
  <c r="H23" i="5"/>
  <c r="I23" i="5"/>
  <c r="J23" i="5"/>
  <c r="K23" i="5"/>
  <c r="L23" i="5"/>
  <c r="M23" i="5"/>
  <c r="N23" i="5"/>
  <c r="O23" i="5"/>
  <c r="P23" i="5"/>
  <c r="Q23" i="5"/>
  <c r="R23" i="5"/>
  <c r="S23" i="5"/>
  <c r="T23" i="5"/>
  <c r="U23" i="5"/>
  <c r="V23" i="5"/>
  <c r="W23" i="5"/>
  <c r="X23" i="5"/>
  <c r="Y23" i="5"/>
  <c r="Z23" i="5"/>
  <c r="AA23" i="5"/>
  <c r="AB23" i="5"/>
  <c r="AC23" i="5"/>
  <c r="AE23" i="5"/>
  <c r="C24" i="5"/>
  <c r="D24" i="5"/>
  <c r="E24" i="5"/>
  <c r="F24" i="5"/>
  <c r="G24" i="5"/>
  <c r="H24" i="5"/>
  <c r="I24" i="5"/>
  <c r="J24" i="5"/>
  <c r="K24" i="5"/>
  <c r="L24" i="5"/>
  <c r="M24" i="5"/>
  <c r="N24" i="5"/>
  <c r="O24" i="5"/>
  <c r="P24" i="5"/>
  <c r="Q24" i="5"/>
  <c r="R24" i="5"/>
  <c r="S24" i="5"/>
  <c r="T24" i="5"/>
  <c r="U24" i="5"/>
  <c r="V24" i="5"/>
  <c r="W24" i="5"/>
  <c r="X24" i="5"/>
  <c r="Y24" i="5"/>
  <c r="Z24" i="5"/>
  <c r="AA24" i="5"/>
  <c r="AB24" i="5"/>
  <c r="AC24" i="5"/>
  <c r="AE24" i="5"/>
  <c r="C25" i="5"/>
  <c r="D25" i="5"/>
  <c r="E25" i="5"/>
  <c r="F25" i="5"/>
  <c r="G25" i="5"/>
  <c r="H25" i="5"/>
  <c r="I25" i="5"/>
  <c r="J25" i="5"/>
  <c r="K25" i="5"/>
  <c r="L25" i="5"/>
  <c r="M25" i="5"/>
  <c r="N25" i="5"/>
  <c r="O25" i="5"/>
  <c r="P25" i="5"/>
  <c r="Q25" i="5"/>
  <c r="R25" i="5"/>
  <c r="S25" i="5"/>
  <c r="T25" i="5"/>
  <c r="U25" i="5"/>
  <c r="V25" i="5"/>
  <c r="W25" i="5"/>
  <c r="X25" i="5"/>
  <c r="Y25" i="5"/>
  <c r="Z25" i="5"/>
  <c r="AA25" i="5"/>
  <c r="AB25" i="5"/>
  <c r="AC25" i="5"/>
  <c r="AE25" i="5"/>
  <c r="C26" i="5"/>
  <c r="D26" i="5"/>
  <c r="E26" i="5"/>
  <c r="F26" i="5"/>
  <c r="G26" i="5"/>
  <c r="H26" i="5"/>
  <c r="I26" i="5"/>
  <c r="J26" i="5"/>
  <c r="K26" i="5"/>
  <c r="L26" i="5"/>
  <c r="M26" i="5"/>
  <c r="N26" i="5"/>
  <c r="O26" i="5"/>
  <c r="P26" i="5"/>
  <c r="Q26" i="5"/>
  <c r="R26" i="5"/>
  <c r="S26" i="5"/>
  <c r="T26" i="5"/>
  <c r="U26" i="5"/>
  <c r="V26" i="5"/>
  <c r="W26" i="5"/>
  <c r="X26" i="5"/>
  <c r="Y26" i="5"/>
  <c r="Z26" i="5"/>
  <c r="AA26" i="5"/>
  <c r="AB26" i="5"/>
  <c r="AC26" i="5"/>
  <c r="AE26" i="5"/>
  <c r="C27" i="5"/>
  <c r="D27" i="5"/>
  <c r="E27" i="5"/>
  <c r="F27" i="5"/>
  <c r="G27" i="5"/>
  <c r="H27" i="5"/>
  <c r="I27" i="5"/>
  <c r="J27" i="5"/>
  <c r="K27" i="5"/>
  <c r="L27" i="5"/>
  <c r="M27" i="5"/>
  <c r="N27" i="5"/>
  <c r="O27" i="5"/>
  <c r="P27" i="5"/>
  <c r="Q27" i="5"/>
  <c r="R27" i="5"/>
  <c r="S27" i="5"/>
  <c r="T27" i="5"/>
  <c r="U27" i="5"/>
  <c r="V27" i="5"/>
  <c r="W27" i="5"/>
  <c r="X27" i="5"/>
  <c r="Y27" i="5"/>
  <c r="Z27" i="5"/>
  <c r="AA27" i="5"/>
  <c r="AB27" i="5"/>
  <c r="AC27" i="5"/>
  <c r="AE27" i="5"/>
  <c r="C22" i="5"/>
  <c r="D22" i="5"/>
  <c r="E22" i="5"/>
  <c r="F22" i="5"/>
  <c r="G22" i="5"/>
  <c r="H22" i="5"/>
  <c r="I22" i="5"/>
  <c r="J22" i="5"/>
  <c r="K22" i="5"/>
  <c r="L22" i="5"/>
  <c r="M22" i="5"/>
  <c r="N22" i="5"/>
  <c r="O22" i="5"/>
  <c r="P22" i="5"/>
  <c r="Q22" i="5"/>
  <c r="R22" i="5"/>
  <c r="S22" i="5"/>
  <c r="T22" i="5"/>
  <c r="U22" i="5"/>
  <c r="V22" i="5"/>
  <c r="W22" i="5"/>
  <c r="X22" i="5"/>
  <c r="Y22" i="5"/>
  <c r="Z22" i="5"/>
  <c r="AA22" i="5"/>
  <c r="AB22" i="5"/>
  <c r="AC22" i="5"/>
  <c r="AE22" i="5"/>
  <c r="AE9" i="5"/>
  <c r="AE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AE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AE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AE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AE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AE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AE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AE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E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AE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AE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AE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AC9" i="5"/>
  <c r="AB9" i="5"/>
  <c r="AA9" i="5"/>
  <c r="Z9" i="5"/>
  <c r="Y9" i="5"/>
  <c r="X9" i="5"/>
  <c r="W9" i="5"/>
  <c r="V9" i="5"/>
  <c r="U9" i="5"/>
  <c r="T9" i="5"/>
  <c r="S9" i="5"/>
  <c r="R9" i="5"/>
  <c r="Q9" i="5"/>
  <c r="P9" i="5"/>
  <c r="O9" i="5"/>
  <c r="N9" i="5"/>
  <c r="M9" i="5"/>
  <c r="L9" i="5"/>
  <c r="K9" i="5"/>
  <c r="J9" i="5"/>
  <c r="I9" i="5"/>
  <c r="H9" i="5"/>
  <c r="G9" i="5"/>
  <c r="F9" i="5"/>
  <c r="E9" i="5"/>
  <c r="D9" i="5"/>
  <c r="C9" i="5"/>
  <c r="AE8" i="5"/>
  <c r="AC8" i="5"/>
  <c r="AB8" i="5"/>
  <c r="AA8" i="5"/>
  <c r="Z8" i="5"/>
  <c r="Y8" i="5"/>
  <c r="X8" i="5"/>
  <c r="W8" i="5"/>
  <c r="V8" i="5"/>
  <c r="U8" i="5"/>
  <c r="T8" i="5"/>
  <c r="S8" i="5"/>
  <c r="R8" i="5"/>
  <c r="Q8" i="5"/>
  <c r="P8" i="5"/>
  <c r="O8" i="5"/>
  <c r="N8" i="5"/>
  <c r="M8" i="5"/>
  <c r="L8" i="5"/>
  <c r="K8" i="5"/>
  <c r="J8" i="5"/>
  <c r="I8" i="5"/>
  <c r="H8" i="5"/>
  <c r="G8" i="5"/>
  <c r="F8" i="5"/>
  <c r="E8" i="5"/>
  <c r="D8" i="5"/>
  <c r="C8" i="5"/>
  <c r="AE7" i="5"/>
  <c r="AC7" i="5"/>
  <c r="AB7" i="5"/>
  <c r="AA7" i="5"/>
  <c r="Z7" i="5"/>
  <c r="Y7" i="5"/>
  <c r="X7" i="5"/>
  <c r="W7" i="5"/>
  <c r="V7" i="5"/>
  <c r="U7" i="5"/>
  <c r="T7" i="5"/>
  <c r="S7" i="5"/>
  <c r="R7" i="5"/>
  <c r="Q7" i="5"/>
  <c r="P7" i="5"/>
  <c r="O7" i="5"/>
  <c r="N7" i="5"/>
  <c r="M7" i="5"/>
  <c r="L7" i="5"/>
  <c r="K7" i="5"/>
  <c r="J7" i="5"/>
  <c r="I7" i="5"/>
  <c r="H7" i="5"/>
  <c r="G7" i="5"/>
  <c r="F7" i="5"/>
  <c r="E7" i="5"/>
  <c r="D7" i="5"/>
  <c r="C7" i="5"/>
  <c r="AE6" i="5"/>
  <c r="AC6" i="5"/>
  <c r="AB6" i="5"/>
  <c r="AA6" i="5"/>
  <c r="Z6" i="5"/>
  <c r="Y6" i="5"/>
  <c r="X6" i="5"/>
  <c r="W6" i="5"/>
  <c r="V6" i="5"/>
  <c r="U6" i="5"/>
  <c r="T6" i="5"/>
  <c r="S6" i="5"/>
  <c r="R6" i="5"/>
  <c r="Q6" i="5"/>
  <c r="P6" i="5"/>
  <c r="O6" i="5"/>
  <c r="N6" i="5"/>
  <c r="M6" i="5"/>
  <c r="L6" i="5"/>
  <c r="K6" i="5"/>
  <c r="J6" i="5"/>
  <c r="I6" i="5"/>
  <c r="H6" i="5"/>
  <c r="G6" i="5"/>
  <c r="F6" i="5"/>
  <c r="E6" i="5"/>
  <c r="D6" i="5"/>
  <c r="C6" i="5"/>
  <c r="AE5" i="5"/>
  <c r="AC5" i="5"/>
  <c r="AB5" i="5"/>
  <c r="AA5" i="5"/>
  <c r="Z5" i="5"/>
  <c r="Y5" i="5"/>
  <c r="X5" i="5"/>
  <c r="W5" i="5"/>
  <c r="V5" i="5"/>
  <c r="U5" i="5"/>
  <c r="T5" i="5"/>
  <c r="S5" i="5"/>
  <c r="R5" i="5"/>
  <c r="Q5" i="5"/>
  <c r="P5" i="5"/>
  <c r="O5" i="5"/>
  <c r="N5" i="5"/>
  <c r="M5" i="5"/>
  <c r="L5" i="5"/>
  <c r="K5" i="5"/>
  <c r="J5" i="5"/>
  <c r="I5" i="5"/>
  <c r="H5" i="5"/>
  <c r="G5" i="5"/>
  <c r="F5" i="5"/>
  <c r="E5" i="5"/>
  <c r="D5" i="5"/>
  <c r="C5" i="5"/>
  <c r="AE4" i="5"/>
  <c r="AC4" i="5"/>
  <c r="AB4" i="5"/>
  <c r="AA4" i="5"/>
  <c r="Z4" i="5"/>
  <c r="Y4" i="5"/>
  <c r="X4" i="5"/>
  <c r="W4" i="5"/>
  <c r="V4" i="5"/>
  <c r="U4" i="5"/>
  <c r="T4" i="5"/>
  <c r="S4" i="5"/>
  <c r="R4" i="5"/>
  <c r="Q4" i="5"/>
  <c r="P4" i="5"/>
  <c r="O4" i="5"/>
  <c r="N4" i="5"/>
  <c r="M4" i="5"/>
  <c r="L4" i="5"/>
  <c r="K4" i="5"/>
  <c r="J4" i="5"/>
  <c r="I4" i="5"/>
  <c r="G4" i="5"/>
  <c r="F4" i="5"/>
  <c r="E4" i="5"/>
  <c r="D4" i="5"/>
  <c r="C4" i="5"/>
  <c r="C10" i="3"/>
  <c r="D10" i="3"/>
  <c r="E10" i="3"/>
  <c r="F10" i="3"/>
  <c r="G10" i="3"/>
  <c r="H10" i="3"/>
  <c r="I10" i="3"/>
  <c r="J10" i="3"/>
  <c r="K10" i="3"/>
  <c r="L10" i="3"/>
  <c r="M10" i="3"/>
  <c r="N10" i="3"/>
  <c r="O10" i="3"/>
  <c r="P10" i="3"/>
  <c r="Q10" i="3"/>
  <c r="R10" i="3"/>
  <c r="S10" i="3"/>
  <c r="T10" i="3"/>
  <c r="U10" i="3"/>
  <c r="V10" i="3"/>
  <c r="W10" i="3"/>
  <c r="X10" i="3"/>
  <c r="Y10" i="3"/>
  <c r="Z10" i="3"/>
  <c r="AA10" i="3"/>
  <c r="AB10" i="3"/>
  <c r="AC10" i="3"/>
  <c r="AE10" i="3"/>
  <c r="AE7" i="3"/>
  <c r="AE8" i="3"/>
  <c r="AE9" i="3"/>
  <c r="AE4" i="3"/>
  <c r="AE5" i="3"/>
  <c r="AE6" i="3"/>
  <c r="AE3" i="3"/>
  <c r="C5" i="3"/>
  <c r="D5" i="3"/>
  <c r="E5" i="3"/>
  <c r="AD5" i="3" s="1"/>
  <c r="F5" i="3"/>
  <c r="G5" i="3"/>
  <c r="H5" i="3"/>
  <c r="I5" i="3"/>
  <c r="J5" i="3"/>
  <c r="K5" i="3"/>
  <c r="L5" i="3"/>
  <c r="M5" i="3"/>
  <c r="N5" i="3"/>
  <c r="O5" i="3"/>
  <c r="P5" i="3"/>
  <c r="Q5" i="3"/>
  <c r="R5" i="3"/>
  <c r="S5" i="3"/>
  <c r="T5" i="3"/>
  <c r="U5" i="3"/>
  <c r="V5" i="3"/>
  <c r="W5" i="3"/>
  <c r="X5" i="3"/>
  <c r="Y5" i="3"/>
  <c r="Z5" i="3"/>
  <c r="AA5" i="3"/>
  <c r="AB5" i="3"/>
  <c r="AC5" i="3"/>
  <c r="C6" i="3"/>
  <c r="AD6" i="3" s="1"/>
  <c r="D6" i="3"/>
  <c r="E6" i="3"/>
  <c r="F6" i="3"/>
  <c r="G6" i="3"/>
  <c r="H6" i="3"/>
  <c r="I6" i="3"/>
  <c r="J6" i="3"/>
  <c r="K6" i="3"/>
  <c r="L6" i="3"/>
  <c r="M6" i="3"/>
  <c r="N6" i="3"/>
  <c r="O6" i="3"/>
  <c r="P6" i="3"/>
  <c r="Q6" i="3"/>
  <c r="R6" i="3"/>
  <c r="S6" i="3"/>
  <c r="T6" i="3"/>
  <c r="U6" i="3"/>
  <c r="V6" i="3"/>
  <c r="W6" i="3"/>
  <c r="X6" i="3"/>
  <c r="Y6" i="3"/>
  <c r="Z6" i="3"/>
  <c r="AA6" i="3"/>
  <c r="AB6" i="3"/>
  <c r="AC6" i="3"/>
  <c r="C7" i="3"/>
  <c r="D7" i="3"/>
  <c r="E7" i="3"/>
  <c r="F7" i="3"/>
  <c r="G7" i="3"/>
  <c r="H7" i="3"/>
  <c r="I7" i="3"/>
  <c r="J7" i="3"/>
  <c r="K7" i="3"/>
  <c r="L7" i="3"/>
  <c r="M7" i="3"/>
  <c r="N7" i="3"/>
  <c r="O7" i="3"/>
  <c r="P7" i="3"/>
  <c r="Q7" i="3"/>
  <c r="R7" i="3"/>
  <c r="S7" i="3"/>
  <c r="T7" i="3"/>
  <c r="U7" i="3"/>
  <c r="V7" i="3"/>
  <c r="W7" i="3"/>
  <c r="X7" i="3"/>
  <c r="Y7" i="3"/>
  <c r="Z7" i="3"/>
  <c r="AA7" i="3"/>
  <c r="AB7" i="3"/>
  <c r="AC7" i="3"/>
  <c r="C8" i="3"/>
  <c r="D8" i="3"/>
  <c r="E8" i="3"/>
  <c r="F8" i="3"/>
  <c r="G8" i="3"/>
  <c r="H8" i="3"/>
  <c r="I8" i="3"/>
  <c r="J8" i="3"/>
  <c r="K8" i="3"/>
  <c r="L8" i="3"/>
  <c r="M8" i="3"/>
  <c r="N8" i="3"/>
  <c r="O8" i="3"/>
  <c r="P8" i="3"/>
  <c r="Q8" i="3"/>
  <c r="R8" i="3"/>
  <c r="S8" i="3"/>
  <c r="T8" i="3"/>
  <c r="U8" i="3"/>
  <c r="V8" i="3"/>
  <c r="W8" i="3"/>
  <c r="X8" i="3"/>
  <c r="Y8" i="3"/>
  <c r="Z8" i="3"/>
  <c r="AA8" i="3"/>
  <c r="AB8" i="3"/>
  <c r="AC8" i="3"/>
  <c r="C9" i="3"/>
  <c r="AD9" i="3" s="1"/>
  <c r="D9" i="3"/>
  <c r="E9" i="3"/>
  <c r="F9" i="3"/>
  <c r="G9" i="3"/>
  <c r="H9" i="3"/>
  <c r="I9" i="3"/>
  <c r="J9" i="3"/>
  <c r="K9" i="3"/>
  <c r="L9" i="3"/>
  <c r="M9" i="3"/>
  <c r="N9" i="3"/>
  <c r="O9" i="3"/>
  <c r="P9" i="3"/>
  <c r="Q9" i="3"/>
  <c r="R9" i="3"/>
  <c r="S9" i="3"/>
  <c r="T9" i="3"/>
  <c r="U9" i="3"/>
  <c r="V9" i="3"/>
  <c r="W9" i="3"/>
  <c r="X9" i="3"/>
  <c r="Y9" i="3"/>
  <c r="Z9" i="3"/>
  <c r="AA9" i="3"/>
  <c r="AB9" i="3"/>
  <c r="AC9" i="3"/>
  <c r="C4" i="3"/>
  <c r="D4" i="3"/>
  <c r="E4" i="3"/>
  <c r="F4" i="3"/>
  <c r="AD4" i="3" s="1"/>
  <c r="G4" i="3"/>
  <c r="H4" i="3"/>
  <c r="I4" i="3"/>
  <c r="J4" i="3"/>
  <c r="K4" i="3"/>
  <c r="L4" i="3"/>
  <c r="M4" i="3"/>
  <c r="N4" i="3"/>
  <c r="O4" i="3"/>
  <c r="P4" i="3"/>
  <c r="Q4" i="3"/>
  <c r="R4" i="3"/>
  <c r="S4" i="3"/>
  <c r="T4" i="3"/>
  <c r="U4" i="3"/>
  <c r="V4" i="3"/>
  <c r="W4" i="3"/>
  <c r="X4" i="3"/>
  <c r="Y4" i="3"/>
  <c r="Z4" i="3"/>
  <c r="AA4" i="3"/>
  <c r="AB4" i="3"/>
  <c r="AC4" i="3"/>
  <c r="D3" i="3"/>
  <c r="E3" i="3"/>
  <c r="F3" i="3"/>
  <c r="G3" i="3"/>
  <c r="H3" i="3"/>
  <c r="I3" i="3"/>
  <c r="J3" i="3"/>
  <c r="K3" i="3"/>
  <c r="L3" i="3"/>
  <c r="M3" i="3"/>
  <c r="N3" i="3"/>
  <c r="O3" i="3"/>
  <c r="P3" i="3"/>
  <c r="Q3" i="3"/>
  <c r="R3" i="3"/>
  <c r="S3" i="3"/>
  <c r="T3" i="3"/>
  <c r="U3" i="3"/>
  <c r="V3" i="3"/>
  <c r="W3" i="3"/>
  <c r="X3" i="3"/>
  <c r="Y3" i="3"/>
  <c r="Z3" i="3"/>
  <c r="AA3" i="3"/>
  <c r="AB3" i="3"/>
  <c r="AC3" i="3"/>
  <c r="C3" i="3"/>
  <c r="AD2" i="2"/>
  <c r="AD97" i="2"/>
  <c r="AD96" i="2"/>
  <c r="AD95" i="2"/>
  <c r="AD94" i="2"/>
  <c r="AD93" i="2"/>
  <c r="AD92" i="2"/>
  <c r="AD91" i="2"/>
  <c r="AD90" i="2"/>
  <c r="AD89" i="2"/>
  <c r="AD88" i="2"/>
  <c r="AD87" i="2"/>
  <c r="AD86" i="2"/>
  <c r="AD85" i="2"/>
  <c r="AD84" i="2"/>
  <c r="AD83" i="2"/>
  <c r="AD82" i="2"/>
  <c r="AD81" i="2"/>
  <c r="AD80" i="2"/>
  <c r="AD79" i="2"/>
  <c r="AD78" i="2"/>
  <c r="AD77" i="2"/>
  <c r="AD76" i="2"/>
  <c r="AD75" i="2"/>
  <c r="AD74" i="2"/>
  <c r="AD73" i="2"/>
  <c r="AD72" i="2"/>
  <c r="AD71" i="2"/>
  <c r="AD70" i="2"/>
  <c r="AD69" i="2"/>
  <c r="AD68" i="2"/>
  <c r="AD67" i="2"/>
  <c r="AD66" i="2"/>
  <c r="AD65" i="2"/>
  <c r="AD64" i="2"/>
  <c r="AD63" i="2"/>
  <c r="AD62" i="2"/>
  <c r="AD61" i="2"/>
  <c r="AD60" i="2"/>
  <c r="AD59" i="2"/>
  <c r="AD58" i="2"/>
  <c r="AD57" i="2"/>
  <c r="AD56" i="2"/>
  <c r="AD55" i="2"/>
  <c r="AD54" i="2"/>
  <c r="AD53" i="2"/>
  <c r="AD52" i="2"/>
  <c r="AD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13" i="2"/>
  <c r="AD12" i="2"/>
  <c r="AD11" i="2"/>
  <c r="AD10" i="2"/>
  <c r="AD9" i="2"/>
  <c r="AD8" i="2"/>
  <c r="AD7" i="2"/>
  <c r="AD6" i="2"/>
  <c r="AD5" i="2"/>
  <c r="AD4" i="2"/>
  <c r="AD3" i="2"/>
  <c r="AD33" i="5" l="1"/>
  <c r="AD32" i="5"/>
  <c r="AD27" i="5"/>
  <c r="AD31" i="5"/>
  <c r="AD25" i="5"/>
  <c r="AD26" i="5"/>
  <c r="AD30" i="5"/>
  <c r="AD24" i="5"/>
  <c r="AD23" i="5"/>
  <c r="AD22" i="5"/>
  <c r="AD21" i="5"/>
  <c r="AD15" i="5"/>
  <c r="AD20" i="5"/>
  <c r="AD14" i="5"/>
  <c r="AD13" i="5"/>
  <c r="AD18" i="5"/>
  <c r="AD19" i="5"/>
  <c r="AD12" i="5"/>
  <c r="AD17" i="5"/>
  <c r="AD11" i="5"/>
  <c r="AD16" i="5"/>
  <c r="AD10" i="5"/>
  <c r="AD9" i="5"/>
  <c r="AD8" i="5"/>
  <c r="AD5" i="5"/>
  <c r="AD7" i="5"/>
  <c r="AD6" i="5"/>
  <c r="AD4" i="5"/>
  <c r="AD10" i="3"/>
  <c r="AD8" i="3"/>
  <c r="AD7" i="3"/>
  <c r="AD3" i="3"/>
</calcChain>
</file>

<file path=xl/sharedStrings.xml><?xml version="1.0" encoding="utf-8"?>
<sst xmlns="http://schemas.openxmlformats.org/spreadsheetml/2006/main" count="997" uniqueCount="451">
  <si>
    <t>Item Number</t>
  </si>
  <si>
    <t>Variable Name</t>
  </si>
  <si>
    <t xml:space="preserve">Full Question Wording </t>
  </si>
  <si>
    <t>q1_full</t>
  </si>
  <si>
    <t>q2_full</t>
  </si>
  <si>
    <t>q3_full</t>
  </si>
  <si>
    <t>q4_full</t>
  </si>
  <si>
    <t>q5_full</t>
  </si>
  <si>
    <t>q6_full</t>
  </si>
  <si>
    <t>q7_full</t>
  </si>
  <si>
    <t>q8_full</t>
  </si>
  <si>
    <t>q9_full</t>
  </si>
  <si>
    <t>q10_full</t>
  </si>
  <si>
    <t>q11_full</t>
  </si>
  <si>
    <t>q12_full</t>
  </si>
  <si>
    <t>q13_full</t>
  </si>
  <si>
    <t>q14_full</t>
  </si>
  <si>
    <t>q15_full</t>
  </si>
  <si>
    <t>q16_full</t>
  </si>
  <si>
    <t>q17_full</t>
  </si>
  <si>
    <t>q18_full</t>
  </si>
  <si>
    <t>q19_full</t>
  </si>
  <si>
    <t>q20_full</t>
  </si>
  <si>
    <t>q21_full</t>
  </si>
  <si>
    <t>q22_full</t>
  </si>
  <si>
    <t>q23_full</t>
  </si>
  <si>
    <t>q24_full</t>
  </si>
  <si>
    <t>q25_full</t>
  </si>
  <si>
    <t>q26_full</t>
  </si>
  <si>
    <t>q27_full</t>
  </si>
  <si>
    <t>q28_full</t>
  </si>
  <si>
    <t>q29_full</t>
  </si>
  <si>
    <t>q30_full</t>
  </si>
  <si>
    <t>q31_full</t>
  </si>
  <si>
    <t>q32_full</t>
  </si>
  <si>
    <t>q33_full</t>
  </si>
  <si>
    <t>q34_full</t>
  </si>
  <si>
    <t>q35_full</t>
  </si>
  <si>
    <t>q36_full</t>
  </si>
  <si>
    <t>q37_full</t>
  </si>
  <si>
    <t>q38_full</t>
  </si>
  <si>
    <t>q39_full</t>
  </si>
  <si>
    <t>q40_full</t>
  </si>
  <si>
    <t>q41_full</t>
  </si>
  <si>
    <t>q42_full</t>
  </si>
  <si>
    <t>q43_full</t>
  </si>
  <si>
    <t>q44_full</t>
  </si>
  <si>
    <t>q45_full</t>
  </si>
  <si>
    <t>q46_full</t>
  </si>
  <si>
    <t>q47_full</t>
  </si>
  <si>
    <t>q48_full</t>
  </si>
  <si>
    <t>q49_full</t>
  </si>
  <si>
    <t>q50_full</t>
  </si>
  <si>
    <t>q51_full</t>
  </si>
  <si>
    <t>q52_full</t>
  </si>
  <si>
    <t>q53_full</t>
  </si>
  <si>
    <t>q54_full</t>
  </si>
  <si>
    <t>q55_full</t>
  </si>
  <si>
    <t>q56_full</t>
  </si>
  <si>
    <t>q57_full</t>
  </si>
  <si>
    <t>q58_full</t>
  </si>
  <si>
    <t>q59_full</t>
  </si>
  <si>
    <t>q60_full</t>
  </si>
  <si>
    <t>q61_full</t>
  </si>
  <si>
    <t>q62_full</t>
  </si>
  <si>
    <t>q63_full</t>
  </si>
  <si>
    <t>q64_full</t>
  </si>
  <si>
    <t>q65_full</t>
  </si>
  <si>
    <t>q66_full</t>
  </si>
  <si>
    <t>q67_full</t>
  </si>
  <si>
    <t>q68_full</t>
  </si>
  <si>
    <t>q69_full</t>
  </si>
  <si>
    <t>q70_full</t>
  </si>
  <si>
    <t>q71_full</t>
  </si>
  <si>
    <t>q72_full</t>
  </si>
  <si>
    <t>q73_full</t>
  </si>
  <si>
    <t>q74_full</t>
  </si>
  <si>
    <t>q75_full</t>
  </si>
  <si>
    <t>q76_full</t>
  </si>
  <si>
    <t>q77_full</t>
  </si>
  <si>
    <t>q78_full</t>
  </si>
  <si>
    <t>q79_full</t>
  </si>
  <si>
    <t>q80_full</t>
  </si>
  <si>
    <t>q81_full</t>
  </si>
  <si>
    <t>q82_full</t>
  </si>
  <si>
    <t>q83_full</t>
  </si>
  <si>
    <t>q84_full</t>
  </si>
  <si>
    <t>q85_full</t>
  </si>
  <si>
    <t>q86_full</t>
  </si>
  <si>
    <t>q87_full</t>
  </si>
  <si>
    <t>q88_full</t>
  </si>
  <si>
    <t>q89_full</t>
  </si>
  <si>
    <t>q90_full</t>
  </si>
  <si>
    <t>q91_full</t>
  </si>
  <si>
    <t>q92_full</t>
  </si>
  <si>
    <t>q93_full</t>
  </si>
  <si>
    <t>q94_full</t>
  </si>
  <si>
    <t>q95_full</t>
  </si>
  <si>
    <t>q96_full</t>
  </si>
  <si>
    <t>(Has a doctor ever told a member of your immediate family that he or she has…)
Cancer or a malignant tumor not including minor skin cancers?</t>
  </si>
  <si>
    <r>
      <t>The first questions are about what you would do if a medical researcher asked you to participate in a medical research study.             
                                                                                                 If a medical researcher asked you to participate in a medical research study by</t>
    </r>
    <r>
      <rPr>
        <b/>
        <sz val="13"/>
        <color theme="1"/>
        <rFont val="Calibri"/>
        <family val="2"/>
        <scheme val="minor"/>
      </rPr>
      <t xml:space="preserve"> answering questions about yourself</t>
    </r>
    <r>
      <rPr>
        <sz val="13"/>
        <color theme="1"/>
        <rFont val="Calibri"/>
        <family val="2"/>
        <scheme val="minor"/>
      </rPr>
      <t xml:space="preserve">, how likely would you be to participate: very likely, somewhat likely, neither likely nor unlikely, somewhat unlikely, or very unlikely?
&lt;1&gt; Very likely
&lt;2&gt; Somewhat likely
&lt;3&gt; Neither likely nor unlikely
&lt;4&gt; Somewhat unlikely
&lt;5&gt; Very unlikely
&lt;d&gt; Don’t know
&lt;r&gt; Refused
</t>
    </r>
  </si>
  <si>
    <r>
      <t>If a medical researcher asked you to participate in a medical research study by</t>
    </r>
    <r>
      <rPr>
        <b/>
        <sz val="13"/>
        <color theme="1"/>
        <rFont val="Calibri"/>
        <family val="2"/>
        <scheme val="minor"/>
      </rPr>
      <t xml:space="preserve"> giving a sample of your saliva</t>
    </r>
    <r>
      <rPr>
        <sz val="13"/>
        <color theme="1"/>
        <rFont val="Calibri"/>
        <family val="2"/>
        <scheme val="minor"/>
      </rPr>
      <t>, how likely would you be to participate: very likely, somewhat likely, neither likely nor unlikely, somewhat unlikely, or very unlikely?
&lt;1&gt; Very likely
&lt;2&gt; Somewhat likely
&lt;3&gt; Neither likely nor unlikely
&lt;4&gt; Somewhat unlikely
&lt;5&gt; Very unlikely
&lt;d&gt; Don’t know
&lt;r&gt; Refused</t>
    </r>
  </si>
  <si>
    <r>
      <t xml:space="preserve">If a medical researcher asked you to participate in a medical research study by </t>
    </r>
    <r>
      <rPr>
        <b/>
        <sz val="13"/>
        <color theme="1"/>
        <rFont val="Calibri"/>
        <family val="2"/>
        <scheme val="minor"/>
      </rPr>
      <t>giving a sample of your blood</t>
    </r>
    <r>
      <rPr>
        <sz val="13"/>
        <color theme="1"/>
        <rFont val="Calibri"/>
        <family val="2"/>
        <scheme val="minor"/>
      </rPr>
      <t>, how likely would you be to participate?    
 (Very likely, somewhat likely, neither likely nor unlikely, somewhat unlikely, or very unlikely?)
&lt;1&gt; Very likely
&lt;2&gt; Somewhat likely
&lt;3&gt; Neither likely nor unlikely
&lt;4&gt; Somewhat unlikely
&lt;5&gt; Very unlikely
&lt;d&gt; Don’t know
&lt;r&gt; Refused</t>
    </r>
  </si>
  <si>
    <r>
      <t xml:space="preserve">Tissue is located in the human body and is made up of cells. Small pieces of tissue can be taken from the body by a health care professional.   
                                                                                                 If a medical researcher asked you to participate in a medical research study by </t>
    </r>
    <r>
      <rPr>
        <b/>
        <sz val="13"/>
        <color theme="1"/>
        <rFont val="Calibri"/>
        <family val="2"/>
        <scheme val="minor"/>
      </rPr>
      <t>giving a sample of your tissue</t>
    </r>
    <r>
      <rPr>
        <sz val="13"/>
        <color theme="1"/>
        <rFont val="Calibri"/>
        <family val="2"/>
        <scheme val="minor"/>
      </rPr>
      <t>, how likely would you be to participate: very likely, somewhat likely, neither likely nor unlikely, somewhat unlikely, or very unlikely?
&lt;1&gt; Very likely
&lt;2&gt; Somewhat likely
&lt;3&gt; Neither likely nor unlikely
&lt;4&gt; Somewhat unlikely
&lt;5&gt; Very unlikely
&lt;d&gt; Don’t know
&lt;r&gt; Refused</t>
    </r>
  </si>
  <si>
    <r>
      <t>Cerebrospinal fluid is a fluid that surrounds your brain. It can be collected by inserting a small needle into your lower back, a procedure called a lumbar puncture or spinal tap.    
                                                                                                  If a medical researcher asked you to participate in a medical research study by</t>
    </r>
    <r>
      <rPr>
        <b/>
        <sz val="13"/>
        <color theme="1"/>
        <rFont val="Calibri"/>
        <family val="2"/>
        <scheme val="minor"/>
      </rPr>
      <t xml:space="preserve"> giving a sample of your cerebrospinal fluid</t>
    </r>
    <r>
      <rPr>
        <sz val="13"/>
        <color theme="1"/>
        <rFont val="Calibri"/>
        <family val="2"/>
        <scheme val="minor"/>
      </rPr>
      <t>, how likely would you be to participate?   
                                                                                               (Very likely, somewhat likely, neither likely nor unlikely, somewhat unlikely, or very unlikely?)
&lt;1&gt; Very likely
&lt;2&gt; Somewhat likely
&lt;3&gt; Neither likely nor unlikely
&lt;4&gt; Somewhat unlikely
&lt;5&gt; Very unlikely
&lt;d&gt; Don’t know
&lt;r&gt; Refused</t>
    </r>
  </si>
  <si>
    <r>
      <t>A</t>
    </r>
    <r>
      <rPr>
        <b/>
        <sz val="13"/>
        <color theme="1"/>
        <rFont val="Calibri"/>
        <family val="2"/>
        <scheme val="minor"/>
      </rPr>
      <t xml:space="preserve"> clinical trial</t>
    </r>
    <r>
      <rPr>
        <sz val="13"/>
        <color theme="1"/>
        <rFont val="Calibri"/>
        <family val="2"/>
        <scheme val="minor"/>
      </rPr>
      <t xml:space="preserve"> is a study that tests new drugs or treatments.
If a medical researcher asked you to participate in a clinical trial, how likely would you be to participate?
( Very likely, somewhat likely, neither likely nor unlikely, somewhat unlikely, or very unlikely?)
&lt;1&gt; Very likely
&lt;2&gt; Somewhat likely
&lt;3&gt; Neither likely nor unlikely
&lt;4&gt; Somewhat unlikely
&lt;5&gt; Very unlikely
&lt;d&gt; Don’t know
&lt;r&gt; Refused</t>
    </r>
  </si>
  <si>
    <r>
      <t xml:space="preserve">The next questions are about people who sometimes ask others to participate in medical research.
How likely would you be to participate in a medical research study if you were asked by </t>
    </r>
    <r>
      <rPr>
        <b/>
        <sz val="13"/>
        <color theme="1"/>
        <rFont val="Calibri"/>
        <family val="2"/>
        <scheme val="minor"/>
      </rPr>
      <t>your own doctor or personal health care provider</t>
    </r>
    <r>
      <rPr>
        <sz val="13"/>
        <color theme="1"/>
        <rFont val="Calibri"/>
        <family val="2"/>
        <scheme val="minor"/>
      </rPr>
      <t xml:space="preserve">: very likely, somewhat likely, neither likely nor unlikely, somewhat unlikely, or very unlikely?
&lt;1&gt; Very likely
&lt;2&gt; Somewhat likely
&lt;3&gt; Neither likely nor unlikely
&lt;4&gt; Somewhat unlikely
&lt;5&gt; Very unlikely
</t>
    </r>
  </si>
  <si>
    <r>
      <t xml:space="preserve">How likely would you be to participate in a medical research study if you were asked by </t>
    </r>
    <r>
      <rPr>
        <b/>
        <sz val="13"/>
        <color theme="1"/>
        <rFont val="Calibri"/>
        <family val="2"/>
        <scheme val="minor"/>
      </rPr>
      <t>a doctor or other health care provider that you do not know personally</t>
    </r>
    <r>
      <rPr>
        <sz val="13"/>
        <color theme="1"/>
        <rFont val="Calibri"/>
        <family val="2"/>
        <scheme val="minor"/>
      </rPr>
      <t>: very likely, somewhat likely, neither likely nor unlikely, somewhat unlikely, or very unlikely?
&lt;1&gt; Very likely
&lt;2&gt; Somewhat likely
&lt;3&gt; Neither likely nor unlikely
&lt;4&gt; Somewhat unlikely
&lt;5&gt; Very unlikely
&lt;d&gt; Don’t know
&lt;r&gt; Refused</t>
    </r>
  </si>
  <si>
    <r>
      <t>(How likely would you be to participate in a medical research study…)
...if you were asked by</t>
    </r>
    <r>
      <rPr>
        <b/>
        <sz val="13"/>
        <color theme="1"/>
        <rFont val="Calibri"/>
        <family val="2"/>
        <scheme val="minor"/>
      </rPr>
      <t xml:space="preserve"> a member of your community</t>
    </r>
    <r>
      <rPr>
        <sz val="13"/>
        <color theme="1"/>
        <rFont val="Calibri"/>
        <family val="2"/>
        <scheme val="minor"/>
      </rPr>
      <t>: very likely, somewhat likely, neither likely nor unlikely, somewhat unlikely, or very unlikely?
&lt;1&gt; Very likely
&lt;2&gt; Somewhat likely
&lt;3&gt; Neither likely nor unlikely
&lt;4&gt; Somewhat unlikely
&lt;5&gt; Very unlikely
&lt;d&gt; Don’t know
&lt;r&gt; Refused</t>
    </r>
  </si>
  <si>
    <r>
      <t xml:space="preserve">(How likely would you be to participate in a medical research study…)
...if you were asked by a </t>
    </r>
    <r>
      <rPr>
        <b/>
        <sz val="13"/>
        <color theme="1"/>
        <rFont val="Calibri"/>
        <family val="2"/>
        <scheme val="minor"/>
      </rPr>
      <t xml:space="preserve">researcher at a university?
</t>
    </r>
    <r>
      <rPr>
        <sz val="13"/>
        <color theme="1"/>
        <rFont val="Calibri"/>
        <family val="2"/>
        <scheme val="minor"/>
      </rPr>
      <t xml:space="preserve"> (Very likely, somewhat likely, neither likely nor unlikely, somewhat unlikely, or very unlikely?
&lt;1&gt; Very likely
&lt;2&gt; Somewhat likely
&lt;3&gt; Neither likely nor unlikely
&lt;4&gt; Somewhat unlikely
&lt;5&gt; Very unlikely
&lt;d&gt; Don’t know
&lt;r&gt; Refused</t>
    </r>
  </si>
  <si>
    <r>
      <t xml:space="preserve">(How likely would you be to participate in a medical research study…)
…if you were asked by </t>
    </r>
    <r>
      <rPr>
        <b/>
        <sz val="13"/>
        <color theme="1"/>
        <rFont val="Calibri"/>
        <family val="2"/>
        <scheme val="minor"/>
      </rPr>
      <t>a</t>
    </r>
    <r>
      <rPr>
        <sz val="13"/>
        <color theme="1"/>
        <rFont val="Calibri"/>
        <family val="2"/>
        <scheme val="minor"/>
      </rPr>
      <t xml:space="preserve"> </t>
    </r>
    <r>
      <rPr>
        <b/>
        <sz val="13"/>
        <color theme="1"/>
        <rFont val="Calibri"/>
        <family val="2"/>
        <scheme val="minor"/>
      </rPr>
      <t>member of your family?</t>
    </r>
    <r>
      <rPr>
        <sz val="13"/>
        <color theme="1"/>
        <rFont val="Calibri"/>
        <family val="2"/>
        <scheme val="minor"/>
      </rPr>
      <t xml:space="preserve">
(Very likely, somewhat likely, neither likely nor unlikely, somewhat unlikely, or very unlikely?)
&lt;1&gt; Very likely
&lt;2&gt; Somewhat likely
&lt;3&gt; Neither likely nor unlikely
&lt;4&gt; Somewhat unlikely
&lt;5&gt; Very unlikely
&lt;d&gt; Don’t know
&lt;r&gt; Refused</t>
    </r>
  </si>
  <si>
    <t>Some people say that it might make a difference if the medical researcher asking for
participation is the same race or ethnicity as the person being asked to participate.
Think about people in your racial or ethnic group. If the medical researcher asking them toparticipate in a medical research study was the same race or ethnicity, do you think theywould be more likely to participate, less likely to participate, or it wouldn’t matter?
&lt;1&gt; More likely to participate
&lt;2&gt; Less likely to participate
&lt;3&gt; It wouldn’t matter
&lt;d&gt; Don’t know
&lt;r&gt; Refused</t>
  </si>
  <si>
    <t>The next questions are about things medical researchers sometimes do to encourage people to participate in their research. 
If a medical researcher asked you to participate in a medical research study, how much would it matter to you if the researcher promised to use the results of the study to help other people: not at all, a little, somewhat, quite a bit, or a great deal?
&lt;1&gt; Not at all
&lt;2&gt; A little
&lt;3&gt; Somewhat
&lt;4&gt; Quite a bit
&lt;5&gt; A great deal
&lt;d&gt; Don’t know
&lt;r&gt; Refused</t>
  </si>
  <si>
    <t>If a medical researcher asked you to participate in a medical research study, how much would it matter to you if the researcher promised to share a summary of the research findings with your community: not at all, a little, somewhat, quite a bit, or a great deal?
&lt;1&gt; Not at all
&lt;2&gt; A little
&lt;3&gt; Somewhat
&lt;4&gt; Quite a bit
&lt;5&gt; A great deal
&lt;d&gt; Don’t know
&lt;r&gt; Refused</t>
  </si>
  <si>
    <t xml:space="preserve">(If a medical researcher asked you to participate in a medical research study…)
…how much would it matter to you if the researcher promised to provide you with free health screening and your results: not at all, a little, somewhat, quite a bit, or a great deal?
&lt;1&gt; Not at all
&lt;2&gt; A little
&lt;3&gt; Somewhat
&lt;4&gt; Quite a bit
&lt;5&gt; A great deal
&lt;d&gt; Don’t know
&lt;r&gt; Refused
</t>
  </si>
  <si>
    <t xml:space="preserve">If a medical researcher asked you to participate in a medical research study, how much would getting paid influence your decision to participate: not at all, a little, somewhat, quite a bit, or a great deal?
&lt;1&gt; Not at all
&lt;2&gt; A little
&lt;3&gt; Somewhat
&lt;4&gt; Quite a bit
&lt;5&gt; A great deal
&lt;d&gt; Don’t know
&lt;r&gt; Refused
</t>
  </si>
  <si>
    <t>(If a medical researcher asked you to participate in a medical research study…)
…how much would having childcare provided for you influence your decision to participate:not at all, a little, somewhat, quite a bit, or a great deal?
&lt;1&gt; Not at all
&lt;2&gt; A little
&lt;3&gt; Somewhat
&lt;4&gt; Quite a bit
&lt;5&gt; A great deal
&lt;6&gt; IF VOLUNTEERED: I do not have children
&lt;d&gt; Don’t know
&lt;r&gt; Refused</t>
  </si>
  <si>
    <t xml:space="preserve">(If a medical researcher asked you to participate in a medical research study…)
…how much would having your transportation costs paid for influence your decision to participate?
(Not at all, a little, somewhat, quite a bit, or a great deal?) 
&lt;1&gt; Not at all
&lt;2&gt; A little
&lt;3&gt; Somewhat
&lt;4&gt; Quite a bit
&lt;5&gt; A great deal
&lt;d&gt; Don’t know
&lt;r&gt; Refused
</t>
  </si>
  <si>
    <t>If a medical researcher asked you to participate in a medical research study about a particular disease, how much would having a family member with the disease influence your decision to participate: not at all, a little, somewhat, quite a bit, or a great deal?
&lt;1&gt; Not at all
&lt;2&gt; A little
&lt;3&gt; Somewhat
&lt;4&gt; Quite a bit
&lt;5&gt; A great deal
&lt;d&gt; Don’t know
&lt;r&gt; Refused</t>
  </si>
  <si>
    <t>If a medical researcher asked you to participate in a medical research study about a particular disease, how much would having the disease yourself influence your decision to
participate?
(Not at all, a little, somewhat, quite a bit, or a great deal)? 
&lt;1&gt; Not at all
&lt;2&gt; A little
&lt;3&gt; Somewhat
&lt;4&gt; Quite a bit
&lt;5&gt; A great deal
&lt;d&gt; Don’t know
&lt;r&gt; Refused</t>
  </si>
  <si>
    <t>The next questions are about things that sometimes concern people about participating in medical research.
If a medical researcher asked you to participate in a medical research study, how much would you want to know about what you would be asked to do before making your decision: nothing, a little, some, quite a bit, or a great deal?
&lt;1&gt; Not at all
&lt;2&gt; A little
&lt;3&gt; Somewhat
&lt;4&gt; Quite a bit
&lt;5&gt; A great deal
&lt;d&gt; Don’t know
&lt;r&gt; Refused</t>
  </si>
  <si>
    <t>(If a medical researcher asked you to participate in a medical research study…)
…how much would you want to know about the reasons why the research is being done before making your decision: nothing, a little, some, quite a bit, or a great deal? 
&lt;1&gt; Not at all
&lt;2&gt; A little
&lt;3&gt; Somewhat
&lt;4&gt; Quite a bit
&lt;5&gt; A great deal
&lt;d&gt; Don’t know
&lt;r&gt; Refused</t>
  </si>
  <si>
    <t>(If a medical researcher asked you to participate in a medical research study…)
…how much would you worry about how clean and germ-free things are: not at all, a little, somewhat, quite a bit, or a great deal? 
&lt;1&gt; Not at all
&lt;2&gt; A little
&lt;3&gt; Somewhat
&lt;4&gt; Quite a bit
&lt;5&gt; A great deal
&lt;d&gt; Don’t know
&lt;r&gt; Refused</t>
  </si>
  <si>
    <t>(If a medical researcher asked you to participate in a medical research study…)
…how much would you worry that your results would be used to deny you access to health insurance: not at all, a little, somewhat, quite a bit, or a great deal? 
&lt;1&gt; Not at all
&lt;2&gt; A little
&lt;3&gt; Somewhat
&lt;4&gt; Quite a bit
&lt;5&gt; A great deal
&lt;d&gt; Don’t know
&lt;r&gt; Refused</t>
  </si>
  <si>
    <t>How much would work or family responsibilities make it difficult for you to participate in a medical research study: not at all, a little, somewhat, quite a bit, or a great deal?
&lt;1&gt; Not at all
&lt;2&gt; A little
&lt;3&gt; Somewhat
&lt;4&gt; Quite a bit
&lt;5&gt; A great deal
&lt;d&gt; Don’t know
&lt;r&gt; Refused</t>
  </si>
  <si>
    <r>
      <rPr>
        <b/>
        <sz val="13"/>
        <color theme="1"/>
        <rFont val="Calibri"/>
        <family val="2"/>
        <scheme val="minor"/>
      </rPr>
      <t>PROGRAMMER: PLEASE RANDOMIZE THE ORDER OF THE NEXT 3 QUESTIONS WHICH ASK "… how concerned would you be about physical pain."</t>
    </r>
    <r>
      <rPr>
        <sz val="13"/>
        <color theme="1"/>
        <rFont val="Calibri"/>
        <family val="2"/>
        <scheme val="minor"/>
      </rPr>
      <t xml:space="preserve">
</t>
    </r>
    <r>
      <rPr>
        <b/>
        <sz val="13"/>
        <color theme="1"/>
        <rFont val="Calibri"/>
        <family val="2"/>
        <scheme val="minor"/>
      </rPr>
      <t xml:space="preserve">PROGRAMMER: IF POSSIBLE, PLEASE PUT PARENS AROUND RESPONSE CATEGORIES FOR THE 3RD QUESTION ASKED.
</t>
    </r>
    <r>
      <rPr>
        <sz val="13"/>
        <color theme="1"/>
        <rFont val="Calibri"/>
        <family val="2"/>
        <scheme val="minor"/>
      </rPr>
      <t xml:space="preserve">
The next questions have to do with physical pain.
If a medical researcher asked you to participate in a medical research study by giving a sample of your </t>
    </r>
    <r>
      <rPr>
        <b/>
        <sz val="13"/>
        <color theme="1"/>
        <rFont val="Calibri"/>
        <family val="2"/>
        <scheme val="minor"/>
      </rPr>
      <t>blood</t>
    </r>
    <r>
      <rPr>
        <sz val="13"/>
        <color theme="1"/>
        <rFont val="Calibri"/>
        <family val="2"/>
        <scheme val="minor"/>
      </rPr>
      <t xml:space="preserve">, how concerned would you be about </t>
    </r>
    <r>
      <rPr>
        <b/>
        <sz val="13"/>
        <color theme="1"/>
        <rFont val="Calibri"/>
        <family val="2"/>
        <scheme val="minor"/>
      </rPr>
      <t>physical pain:</t>
    </r>
    <r>
      <rPr>
        <sz val="13"/>
        <color theme="1"/>
        <rFont val="Calibri"/>
        <family val="2"/>
        <scheme val="minor"/>
      </rPr>
      <t xml:space="preserve"> not at all, a little, somewhat, very, or extremely?
&lt;1&gt; Not at all
&lt;2&gt; A little
&lt;3&gt; Somewhat 
&lt;4&gt; Very
&lt;5&gt; Extremely
&lt;d&gt; Don’t know
&lt;r&gt; Refused
</t>
    </r>
  </si>
  <si>
    <r>
      <rPr>
        <b/>
        <sz val="13"/>
        <color theme="1"/>
        <rFont val="Calibri"/>
        <family val="2"/>
        <scheme val="minor"/>
      </rPr>
      <t xml:space="preserve">PROGRAMMER: ADD THE INSTRUCTION FOR INTERVIEWERS BELOW
</t>
    </r>
    <r>
      <rPr>
        <sz val="13"/>
        <color theme="1"/>
        <rFont val="Calibri"/>
        <family val="2"/>
        <scheme val="minor"/>
      </rPr>
      <t xml:space="preserve">
If a medical researcher asked you to participate in a medical research study by giving a sample of your</t>
    </r>
    <r>
      <rPr>
        <b/>
        <sz val="13"/>
        <color theme="1"/>
        <rFont val="Calibri"/>
        <family val="2"/>
        <scheme val="minor"/>
      </rPr>
      <t xml:space="preserve"> tissue</t>
    </r>
    <r>
      <rPr>
        <sz val="13"/>
        <color theme="1"/>
        <rFont val="Calibri"/>
        <family val="2"/>
        <scheme val="minor"/>
      </rPr>
      <t xml:space="preserve">, how concerned would you be about </t>
    </r>
    <r>
      <rPr>
        <b/>
        <sz val="13"/>
        <color theme="1"/>
        <rFont val="Calibri"/>
        <family val="2"/>
        <scheme val="minor"/>
      </rPr>
      <t>physical pain</t>
    </r>
    <r>
      <rPr>
        <sz val="13"/>
        <color theme="1"/>
        <rFont val="Calibri"/>
        <family val="2"/>
        <scheme val="minor"/>
      </rPr>
      <t>: not at all, a little, somewhat, very, or extremely?
(IF NECESSARY Tissue is located in the human body and is made up of cells. Small pieces of tissue can be taken from the body by a health care professional.) 
&lt;1&gt; Not at all
&lt;2&gt; A little
&lt;3&gt; Somewhat 
&lt;4&gt; Very
&lt;5&gt; Extremely
&lt;d&gt; Don’t know
&lt;r&gt; Refused</t>
    </r>
  </si>
  <si>
    <r>
      <t xml:space="preserve">If a medical researcher asked you to participate in a medical research study by giving a sample of your cerebrospinal fluid, how concerned would you be about physical pain: not at all, a little, somewhat, very, or extremely?
(IF NECESSARY: Cerebrospinal fluid is a fluid that surrounds your brain. It can be collected by inserting a small needle into your lower back, a procedure called a lumbar puncture or spinal tap.)
</t>
    </r>
    <r>
      <rPr>
        <sz val="13"/>
        <color theme="1"/>
        <rFont val="Calibri"/>
        <family val="2"/>
        <scheme val="minor"/>
      </rPr>
      <t>&lt;1&gt; Not at all
&lt;2&gt; A little
&lt;3&gt; Somewhat 
&lt;4&gt; Very
&lt;5&gt; Extremely
&lt;d&gt; Don’t know
&lt;r&gt; Refused</t>
    </r>
  </si>
  <si>
    <r>
      <rPr>
        <b/>
        <sz val="13"/>
        <color theme="1"/>
        <rFont val="Calibri"/>
        <family val="2"/>
        <scheme val="minor"/>
      </rPr>
      <t xml:space="preserve">PROGRAMMER: PLEASE RANDOMIZE THE ORDER OF THE NEXT 3 QUESTIONS WHICH ASK "… how concerned would you be about the risk of infection."
PROGRAMMER: IF POSSIBLE, PLEASE PUT PARENS AROUND RESPONSE CATEGORIES FOR THE 3RD QUESTION ASKED.
</t>
    </r>
    <r>
      <rPr>
        <sz val="13"/>
        <color theme="1"/>
        <rFont val="Calibri"/>
        <family val="2"/>
        <scheme val="minor"/>
      </rPr>
      <t xml:space="preserve">
The next questions have to do with the risk of infection.
If a medical researcher asked you to participate in a medical research study by giving a sample of your </t>
    </r>
    <r>
      <rPr>
        <b/>
        <sz val="13"/>
        <color theme="1"/>
        <rFont val="Calibri"/>
        <family val="2"/>
        <scheme val="minor"/>
      </rPr>
      <t>blood</t>
    </r>
    <r>
      <rPr>
        <sz val="13"/>
        <color theme="1"/>
        <rFont val="Calibri"/>
        <family val="2"/>
        <scheme val="minor"/>
      </rPr>
      <t xml:space="preserve">, how concerned would you be about the </t>
    </r>
    <r>
      <rPr>
        <b/>
        <sz val="13"/>
        <color theme="1"/>
        <rFont val="Calibri"/>
        <family val="2"/>
        <scheme val="minor"/>
      </rPr>
      <t>risk of infection</t>
    </r>
    <r>
      <rPr>
        <sz val="13"/>
        <color theme="1"/>
        <rFont val="Calibri"/>
        <family val="2"/>
        <scheme val="minor"/>
      </rPr>
      <t>: not at all, a little, somewhat, very, or extremely? 
&lt;1&gt; Not at all
&lt;2&gt; A little
&lt;3&gt; Somewhat 
&lt;4&gt; Very
&lt;5&gt; Extremely
&lt;d&gt; Don’t know
&lt;r&gt; Refused</t>
    </r>
  </si>
  <si>
    <r>
      <t xml:space="preserve">If a medical researcher asked you to participate in a medical research study by giving a sample of your </t>
    </r>
    <r>
      <rPr>
        <b/>
        <sz val="13"/>
        <color theme="1"/>
        <rFont val="Calibri"/>
        <family val="2"/>
        <scheme val="minor"/>
      </rPr>
      <t>tissue</t>
    </r>
    <r>
      <rPr>
        <sz val="13"/>
        <color theme="1"/>
        <rFont val="Calibri"/>
        <family val="2"/>
        <scheme val="minor"/>
      </rPr>
      <t xml:space="preserve">, how concerned would you be about the </t>
    </r>
    <r>
      <rPr>
        <b/>
        <sz val="13"/>
        <color theme="1"/>
        <rFont val="Calibri"/>
        <family val="2"/>
        <scheme val="minor"/>
      </rPr>
      <t>risk of infection</t>
    </r>
    <r>
      <rPr>
        <sz val="13"/>
        <color theme="1"/>
        <rFont val="Calibri"/>
        <family val="2"/>
        <scheme val="minor"/>
      </rPr>
      <t>: not at all, a little, somewhat, very, or extremely?
&lt;1&gt; Not at all
&lt;2&gt; A little
&lt;3&gt; Somewhat 
&lt;4&gt; Very
&lt;5&gt; Extremely
&lt;d&gt; Don’t know
&lt;r&gt; Refused</t>
    </r>
  </si>
  <si>
    <r>
      <t xml:space="preserve">If a medical researcher asked you to participate in a medical research study by giving a sample of your </t>
    </r>
    <r>
      <rPr>
        <b/>
        <sz val="13"/>
        <color theme="1"/>
        <rFont val="Calibri"/>
        <family val="2"/>
        <scheme val="minor"/>
      </rPr>
      <t>cerebrospinal fluid</t>
    </r>
    <r>
      <rPr>
        <sz val="13"/>
        <color theme="1"/>
        <rFont val="Calibri"/>
        <family val="2"/>
        <scheme val="minor"/>
      </rPr>
      <t xml:space="preserve">, how concerned would you be about the </t>
    </r>
    <r>
      <rPr>
        <b/>
        <sz val="13"/>
        <color theme="1"/>
        <rFont val="Calibri"/>
        <family val="2"/>
        <scheme val="minor"/>
      </rPr>
      <t>risk of infection</t>
    </r>
    <r>
      <rPr>
        <sz val="13"/>
        <color theme="1"/>
        <rFont val="Calibri"/>
        <family val="2"/>
        <scheme val="minor"/>
      </rPr>
      <t>: not at all, a little, somewhat, very, or extremely?
&lt;1&gt; Not at all
&lt;2&gt; A little
&lt;3&gt; Somewhat 
&lt;4&gt; Very
&lt;5&gt; Extremely
&lt;d&gt; Don’t know
&lt;r&gt; Refused</t>
    </r>
  </si>
  <si>
    <t>Next we have a few questions about people’s general views about medical researchers.Some of these questions might ask about things you haven’t thought about before. There are no right or wrong answers. We are just looking for your thoughts and opinions. 
All things considered, how much do you trust medical researchers: not at all, a little, some, quite a bit, or a great deal?
&lt;1&gt; Not at all
&lt;2&gt; A little
&lt;3&gt; Some
&lt;4&gt; Quite a bit
&lt;5&gt; A great deal
&lt;d&gt; Don’t know
&lt;r&gt; Refused</t>
  </si>
  <si>
    <t xml:space="preserve">When they are conducting research, how often do medical researcher have the best interest of participants from your racial or ethnic group in mind: never, rarely, sometimes, very often, or extremely often? 
&lt;1&gt; Never
&lt;2&gt; Rarely
&lt;3&gt; Sometimes
&lt;4&gt; Very often
&lt;5&gt; Extremely often
&lt;d&gt; Don’t know
&lt;r&gt; Refused
</t>
  </si>
  <si>
    <t>How hard do medical researchers work to make sure that the participants in their studies are safe: not at all hard, a little hard, somewhat hard, very hard, or extremely hard? 
&lt;1&gt; Not at all hard
&lt;2&gt; A little hard
&lt;3&gt; Somewhat hard
&lt;4&gt; Very hard
&lt;5&gt; Extremely hard
&lt;d&gt; Don’t know
&lt;r&gt; Refused</t>
  </si>
  <si>
    <t>To what extent do medical researchers care more about the findings of their research than they do about their participants: not at all, a little, somewhat, quite a bit, or a great deal? 
&lt;1&gt; Not at all
&lt;2&gt; A little
&lt;3&gt; Somewhat
&lt;4&gt; Quite a bit
&lt;5&gt; A great deal
&lt;d&gt; Don’t know
&lt;r&gt; Refused</t>
  </si>
  <si>
    <t xml:space="preserve">When selecting participants for their most risky studies, how likely are medical researchers to select minorities: not at all likely, a little likely, somewhat likely, very likely, or extremely likely? 
&lt;1&gt; Not at all likely
&lt;2&gt; A little likely
&lt;3&gt; Somewhat likely
&lt;4&gt; Very likely
&lt;5&gt; Extremely likely
&lt;d&gt; Don’t know
&lt;r&gt; Refused
</t>
  </si>
  <si>
    <t xml:space="preserve">How often do medical researchers hide information about the possible risks of participating in medical research studies: never, rarely, sometimes, very often, or extremely often?  
&lt;1&gt; Never
&lt;2&gt; Rarely
&lt;3&gt; Sometimes
&lt;4&gt; Very often
&lt;5&gt; Extremely often
&lt;d&gt; Don’t know
&lt;r&gt; Refused
</t>
  </si>
  <si>
    <t>How often do medical researchers treat participants from your racial or ethnic group like guinea pigs in their studies: never, rarely, sometimes, very often, or extremely often?  
&lt;1&gt; Never
&lt;2&gt; Rarely
&lt;3&gt; Sometimes
&lt;4&gt; Very often
&lt;5&gt; Extremely often
&lt;d&gt; Don’t know
&lt;r&gt; Refused</t>
  </si>
  <si>
    <t>How often do medical researchers tell participants everything they need to know about the risks of participating in their studies: never, rarely, sometimes, very often, or extremely often?
&lt;1&gt; Never
&lt;2&gt; Rarely
&lt;3&gt; Sometimes
&lt;4&gt; Very often
&lt;5&gt; Extremely often
&lt;d&gt; Don’t know
&lt;r&gt; Refused</t>
  </si>
  <si>
    <t xml:space="preserve">How often do medical researchers treat participants from your racial or ethnic group the same as participants from other racial or ethnic groups: never, rarely, sometimes, very often, or always? 
&lt;1&gt; Never
&lt;2&gt; Rarely
&lt;3&gt; Sometimes
&lt;4&gt; Very often
&lt;5&gt; Always
&lt;d&gt; Don’t know
&lt;r&gt; Refused
</t>
  </si>
  <si>
    <t>How hard do medical researchers work to keep the information participants provide private and secure: not at all hard, a little hard, somewhat hard, very hard, or extremely hard? 
&lt;1&gt; Not at all hard
&lt;2&gt; A little hard
&lt;3&gt; Somewhat hard
&lt;4&gt; Very hard
&lt;5&gt; Extremely hard
&lt;d&gt; Don’t know
&lt;r&gt; Refused</t>
  </si>
  <si>
    <t>How concerned are you that the information collected in medical research studies could be used to confirm or promote stereotypes: not at all concerned, a little concerned, somewhat concerned, very concerned, or extremely concerned? 
&lt;1&gt; Not at all concerned
&lt;2&gt; A little concerned
&lt;3&gt; Somewhat concerned
&lt;4&gt; Very concerned
&lt;5&gt; Extremely concerned
&lt;d&gt; Don’t know
&lt;r&gt; Refused</t>
  </si>
  <si>
    <t>How often do medical researchers want to know more than they need to know: never, rarely, sometimes, very often, or extremely often? 
&lt;1&gt; Never
&lt;2&gt; Rarely
&lt;3&gt; Sometimes
&lt;4&gt; Very often
&lt;5&gt; Extremely often
&lt;d&gt; Don’t know
&lt;r&gt; Refused</t>
  </si>
  <si>
    <t>Next we have some questions about your health.
Would you say your health in general is excellent, very good, good, fair, or poor?
&lt;1&gt; Excellent
&lt;2&gt; Very good
&lt;3&gt; Good
&lt;4&gt; Fair
&lt;5&gt; Poor
&lt;d&gt; Don’t know
&lt;r&gt; Refused</t>
  </si>
  <si>
    <t>How much control do you feel you have over your own health: none, a little, some, quite a bit, or a great deal?
&lt;1&gt; None
&lt;2&gt; A little
&lt;3&gt; Some
&lt;4&gt; Quite a bit
&lt;5&gt; A great deal
&lt;d&gt; Don’t know
&lt;r&gt; Refused</t>
  </si>
  <si>
    <t xml:space="preserve">How often do you feel that your health is determined by things that are out of your control: never, rarely, sometimes, very often, or extremely often?
&lt;1&gt; Never
&lt;2&gt; Rarely
&lt;3&gt; Sometimes
&lt;4&gt; Very often
&lt;5&gt; Extremely often
 &lt;d&gt; Don’t know
&lt;r&gt; Refused
</t>
  </si>
  <si>
    <r>
      <rPr>
        <b/>
        <sz val="13"/>
        <color theme="1"/>
        <rFont val="Calibri"/>
        <family val="2"/>
        <scheme val="minor"/>
      </rPr>
      <t>PROGRAMMER: IF “NO” TO PREVIOUS QUESTION R SHOULD RECEIVE THIS QUESTION.</t>
    </r>
    <r>
      <rPr>
        <sz val="13"/>
        <color theme="1"/>
        <rFont val="Calibri"/>
        <family val="2"/>
        <scheme val="minor"/>
      </rPr>
      <t xml:space="preserve">
Is there more than one, or is there no person who you think of as your personal doctor or health care provider?
&lt;1&gt; More than one
&lt;2&gt; No person
&lt;d&gt; Don’t know
&lt;r&gt; Refused</t>
    </r>
  </si>
  <si>
    <r>
      <t>Do you have one person you think of as your personal doctor or health care provider?
&lt;1&gt; Yes</t>
    </r>
    <r>
      <rPr>
        <b/>
        <sz val="13"/>
        <color theme="1"/>
        <rFont val="Calibri"/>
        <family val="2"/>
        <scheme val="minor"/>
      </rPr>
      <t xml:space="preserve"> &lt;GOTO q49&gt;</t>
    </r>
    <r>
      <rPr>
        <sz val="13"/>
        <color theme="1"/>
        <rFont val="Calibri"/>
        <family val="2"/>
        <scheme val="minor"/>
      </rPr>
      <t xml:space="preserve">
&lt;2&gt; No</t>
    </r>
    <r>
      <rPr>
        <b/>
        <sz val="13"/>
        <color theme="1"/>
        <rFont val="Calibri"/>
        <family val="2"/>
        <scheme val="minor"/>
      </rPr>
      <t xml:space="preserve"> &lt;GOTO q48&gt;
</t>
    </r>
    <r>
      <rPr>
        <sz val="13"/>
        <color theme="1"/>
        <rFont val="Calibri"/>
        <family val="2"/>
        <scheme val="minor"/>
      </rPr>
      <t xml:space="preserve">
&lt;d&gt; Don’t know
&lt;r&gt; Refused
</t>
    </r>
  </si>
  <si>
    <t xml:space="preserve">Do you feel you have ever been treated unfairly by a health care provider because of your race or ethnicity?
&lt;1&gt; Yes
&lt;2&gt; No
&lt;d&gt; Don’t know
&lt;r&gt; Refused
</t>
  </si>
  <si>
    <t>Do you have any kind of health care coverage, including health insurance, prepaid plans such as HMOs, government plans such as Medicare, or Indian Health Service?
&lt;1&gt; Yes
&lt;2&gt; No
&lt;d&gt; Don’t know
&lt;r&gt; Refused</t>
  </si>
  <si>
    <t xml:space="preserve">During an average week, how often do you exercise: never, less than once a week, 1-2 times a week, 3-5 times a week, 6 or more times a week?
&lt;1&gt; Never
&lt;2&gt; Less than once a week
&lt;3&gt; 1-2 times a week
&lt;4&gt; 3-5 times a week
&lt;5&gt; 6 or more times a week
&lt;d&gt; Don’t know
&lt;r&gt; Refused
</t>
  </si>
  <si>
    <t>Would you describe your current smoking status as: current smoker, former smoker, or never smoked?
&lt;1&gt; Current smoker
&lt;2&gt; Former smoker
&lt;3&gt; Never smoked
&lt;d&gt; Don’t know
&lt;r&gt; Refused</t>
  </si>
  <si>
    <t>During the past 30 days, on about how many days did you have at least one drink of any alcoholic beverage such as beer, wine, a malt beverage, or liquor?
___ NUMBER OF DAYS (0-30)
&lt;d&gt; Don’t know
&lt;r&gt; Refused</t>
  </si>
  <si>
    <t>During the past 30 days, how often did you feel fretful, angry, irritable, anxious or depressed: never, rarely, occasionally, often, or almost always?
&lt;1&gt; Never
&lt;2&gt; Rarely
&lt;3&gt; Occasionally
&lt;4&gt; Often
&lt;5&gt; Almost always
&lt;d&gt; Don’t know
&lt;r&gt; Refused</t>
  </si>
  <si>
    <t xml:space="preserve">Are you limited in the kind or amount of work you do because of a physical, mental, or emotional problem?
&lt;1&gt; Yes
&lt;2&gt; No
&lt;d&gt; Don’t know
&lt;r&gt; Refused
</t>
  </si>
  <si>
    <t>Because of a physical, mental, or emotional problem, do you need the help of other persons in handling routine needs, such as everyday household chores, business, shopping, or getting around for other purposes?
&lt;1&gt; Yes
&lt;2&gt; No
&lt;d&gt; Don’t know
&lt;r&gt; Refused</t>
  </si>
  <si>
    <t>In the past 2 years, have you had a serious or chronic illness, injury, or disability that has required a lot of medical care?
&lt;1&gt; Yes
&lt;2&gt; No
&lt;d&gt; Don’t know
&lt;r&gt; Refused</t>
  </si>
  <si>
    <t>Thinking about a typical day, how much chronic pain do you have: none, a little, some, quite a bit, or a great deal?
&lt;1&gt; None
&lt;2&gt; A little
&lt;3&gt; Some
&lt;4&gt; Quite a bit
&lt;5&gt; A great deal
&lt;d&gt; Don’t know
&lt;r&gt; Refused</t>
  </si>
  <si>
    <t>Has a doctor ever told you that you have any of the following: Parkinson's disease?
&lt;1&gt; Yes
&lt;2&gt; No
&lt;d&gt; Don’t know
&lt;r&gt; Refused</t>
  </si>
  <si>
    <t xml:space="preserve">(Has a doctor ever told you that you have…)
Alzheimer's disease or dementia?
&lt;1&gt; Yes
&lt;2&gt; No
&lt;d&gt; Don’t know
&lt;r&gt; Refused
</t>
  </si>
  <si>
    <t xml:space="preserve">(Has a doctor ever told you that you have…)
Epilepsy or a seizure disorder?
&lt;1&gt; Yes
&lt;2&gt; No
&lt;d&gt; Don’t know
&lt;r&gt; Refused
</t>
  </si>
  <si>
    <t>(Has a doctor ever told you that you have…)
Multiple Sclerosis or MS?
&lt;1&gt; Yes
&lt;2&gt; No
&lt;d&gt; Don’t know
&lt;r&gt; Refused</t>
  </si>
  <si>
    <t>(Has a doctor ever told you that you have…)
Diabetes?
&lt;1&gt; Yes
&lt;2&gt; No
&lt;d&gt; Don’t know
&lt;r&gt; Refused</t>
  </si>
  <si>
    <t>(Has a doctor ever told you that you have…)
Cancer or a malignant tumor not including minor skin cancers?
&lt;1&gt; Yes
&lt;2&gt; No
&lt;d&gt; Don’t know
&lt;r&gt; Refused</t>
  </si>
  <si>
    <t xml:space="preserve">(Has a doctor ever told you that you have…)
Asthma?
&lt;1&gt; Yes
&lt;2&gt; No
&lt;d&gt; Don’t know
&lt;r&gt; Refused
</t>
  </si>
  <si>
    <t>Has a doctor ever told you that you had a stroke?
&lt;1&gt; Yes
&lt;2&gt; No
&lt;d&gt; Don’t know
&lt;r&gt; Refused</t>
  </si>
  <si>
    <t xml:space="preserve">(Has a doctor ever told you that you had…)
A heart attack, coronary heart disease, angina, congestive heart failure, or other heart problems?
&lt;1&gt; Yes
&lt;2&gt; No
&lt;d&gt; Don’t know
&lt;r&gt; Refused
</t>
  </si>
  <si>
    <r>
      <t xml:space="preserve">And to the best of your knowledge, has a doctor ever told </t>
    </r>
    <r>
      <rPr>
        <b/>
        <sz val="13"/>
        <color theme="1"/>
        <rFont val="Calibri"/>
        <family val="2"/>
        <scheme val="minor"/>
      </rPr>
      <t>a member of your immediate family</t>
    </r>
    <r>
      <rPr>
        <sz val="13"/>
        <color theme="1"/>
        <rFont val="Calibri"/>
        <family val="2"/>
        <scheme val="minor"/>
      </rPr>
      <t xml:space="preserve"> that he or she has any of the following: Parkinson's disease?
&lt;1&gt; Yes
&lt;2&gt; No
&lt;d&gt; Don’t know
&lt;r&gt; Refused</t>
    </r>
  </si>
  <si>
    <t>(Has a doctor ever told a member of your immediate family that he or she has…)
Alzheimer's disease or dementia?
&lt;1&gt; Yes
&lt;2&gt; No
&lt;d&gt; Don’t know
&lt;r&gt; Refused</t>
  </si>
  <si>
    <t>(Has a doctor ever told a member of your immediate family that he or she has…)
Epilepsy or a seizure disorder?
&lt;1&gt; Yes
&lt;2&gt; No
&lt;d&gt; Don’t know
&lt;r&gt; Refused</t>
  </si>
  <si>
    <t xml:space="preserve">(Has a doctor ever told a member of your immediate family that he or she has…)
Multiple Sclerosis or MS?
&lt;1&gt; Yes
&lt;2&gt; No
&lt;d&gt; Don’t know
&lt;r&gt; Refused
</t>
  </si>
  <si>
    <t>(Has a doctor ever told a member of your immediate family that he or she has…)
Diabetes?
&lt;1&gt; Yes
&lt;2&gt; No
&lt;d&gt; Don’t know
&lt;r&gt; Refused</t>
  </si>
  <si>
    <t>(Has a doctor ever told a member of your immediate family that he or she has…)
Asthma? 
&lt;1&gt; Yes
&lt;2&gt; No
&lt;d&gt; Don’t know
&lt;r&gt; Refused</t>
  </si>
  <si>
    <t>Has a doctor ever told a member of your immediate family that he or she had a stroke?
&lt;1&gt; Yes
&lt;2&gt; No
&lt;d&gt; Don’t know
&lt;r&gt; Refused</t>
  </si>
  <si>
    <t>(Has a doctor ever told a member of your immediate family that he or she had…)
A heart attack, coronary heart disease, angina, congestive heart failure, or other heart problems? 
&lt;1&gt; Yes
&lt;2&gt; No
&lt;d&gt; Don’t know
&lt;r&gt; Refused</t>
  </si>
  <si>
    <r>
      <rPr>
        <b/>
        <sz val="13"/>
        <rFont val="Calibri"/>
        <family val="2"/>
        <scheme val="minor"/>
      </rPr>
      <t>PROGRAMMER: PLEASE RANDOMIZE ORDER OF THE STATEMENTS (Q77 THROUGH Q81).THIS MAY MEAN THAT THE PREAMBLE TO THE SECTION BELOW MAY NEED TO BE A SEPARATE ITEM?</t>
    </r>
    <r>
      <rPr>
        <sz val="13"/>
        <rFont val="Calibri"/>
        <family val="2"/>
        <scheme val="minor"/>
      </rPr>
      <t xml:space="preserve">
For the next questions, I am going to read a statement. 
Please tell me if you feel the statement is: </t>
    </r>
    <r>
      <rPr>
        <b/>
        <sz val="13"/>
        <rFont val="Calibri"/>
        <family val="2"/>
        <scheme val="minor"/>
      </rPr>
      <t>definitely true, mostly true, neither true nor false, mostly false, or definitely false.</t>
    </r>
    <r>
      <rPr>
        <sz val="13"/>
        <rFont val="Calibri"/>
        <family val="2"/>
        <scheme val="minor"/>
      </rPr>
      <t xml:space="preserve">
The goals of regular medical care are the same as the goals of medical research. 
Would you say that is: definitely true, mostly true, neither true nor false, mostly false, or definitely false?
&lt;1&gt; Definitely true
&lt;2&gt; Mostly true
&lt;3&gt; Neither true nor false
&lt;4&gt; Mostly false
&lt;5&gt; Definitely false
&lt;d&gt; Don’t know
&lt;r&gt; Refused</t>
    </r>
  </si>
  <si>
    <t>A main purpose of medical research is to provide a direct benefit to the person in the study.
Is that: definitely true, mostly true, neither true nor false, mostly false, or definitely false?
&lt;1&gt; Definitely true
&lt;2&gt; Mostly true
&lt;3&gt; Neither true nor false
&lt;4&gt; Mostly false
&lt;5&gt; Definitely false
&lt;d&gt; Don’t know
&lt;r&gt; Refused</t>
  </si>
  <si>
    <t>A person’s participation in medical research must be voluntary. 
(Is that: definitely true, mostly true, neither true nor false, mostly false, or definitely false?)
&lt;1&gt; Definitely true
&lt;2&gt; Mostly true
&lt;3&gt; Neither true nor false
&lt;4&gt; Mostly false
&lt;5&gt; Definitely false
&lt;d&gt; Don’t know
&lt;r&gt; Refused</t>
  </si>
  <si>
    <t>If you agree to participate in a medical research study, you must continue participating until the study is done.
(Is that: definitely true, mostly true, neither true nor false, mostly false, or definitely false?)
&lt;1&gt; Definitely true
&lt;2&gt; Mostly true
&lt;3&gt; Neither true nor false
&lt;4&gt; Mostly false
&lt;5&gt; Definitely false
&lt;d&gt; Don’t know
&lt;r&gt; Refused</t>
  </si>
  <si>
    <t>Medical researchers must keep information about participants in their studies confidential.
(Is that: definitely true, mostly true, neither true nor false, mostly false, or definitely false?)
&lt;1&gt; Definitely true
&lt;2&gt; Mostly true
&lt;3&gt; Neither true nor false
&lt;4&gt; Mostly false
&lt;5&gt; Definitely false
&lt;d&gt; Don’t know
&lt;r&gt; Refused</t>
  </si>
  <si>
    <t xml:space="preserve">And now I have a few questions about things you might have done in the past.
Have you ever participated in a medical research study?
&lt;1&gt; Yes
&lt;2&gt; No
&lt;d&gt; Don’t know
&lt;r&gt; Refused
</t>
  </si>
  <si>
    <t>Have you ever consented to becoming an organ donor on your driver’s license or signed an organ or tissue donor card?
&lt;1&gt; Yes
&lt;2&gt; No
&lt;d&gt; Don’t know
&lt;r&gt; Refused</t>
  </si>
  <si>
    <t>During the past 12 months, have you donated blood?
&lt;1&gt; Yes
&lt;2&gt; No
&lt;d&gt; Don’t know
&lt;r&gt; Refused</t>
  </si>
  <si>
    <t xml:space="preserve">And last we have just a few questions about you.
In what year were you born?
(INTERVIEWER: ENTER FOUR-DIGIT YEAR)
&lt;1890-1995&gt; YEAR OF BIRTH
&lt;d&gt; Don’t know
&lt;r&gt; Refused
</t>
  </si>
  <si>
    <t>And just to verify, you are (male/female)?
&lt;1&gt; Male
&lt;2&gt; Female
&lt;d&gt; Don’t know
&lt;r&gt; Refused</t>
  </si>
  <si>
    <t xml:space="preserve">What is the highest grade or year of school you completed?
Please stop me when I get to the range that covers your answer.
(INTERVIEWER: READ UNTIL R INTERRUPTS)
&lt;1&gt; Never Attended School Or Only Attended Kindergarten
&lt;2&gt; Grades 1 Through 8 (Elementary)
&lt;3&gt; Grades 9 Through 11 (Some High School)
&lt;4&gt; Grade 12 Or GED (High School Graduate)
&lt;5&gt; College 1 Year To 3 Years (Some College Or Technical School)
&lt;6&gt; 4-year college graduate
&lt;7&gt; Graduate work
&lt;8&gt; Graduate degree
&lt;d&gt; Don’t know
&lt;r&gt; Refused
</t>
  </si>
  <si>
    <t>Currently, are you married, divorced, widowed, separated, never married, or a member of an unmarried couple?
&lt;1&gt; Married
&lt;2&gt; Divorced
&lt;3&gt; Widowed
&lt;4&gt; Separated
&lt;5&gt; Never married
&lt;6&gt; A member of an unmarried couple
&lt;d&gt; Don’t know
&lt;r&gt; Refused</t>
  </si>
  <si>
    <t>Are you Hispanic or Latino?
&lt;1&gt; Yes
&lt;2&gt; No
&lt;d&gt; Don’t know
&lt;r&gt; Refused</t>
  </si>
  <si>
    <t xml:space="preserve">Which one or more of the following would you say is your race: White, Black or African American, American Indian, Alaska Native, Asian, or Native Hawaiian or Other Pacific Islander?
(INTERVIEWER: ENTER ALL THAT APPLY and ‘x’ to EXIT SCREEN)
@1 WHITE
@2 BLACK OR AFRICAN AMERICAN
@3 AMERICAN INDIAN
@4 ALASKA NATIVE
@5 ASIAN
@6 NATIVE HAWAIIAN OR OTHER PACIFIC ISLANDER
@7OTHER (SPECIFY)
&lt;d&gt; Don’t know
&lt;r&gt; Refused
</t>
  </si>
  <si>
    <t>How many years have you lived in Wisconsin?
(INTERVIEWER: ROUND UP) 
&lt;1&gt; 1 year or less
&lt;2&gt; 2 to 10 years
&lt;3&gt; 11 to 25 years
&lt;4&gt; More than 25 years
&lt;5&gt; IF VOLUNTEERED: All my life
&lt;d&gt; Don’t know
&lt;r&gt; Refused</t>
  </si>
  <si>
    <t>Do you rent or own your residence?
&lt;1&gt; Rent
&lt;2&gt; Own
&lt;3&gt; Other (specify)
&lt;d&gt; Don’t know
&lt;r&gt; Refused</t>
  </si>
  <si>
    <t xml:space="preserve">Currently, are you employed full time, employed part time, or are you not employed for pay?
&lt;1&gt; Employed full time
&lt;2&gt; Employed part time
&lt;3&gt; Not employed for pay/No paid job/Retired
&lt;d&gt; Don’t know
&lt;r&gt; Refused
</t>
  </si>
  <si>
    <r>
      <t xml:space="preserve">During 2012, just roughly, about how much was </t>
    </r>
    <r>
      <rPr>
        <b/>
        <sz val="13"/>
        <rFont val="Calibri"/>
        <family val="2"/>
        <scheme val="minor"/>
      </rPr>
      <t>your total family income</t>
    </r>
    <r>
      <rPr>
        <sz val="13"/>
        <rFont val="Calibri"/>
        <family val="2"/>
        <scheme val="minor"/>
      </rPr>
      <t xml:space="preserve"> before taxes?
Please stop me when I get to the range that covers your answer. Was it:
(INTERVIEWER: READ UNTIL R INTERUPTS)
&lt;1&gt; $10,000 or less
&lt;2&gt; $10,000 - $20,000
&lt;3&gt; $20,000 - $30,000
&lt;4&gt; $30,000 - $40,000
&lt;5&gt; $40,000 - $50,000
&lt;6&gt; $50,000 - $60,000
&lt;7&gt; $60,000 - $70,000
&lt;8&gt; $70,000 - $80,000
&lt;9&gt; $80,000 - $90,000
&lt;10&gt; $90,000 - $100,000
&lt;11&gt; $100,000 - $110,000
&lt;12&gt; $110,000 - $120,000
&lt;13&gt; MORE THAN $120,000
&lt;d&gt; Don’t know
&lt;r&gt; Refused
</t>
    </r>
  </si>
  <si>
    <t xml:space="preserve">Currently, are there any children, younger than eighteen years of age, living in your household?
&lt;1&gt; Yes
&lt;2&gt; No
&lt;3&gt; IF VOLUNTEERED: Sometimes (e.g. Shared Custody) 
&lt;d&gt; Don’t know
&lt;r&gt; Refused
</t>
  </si>
  <si>
    <t xml:space="preserve">How strong would you say your religious or spiritual faith is: not at all strong, a little strong, somewhat strong, very strong, or extremely strong?
&lt;1&gt; Not at all strong
&lt;2&gt; A little strong
&lt;3&gt; Somewhat strong
&lt;4&gt; Very strong
&lt;5&gt; Extremely strong
&lt;d&gt; Don’t know
&lt;r&gt; Refused
</t>
  </si>
  <si>
    <t>"answering questions" - people might say that depends on the kind of questions and without that info it might be hard for people to say how likely they are to participate</t>
  </si>
  <si>
    <t xml:space="preserve">How would the interviewer decide whether to read response options in parens or not? </t>
  </si>
  <si>
    <t>"Tissue" could be replaced by literally anything such as "kidney" or "heart" and the statement would still be true. I think the definition is vague since it still doesn't tell me how small of a piece and where exactly it would be taken from</t>
  </si>
  <si>
    <t xml:space="preserve">what does not knowing "personally" imply? Is it that one's had no interaction as a patient with them, or that they don't know them as for instance a neighbor or a friend? </t>
  </si>
  <si>
    <t xml:space="preserve">"Community" is a vague concept. </t>
  </si>
  <si>
    <t>It doesn't say if one would have to ingest medication or drugs that are being tried in a clinical trial. Just don't think it gives enough info about a clinical trial or what R might have to do in the process for it to be clear</t>
  </si>
  <si>
    <t xml:space="preserve">Question assumes all respondents have their "own doctor" or "personal health care provider" which may or may not be the case. Also vague because no explanation of what participation may mean. </t>
  </si>
  <si>
    <t>No explanation of what participation may involve</t>
  </si>
  <si>
    <t>No explanation of what participation may involve. Also "community" is a vague concept for people</t>
  </si>
  <si>
    <t>No explanation of what participation may involve. What does "helping other people" mean? Meaning directly benefit other people or something else?</t>
  </si>
  <si>
    <t>No explanation of what participation may involve. Also assumes childcare is a concern for all respondents. What about people who don't have children or have older children</t>
  </si>
  <si>
    <t>That worry may depend on what an R is required to do to participate. If R only has to answer questions for instance, why would they worry about how clearn or germ free things were</t>
  </si>
  <si>
    <t xml:space="preserve">Would depend on what R had to do </t>
  </si>
  <si>
    <t>no details on where that tissue is going to come from so hard to answer the question</t>
  </si>
  <si>
    <t>no idea where the tissue is going to come from</t>
  </si>
  <si>
    <t>not sure what "safe" means? Safe from physical harm or from their information being private?</t>
  </si>
  <si>
    <t>what does "treating like guinea pigs" mean?</t>
  </si>
  <si>
    <t>what's an "average week". Need more specificity with reference period. Perhaps last week, or last month</t>
  </si>
  <si>
    <t>What counts as "one" drink?</t>
  </si>
  <si>
    <t>member of immediate family: grandparents included? What about cousins?</t>
  </si>
  <si>
    <t xml:space="preserve">Questions are statements. Also, how can something be "defnitely" or "mostly" true. Perhaps the question should have asked for how often do the goals match etc. </t>
  </si>
  <si>
    <t>What's a medical research study and how is it different from any health survey one might have been part of?</t>
  </si>
  <si>
    <t>What about people who may also have lived elsewhere? Does this mean continuously lived or lived altogether?</t>
  </si>
  <si>
    <t>Doesn't mention self employment as a category which may be confusing to people</t>
  </si>
  <si>
    <t xml:space="preserve">This question almost seems to assume that everyone has some religious faith. Not sure if "not at all" would capture it for someone who identifies very strongly with being atheist. </t>
  </si>
  <si>
    <t>QAS_1a_diffread</t>
  </si>
  <si>
    <t>QAS_1b_missinfo</t>
  </si>
  <si>
    <t>QAS_1c_howtoread</t>
  </si>
  <si>
    <t>QAS_2b_diffinst</t>
  </si>
  <si>
    <t>QAS_2a_badinst</t>
  </si>
  <si>
    <t>QAS_3a_wording</t>
  </si>
  <si>
    <t>QAS_3b_techterm</t>
  </si>
  <si>
    <t>QAS_3c_vague</t>
  </si>
  <si>
    <t>QAS_3d_refrtime</t>
  </si>
  <si>
    <t>QAS_4a_assumpts</t>
  </si>
  <si>
    <t>QAS_4b_constant</t>
  </si>
  <si>
    <t>QAS_4c_multiQ</t>
  </si>
  <si>
    <t>QAS_5a_knowledge</t>
  </si>
  <si>
    <t>QAS_5b_attitude</t>
  </si>
  <si>
    <t>QAS_5c_recall</t>
  </si>
  <si>
    <t>QAS_5d_compute</t>
  </si>
  <si>
    <t>QAS_8_other</t>
  </si>
  <si>
    <t>QAS_7g_illogical</t>
  </si>
  <si>
    <t>QAS_7f_missing</t>
  </si>
  <si>
    <t>QAS_7e_overlap</t>
  </si>
  <si>
    <t>QAS_7d_vague</t>
  </si>
  <si>
    <t>QAS_6a_sContent</t>
  </si>
  <si>
    <t>QAS_6b_sWording</t>
  </si>
  <si>
    <t>QAS_6c_sAccept</t>
  </si>
  <si>
    <t>QAS_7a_openend</t>
  </si>
  <si>
    <t>QAS_7b_mismatch</t>
  </si>
  <si>
    <t>QAS_7c_techterm</t>
  </si>
  <si>
    <t>QAS_Explanations</t>
  </si>
  <si>
    <t>QAS_total</t>
  </si>
  <si>
    <t xml:space="preserve">Full Question Wording </t>
    <phoneticPr fontId="8" type="noConversion"/>
  </si>
  <si>
    <t>QAS_Explanations</t>
    <phoneticPr fontId="8" type="noConversion"/>
  </si>
  <si>
    <t>"answering questions" - people might say that depends on the kind of questions and without that info it might be hard for people to say how likely they are to participate</t>
    <phoneticPr fontId="8" type="noConversion"/>
  </si>
  <si>
    <t>LLM output</t>
    <phoneticPr fontId="8" type="noConversion"/>
  </si>
  <si>
    <t>Note</t>
    <phoneticPr fontId="8" type="noConversion"/>
  </si>
  <si>
    <t>Claude</t>
    <phoneticPr fontId="8" type="noConversion"/>
  </si>
  <si>
    <t>1a.</t>
    <phoneticPr fontId="8" type="noConversion"/>
  </si>
  <si>
    <t>1b.</t>
    <phoneticPr fontId="8" type="noConversion"/>
  </si>
  <si>
    <t>1c.</t>
    <phoneticPr fontId="8" type="noConversion"/>
  </si>
  <si>
    <t>2a.</t>
    <phoneticPr fontId="8" type="noConversion"/>
  </si>
  <si>
    <t>2b.</t>
    <phoneticPr fontId="8" type="noConversion"/>
  </si>
  <si>
    <t>3a.</t>
    <phoneticPr fontId="8" type="noConversion"/>
  </si>
  <si>
    <t>3b.</t>
    <phoneticPr fontId="8" type="noConversion"/>
  </si>
  <si>
    <t>3c.</t>
    <phoneticPr fontId="8" type="noConversion"/>
  </si>
  <si>
    <t>3d.</t>
    <phoneticPr fontId="8" type="noConversion"/>
  </si>
  <si>
    <t>4a.</t>
    <phoneticPr fontId="8" type="noConversion"/>
  </si>
  <si>
    <t>4b.</t>
    <phoneticPr fontId="8" type="noConversion"/>
  </si>
  <si>
    <t>4c.</t>
    <phoneticPr fontId="8" type="noConversion"/>
  </si>
  <si>
    <t>5a.</t>
    <phoneticPr fontId="8" type="noConversion"/>
  </si>
  <si>
    <t>5b.</t>
    <phoneticPr fontId="8" type="noConversion"/>
  </si>
  <si>
    <t>5c.</t>
    <phoneticPr fontId="8" type="noConversion"/>
  </si>
  <si>
    <t>5d.</t>
    <phoneticPr fontId="8" type="noConversion"/>
  </si>
  <si>
    <t>6a.</t>
    <phoneticPr fontId="8" type="noConversion"/>
  </si>
  <si>
    <t>6b.</t>
    <phoneticPr fontId="8" type="noConversion"/>
  </si>
  <si>
    <t>6c.</t>
    <phoneticPr fontId="8" type="noConversion"/>
  </si>
  <si>
    <t>7a.</t>
    <phoneticPr fontId="8" type="noConversion"/>
  </si>
  <si>
    <t>7b.</t>
    <phoneticPr fontId="8" type="noConversion"/>
  </si>
  <si>
    <t>7c.</t>
    <phoneticPr fontId="8" type="noConversion"/>
  </si>
  <si>
    <t>7d.</t>
    <phoneticPr fontId="8" type="noConversion"/>
  </si>
  <si>
    <t>7e.</t>
    <phoneticPr fontId="8" type="noConversion"/>
  </si>
  <si>
    <t>7f.</t>
    <phoneticPr fontId="8" type="noConversion"/>
  </si>
  <si>
    <t>7g.</t>
    <phoneticPr fontId="8" type="noConversion"/>
  </si>
  <si>
    <t>“q2_full: 3a  3c; 1a. 0 1b. 0 1c. 0 2a. 0 2b. 0 3a. 1 3b. 0 3c. 1 3d. 0 4a. 0 4b. 0 4c. 0 5a. 0 5b. 0 5c. 0 5d. 0 6a. 0 6b. 0 6c. 0 7a. 0 7b. 0 7c. 0 7d. 0 7e. 0 7f. 0 7g. 0 8a. 0; Explanations: ‘answering questions’ - people might say that depends on the kind of questions and without that info it might be hard for people to say how likely they are to participate”</t>
    <phoneticPr fontId="8" type="noConversion"/>
  </si>
  <si>
    <t>8a.</t>
    <phoneticPr fontId="8" type="noConversion"/>
  </si>
  <si>
    <t xml:space="preserve">Explanations: </t>
    <phoneticPr fontId="8" type="noConversion"/>
  </si>
  <si>
    <t xml:space="preserve"> </t>
    <phoneticPr fontId="8" type="noConversion"/>
  </si>
  <si>
    <t>q2_full: 3a 3c 4a; 1a. 0 1b. 0 1c. 0 2a. 0 2b. 0 3a. 1 3b. 0 3c. 1 3d. 0 4a. 1 4b. 0 4c. 0 5a. 0 5b. 0 5c. 0 5d. 0 6a. 0 6b. 0 6c. 0 7a. 0 7b. 0 7c. 0 7d. 0 7e. 0 7f. 0 7g. 0 8a. 0; Explanations: ‘giving a sample of your saliva’ - people might say that depends on factors like privacy concerns or the perceived importance of the research, which could make it difficult for people to say how likely they are to participate.</t>
    <phoneticPr fontId="8" type="noConversion"/>
  </si>
  <si>
    <t>q3_full: 3a  3c  4a; 1a. 0  1b. 0  1c. 0  2a. 0  2b. 0  3a. 1  3b. 0  3c. 1  3d. 0  4a. 1  4b. 0  4c. 0  5a. 0  5b. 0  5c. 0  5d. 0  6a. 0  6b. 0  6c. 0  7a. 0  7b. 0  7c. 0  7d. 0  7e. 0  7f. 0  7g. 0  8a. 0; Explanations: ‘giving a sample of your blood’ - people might say that depends on factors such as fear of needles, health concerns, or the perceived importance of the research, which could make it difficult for people to say how likely they are to participate.</t>
  </si>
  <si>
    <t>q4_full: 2b  3a  3c  4a; 1a. 0  1b. 0  1c. 0  2a. 0  2b. 1  3a. 1  3b. 0  3c. 1  3d. 0  4a. 1  4b. 0  4c. 0  5a. 0  5b. 0  5c. 0  5d. 0  6a. 0  6b. 0  6c. 0  7a. 0  7b. 0  7c. 0  7d. 0  7e. 0  7f. 0  7g. 0  8a. 0; Explanations: The introductory information about tissue might be seen as complicated and unnecessary for understanding the question, making it difficult for respondents to focus on the actual question being asked. ‘giving a sample of your tissue’ - people might say that depends on factors such as the procedure's invasiveness, health risks, or the perceived importance of the research, which could make it difficult for people to say how likely they are to participate.</t>
  </si>
  <si>
    <t>ChatGPT</t>
    <phoneticPr fontId="8" type="noConversion"/>
  </si>
  <si>
    <t>q5_full: 2a 3a 6a 6b; 1a. 0 1b. 0 1c. 0 2a. 1 2b. 0 3a. 1 3b. 0 3c. 0 3d. 0 4a. 0 4b. 0 4c. 0 5a. 0 5b. 0 5c. 0 5d. 0 6a. 1 6b. 1 6c. 0 7a. 0 7b. 0 7c. 0 7d. 0 7e. 0 7f. 0 7g. 0 8a. 0; Explanations: 2a. The introduction 'Cerebrospinal fluid is a fluid that surrounds your brain. It can be collected by inserting a small needle into your lower back, a procedure called a lumbar puncture or spinal tap.' may conflict with the question by implying that the procedure is invasive or risky. 3a. The wording is quite lengthy. 6a. The topic of giving a cerebrospinal fluid sample is potentially sensitive or uncomfortable for some respondents. 6b. The wording could be improved to reduce sensitivity, e.g. 'providing a sample' instead of 'giving a sample'.</t>
  </si>
  <si>
    <t>Example!</t>
    <phoneticPr fontId="8" type="noConversion"/>
  </si>
  <si>
    <t>q6_full: 3b 5a; 1a. 0 1b. 0 1c. 0 2a. 0 2b. 0 3a. 0 3b. 1 3c. 0 3d. 0 4a. 0 4b. 0 4c. 0 5a. 1 5b. 0 5c. 0 5d. 0 6a. 0 6b. 0 6c. 0 7a. 0 7b. 0 7c. 0 7d. 0 7e. 0 7f. 0 7g. 0 8a. 0; Explanations: 3b. The term 'clinical trial' may not be clearly understood by all respondents. 5a. Some respondents may not have sufficient knowledge about what participating in a clinical trial entails to accurately answer the likelihood question.</t>
  </si>
  <si>
    <t>q7_full: 4a; 1a. 0 1b. 0 1c. 0 2a. 0 2b. 0 3a. 0 3b. 0 3c. 0 3d. 0 4a. 1 4b. 0 4c. 0 5a. 0 5b. 0 5c. 0 5d. 0 6a. 0 6b. 0 6c. 0 7a. 0 7b. 0 7c. 0 7d. 0 7e. 0 7f. 0 7g. 0 8a. 0; Explanation: 4a. The question assumes that the respondent has a personal doctor or health care provider, which may not be true for all respondents.</t>
  </si>
  <si>
    <t>q8_full</t>
    <phoneticPr fontId="8" type="noConversion"/>
  </si>
  <si>
    <t>1a. 0 1b. 0 1c. 0</t>
  </si>
  <si>
    <t>2a. 0 2b. 0</t>
  </si>
  <si>
    <t>3a. 1 3b. 0 3c. 1 3d. 0</t>
  </si>
  <si>
    <t>4a. 1 4b. 0 4c. 1</t>
  </si>
  <si>
    <t>5a. 0 5b. 0 5c. 0 5d. 0</t>
  </si>
  <si>
    <t>6a. 0 6b. 0 6c. 0</t>
  </si>
  <si>
    <t>7a. 0 7b. 0 7c. 0 7d. 0 7e. 0 7f. 0 7g. 0</t>
  </si>
  <si>
    <t>8a. 0</t>
  </si>
  <si>
    <t>Explanations:</t>
  </si>
  <si>
    <r>
      <t>3a</t>
    </r>
    <r>
      <rPr>
        <sz val="11"/>
        <color rgb="FF000000"/>
        <rFont val="Calibri"/>
        <family val="1"/>
        <charset val="136"/>
        <scheme val="minor"/>
      </rPr>
      <t>: The question is lengthy and might be awkward for some respondents.</t>
    </r>
  </si>
  <si>
    <r>
      <t>3c</t>
    </r>
    <r>
      <rPr>
        <sz val="11"/>
        <color rgb="FF000000"/>
        <rFont val="Calibri"/>
        <family val="1"/>
        <charset val="136"/>
        <scheme val="minor"/>
      </rPr>
      <t>: There are multiple ways to interpret the question, especially concerning the familiarity with the healthcare provider.</t>
    </r>
  </si>
  <si>
    <r>
      <t>4a</t>
    </r>
    <r>
      <rPr>
        <sz val="11"/>
        <color rgb="FF000000"/>
        <rFont val="Calibri"/>
        <family val="1"/>
        <charset val="136"/>
        <scheme val="minor"/>
      </rPr>
      <t>: The question assumes respondents have a general attitude toward participation based on a non-personal relationship with the healthcare provider, which might not be true for everyone.</t>
    </r>
  </si>
  <si>
    <r>
      <t>4c</t>
    </r>
    <r>
      <rPr>
        <sz val="11"/>
        <color rgb="FF000000"/>
        <rFont val="Calibri"/>
        <family val="1"/>
        <charset val="136"/>
        <scheme val="minor"/>
      </rPr>
      <t>: The question could be seen as double-barreled because it combines the idea of participating in a medical study and the relationship with the healthcare provider.</t>
    </r>
  </si>
  <si>
    <t>Feel free to provide the next question for analysis.</t>
  </si>
  <si>
    <t>q1_full: 3a 3c 4a 4c;
1a. 0 1b. 0 1c. 0
2a. 0 2b. 0
3a. 1 3b. 0 3c. 1 3d. 0
4a. 1 4b. 0 4c. 1
5a. 0 5b. 0 5c. 0 5d. 0
6a. 0 6b. 0 6c. 0
7a. 0 7b. 0 7c. 0 7d. 0 7e. 0 7f. 0 7g. 0
8a. 0
Explanations:
3a: The question is lengthy and might be awkward for some respondents.
3c: There are multiple ways to interpret the question, especially concerning the familiarity with the healthcare provider.
4a: The question assumes respondents have a general attitude toward participation based on a non-personal relationship with the healthcare provider, which might not be true for everyone.
4c: The question could be seen as double-barreled because it combines the idea of participating in a medical study and the relationship with the healthcare provider.
Feel free to provide the next question for analysis.</t>
    <phoneticPr fontId="8" type="noConversion"/>
  </si>
  <si>
    <t xml:space="preserve">The next questions are about people who sometimes ask others to participate in medical research.
How likely would you be to participate in a medical research study if you were asked by your own doctor or personal health care provider: very likely, somewhat likely, neither likely nor unlikely, somewhat unlikely, or very unlikely?
_Very likely
_Somewhat likely
_Neither likely nor unlikely
_Somewhat unlikely
_Very unlikely
</t>
  </si>
  <si>
    <t xml:space="preserve">The first questions are about what you would do if a medical researcher asked you to participate in a medical research study.             
                                                                                                 If a medical researcher asked you to participate in a medical research study by answering questions about yourself, how likely would you be to participate: very likely, somewhat likely, neither likely nor unlikely, somewhat unlikely, or very unlikely?
_Very likely
_Somewhat likely
_Neither likely nor unlikely
_Somewhat unlikely
_Very unlikely
_Don’t know
_Refused
</t>
  </si>
  <si>
    <t>If a medical researcher asked you to participate in a medical research study by giving a sample of your saliva, how likely would you be to participate: very likely, somewhat likely, neither likely nor unlikely, somewhat unlikely, or very unlikely?
_Very likely
_Somewhat likely
_Neither likely nor unlikely
_Somewhat unlikely
_Very unlikely
_Don’t know
_Refused</t>
  </si>
  <si>
    <t>If a medical researcher asked you to participate in a medical research study by giving a sample of your blood, how likely would you be to participate?    
 (Very likely, somewhat likely, neither likely nor unlikely, somewhat unlikely, or very unlikely?)
_Very likely
_Somewhat likely
_Neither likely nor unlikely
_Somewhat unlikely
_Very unlikely
_Don’t know
_Refused</t>
  </si>
  <si>
    <t>Tissue is located in the human body and is made up of cells. Small pieces of tissue can be taken from the body by a health care professional.   
                                                                                                 If a medical researcher asked you to participate in a medical research study by giving a sample of your tissue, how likely would you be to participate: very likely, somewhat likely, neither likely nor unlikely, somewhat unlikely, or very unlikely?
_Very likely
_Somewhat likely
_Neither likely nor unlikely
_Somewhat unlikely
_Very unlikely
_Don’t know
_Refused</t>
  </si>
  <si>
    <t>Cerebrospinal fluid is a fluid that surrounds your brain. It can be collected by inserting a small needle into your lower back, a procedure called a lumbar puncture or spinal tap.    
                                                                                                  If a medical researcher asked you to participate in a medical research study by giving a sample of your cerebrospinal fluid, how likely would you be to participate?   
                                                                                               (Very likely, somewhat likely, neither likely nor unlikely, somewhat unlikely, or very unlikely?)
_Very likely
_Somewhat likely
_Neither likely nor unlikely
_Somewhat unlikely
_Very unlikely
_Don’t know
_Refused</t>
  </si>
  <si>
    <t>A clinical trial is a study that tests new drugs or treatments.
If a medical researcher asked you to participate in a clinical trial, how likely would you be to participate?
( Very likely, somewhat likely, neither likely nor unlikely, somewhat unlikely, or very unlikely?)
_Very likely
_Somewhat likely
_Neither likely nor unlikely
_Somewhat unlikely
_Very unlikely
_Don’t know
_Refused</t>
  </si>
  <si>
    <t>How likely would you be to participate in a medical research study if you were asked by a doctor or other health care provider that you do not know personally: very likely, somewhat likely, neither likely nor unlikely, somewhat unlikely, or very unlikely?
_Very likely
_Somewhat likely
_Neither likely nor unlikely
_Somewhat unlikely
_Very unlikely
_Don’t know
_Refused</t>
  </si>
  <si>
    <t>(How likely would you be to participate in a medical research study…)
...if you were asked by a member of your community: very likely, somewhat likely, neither likely nor unlikely, somewhat unlikely, or very unlikely?
_Very likely
_Somewhat likely
_Neither likely nor unlikely
_Somewhat unlikely
_Very unlikely
_Don’t know
_Refused</t>
  </si>
  <si>
    <t>(How likely would you be to participate in a medical research study…)
...if you were asked by a researcher at a university?
 (Very likely, somewhat likely, neither likely nor unlikely, somewhat unlikely, or very unlikely?
_Very likely
_Somewhat likely
_Neither likely nor unlikely
_Somewhat unlikely
_Very unlikely
_Don’t know
_Refused</t>
  </si>
  <si>
    <t>(How likely would you be to participate in a medical research study…)
…if you were asked by a member of your family?
(Very likely, somewhat likely, neither likely nor unlikely, somewhat unlikely, or very unlikely?)
_Very likely
_Somewhat likely
_Neither likely nor unlikely
_Somewhat unlikely
_Very unlikely
_Don’t know
_Refused</t>
  </si>
  <si>
    <t>Some people say that it might make a difference if the medical researcher asking for
participation is the same race or ethnicity as the person being asked to participate.
Think about people in your racial or ethnic group. If the medical researcher asking them toparticipate in a medical research study was the same race or ethnicity, do you think theywould be more likely to participate, less likely to participate, or it wouldn’t matter?
_More likely to participate
_Less likely to participate
_It wouldn’t matter
_Don’t know
_Refused</t>
  </si>
  <si>
    <t>The next questions are about things medical researchers sometimes do to encourage people to participate in their research. 
If a medical researcher asked you to participate in a medical research study, how much would it matter to you if the researcher promised to use the results of the study to help other people: not at all, a little, somewhat, quite a bit, or a great deal?
_Not at all
_A little
_Somewhat
_Quite a bit
_A great deal
_Don’t know
_Refused</t>
  </si>
  <si>
    <t>If a medical researcher asked you to participate in a medical research study, how much would it matter to you if the researcher promised to share a summary of the research findings with your community: not at all, a little, somewhat, quite a bit, or a great deal?
_Not at all
_A little
_Somewhat
_Quite a bit
_A great deal
_Don’t know
_Refused</t>
  </si>
  <si>
    <t xml:space="preserve">(If a medical researcher asked you to participate in a medical research study…)
…how much would it matter to you if the researcher promised to provide you with free health screening and your results: not at all, a little, somewhat, quite a bit, or a great deal?
_Not at all
_A little
_Somewhat
_Quite a bit
_A great deal
_Don’t know
_Refused
</t>
  </si>
  <si>
    <t xml:space="preserve">If a medical researcher asked you to participate in a medical research study, how much would getting paid influence your decision to participate: not at all, a little, somewhat, quite a bit, or a great deal?
_Not at all
_A little
_Somewhat
_Quite a bit
_A great deal
_Don’t know
_Refused
</t>
  </si>
  <si>
    <t xml:space="preserve">(If a medical researcher asked you to participate in a medical research study…)
…how much would having your transportation costs paid for influence your decision to participate?
(Not at all, a little, somewhat, quite a bit, or a great deal?) 
_Not at all
_A little
_Somewhat
_Quite a bit
_A great deal
_Don’t know
_Refused
</t>
  </si>
  <si>
    <t>If a medical researcher asked you to participate in a medical research study about a particular disease, how much would having a family member with the disease influence your decision to participate: not at all, a little, somewhat, quite a bit, or a great deal?
_Not at all
_A little
_Somewhat
_Quite a bit
_A great deal
_Don’t know
_Refused</t>
  </si>
  <si>
    <t>If a medical researcher asked you to participate in a medical research study about a particular disease, how much would having the disease yourself influence your decision to
participate?
(Not at all, a little, somewhat, quite a bit, or a great deal)? 
_Not at all
_A little
_Somewhat
_Quite a bit
_A great deal
_Don’t know
_Refused</t>
  </si>
  <si>
    <t>The next questions are about things that sometimes concern people about participating in medical research.
If a medical researcher asked you to participate in a medical research study, how much would you want to know about what you would be asked to do before making your decision: nothing, a little, some, quite a bit, or a great deal?
_Not at all
_A little
_Somewhat
_Quite a bit
_A great deal
_Don’t know
_Refused</t>
  </si>
  <si>
    <t>(If a medical researcher asked you to participate in a medical research study…)
…how much would you want to know about the reasons why the research is being done before making your decision: nothing, a little, some, quite a bit, or a great deal? 
_Not at all
_A little
_Somewhat
_Quite a bit
_A great deal
_Don’t know
_Refused</t>
  </si>
  <si>
    <t>(If a medical researcher asked you to participate in a medical research study…)
…how much would you worry about how clean and germ-free things are: not at all, a little, somewhat, quite a bit, or a great deal? 
_Not at all
_A little
_Somewhat
_Quite a bit
_A great deal
_Don’t know
_Refused</t>
  </si>
  <si>
    <t>(If a medical researcher asked you to participate in a medical research study…)
…how much would you worry that your results would be used to deny you access to health insurance: not at all, a little, somewhat, quite a bit, or a great deal? 
_Not at all
_A little
_Somewhat
_Quite a bit
_A great deal
_Don’t know
_Refused</t>
  </si>
  <si>
    <t>How much would work or family responsibilities make it difficult for you to participate in a medical research study: not at all, a little, somewhat, quite a bit, or a great deal?
_Not at all
_A little
_Somewhat
_Quite a bit
_A great deal
_Don’t know
_Refused</t>
  </si>
  <si>
    <t xml:space="preserve">PROGRAMMER: PLEASE RANDOMIZE THE ORDER OF THE NEXT 3 QUESTIONS WHICH ASK "… how concerned would you be about physical pain."
PROGRAMMER: IF POSSIBLE, PLEASE PUT PARENS AROUND RESPONSE CATEGORIES FOR THE 3RD QUESTION ASKED.
The next questions have to do with physical pain.
If a medical researcher asked you to participate in a medical research study by giving a sample of your blood, how concerned would you be about physical pain: not at all, a little, somewhat, very, or extremely?
_Not at all
_A little
_Somewhat 
_Very
_Extremely
_Don’t know
_Refused
</t>
  </si>
  <si>
    <t>PROGRAMMER: ADD THE INSTRUCTION FOR INTERVIEWERS BELOW
If a medical researcher asked you to participate in a medical research study by giving a sample of your tissue, how concerned would you be about physical pain: not at all, a little, somewhat, very, or extremely?
(IF NECESSARY Tissue is located in the human body and is made up of cells. Small pieces of tissue can be taken from the body by a health care professional.) 
_Not at all
_A little
_Somewhat 
_Very
_Extremely
_Don’t know
_Refused</t>
  </si>
  <si>
    <t>If a medical researcher asked you to participate in a medical research study by giving a sample of your cerebrospinal fluid, how concerned would you be about physical pain: not at all, a little, somewhat, very, or extremely?
(IF NECESSARY: Cerebrospinal fluid is a fluid that surrounds your brain. It can be collected by inserting a small needle into your lower back, a procedure called a lumbar puncture or spinal tap.)
_Not at all
_A little
_Somewhat 
_Very
_Extremely
_Don’t know
_Refused</t>
  </si>
  <si>
    <t>PROGRAMMER: PLEASE RANDOMIZE THE ORDER OF THE NEXT 3 QUESTIONS WHICH ASK "… how concerned would you be about the risk of infection."
PROGRAMMER: IF POSSIBLE, PLEASE PUT PARENS AROUND RESPONSE CATEGORIES FOR THE 3RD QUESTION ASKED.
The next questions have to do with the risk of infection.
If a medical researcher asked you to participate in a medical research study by giving a sample of your blood, how concerned would you be about the risk of infection: not at all, a little, somewhat, very, or extremely? 
_Not at all
_A little
_Somewhat 
_Very
_Extremely
_Don’t know
_Refused</t>
  </si>
  <si>
    <t>If a medical researcher asked you to participate in a medical research study by giving a sample of your tissue, how concerned would you be about the risk of infection: not at all, a little, somewhat, very, or extremely?
_Not at all
_A little
_Somewhat 
_Very
_Extremely
_Don’t know
_Refused</t>
  </si>
  <si>
    <t>If a medical researcher asked you to participate in a medical research study by giving a sample of your cerebrospinal fluid, how concerned would you be about the risk of infection: not at all, a little, somewhat, very, or extremely?
_Not at all
_A little
_Somewhat 
_Very
_Extremely
_Don’t know
_Refused</t>
  </si>
  <si>
    <t>Next we have a few questions about people’s general views about medical researchers.Some of these questions might ask about things you haven’t thought about before. There are no right or wrong answers. We are just looking for your thoughts and opinions. 
All things considered, how much do you trust medical researchers: not at all, a little, some, quite a bit, or a great deal?
_Not at all
_A little
_Some
_Quite a bit
_A great deal
_Don’t know
_Refused</t>
  </si>
  <si>
    <t xml:space="preserve">When they are conducting research, how often do medical researcher have the best interest of participants from your racial or ethnic group in mind: never, rarely, sometimes, very often, or extremely often? 
_Never
_Rarely
_Sometimes
_Very often
_Extremely often
_Don’t know
_Refused
</t>
  </si>
  <si>
    <t>How hard do medical researchers work to make sure that the participants in their studies are safe: not at all hard, a little hard, somewhat hard, very hard, or extremely hard? 
_Not at all hard
_A little hard
_Somewhat hard
_Very hard
_Extremely hard
_Don’t know
_Refused</t>
  </si>
  <si>
    <t>To what extent do medical researchers care more about the findings of their research than they do about their participants: not at all, a little, somewhat, quite a bit, or a great deal? 
_Not at all
_A little
_Somewhat
_Quite a bit
_A great deal
_Don’t know
_Refused</t>
  </si>
  <si>
    <t xml:space="preserve">When selecting participants for their most risky studies, how likely are medical researchers to select minorities: not at all likely, a little likely, somewhat likely, very likely, or extremely likely? 
_Not at all likely
_A little likely
_Somewhat likely
_Very likely
_Extremely likely
_Don’t know
_Refused
</t>
  </si>
  <si>
    <t xml:space="preserve">How often do medical researchers hide information about the possible risks of participating in medical research studies: never, rarely, sometimes, very often, or extremely often?  
_Never
_Rarely
_Sometimes
_Very often
_Extremely often
_Don’t know
_Refused
</t>
  </si>
  <si>
    <t>How often do medical researchers treat participants from your racial or ethnic group like guinea pigs in their studies: never, rarely, sometimes, very often, or extremely often?  
_Never
_Rarely
_Sometimes
_Very often
_Extremely often
_Don’t know
_Refused</t>
  </si>
  <si>
    <t>How often do medical researchers tell participants everything they need to know about the risks of participating in their studies: never, rarely, sometimes, very often, or extremely often?
_Never
_Rarely
_Sometimes
_Very often
_Extremely often
_Don’t know
_Refused</t>
  </si>
  <si>
    <t xml:space="preserve">How often do medical researchers treat participants from your racial or ethnic group the same as participants from other racial or ethnic groups: never, rarely, sometimes, very often, or always? 
_Never
_Rarely
_Sometimes
_Very often
_Always
_Don’t know
_Refused
</t>
  </si>
  <si>
    <t>How hard do medical researchers work to keep the information participants provide private and secure: not at all hard, a little hard, somewhat hard, very hard, or extremely hard? 
_Not at all hard
_A little hard
_Somewhat hard
_Very hard
_Extremely hard
_Don’t know
_Refused</t>
  </si>
  <si>
    <t>How concerned are you that the information collected in medical research studies could be used to confirm or promote stereotypes: not at all concerned, a little concerned, somewhat concerned, very concerned, or extremely concerned? 
_Not at all concerned
_A little concerned
_Somewhat concerned
_Very concerned
_Extremely concerned
_Don’t know
_Refused</t>
  </si>
  <si>
    <t>How often do medical researchers want to know more than they need to know: never, rarely, sometimes, very often, or extremely often? 
_Never
_Rarely
_Sometimes
_Very often
_Extremely often
_Don’t know
_Refused</t>
  </si>
  <si>
    <t>Next we have some questions about your health.
Would you say your health in general is excellent, very good, good, fair, or poor?
_Excellent
_Very good
_Good
_Fair
_Poor
_Don’t know
_Refused</t>
  </si>
  <si>
    <t>How much control do you feel you have over your own health: none, a little, some, quite a bit, or a great deal?
_None
_A little
_Some
_Quite a bit
_A great deal
_Don’t know
_Refused</t>
  </si>
  <si>
    <t xml:space="preserve">How often do you feel that your health is determined by things that are out of your control: never, rarely, sometimes, very often, or extremely often?
_Never
_Rarely
_Sometimes
_Very often
_Extremely often
 _Don’t know
_Refused
</t>
  </si>
  <si>
    <t xml:space="preserve">Do you have one person you think of as your personal doctor or health care provider?
_Yes &lt;GOTO q49&gt;
_No &lt;GOTO q48&gt;
_Don’t know
_Refused
</t>
  </si>
  <si>
    <t>PROGRAMMER: IF “NO” TO PREVIOUS QUESTION R SHOULD RECEIVE THIS QUESTION.
Is there more than one, or is there no person who you think of as your personal doctor or health care provider?
_More than one
_No person
_Don’t know
_Refused</t>
  </si>
  <si>
    <t xml:space="preserve">Do you feel you have ever been treated unfairly by a health care provider because of your race or ethnicity?
_Yes
_No
_Don’t know
_Refused
</t>
  </si>
  <si>
    <t>Do you have any kind of health care coverage, including health insurance, prepaid plans such as HMOs, government plans such as Medicare, or Indian Health Service?
_Yes
_No
_Don’t know
_Refused</t>
  </si>
  <si>
    <t xml:space="preserve">During an average week, how often do you exercise: never, less than once a week, 1-2 times a week, 3-5 times a week, 6 or more times a week?
_Never
_Less than once a week
_1-2 times a week
_3-5 times a week
_6 or more times a week
_Don’t know
_Refused
</t>
  </si>
  <si>
    <t>Would you describe your current smoking status as: current smoker, former smoker, or never smoked?
_Current smoker
_Former smoker
_Never smoked
_Don’t know
_Refused</t>
  </si>
  <si>
    <t>During the past 30 days, on about how many days did you have at least one drink of any alcoholic beverage such as beer, wine, a malt beverage, or liquor?
___ NUMBER OF DAYS (0-30)
_Don’t know
_Refused</t>
  </si>
  <si>
    <t>During the past 30 days, how often did you feel fretful, angry, irritable, anxious or depressed: never, rarely, occasionally, often, or almost always?
_Never
_Rarely
_Occasionally
_Often
_Almost always
_Don’t know
_Refused</t>
  </si>
  <si>
    <t xml:space="preserve">Are you limited in the kind or amount of work you do because of a physical, mental, or emotional problem?
_Yes
_No
_Don’t know
_Refused
</t>
  </si>
  <si>
    <t>Because of a physical, mental, or emotional problem, do you need the help of other persons in handling routine needs, such as everyday household chores, business, shopping, or getting around for other purposes?
_Yes
_No
_Don’t know
_Refused</t>
  </si>
  <si>
    <t>In the past 2 years, have you had a serious or chronic illness, injury, or disability that has required a lot of medical care?
_Yes
_No
_Don’t know
_Refused</t>
  </si>
  <si>
    <t>Thinking about a typical day, how much chronic pain do you have: none, a little, some, quite a bit, or a great deal?
_None
_A little
_Some
_Quite a bit
_A great deal
_Don’t know
_Refused</t>
  </si>
  <si>
    <t>Has a doctor ever told you that you have any of the following: Parkinson's disease?
_Yes
_No
_Don’t know
_Refused</t>
  </si>
  <si>
    <t xml:space="preserve">(Has a doctor ever told you that you have…)
Alzheimer's disease or dementia?
_Yes
_No
_Don’t know
_Refused
</t>
  </si>
  <si>
    <t xml:space="preserve">(Has a doctor ever told you that you have…)
Epilepsy or a seizure disorder?
_Yes
_No
_Don’t know
_Refused
</t>
  </si>
  <si>
    <t>(Has a doctor ever told you that you have…)
Multiple Sclerosis or MS?
_Yes
_No
_Don’t know
_Refused</t>
  </si>
  <si>
    <t>(Has a doctor ever told you that you have…)
Diabetes?
_Yes
_No
_Don’t know
_Refused</t>
  </si>
  <si>
    <t>(Has a doctor ever told you that you have…)
Cancer or a malignant tumor not including minor skin cancers?
_Yes
_No
_Don’t know
_Refused</t>
  </si>
  <si>
    <t xml:space="preserve">(Has a doctor ever told you that you have…)
Asthma?
_Yes
_No
_Don’t know
_Refused
</t>
  </si>
  <si>
    <t>Has a doctor ever told you that you had a stroke?
_Yes
_No
_Don’t know
_Refused</t>
  </si>
  <si>
    <t xml:space="preserve">(Has a doctor ever told you that you had…)
A heart attack, coronary heart disease, angina, congestive heart failure, or other heart problems?
_Yes
_No
_Don’t know
_Refused
</t>
  </si>
  <si>
    <t>And to the best of your knowledge, has a doctor ever told a member of your immediate family that he or she has any of the following: Parkinson's disease?
_Yes
_No
_Don’t know
_Refused</t>
  </si>
  <si>
    <t>(Has a doctor ever told a member of your immediate family that he or she has…)
Alzheimer's disease or dementia?
_Yes
_No
_Don’t know
_Refused</t>
  </si>
  <si>
    <t>(Has a doctor ever told a member of your immediate family that he or she has…)
Epilepsy or a seizure disorder?
_Yes
_No
_Don’t know
_Refused</t>
  </si>
  <si>
    <t xml:space="preserve">(Has a doctor ever told a member of your immediate family that he or she has…)
Multiple Sclerosis or MS?
_Yes
_No
_Don’t know
_Refused
</t>
  </si>
  <si>
    <t>(Has a doctor ever told a member of your immediate family that he or she has…)
Diabetes?
_Yes
_No
_Don’t know
_Refused</t>
  </si>
  <si>
    <t>(Has a doctor ever told a member of your immediate family that he or she has…)
Asthma? 
_Yes
_No
_Don’t know
_Refused</t>
  </si>
  <si>
    <t>Has a doctor ever told a member of your immediate family that he or she had a stroke?
_Yes
_No
_Don’t know
_Refused</t>
  </si>
  <si>
    <t>(Has a doctor ever told a member of your immediate family that he or she had…)
A heart attack, coronary heart disease, angina, congestive heart failure, or other heart problems? 
_Yes
_No
_Don’t know
_Refused</t>
  </si>
  <si>
    <t>PROGRAMMER: PLEASE RANDOMIZE ORDER OF THE STATEMENTS (Q77 THROUGH Q81).THIS MAY MEAN THAT THE PREAMBLE TO THE SECTION BELOW MAY NEED TO BE A SEPARATE ITEM?
For the next questions, I am going to read a statement. 
Please tell me if you feel the statement is: definitely true, mostly true, neither true nor false, mostly false, or definitely false.
The goals of regular medical care are the same as the goals of medical research. 
Would you say that is: definitely true, mostly true, neither true nor false, mostly false, or definitely false?
_Definitely true
_Mostly true
_Neither true nor false
_Mostly false
_Definitely false
_Don’t know
_Refused</t>
  </si>
  <si>
    <t>A main purpose of medical research is to provide a direct benefit to the person in the study.
Is that: definitely true, mostly true, neither true nor false, mostly false, or definitely false?
_Definitely true
_Mostly true
_Neither true nor false
_Mostly false
_Definitely false
_Don’t know
_Refused</t>
  </si>
  <si>
    <t>A person’s participation in medical research must be voluntary. 
(Is that: definitely true, mostly true, neither true nor false, mostly false, or definitely false?)
_Definitely true
_Mostly true
_Neither true nor false
_Mostly false
_Definitely false
_Don’t know
_Refused</t>
  </si>
  <si>
    <t>If you agree to participate in a medical research study, you must continue participating until the study is done.
(Is that: definitely true, mostly true, neither true nor false, mostly false, or definitely false?)
_Definitely true
_Mostly true
_Neither true nor false
_Mostly false
_Definitely false
_Don’t know
_Refused</t>
  </si>
  <si>
    <t>Medical researchers must keep information about participants in their studies confidential.
(Is that: definitely true, mostly true, neither true nor false, mostly false, or definitely false?)
_Definitely true
_Mostly true
_Neither true nor false
_Mostly false
_Definitely false
_Don’t know
_Refused</t>
  </si>
  <si>
    <t xml:space="preserve">And now I have a few questions about things you might have done in the past.
Have you ever participated in a medical research study?
_Yes
_No
_Don’t know
_Refused
</t>
  </si>
  <si>
    <t>Have you ever consented to becoming an organ donor on your driver’s license or signed an organ or tissue donor card?
_Yes
_No
_Don’t know
_Refused</t>
  </si>
  <si>
    <t>During the past 12 months, have you donated blood?
_Yes
_No
_Don’t know
_Refused</t>
  </si>
  <si>
    <t xml:space="preserve">And last we have just a few questions about you.
In what year were you born?
(INTERVIEWER: ENTER FOUR-DIGIT YEAR)
&lt;1890-1995&gt; YEAR OF BIRTH
_Don’t know
_Refused
</t>
  </si>
  <si>
    <t>And just to verify, you are (male/female)?
_Male
_Female
_Don’t know
_Refused</t>
  </si>
  <si>
    <t>Are you Hispanic or Latino?
_Yes
_No
_Don’t know
_Refused</t>
  </si>
  <si>
    <t xml:space="preserve">Which one or more of the following would you say is your race: White, Black or African American, American Indian, Alaska Native, Asian, or Native Hawaiian or Other Pacific Islander?
(INTERVIEWER: ENTER ALL THAT APPLY and ‘x’ to EXIT SCREEN)
@1 WHITE
@2 BLACK OR AFRICAN AMERICAN
@3 AMERICAN INDIAN
@4 ALASKA NATIVE
@5 ASIAN
@6 NATIVE HAWAIIAN OR OTHER PACIFIC ISLANDER
@7OTHER (SPECIFY)
_Don’t know
_Refused
</t>
  </si>
  <si>
    <t>How many years have you lived in Wisconsin?
(INTERVIEWER: ROUND UP) 
_1 year or less
_2 to 10 years
_11 to 25 years
_More than 25 years
_IF VOLUNTEERED: All my life
_Don’t know
_Refused</t>
  </si>
  <si>
    <t>Do you rent or own your residence?
_Rent
_Own
_Other (specify)
_Don’t know
_Refused</t>
  </si>
  <si>
    <t xml:space="preserve">Currently, are you employed full time, employed part time, or are you not employed for pay?
_Employed full time
_Employed part time
_Not employed for pay/No paid job/Retired
_Don’t know
_Refused
</t>
  </si>
  <si>
    <t xml:space="preserve">Currently, are there any children, younger than eighteen years of age, living in your household?
_Yes
_No
_IF VOLUNTEERED: Sometimes (e.g. Shared Custody) 
_Don’t know
_Refused
</t>
  </si>
  <si>
    <t xml:space="preserve">How strong would you say your religious or spiritual faith is: not at all strong, a little strong, somewhat strong, very strong, or extremely strong?
_Not at all strong
_A little strong
_Somewhat strong
_Very strong
_Extremely strong
_Don’t know
_Refused
</t>
  </si>
  <si>
    <t>(If a medical researcher asked you to participate in a medical research study…)
…how much would having childcare provided for you influence your decision to participate:not at all, a little, somewhat, quite a bit, or a great deal?
_Not at all
_A little
_Somewhat
_Quite a bit
_A great deal
_IF VOLUNTEERED: I do not have children
_Don’t know
_Refused</t>
  </si>
  <si>
    <t>Currently, are you married, divorced, widowed, separated, never married, or a member of an unmarried couple?
_Married
_Divorced
_Widowed
_Separated
_Never married
_A member of an unmarried couple
_Don’t know
_Refused</t>
  </si>
  <si>
    <t xml:space="preserve">What is the highest grade or year of school you completed?
Please stop me when I get to the range that covers your answer.
(INTERVIEWER: READ UNTIL R INTERRUPTS)
_Never Attended School Or Only Attended Kindergarten
_Grades 1 Through 8 (Elementary)
_Grades 9 Through 11 (Some High School)
_Grade 12 Or GED (High School Graduate)
_College 1 Year To 3 Years (Some College Or Technical School)
_4-year college graduate
_Graduate work
_Graduate degree
_Don’t know
_Refused
</t>
  </si>
  <si>
    <t xml:space="preserve">During 2012, just roughly, about how much was your total family income before taxes?
Please stop me when I get to the range that covers your answer. Was it:
(INTERVIEWER: READ UNTIL R INTERUPTS)
_$10,000 or less
_$10,000 - $20,000
_$20,000 - $30,000
_$30,000 - $40,000
_$40,000 - $50,000
_$50,000 - $60,000
_$60,000 - $70,000
_$70,000 - $80,000
_$80,000 - $90,000
_$90,000 - $100,000
_$100,000 - $110,000
_$110,000 - $120,000
_MORE THAN $120,000
_Don’t know
_Refused
</t>
  </si>
  <si>
    <t>Prompt versrion</t>
    <phoneticPr fontId="8" type="noConversion"/>
  </si>
  <si>
    <t>LLM model</t>
    <phoneticPr fontId="8" type="noConversion"/>
  </si>
  <si>
    <t>Example</t>
    <phoneticPr fontId="8" type="noConversion"/>
  </si>
  <si>
    <t>Testing Date</t>
    <phoneticPr fontId="8" type="noConversion"/>
  </si>
  <si>
    <t>ChatGPT 4o</t>
  </si>
  <si>
    <t>ChatGPT 4o</t>
    <phoneticPr fontId="8" type="noConversion"/>
  </si>
  <si>
    <t>-</t>
    <phoneticPr fontId="8" type="noConversion"/>
  </si>
  <si>
    <t>Total</t>
    <phoneticPr fontId="8" type="noConversion"/>
  </si>
  <si>
    <t xml:space="preserve">The first questions are about what you would do if a medical researcher asked you to participate in a medical research study.
   If a medical researcher asked you to participate in a medical research study by answering questions about yourself, how likely would you be to participate: very likely, somewhat likely, neither likely nor unlikely, somewhat unlikely, or very unlikely?
_Very likely
_Somewhat likely
_Neither likely nor unlikely
_Somewhat unlikely
_Very unlikely
_Don’t know
_Refused
</t>
    <phoneticPr fontId="8" type="noConversion"/>
  </si>
  <si>
    <t>Tissue is located in the human body and is made up of cells. Small pieces of tissue can be taken from the body by a health care professional.   
                                                                                                 If a medical researcher asked you to participate in a medical research study by giving a sample of your tissue, how likely would you be to participate: very likely, somewhat likely, neither likely nor unlikely, somewhat unlikely, or very unlikely?
_Very likely
_Somewhat likely
_Neither likely nor unlikely
_Somewhat unlikely
_Very unlikely
_Don’t know
_Refused</t>
    <phoneticPr fontId="8" type="noConversion"/>
  </si>
  <si>
    <t>“q3_full: 3a 3c 6a; 1a. 0 1b. 0 1c. 0 2a. 0 2b. 0 3a. 1 3b. 0 3c. 1 3d. 0 4a. 0 4b. 0 4c. 0 5a. 0 5b. 0 5c. 0 5d. 0 6a. 1 6b. 0 6c. 0 7a. 0 7b. 0 7c. 0 7d. 0 7e. 0 7f. 0 7g. 0 8a. 0; Explanations: ‘giving a sample of your blood’ - this phrase might be sensitive for some respondents, affecting their willingness to answer. The question is also lengthy and somewhat awkwardly phrased, which can lead to difficulties in understanding the intent uniformly.”</t>
  </si>
  <si>
    <t>“q2_full: 3a  3c; 1a. 0 1b. 0 1c. 0 2a. 0 2b. 0 3a. 1 3b. 0 3c. 1 3d. 0 4a. 0 4b. 0 4c. 0 5a. 0 5b. 0 5c. 0 5d. 0 6a. 0 6b. 0 6c. 0 7a. 0 7b. 0 7c. 0 7d. 0 7e. 0 7f. 0 7g. 0 8a. 0; Explanations: ‘giving a sample of your saliva’ - people might say that depends on the kind of study or the conditions under which the sample is given, and without that info, it might be hard for people to say how likely they are to participate.”</t>
  </si>
  <si>
    <t>“q2_full: 3a 3c; 1a. 0 1b. 0 1c. 0 2a. 0 2b. 0 3a. 1 3b. 0 3c. 1 3d. 0 4a. 0 4b. 0 4c. 0 5a. 0 5b. 0 5c. 0 5d. 0 6a. 0 6b. 0 6c. 0 7a. 0 7b. 0 7c. 0 7d. 0 7e. 0 7f. 0 7g. 0 8a. 0; Explanations: ‘giving a sample of your saliva’ - respondents might have concerns or considerations regarding the conditions or procedures for giving a saliva sample that are not addressed in the question. Without this information, it might be hard for people to decide how likely they are to participate.”</t>
  </si>
  <si>
    <t>“q4_full: 3a 3c; 1a. 0 1b. 0 1c. 0 2a. 0 2b. 0 3a. 1 3b. 0 3c. 1 3d. 0 4a. 0 4b. 0 4c. 0 5a. 0 5b. 0 5c. 0 5d. 0 6a. 0 6b. 0 6c. 0 7a. 0 7b. 0 7c. 0 7d. 0 7e. 0 7f. 0 7g. 0 8a. 0; Explanations: ‘giving a sample of your tissue’ - respondents might have concerns or considerations regarding the conditions or procedures for giving a tissue sample that are not addressed in the question. Without this information, it might be hard for people to decide how likely they are to participate.”</t>
  </si>
  <si>
    <t>Claude 3.5 Sonnet</t>
    <phoneticPr fontId="8" type="noConversion"/>
  </si>
  <si>
    <t>q2_full: 3c 6a; 1a. 0 1b. 0 1c. 0 2a. 0 2b. 0 3a. 0 3b. 0 3c. 1 3d. 0 4a. 0 4b. 0 4c. 0 5a. 0 5b. 0 5c. 0 5d. 0 6a. 1 6b. 0 6c. 0 7a. 0 7b. 0 7c. 0 7d. 0 7e. 0 7f. 0 7g. 0 8a. 0; Explanations: 3c. The question is vague about the purpose and extent of the saliva sample, which may affect respondents' likelihood to participate. 6a. Giving a biological sample like saliva may be considered sensitive or very private by some respondents.</t>
  </si>
  <si>
    <t>q2_full: 3c; 1a. 0 1b. 0 1c. 0 2a. 0 2b. 0 3a. 0 3b. 0 3c. 1 3d. 0 4a. 0 4b. 0 4c. 0 5a. 0 5b. 0 5c. 0 5d. 0 6a. 0 6b. 0 6c. 0 7a. 0 7b. 0 7c. 0 7d. 0 7e. 0 7f. 0 7g. 0 8a. 0; Explanations: The question is vague about the amount of saliva required and the purpose of the study, which could affect respondents' willingness to participate. Without more specific information, it might be difficult for people to accurately assess their likelihood of participating.</t>
  </si>
  <si>
    <t>q2_full: 3c 6a; 1a. 0 1b. 0 1c. 0 2a. 0 2b. 0 3a. 0 3b. 0 3c. 1 3d. 0 4a. 0 4b. 0 4c. 0 5a. 0 5b. 0 5c. 0 5d. 0 6a. 1 6b. 0 6c. 0 7a. 0 7b. 0 7c. 0 7d. 0 7e. 0 7f. 0 7g. 0 8a. 0; Explanations: The question is vague (3c) as it doesn't specify the purpose or details of the saliva sample, which may affect respondents' willingness to participate. It also touches on potentially sensitive content (6a) as some people might be uncomfortable with the idea of providing biological samples.</t>
  </si>
  <si>
    <t>“q3_full: 3a  3c  1a; 1a. 1 1b. 0 1c. 0 2a. 0 2b. 0 3a. 1 3b. 0 3c. 1 3d. 0 4a. 0 4b. 0 4c. 0 5a. 0 5b. 0 5c. 0 5d. 0 6a. 0 6b. 0 6c. 0 7a. 0 7b. 0 7c. 0 7d. 0 7e. 0 7f. 0 7g. 0 8a. 0; Explanations: ‘giving a sample of your blood’ - people might say that depends on the kind of study or the conditions under which the sample is given, and without that info, it might be hard for people to say how likely they are to participate. The presence of the parentheses may cause interviewers to question what exactly should be read aloud to the respondent.”</t>
    <phoneticPr fontId="8" type="noConversion"/>
  </si>
  <si>
    <t>“q3_full: 3a 3c; 1a. 0 1b. 0 1c. 0 2a. 0 2b. 0 3a. 1 3b. 0 3c. 1 3d. 0 4a. 0 4b. 0 4c. 0 5a. 0 5b. 0 5c. 0 5d. 0 6a. 0 6b. 0 6c. 0 7a. 0 7b. 0 7c. 0 7d. 0 7e. 0 7f. 0 7g. 0 8a. 0; Explanations: ‘giving a sample of your blood’ - respondents might have concerns or considerations regarding the conditions or procedures for giving a blood sample that are not addressed in the question. Without this information, it might be hard for people to decide how likely they are to participate.”</t>
    <phoneticPr fontId="8" type="noConversion"/>
  </si>
  <si>
    <t>q3_full: 1a 3c 6a; 1a. 1 1b. 0 1c. 0 2a. 0 2b. 0 3a. 0 3b. 0 3c. 1 3d. 0 4a. 0 4b. 0 4c. 0 5a. 0 5b. 0 5c. 0 5d. 0 6a. 1 6b. 0 6c. 0 7a. 0 7b. 0 7c. 0 7d. 0 7e. 0 7f. 0 7g. 0 8a. 0; Explanations: 1a. The response options are in parentheses, which may cause confusion for the interviewer about whether to read them. 3c. The question is vague about the purpose and amount of the blood sample, which may affect respondents' likelihood to participate. 6a. Giving a blood sample may be considered sensitive or very private by some respondents.</t>
    <phoneticPr fontId="8" type="noConversion"/>
  </si>
  <si>
    <t>q3_full: 3c 6a; 1a. 0 1b. 0 1c. 0 2a. 0 2b. 0 3a. 0 3b. 0 3c. 1 3d. 0 4a. 0 4b. 0 4c. 0 5a. 0 5b. 0 5c. 0 5d. 0 6a. 1 6b. 0 6c. 0 7a. 0 7b. 0 7c. 0 7d. 0 7e. 0 7f. 0 7g. 0 8a. 0; Explanations: The question is vague about the amount of blood required and the purpose of the study, which could affect respondents' willingness to participate. Additionally, giving a blood sample may be considered sensitive content for some respondents.</t>
    <phoneticPr fontId="8" type="noConversion"/>
  </si>
  <si>
    <t>q3_full: 3c 6a; 1a. 0 1b. 0 1c. 1 2a. 0 2b. 0 3a. 0 3b. 0 3c. 1 3d. 0 4a. 0 4b. 0 4c. 0 5a. 0 5b. 0 5c. 0 5d. 0 6a. 1 6b. 0 6c. 0 7a. 0 7b. 0 7c. 0 7d. 0 7e. 0 7f. 0 7g. 0 8a. 0; Explanations: The question is not fully scripted (1c) as the response options are in parentheses, which may confuse the interviewer about whether to read them. It's vague (3c) as it doesn't specify the purpose or amount of blood sample required, which could affect willingness to participate. The question also touches on potentially sensitive content (6a) as some people might be uncomfortable with the idea of giving blood samples.</t>
    <phoneticPr fontId="8" type="noConversion"/>
  </si>
  <si>
    <t>“q4_full: 2a 3a 3c 6a; 1a. 0 1b. 0 1c. 0 2a. 1 2b. 0 3a. 1 3b. 0 3c. 1 3d. 0 4a. 0 4b. 0 4c. 0 5a. 0 5b. 0 5c. 0 5d. 0 6a. 1 6b. 0 6c. 0 7a. 0 7b. 0 7c. 0 7d. 0 7e. 0 7f. 0 7g. 0 8a. 0; Explanations: The introductory information about tissue may be unnecessary and could confuse respondents (2a). The question is lengthy and awkwardly phrased, making it difficult for respondents to understand the intent uniformly (3a, 3c). ‘Giving a sample of your tissue’ might be sensitive for some respondents, affecting their willingness to answer (6a).”</t>
    <phoneticPr fontId="8" type="noConversion"/>
  </si>
  <si>
    <t>“q4_full: 3a  3c; 1a. 0 1b. 0 1c. 0 2a. 0 2b. 0 3a. 1 3b. 0 3c. 1 3d. 0 4a. 0 4b. 0 4c. 0 5a. 0 5b. 0 5c. 0 5d. 0 6a. 0 6b. 0 6c. 0 7a. 0 7b. 0 7c. 0 7d. 0 7e. 0 7f. 0 7g. 0 8a. 0; Explanations: ‘giving a sample of your tissue’ - people might say that depends on the kind of study, the amount of tissue, or the conditions under which the sample is given, and without that info, it might be hard for people to say how likely they are to participate. The initial explanatory sentences might be unnecessary and could confuse the respondents.”</t>
    <phoneticPr fontId="8" type="noConversion"/>
  </si>
  <si>
    <t>q4_full: 2b 3a 3c 6a; 1a. 0 1b. 0 1c. 0 2a. 0 2b. 1 3a. 1 3b. 0 3c. 1 3d. 0 4a. 0 4b. 0 4c. 0 5a. 0 5b. 0 5c. 0 5d. 0 6a. 1 6b. 0 6c. 0 7a. 0 7b. 0 7c. 0 7d. 0 7e. 0 7f. 0 7g. 0 8a. 0; Explanations: 2b. The introduction about tissue is somewhat complicated and may be unnecessary for some respondents. 3a. The question is lengthy due to the added explanation about tissue. 3c. The question is vague about the specific type, amount, or method of tissue collection, which may affect respondents' likelihood to participate. 6a. Giving a tissue sample may be considered sensitive or very private by some respondents.</t>
    <phoneticPr fontId="8" type="noConversion"/>
  </si>
  <si>
    <t>q4_full: 2b 3c 6a; 1a. 0 1b. 0 1c. 0 2a. 0 2b. 1 3a. 0 3b. 0 3c. 1 3d. 0 4a. 0 4b. 0 4c. 0 5a. 0 5b. 0 5c. 0 5d. 0 6a. 1 6b. 0 6c. 0 7a. 0 7b. 0 7c. 0 7d. 0 7e. 0 7f. 0 7g. 0 8a. 0; Explanations: The question has complicated instructions that may be difficult for respondents to follow. It's vague about the type and amount of tissue required, the method of extraction, and the purpose of the study, which could affect respondents' willingness to participate. Additionally, giving a tissue sample may be considered sensitive content for some respondents.</t>
    <phoneticPr fontId="8" type="noConversion"/>
  </si>
  <si>
    <t>q4_full: 2b 3a 3c 6a; 1a. 0 1b. 0 1c. 0 2a. 0 2b. 1 3a. 1 3b. 0 3c. 1 3d. 0 4a. 0 4b. 0 4c. 0 5a. 0 5b. 0 5c. 0 5d. 0 6a. 1 6b. 0 6c. 0 7a. 0 7b. 0 7c. 0 7d. 0 7e. 0 7f. 0 7g. 0 8a. 0; Explanations: The question has complicated instructions (2b) with the explanation of tissue at the beginning. It's lengthy and contains complicated syntax (3a). The question is vague (3c) as it doesn't specify what type of tissue or how it would be collected, which could significantly affect willingness to participate. It also touches on potentially sensitive content (6a) as some people might be uncomfortable with the idea of giving tissue samples.</t>
    <phoneticPr fontId="8" type="noConversion"/>
  </si>
  <si>
    <t>“q5_full: 2a 3a 3c 6a; 1a. 0 1b. 0 1c. 0 2a. 1 2b. 0 3a. 1 3b. 0 3c. 1 3d. 0 4a. 0 4b. 0 4c. 0 5a. 0 5b. 0 5c. 0 5d. 0 6a. 1 6b. 0 6c. 0 7a. 0 7b. 0 7c. 0 7d. 0 7e. 0 7f. 0 7g. 0 8a. 0; Explanations: The introductory information about cerebrospinal fluid and the lumbar puncture procedure may be unnecessary and could confuse respondents (2a). The question is lengthy and awkwardly phrased, making it difficult for respondents to understand the intent uniformly (3a, 3c). ‘Giving a sample of your cerebrospinal fluid’ might be sensitive and alarming for some respondents, affecting their willingness to answer (6a).”</t>
    <phoneticPr fontId="8" type="noConversion"/>
  </si>
  <si>
    <t>“q5_full: 3a  3c  1a; 1a. 1 1b. 0 1c. 0 2a. 0 2b. 0 3a. 1 3b. 0 3c. 1 3d. 0 4a. 0 4b. 0 4c. 0 5a. 0 5b. 0 5c. 0 5d. 0 6a. 0 6b. 0 6c. 0 7a. 0 7b. 0 7c. 0 7d. 0 7e. 0 7f. 0 7g. 0 8a. 0; Explanations: ‘giving a sample of your cerebrospinal fluid’ - people might say that depends on the kind of study, the risks involved, or the specific conditions under which the sample is given, and without that info, it might be hard for people to say how likely they are to participate. The initial explanatory sentences might be unnecessary and could confuse the respondents. The presence of the parentheses may cause interviewers to question what exactly should be read aloud to the respondent.”</t>
    <phoneticPr fontId="8" type="noConversion"/>
  </si>
  <si>
    <t>“q6_full: 3a  3c  1a; 1a. 1 1b. 0 1c. 0 2a. 0 2b. 0 3a. 1 3b. 0 3c. 1 3d. 0 4a. 0 4b. 0 4c. 0 5a. 0 5b. 0 5c. 0 5d. 0 6a. 0 6b. 0 6c. 0 7a. 0 7b. 0 7c. 0 7d. 0 7e. 0 7f. 0 7g. 0 8a. 0; Explanations: ‘participate in a clinical trial’ - people might say that depends on the kind of trial, the risks involved, or other specific conditions of the trial, and without that info, it might be hard for people to say how likely they are to participate. The presence of the parentheses may cause interviewers to question what exactly should be read aloud to the respondent.”</t>
    <phoneticPr fontId="8" type="noConversion"/>
  </si>
  <si>
    <t>“q6_full: 3a 3c 4a; 1a. 0 1b. 0 1c. 0 2a. 0 2b. 0 3a. 1 3b. 0 3c. 1 3d. 0 4a. 1 4b. 0 4c. 0 5a. 0 5b. 0 5c. 0 5d. 0 6a. 0 6b. 0 6c. 0 7a. 0 7b. 0 7c. 0 7d. 0 7e. 0 7f. 0 7g. 0 8a. 0; Explanations: ‘participate in a clinical trial’ - respondents might have concerns or considerations regarding the conditions or procedures for participating in a clinical trial that are not addressed in the question. Without this information, it might be hard for people to decide how likely they are to participate. Additionally, the question assumes the respondent understands what participating in a clinical trial entails, which might not be the case for everyone.”</t>
    <phoneticPr fontId="8" type="noConversion"/>
  </si>
  <si>
    <t>“q6_full: 1a 3a 3c; 1a. 1 1b. 0 1c. 0 2a. 0 2b. 0 3a. 1 3b. 0 3c. 1 3d. 0 4a. 0 4b. 0 4c. 0 5a. 0 5b. 0 5c. 0 5d. 0 6a. 0 6b. 0 6c. 0 7a. 0 7b. 0 7c. 0 7d. 0 7e. 0 7f. 0 7g. 0 8a. 0; Explanations: ‘If a medical researcher asked you to participate in a clinical trial’ - the term 'clinical trial' might be clear to some respondents but vague to others, and without additional context or information about the nature of the clinical trial, it might be hard for people to say how likely they are to participate. The question could also be difficult to read uniformly due to the embedded definition of 'clinical trial' at the beginning.”</t>
  </si>
  <si>
    <t>q5_full: 1a 2b 3a 3b 6a; 1a. 1 1b. 0 1c. 0 2a. 0 2b. 1 3a. 1 3b. 1 3c. 0 3d. 0 4a. 0 4b. 0 4c. 0 5a. 0 5b. 0 5c. 0 5d. 0 6a. 1 6b. 0 6c. 0 7a. 0 7b. 0 7c. 0 7d. 0 7e. 0 7f. 0 7g. 0 8a. 0; Explanations: 1a. The response options are in parentheses, which may cause confusion for the interviewer about whether to read them. 2b. The introduction about cerebrospinal fluid and the collection procedure is complicated and may be difficult for some respondents to understand. 3a. The question is very lengthy due to the added explanation about cerebrospinal fluid and its collection. 3b. 'Cerebrospinal fluid' and 'lumbar puncture' are technical terms that may not be clear to all respondents. 6a. The procedure of collecting cerebrospinal fluid is invasive and may be considered highly sensitive or very private by many respondents.</t>
    <phoneticPr fontId="8" type="noConversion"/>
  </si>
  <si>
    <t>q5_full: 1c 2b 3b 3c 6a; 1a. 0 1b. 0 1c. 1 2a. 0 2b. 1 3a. 0 3b. 1 3c. 1 3d. 0 4a. 0 4b. 0 4c. 0 5a. 0 5b. 0 5c. 0 5d. 0 6a. 1 6b. 0 6c. 0 7a. 0 7b. 0 7c. 0 7d. 0 7e. 0 7f. 0 7g. 0 8a. 0; Explanations: The question is not fully scripted (1c) with response options in parentheses. It contains complicated instructions (2b) explaining cerebrospinal fluid and lumbar puncture. Technical terms like 'cerebrospinal fluid' and 'lumbar puncture' may be unclear to some respondents (3b). The question is vague (3c) about the amount of fluid required and the study's purpose. Asking about cerebrospinal fluid donation involves sensitive content (6a) due to the invasive nature of the procedure.</t>
    <phoneticPr fontId="8" type="noConversion"/>
  </si>
  <si>
    <t>q5_full: 1c 2b 3a 3b 6a; 1a. 0 1b. 0 1c. 1 2a. 0 2b. 1 3a. 1 3b. 1 3c. 0 3d. 0 4a. 0 4b. 0 4c. 0 5a. 0 5b. 0 5c. 0 5d. 0 6a. 1 6b. 0 6c. 0 7a. 0 7b. 0 7c. 0 7d. 0 7e. 0 7f. 0 7g. 0 8a. 0; Explanations: The question is not fully scripted (1c) as the response options are in parentheses. It has complicated instructions (2b) with the detailed explanation of cerebrospinal fluid and the procedure. The question is lengthy and contains complicated syntax (3a). It contains technical terms (3b) like 'cerebrospinal fluid', 'lumbar puncture', and 'spinal tap'. The question also touches on potentially sensitive content (6a) as it involves an invasive medical procedure.</t>
    <phoneticPr fontId="8" type="noConversion"/>
  </si>
  <si>
    <t>q6_full: 1a 3c; 1a. 1 1b. 0 1c. 0 2a. 0 2b. 0 3a. 0 3b. 0 3c. 1 3d. 0 4a. 0 4b. 0 4c. 0 5a. 0 5b. 0 5c. 0 5d. 0 6a. 0 6b. 0 6c. 0 7a. 0 7b. 0 7c. 0 7d. 0 7e. 0 7f. 0 7g. 0 8a. 0; Explanations: 1a. The response options are in parentheses, which may cause confusion for the interviewer about whether to read them. 3c. The question is vague about the specific nature, duration, or potential risks of the clinical trial, which may affect respondents' likelihood to participate.</t>
    <phoneticPr fontId="8" type="noConversion"/>
  </si>
  <si>
    <t>q6_full: 1c 2b 3c 6a; 1a. 0 1b. 0 1c. 1 2a. 0 2b. 1 3a. 0 3b. 0 3c. 1 3d. 0 4a. 0 4b. 0 4c. 0 5a. 0 5b. 0 5c. 0 5d. 0 6a. 1 6b. 0 6c. 0 7a. 0 7b. 0 7c. 0 7d. 0 7e. 0 7f. 0 7g. 0 8a. 0; Explanations: The question is not fully scripted (1c) as the response options are in parentheses. It contains a brief explanation of a clinical trial that may be complicated for some respondents (2b). The question is vague (3c) about the nature of the clinical trial, which could affect willingness to participate. Participating in a clinical trial may be considered sensitive content (6a) due to potential health risks.</t>
    <phoneticPr fontId="8" type="noConversion"/>
  </si>
  <si>
    <t>q6_full: 1c 2b 3c 6a; 1a. 0 1b. 0 1c. 1 2a. 0 2b. 1 3a. 0 3b. 0 3c. 1 3d. 0 4a. 0 4b. 0 4c. 0 5a. 0 5b. 0 5c. 0 5d. 0 6a. 1 6b. 0 6c. 0 7a. 0 7b. 0 7c. 0 7d. 0 7e. 0 7f. 0 7g. 0 8a. 0; Explanations: The question is not fully scripted (1c) as the response options are in parentheses. It has complicated instructions (2b) with the brief explanation of a clinical trial. The question is vague (3c) as it doesn't specify what kind of drugs or treatments would be tested, which could significantly affect willingness to participate. It also touches on potentially sensitive content (6a) as participating in a clinical trial could involve health risks.</t>
    <phoneticPr fontId="8" type="noConversion"/>
  </si>
  <si>
    <t>q2_full</t>
    <phoneticPr fontId="8" type="noConversion"/>
  </si>
  <si>
    <t>“q2_full: 3a 3c; 1a. 0 1b. 0 1c. 0 2a. 0 2b. 0 3a. 1 3b. 0 3c. 1 3d. 0 4a. 0 4b. 0 4c. 0 5a. 0 5b. 0 5c. 0 5d. 0 6a. 0 6b. 0 6c. 0 7a. 0 7b. 0 7c. 0 7d. 0 7e. 0 7f. 0 7g. 0 8a. 0; Explanations: The question may be considered lengthy and slightly awkward due to the phrasing 'If a medical researcher asked you to participate in a medical research study by giving a sample of your saliva' (3a). Additionally, respondents might find it unclear what is meant by 'medical research study' without further context (3c).”</t>
  </si>
  <si>
    <t>If a medical researcher asked you to participate in a medical research study by giving a sample of your saliva, how likely would you be to participate: very likely, somewhat likely, neither likely nor unlikely, somewhat unlikely, or very unlikely?
_Very likely
_Somewhat likely
_Neither likely nor unlikely
_Somewhat unlikely
_Very unlikely
_Don’t know
_Refused</t>
    <phoneticPr fontId="8" type="noConversion"/>
  </si>
  <si>
    <t>spanking</t>
  </si>
  <si>
    <t>Do you strongly agree, agree, disagree, or strongly disagree that it is sometimes necessary to discipline a child with a good, hard spanking? (Strongly Agree | Agree | Disagree | Strongly Disagree | DON'T KNOW)</t>
  </si>
  <si>
    <t>wrkwayup</t>
  </si>
  <si>
    <t>Do you agree strongly, agree somewhat, neither agree nor disagree, disagree somewhat, or disagree strongly with the following statement (HAND CARD TO RESPONSENT [sic]): Irish, Italians, Jewish and many other minorities overcame prejudice and worked their way up. Blacks should do the same without special favors. (Agree strongly | Agree somewhat | Neither agree nor disagree | Disagree somewhat | Disagree strongly | DON'T KNOW)</t>
  </si>
  <si>
    <t>Full Question Wording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</si>
</sst>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quot;月&quot;d&quot;日&quot;"/>
  </numFmts>
  <fonts count="16">
    <font>
      <sz val="11"/>
      <color theme="1"/>
      <name val="Calibri"/>
      <family val="2"/>
      <scheme val="minor"/>
    </font>
    <font>
      <sz val="13"/>
      <color theme="1"/>
      <name val="Calibri"/>
      <family val="2"/>
      <scheme val="minor"/>
    </font>
    <font>
      <sz val="13"/>
      <color theme="1"/>
      <name val="Calibri"/>
      <family val="2"/>
      <scheme val="minor"/>
    </font>
    <font>
      <b/>
      <sz val="11"/>
      <color theme="1"/>
      <name val="Calibri"/>
      <family val="2"/>
      <scheme val="minor"/>
    </font>
    <font>
      <b/>
      <sz val="13"/>
      <color theme="1"/>
      <name val="Calibri"/>
      <family val="2"/>
      <scheme val="minor"/>
    </font>
    <font>
      <sz val="13"/>
      <color theme="1"/>
      <name val="Calibri"/>
      <family val="2"/>
      <scheme val="minor"/>
    </font>
    <font>
      <sz val="13"/>
      <name val="Calibri"/>
      <family val="2"/>
      <scheme val="minor"/>
    </font>
    <font>
      <b/>
      <sz val="13"/>
      <name val="Calibri"/>
      <family val="2"/>
      <scheme val="minor"/>
    </font>
    <font>
      <sz val="9"/>
      <name val="Calibri"/>
      <family val="3"/>
      <charset val="136"/>
      <scheme val="minor"/>
    </font>
    <font>
      <sz val="11"/>
      <color theme="1"/>
      <name val="Var(--font-claude-message)"/>
    </font>
    <font>
      <sz val="11"/>
      <color rgb="FF000000"/>
      <name val="Calibri"/>
      <family val="1"/>
      <charset val="136"/>
      <scheme val="minor"/>
    </font>
    <font>
      <b/>
      <sz val="11"/>
      <color rgb="FF000000"/>
      <name val="Calibri"/>
      <family val="1"/>
      <charset val="136"/>
      <scheme val="minor"/>
    </font>
    <font>
      <b/>
      <sz val="11"/>
      <color theme="1"/>
      <name val="Calibri"/>
      <family val="1"/>
      <charset val="136"/>
      <scheme val="minor"/>
    </font>
    <font>
      <sz val="13"/>
      <color rgb="FF000000"/>
      <name val="Calibri"/>
      <family val="1"/>
      <charset val="136"/>
      <scheme val="minor"/>
    </font>
    <font>
      <sz val="11"/>
      <color rgb="FFFF0000"/>
      <name val="Calibri"/>
      <family val="2"/>
      <scheme val="minor"/>
    </font>
    <font>
      <sz val="14"/>
      <color rgb="FF000000"/>
      <name val="-webkit-standard"/>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5">
    <xf numFmtId="0" fontId="0" fillId="0" borderId="0" xfId="0"/>
    <xf numFmtId="0" fontId="0" fillId="0" borderId="0" xfId="0" applyAlignment="1">
      <alignment horizontal="left" vertical="top" wrapText="1"/>
    </xf>
    <xf numFmtId="0" fontId="3" fillId="0" borderId="0" xfId="0" applyFont="1"/>
    <xf numFmtId="0" fontId="4" fillId="2" borderId="0" xfId="0" applyFont="1" applyFill="1" applyAlignment="1">
      <alignment wrapText="1"/>
    </xf>
    <xf numFmtId="0" fontId="4" fillId="2" borderId="0" xfId="0" applyFont="1" applyFill="1" applyAlignment="1">
      <alignment vertical="top" wrapText="1"/>
    </xf>
    <xf numFmtId="0" fontId="5" fillId="0" borderId="0" xfId="0" applyFont="1" applyAlignment="1">
      <alignment horizontal="left" vertical="top" wrapText="1" readingOrder="1"/>
    </xf>
    <xf numFmtId="0" fontId="6" fillId="0" borderId="0" xfId="0" applyFont="1" applyAlignment="1">
      <alignment horizontal="left" vertical="top" wrapText="1" readingOrder="1"/>
    </xf>
    <xf numFmtId="0" fontId="4" fillId="0" borderId="0" xfId="0" applyFont="1" applyAlignment="1">
      <alignment horizontal="left" vertical="top" wrapText="1" readingOrder="1"/>
    </xf>
    <xf numFmtId="0" fontId="0" fillId="0" borderId="0" xfId="0" applyAlignment="1">
      <alignment vertical="top" wrapText="1"/>
    </xf>
    <xf numFmtId="0" fontId="0" fillId="0" borderId="0" xfId="0" applyAlignment="1">
      <alignment vertical="top"/>
    </xf>
    <xf numFmtId="0" fontId="2" fillId="0" borderId="0" xfId="0" applyFont="1" applyAlignment="1">
      <alignment horizontal="left" vertical="top" wrapText="1" readingOrder="1"/>
    </xf>
    <xf numFmtId="0" fontId="1" fillId="0" borderId="0" xfId="0" applyFont="1" applyAlignment="1">
      <alignment horizontal="left" vertical="top" wrapText="1" readingOrder="1"/>
    </xf>
    <xf numFmtId="0" fontId="9" fillId="0" borderId="0" xfId="0" applyFont="1"/>
    <xf numFmtId="0" fontId="0" fillId="0" borderId="0" xfId="0" applyAlignment="1">
      <alignment horizontal="center"/>
    </xf>
    <xf numFmtId="0" fontId="4" fillId="2" borderId="0" xfId="0" applyFont="1" applyFill="1" applyAlignment="1">
      <alignment vertical="center" wrapText="1"/>
    </xf>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xf numFmtId="0" fontId="11" fillId="0" borderId="0" xfId="0" applyFont="1"/>
    <xf numFmtId="0" fontId="10" fillId="0" borderId="0" xfId="0" applyFont="1"/>
    <xf numFmtId="0" fontId="11" fillId="0" borderId="0" xfId="0" applyFont="1" applyAlignment="1">
      <alignment wrapText="1"/>
    </xf>
    <xf numFmtId="0" fontId="0" fillId="0" borderId="0" xfId="0" applyAlignment="1">
      <alignment horizontal="center" vertical="center"/>
    </xf>
    <xf numFmtId="0" fontId="4" fillId="2" borderId="0" xfId="0" applyFont="1" applyFill="1" applyAlignment="1">
      <alignment horizontal="center" vertical="center" wrapText="1"/>
    </xf>
    <xf numFmtId="0" fontId="5" fillId="0" borderId="0" xfId="0" applyFont="1" applyAlignment="1">
      <alignment horizontal="center" vertical="center" wrapText="1" readingOrder="1"/>
    </xf>
    <xf numFmtId="0" fontId="5" fillId="0" borderId="1" xfId="0" applyFont="1" applyBorder="1" applyAlignment="1">
      <alignment horizontal="center" vertical="center" wrapText="1" readingOrder="1"/>
    </xf>
    <xf numFmtId="0" fontId="1" fillId="0" borderId="2" xfId="0" applyFont="1" applyBorder="1" applyAlignment="1">
      <alignment horizontal="left" vertical="top" wrapText="1" readingOrder="1"/>
    </xf>
    <xf numFmtId="0" fontId="0" fillId="0" borderId="2" xfId="0" applyBorder="1" applyAlignment="1">
      <alignment horizontal="center" vertical="center"/>
    </xf>
    <xf numFmtId="0" fontId="0" fillId="0" borderId="2" xfId="0" applyBorder="1" applyAlignment="1">
      <alignment vertical="center" wrapText="1"/>
    </xf>
    <xf numFmtId="0" fontId="0" fillId="0" borderId="2" xfId="0" applyBorder="1"/>
    <xf numFmtId="0" fontId="5" fillId="0" borderId="4" xfId="0" applyFont="1" applyBorder="1" applyAlignment="1">
      <alignment horizontal="center" vertical="center" wrapText="1" readingOrder="1"/>
    </xf>
    <xf numFmtId="0" fontId="5" fillId="0" borderId="6" xfId="0" applyFont="1" applyBorder="1" applyAlignment="1">
      <alignment horizontal="center" vertical="center" wrapText="1" readingOrder="1"/>
    </xf>
    <xf numFmtId="0" fontId="1" fillId="0" borderId="7" xfId="0" applyFont="1" applyBorder="1" applyAlignment="1">
      <alignment horizontal="left" vertical="top" wrapText="1" readingOrder="1"/>
    </xf>
    <xf numFmtId="0" fontId="0" fillId="0" borderId="7" xfId="0" applyBorder="1" applyAlignment="1">
      <alignment horizontal="center" vertical="center"/>
    </xf>
    <xf numFmtId="0" fontId="0" fillId="0" borderId="7" xfId="0" applyBorder="1" applyAlignment="1">
      <alignment vertical="center" wrapText="1"/>
    </xf>
    <xf numFmtId="0" fontId="0" fillId="0" borderId="7" xfId="0" applyBorder="1"/>
    <xf numFmtId="0" fontId="12" fillId="0" borderId="2" xfId="0" applyFont="1" applyBorder="1" applyAlignment="1">
      <alignment horizontal="center" vertical="center"/>
    </xf>
    <xf numFmtId="0" fontId="12" fillId="0" borderId="0" xfId="0" applyFont="1" applyAlignment="1">
      <alignment horizontal="center" vertical="center"/>
    </xf>
    <xf numFmtId="0" fontId="12" fillId="0" borderId="7" xfId="0" applyFont="1" applyBorder="1" applyAlignment="1">
      <alignment horizontal="center" vertical="center"/>
    </xf>
    <xf numFmtId="164" fontId="12" fillId="0" borderId="0" xfId="0" applyNumberFormat="1" applyFont="1" applyAlignment="1">
      <alignment horizontal="center" vertical="center"/>
    </xf>
    <xf numFmtId="0" fontId="9" fillId="2" borderId="2" xfId="0" applyFont="1" applyFill="1" applyBorder="1" applyAlignment="1">
      <alignment horizontal="left" vertical="center"/>
    </xf>
    <xf numFmtId="0" fontId="0" fillId="2" borderId="7" xfId="0" applyFill="1" applyBorder="1" applyAlignment="1">
      <alignment horizontal="left" vertical="center"/>
    </xf>
    <xf numFmtId="0" fontId="0" fillId="0" borderId="0" xfId="0" applyAlignment="1">
      <alignment horizontal="left" vertical="center"/>
    </xf>
    <xf numFmtId="0" fontId="10" fillId="0" borderId="0" xfId="0" applyFont="1" applyAlignment="1">
      <alignment horizontal="left" vertical="center"/>
    </xf>
    <xf numFmtId="0" fontId="0" fillId="2" borderId="0" xfId="0" applyFill="1" applyAlignment="1">
      <alignment horizontal="left" vertical="center"/>
    </xf>
    <xf numFmtId="0" fontId="13" fillId="0" borderId="0" xfId="0" applyFont="1" applyAlignment="1">
      <alignment horizontal="left" vertical="top" wrapText="1" readingOrder="1"/>
    </xf>
    <xf numFmtId="0" fontId="11" fillId="0" borderId="0" xfId="0" applyFont="1" applyAlignment="1">
      <alignment horizontal="center" vertical="center"/>
    </xf>
    <xf numFmtId="14" fontId="12" fillId="0" borderId="3" xfId="0" applyNumberFormat="1" applyFont="1" applyBorder="1" applyAlignment="1">
      <alignment horizontal="center" vertical="center"/>
    </xf>
    <xf numFmtId="14" fontId="12" fillId="0" borderId="5" xfId="0" applyNumberFormat="1" applyFont="1" applyBorder="1" applyAlignment="1">
      <alignment horizontal="center" vertical="center"/>
    </xf>
    <xf numFmtId="0" fontId="14" fillId="0" borderId="0" xfId="0" applyFont="1" applyAlignment="1">
      <alignment horizontal="center" vertical="center"/>
    </xf>
    <xf numFmtId="14" fontId="12" fillId="0" borderId="8" xfId="0" applyNumberFormat="1" applyFont="1" applyBorder="1" applyAlignment="1">
      <alignment horizontal="center" vertical="center"/>
    </xf>
    <xf numFmtId="0" fontId="9" fillId="2" borderId="0" xfId="0" applyFont="1" applyFill="1" applyAlignment="1">
      <alignment horizontal="left" vertical="center"/>
    </xf>
    <xf numFmtId="0" fontId="0" fillId="2" borderId="2" xfId="0" applyFill="1" applyBorder="1" applyAlignment="1">
      <alignment horizontal="left" vertical="center"/>
    </xf>
    <xf numFmtId="0" fontId="14" fillId="0" borderId="7" xfId="0" applyFont="1" applyBorder="1" applyAlignment="1">
      <alignment horizontal="center" vertical="center"/>
    </xf>
    <xf numFmtId="0" fontId="1" fillId="0" borderId="4" xfId="0" applyFont="1" applyBorder="1" applyAlignment="1">
      <alignment horizontal="center" vertical="center" wrapText="1" readingOrder="1"/>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B663E-FCF6-8445-B030-85D534B38BD0}">
  <dimension ref="A1:B7"/>
  <sheetViews>
    <sheetView tabSelected="1" workbookViewId="0">
      <selection activeCell="M3" sqref="M3"/>
    </sheetView>
  </sheetViews>
  <sheetFormatPr baseColWidth="10" defaultRowHeight="15"/>
  <cols>
    <col min="1" max="1" width="19.1640625" style="21" customWidth="1"/>
    <col min="2" max="2" width="93.6640625" customWidth="1"/>
  </cols>
  <sheetData>
    <row r="1" spans="1:2" ht="25" customHeight="1">
      <c r="A1" s="22" t="s">
        <v>1</v>
      </c>
      <c r="B1" s="22" t="s">
        <v>450</v>
      </c>
    </row>
    <row r="2" spans="1:2" ht="303" customHeight="1">
      <c r="A2" s="23" t="s">
        <v>35</v>
      </c>
      <c r="B2" s="5" t="s">
        <v>340</v>
      </c>
    </row>
    <row r="3" spans="1:2" ht="180">
      <c r="A3" s="23" t="s">
        <v>77</v>
      </c>
      <c r="B3" s="5" t="s">
        <v>381</v>
      </c>
    </row>
    <row r="4" spans="1:2" ht="243" customHeight="1">
      <c r="A4" s="23" t="s">
        <v>96</v>
      </c>
      <c r="B4" s="6" t="s">
        <v>403</v>
      </c>
    </row>
    <row r="5" spans="1:2" ht="144">
      <c r="A5" s="23" t="s">
        <v>446</v>
      </c>
      <c r="B5" s="6" t="s">
        <v>447</v>
      </c>
    </row>
    <row r="6" spans="1:2" ht="304" customHeight="1">
      <c r="A6" s="23" t="s">
        <v>448</v>
      </c>
      <c r="B6" s="6" t="s">
        <v>449</v>
      </c>
    </row>
    <row r="7" spans="1:2" ht="17">
      <c r="A7" s="6"/>
      <c r="B7" s="6"/>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C5F83-C6EB-CD4E-9030-619A6AE40537}">
  <dimension ref="A1:AJ104"/>
  <sheetViews>
    <sheetView zoomScale="94" zoomScaleNormal="100" workbookViewId="0">
      <pane ySplit="1" topLeftCell="A3" activePane="bottomLeft" state="frozen"/>
      <selection pane="bottomLeft" activeCell="G3" sqref="G3"/>
    </sheetView>
  </sheetViews>
  <sheetFormatPr baseColWidth="10" defaultColWidth="9" defaultRowHeight="15"/>
  <cols>
    <col min="1" max="1" width="10.83203125" style="21" customWidth="1"/>
    <col min="2" max="2" width="49.6640625" customWidth="1"/>
    <col min="3" max="21" width="13" bestFit="1" customWidth="1"/>
    <col min="22" max="29" width="10.6640625" bestFit="1" customWidth="1"/>
    <col min="30" max="30" width="10.33203125" customWidth="1"/>
    <col min="31" max="31" width="22" customWidth="1"/>
    <col min="33" max="33" width="19" style="41" customWidth="1"/>
    <col min="34" max="36" width="19" style="21" customWidth="1"/>
  </cols>
  <sheetData>
    <row r="1" spans="1:36" s="21" customFormat="1" ht="42" customHeight="1">
      <c r="C1" s="36" t="s">
        <v>255</v>
      </c>
      <c r="D1" s="36" t="s">
        <v>256</v>
      </c>
      <c r="E1" s="36" t="s">
        <v>257</v>
      </c>
      <c r="F1" s="36" t="s">
        <v>258</v>
      </c>
      <c r="G1" s="36" t="s">
        <v>259</v>
      </c>
      <c r="H1" s="36" t="s">
        <v>260</v>
      </c>
      <c r="I1" s="36" t="s">
        <v>261</v>
      </c>
      <c r="J1" s="36" t="s">
        <v>262</v>
      </c>
      <c r="K1" s="36" t="s">
        <v>263</v>
      </c>
      <c r="L1" s="36" t="s">
        <v>264</v>
      </c>
      <c r="M1" s="36" t="s">
        <v>265</v>
      </c>
      <c r="N1" s="36" t="s">
        <v>266</v>
      </c>
      <c r="O1" s="36" t="s">
        <v>267</v>
      </c>
      <c r="P1" s="36" t="s">
        <v>268</v>
      </c>
      <c r="Q1" s="36" t="s">
        <v>269</v>
      </c>
      <c r="R1" s="36" t="s">
        <v>270</v>
      </c>
      <c r="S1" s="36" t="s">
        <v>271</v>
      </c>
      <c r="T1" s="36" t="s">
        <v>272</v>
      </c>
      <c r="U1" s="36" t="s">
        <v>273</v>
      </c>
      <c r="V1" s="36" t="s">
        <v>274</v>
      </c>
      <c r="W1" s="36" t="s">
        <v>275</v>
      </c>
      <c r="X1" s="36" t="s">
        <v>276</v>
      </c>
      <c r="Y1" s="36" t="s">
        <v>277</v>
      </c>
      <c r="Z1" s="36" t="s">
        <v>278</v>
      </c>
      <c r="AA1" s="36" t="s">
        <v>279</v>
      </c>
      <c r="AB1" s="36" t="s">
        <v>280</v>
      </c>
      <c r="AC1" s="36" t="s">
        <v>282</v>
      </c>
      <c r="AD1" s="36" t="s">
        <v>411</v>
      </c>
      <c r="AE1" s="36" t="s">
        <v>283</v>
      </c>
      <c r="AG1" s="22" t="s">
        <v>252</v>
      </c>
      <c r="AH1" s="22" t="s">
        <v>405</v>
      </c>
      <c r="AI1" s="22" t="s">
        <v>404</v>
      </c>
      <c r="AJ1" s="22" t="s">
        <v>407</v>
      </c>
    </row>
    <row r="2" spans="1:36" s="17" customFormat="1" ht="57" customHeight="1">
      <c r="A2" s="22" t="s">
        <v>1</v>
      </c>
      <c r="B2" s="22" t="s">
        <v>249</v>
      </c>
      <c r="C2" s="17" t="s">
        <v>220</v>
      </c>
      <c r="D2" s="17" t="s">
        <v>221</v>
      </c>
      <c r="E2" s="17" t="s">
        <v>222</v>
      </c>
      <c r="F2" s="17" t="s">
        <v>224</v>
      </c>
      <c r="G2" s="17" t="s">
        <v>223</v>
      </c>
      <c r="H2" s="17" t="s">
        <v>225</v>
      </c>
      <c r="I2" s="17" t="s">
        <v>226</v>
      </c>
      <c r="J2" s="17" t="s">
        <v>227</v>
      </c>
      <c r="K2" s="17" t="s">
        <v>228</v>
      </c>
      <c r="L2" s="17" t="s">
        <v>229</v>
      </c>
      <c r="M2" s="17" t="s">
        <v>230</v>
      </c>
      <c r="N2" s="17" t="s">
        <v>231</v>
      </c>
      <c r="O2" s="17" t="s">
        <v>232</v>
      </c>
      <c r="P2" s="17" t="s">
        <v>233</v>
      </c>
      <c r="Q2" s="17" t="s">
        <v>234</v>
      </c>
      <c r="R2" s="17" t="s">
        <v>235</v>
      </c>
      <c r="S2" s="17" t="s">
        <v>241</v>
      </c>
      <c r="T2" s="17" t="s">
        <v>242</v>
      </c>
      <c r="U2" s="17" t="s">
        <v>243</v>
      </c>
      <c r="V2" s="17" t="s">
        <v>244</v>
      </c>
      <c r="W2" s="17" t="s">
        <v>245</v>
      </c>
      <c r="X2" s="17" t="s">
        <v>246</v>
      </c>
      <c r="Y2" s="17" t="s">
        <v>240</v>
      </c>
      <c r="Z2" s="17" t="s">
        <v>239</v>
      </c>
      <c r="AA2" s="17" t="s">
        <v>238</v>
      </c>
      <c r="AB2" s="17" t="s">
        <v>237</v>
      </c>
      <c r="AC2" s="17" t="s">
        <v>236</v>
      </c>
      <c r="AD2" s="17" t="s">
        <v>248</v>
      </c>
      <c r="AE2" s="17" t="s">
        <v>250</v>
      </c>
    </row>
    <row r="3" spans="1:36" ht="348" customHeight="1" thickBot="1">
      <c r="A3" s="23" t="s">
        <v>3</v>
      </c>
      <c r="B3" s="11" t="s">
        <v>412</v>
      </c>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17"/>
      <c r="AH3" s="36" t="s">
        <v>406</v>
      </c>
      <c r="AI3" s="36" t="s">
        <v>410</v>
      </c>
      <c r="AJ3" s="38" t="s">
        <v>410</v>
      </c>
    </row>
    <row r="4" spans="1:36" ht="270" customHeight="1">
      <c r="A4" s="24" t="s">
        <v>4</v>
      </c>
      <c r="B4" s="25" t="s">
        <v>445</v>
      </c>
      <c r="C4" s="26">
        <f t="shared" ref="C4:L13" si="0">VALUE(MID($AG4, FIND(C$1,$AG4)+4, 1))</f>
        <v>0</v>
      </c>
      <c r="D4" s="26">
        <f t="shared" si="0"/>
        <v>0</v>
      </c>
      <c r="E4" s="26">
        <f t="shared" si="0"/>
        <v>0</v>
      </c>
      <c r="F4" s="26">
        <f t="shared" si="0"/>
        <v>0</v>
      </c>
      <c r="G4" s="26">
        <f t="shared" si="0"/>
        <v>0</v>
      </c>
      <c r="H4" s="26">
        <f t="shared" si="0"/>
        <v>1</v>
      </c>
      <c r="I4" s="26">
        <f t="shared" si="0"/>
        <v>0</v>
      </c>
      <c r="J4" s="26">
        <f t="shared" si="0"/>
        <v>1</v>
      </c>
      <c r="K4" s="26">
        <f t="shared" si="0"/>
        <v>0</v>
      </c>
      <c r="L4" s="26">
        <f t="shared" si="0"/>
        <v>0</v>
      </c>
      <c r="M4" s="26">
        <f t="shared" ref="M4:V13" si="1">VALUE(MID($AG4, FIND(M$1,$AG4)+4, 1))</f>
        <v>0</v>
      </c>
      <c r="N4" s="26">
        <f t="shared" si="1"/>
        <v>0</v>
      </c>
      <c r="O4" s="26">
        <f t="shared" si="1"/>
        <v>0</v>
      </c>
      <c r="P4" s="26">
        <f t="shared" si="1"/>
        <v>0</v>
      </c>
      <c r="Q4" s="26">
        <f t="shared" si="1"/>
        <v>0</v>
      </c>
      <c r="R4" s="26">
        <f t="shared" si="1"/>
        <v>0</v>
      </c>
      <c r="S4" s="26">
        <f t="shared" si="1"/>
        <v>0</v>
      </c>
      <c r="T4" s="26">
        <f t="shared" si="1"/>
        <v>0</v>
      </c>
      <c r="U4" s="26">
        <f t="shared" si="1"/>
        <v>0</v>
      </c>
      <c r="V4" s="26">
        <f t="shared" si="1"/>
        <v>0</v>
      </c>
      <c r="W4" s="26">
        <f t="shared" ref="W4:AC13" si="2">VALUE(MID($AG4, FIND(W$1,$AG4)+4, 1))</f>
        <v>0</v>
      </c>
      <c r="X4" s="26">
        <f t="shared" si="2"/>
        <v>0</v>
      </c>
      <c r="Y4" s="26">
        <f t="shared" si="2"/>
        <v>0</v>
      </c>
      <c r="Z4" s="26">
        <f t="shared" si="2"/>
        <v>0</v>
      </c>
      <c r="AA4" s="26">
        <f t="shared" si="2"/>
        <v>0</v>
      </c>
      <c r="AB4" s="26">
        <f t="shared" si="2"/>
        <v>0</v>
      </c>
      <c r="AC4" s="26">
        <f t="shared" si="2"/>
        <v>0</v>
      </c>
      <c r="AD4" s="26">
        <f>SUM(C4:AC4)</f>
        <v>2</v>
      </c>
      <c r="AE4" s="27" t="str">
        <f t="shared" ref="AE4:AE33" si="3">MID($AG4, FIND(AE$1,SUBSTITUTE($AG4, "Explanation:", "Explanations:"))+14, LEN($AG4))</f>
        <v>The question may be considered lengthy and slightly awkward due to the phrasing 'If a medical researcher asked you to participate in a medical research study by giving a sample of your saliva' (3a). Additionally, respondents might find it unclear what is meant by 'medical research study' without further context (3c).”</v>
      </c>
      <c r="AF4" s="28"/>
      <c r="AG4" s="54" t="s">
        <v>444</v>
      </c>
      <c r="AH4" s="35" t="s">
        <v>409</v>
      </c>
      <c r="AI4" s="35">
        <v>1</v>
      </c>
      <c r="AJ4" s="46">
        <v>45489</v>
      </c>
    </row>
    <row r="5" spans="1:36" ht="270" customHeight="1">
      <c r="A5" s="53" t="s">
        <v>443</v>
      </c>
      <c r="B5" s="11" t="s">
        <v>311</v>
      </c>
      <c r="C5" s="21">
        <f t="shared" si="0"/>
        <v>0</v>
      </c>
      <c r="D5" s="21">
        <f t="shared" si="0"/>
        <v>0</v>
      </c>
      <c r="E5" s="21">
        <f t="shared" si="0"/>
        <v>0</v>
      </c>
      <c r="F5" s="21">
        <f t="shared" si="0"/>
        <v>0</v>
      </c>
      <c r="G5" s="21">
        <f t="shared" si="0"/>
        <v>0</v>
      </c>
      <c r="H5" s="21">
        <f t="shared" si="0"/>
        <v>1</v>
      </c>
      <c r="I5" s="21">
        <f t="shared" si="0"/>
        <v>0</v>
      </c>
      <c r="J5" s="21">
        <f t="shared" si="0"/>
        <v>1</v>
      </c>
      <c r="K5" s="21">
        <f t="shared" si="0"/>
        <v>0</v>
      </c>
      <c r="L5" s="21">
        <f t="shared" si="0"/>
        <v>0</v>
      </c>
      <c r="M5" s="21">
        <f t="shared" si="1"/>
        <v>0</v>
      </c>
      <c r="N5" s="21">
        <f t="shared" si="1"/>
        <v>0</v>
      </c>
      <c r="O5" s="21">
        <f t="shared" si="1"/>
        <v>0</v>
      </c>
      <c r="P5" s="21">
        <f t="shared" si="1"/>
        <v>0</v>
      </c>
      <c r="Q5" s="21">
        <f t="shared" si="1"/>
        <v>0</v>
      </c>
      <c r="R5" s="21">
        <f t="shared" si="1"/>
        <v>0</v>
      </c>
      <c r="S5" s="21">
        <f t="shared" si="1"/>
        <v>0</v>
      </c>
      <c r="T5" s="21">
        <f t="shared" si="1"/>
        <v>0</v>
      </c>
      <c r="U5" s="21">
        <f t="shared" si="1"/>
        <v>0</v>
      </c>
      <c r="V5" s="21">
        <f t="shared" si="1"/>
        <v>0</v>
      </c>
      <c r="W5" s="21">
        <f t="shared" si="2"/>
        <v>0</v>
      </c>
      <c r="X5" s="21">
        <f t="shared" si="2"/>
        <v>0</v>
      </c>
      <c r="Y5" s="21">
        <f t="shared" si="2"/>
        <v>0</v>
      </c>
      <c r="Z5" s="21">
        <f t="shared" si="2"/>
        <v>0</v>
      </c>
      <c r="AA5" s="21">
        <f t="shared" si="2"/>
        <v>0</v>
      </c>
      <c r="AB5" s="21">
        <f t="shared" si="2"/>
        <v>0</v>
      </c>
      <c r="AC5" s="21">
        <f t="shared" si="2"/>
        <v>0</v>
      </c>
      <c r="AD5" s="21">
        <f t="shared" ref="AD5:AD7" si="4">SUM(C5:AC5)</f>
        <v>2</v>
      </c>
      <c r="AE5" s="17" t="str">
        <f t="shared" si="3"/>
        <v>‘giving a sample of your saliva’ - people might say that depends on the kind of study or the conditions under which the sample is given, and without that info, it might be hard for people to say how likely they are to participate.”</v>
      </c>
      <c r="AG5" s="43" t="s">
        <v>415</v>
      </c>
      <c r="AH5" s="36" t="s">
        <v>409</v>
      </c>
      <c r="AI5" s="36">
        <v>2</v>
      </c>
      <c r="AJ5" s="47">
        <v>45489</v>
      </c>
    </row>
    <row r="6" spans="1:36" ht="270" customHeight="1">
      <c r="A6" s="29" t="s">
        <v>4</v>
      </c>
      <c r="B6" s="11" t="s">
        <v>311</v>
      </c>
      <c r="C6" s="21">
        <f t="shared" si="0"/>
        <v>0</v>
      </c>
      <c r="D6" s="21">
        <f t="shared" si="0"/>
        <v>0</v>
      </c>
      <c r="E6" s="21">
        <f t="shared" si="0"/>
        <v>0</v>
      </c>
      <c r="F6" s="21">
        <f t="shared" si="0"/>
        <v>0</v>
      </c>
      <c r="G6" s="21">
        <f t="shared" si="0"/>
        <v>0</v>
      </c>
      <c r="H6" s="21">
        <f t="shared" si="0"/>
        <v>1</v>
      </c>
      <c r="I6" s="21">
        <f t="shared" si="0"/>
        <v>0</v>
      </c>
      <c r="J6" s="21">
        <f t="shared" si="0"/>
        <v>1</v>
      </c>
      <c r="K6" s="21">
        <f t="shared" si="0"/>
        <v>0</v>
      </c>
      <c r="L6" s="21">
        <f t="shared" si="0"/>
        <v>0</v>
      </c>
      <c r="M6" s="21">
        <f t="shared" si="1"/>
        <v>0</v>
      </c>
      <c r="N6" s="21">
        <f t="shared" si="1"/>
        <v>0</v>
      </c>
      <c r="O6" s="21">
        <f t="shared" si="1"/>
        <v>0</v>
      </c>
      <c r="P6" s="21">
        <f t="shared" si="1"/>
        <v>0</v>
      </c>
      <c r="Q6" s="21">
        <f t="shared" si="1"/>
        <v>0</v>
      </c>
      <c r="R6" s="21">
        <f t="shared" si="1"/>
        <v>0</v>
      </c>
      <c r="S6" s="21">
        <f t="shared" si="1"/>
        <v>0</v>
      </c>
      <c r="T6" s="21">
        <f t="shared" si="1"/>
        <v>0</v>
      </c>
      <c r="U6" s="21">
        <f t="shared" si="1"/>
        <v>0</v>
      </c>
      <c r="V6" s="21">
        <f t="shared" si="1"/>
        <v>0</v>
      </c>
      <c r="W6" s="21">
        <f t="shared" si="2"/>
        <v>0</v>
      </c>
      <c r="X6" s="21">
        <f t="shared" si="2"/>
        <v>0</v>
      </c>
      <c r="Y6" s="21">
        <f t="shared" si="2"/>
        <v>0</v>
      </c>
      <c r="Z6" s="21">
        <f t="shared" si="2"/>
        <v>0</v>
      </c>
      <c r="AA6" s="21">
        <f t="shared" si="2"/>
        <v>0</v>
      </c>
      <c r="AB6" s="21">
        <f t="shared" si="2"/>
        <v>0</v>
      </c>
      <c r="AC6" s="21">
        <f t="shared" si="2"/>
        <v>0</v>
      </c>
      <c r="AD6" s="21">
        <f t="shared" si="4"/>
        <v>2</v>
      </c>
      <c r="AE6" s="17" t="str">
        <f t="shared" si="3"/>
        <v>‘giving a sample of your saliva’ - respondents might have concerns or considerations regarding the conditions or procedures for giving a saliva sample that are not addressed in the question. Without this information, it might be hard for people to decide how likely they are to participate.”</v>
      </c>
      <c r="AG6" s="43" t="s">
        <v>416</v>
      </c>
      <c r="AH6" s="45" t="s">
        <v>408</v>
      </c>
      <c r="AI6" s="36">
        <v>3</v>
      </c>
      <c r="AJ6" s="47">
        <v>45489</v>
      </c>
    </row>
    <row r="7" spans="1:36" ht="270" customHeight="1">
      <c r="A7" s="29" t="s">
        <v>4</v>
      </c>
      <c r="B7" s="11" t="s">
        <v>311</v>
      </c>
      <c r="C7" s="21">
        <f t="shared" si="0"/>
        <v>0</v>
      </c>
      <c r="D7" s="21">
        <f t="shared" si="0"/>
        <v>0</v>
      </c>
      <c r="E7" s="21">
        <f t="shared" si="0"/>
        <v>0</v>
      </c>
      <c r="F7" s="21">
        <f t="shared" si="0"/>
        <v>0</v>
      </c>
      <c r="G7" s="21">
        <f t="shared" si="0"/>
        <v>0</v>
      </c>
      <c r="H7" s="21">
        <f t="shared" si="0"/>
        <v>0</v>
      </c>
      <c r="I7" s="21">
        <f t="shared" si="0"/>
        <v>0</v>
      </c>
      <c r="J7" s="21">
        <f t="shared" si="0"/>
        <v>1</v>
      </c>
      <c r="K7" s="21">
        <f t="shared" si="0"/>
        <v>0</v>
      </c>
      <c r="L7" s="21">
        <f t="shared" si="0"/>
        <v>0</v>
      </c>
      <c r="M7" s="21">
        <f t="shared" si="1"/>
        <v>0</v>
      </c>
      <c r="N7" s="21">
        <f t="shared" si="1"/>
        <v>0</v>
      </c>
      <c r="O7" s="21">
        <f t="shared" si="1"/>
        <v>0</v>
      </c>
      <c r="P7" s="21">
        <f t="shared" si="1"/>
        <v>0</v>
      </c>
      <c r="Q7" s="21">
        <f t="shared" si="1"/>
        <v>0</v>
      </c>
      <c r="R7" s="21">
        <f t="shared" si="1"/>
        <v>0</v>
      </c>
      <c r="S7" s="21">
        <f t="shared" si="1"/>
        <v>1</v>
      </c>
      <c r="T7" s="21">
        <f t="shared" si="1"/>
        <v>0</v>
      </c>
      <c r="U7" s="21">
        <f t="shared" si="1"/>
        <v>0</v>
      </c>
      <c r="V7" s="21">
        <f t="shared" si="1"/>
        <v>0</v>
      </c>
      <c r="W7" s="21">
        <f t="shared" si="2"/>
        <v>0</v>
      </c>
      <c r="X7" s="21">
        <f t="shared" si="2"/>
        <v>0</v>
      </c>
      <c r="Y7" s="21">
        <f t="shared" si="2"/>
        <v>0</v>
      </c>
      <c r="Z7" s="21">
        <f t="shared" si="2"/>
        <v>0</v>
      </c>
      <c r="AA7" s="21">
        <f t="shared" si="2"/>
        <v>0</v>
      </c>
      <c r="AB7" s="21">
        <f t="shared" si="2"/>
        <v>0</v>
      </c>
      <c r="AC7" s="21">
        <f t="shared" si="2"/>
        <v>0</v>
      </c>
      <c r="AD7" s="21">
        <f t="shared" si="4"/>
        <v>2</v>
      </c>
      <c r="AE7" s="17" t="str">
        <f t="shared" si="3"/>
        <v>3c. The question is vague about the purpose and extent of the saliva sample, which may affect respondents' likelihood to participate. 6a. Giving a biological sample like saliva may be considered sensitive or very private by some respondents.</v>
      </c>
      <c r="AG7" s="43" t="s">
        <v>419</v>
      </c>
      <c r="AH7" s="36" t="s">
        <v>418</v>
      </c>
      <c r="AI7" s="36">
        <v>1</v>
      </c>
      <c r="AJ7" s="47">
        <v>45489</v>
      </c>
    </row>
    <row r="8" spans="1:36" ht="270" customHeight="1">
      <c r="A8" s="29" t="s">
        <v>4</v>
      </c>
      <c r="B8" s="11" t="s">
        <v>311</v>
      </c>
      <c r="C8" s="21">
        <f t="shared" si="0"/>
        <v>0</v>
      </c>
      <c r="D8" s="21">
        <f t="shared" si="0"/>
        <v>0</v>
      </c>
      <c r="E8" s="21">
        <f t="shared" si="0"/>
        <v>0</v>
      </c>
      <c r="F8" s="21">
        <f t="shared" si="0"/>
        <v>0</v>
      </c>
      <c r="G8" s="21">
        <f t="shared" si="0"/>
        <v>0</v>
      </c>
      <c r="H8" s="21">
        <f t="shared" si="0"/>
        <v>0</v>
      </c>
      <c r="I8" s="21">
        <f t="shared" si="0"/>
        <v>0</v>
      </c>
      <c r="J8" s="21">
        <f t="shared" si="0"/>
        <v>1</v>
      </c>
      <c r="K8" s="21">
        <f t="shared" si="0"/>
        <v>0</v>
      </c>
      <c r="L8" s="21">
        <f t="shared" si="0"/>
        <v>0</v>
      </c>
      <c r="M8" s="21">
        <f t="shared" si="1"/>
        <v>0</v>
      </c>
      <c r="N8" s="21">
        <f t="shared" si="1"/>
        <v>0</v>
      </c>
      <c r="O8" s="21">
        <f t="shared" si="1"/>
        <v>0</v>
      </c>
      <c r="P8" s="21">
        <f t="shared" si="1"/>
        <v>0</v>
      </c>
      <c r="Q8" s="21">
        <f t="shared" si="1"/>
        <v>0</v>
      </c>
      <c r="R8" s="21">
        <f t="shared" si="1"/>
        <v>0</v>
      </c>
      <c r="S8" s="21">
        <f t="shared" si="1"/>
        <v>0</v>
      </c>
      <c r="T8" s="21">
        <f t="shared" si="1"/>
        <v>0</v>
      </c>
      <c r="U8" s="21">
        <f t="shared" si="1"/>
        <v>0</v>
      </c>
      <c r="V8" s="21">
        <f t="shared" si="1"/>
        <v>0</v>
      </c>
      <c r="W8" s="21">
        <f t="shared" si="2"/>
        <v>0</v>
      </c>
      <c r="X8" s="21">
        <f t="shared" si="2"/>
        <v>0</v>
      </c>
      <c r="Y8" s="21">
        <f t="shared" si="2"/>
        <v>0</v>
      </c>
      <c r="Z8" s="21">
        <f t="shared" si="2"/>
        <v>0</v>
      </c>
      <c r="AA8" s="21">
        <f t="shared" si="2"/>
        <v>0</v>
      </c>
      <c r="AB8" s="21">
        <f t="shared" si="2"/>
        <v>0</v>
      </c>
      <c r="AC8" s="21">
        <f t="shared" si="2"/>
        <v>0</v>
      </c>
      <c r="AD8" s="21">
        <f t="shared" ref="AD8:AD9" si="5">SUM(C8:AC8)</f>
        <v>1</v>
      </c>
      <c r="AE8" s="17" t="str">
        <f t="shared" si="3"/>
        <v>The question is vague about the amount of saliva required and the purpose of the study, which could affect respondents' willingness to participate. Without more specific information, it might be difficult for people to accurately assess their likelihood of participating.</v>
      </c>
      <c r="AG8" s="43" t="s">
        <v>420</v>
      </c>
      <c r="AH8" s="36" t="s">
        <v>418</v>
      </c>
      <c r="AI8" s="36">
        <v>2</v>
      </c>
      <c r="AJ8" s="47">
        <v>45489</v>
      </c>
    </row>
    <row r="9" spans="1:36" ht="270" customHeight="1" thickBot="1">
      <c r="A9" s="30" t="s">
        <v>4</v>
      </c>
      <c r="B9" s="31" t="s">
        <v>311</v>
      </c>
      <c r="C9" s="32">
        <f t="shared" si="0"/>
        <v>0</v>
      </c>
      <c r="D9" s="32">
        <f t="shared" si="0"/>
        <v>0</v>
      </c>
      <c r="E9" s="32">
        <f t="shared" si="0"/>
        <v>0</v>
      </c>
      <c r="F9" s="32">
        <f t="shared" si="0"/>
        <v>0</v>
      </c>
      <c r="G9" s="32">
        <f t="shared" si="0"/>
        <v>0</v>
      </c>
      <c r="H9" s="32">
        <f t="shared" si="0"/>
        <v>0</v>
      </c>
      <c r="I9" s="32">
        <f t="shared" si="0"/>
        <v>0</v>
      </c>
      <c r="J9" s="32">
        <f t="shared" si="0"/>
        <v>1</v>
      </c>
      <c r="K9" s="32">
        <f t="shared" si="0"/>
        <v>0</v>
      </c>
      <c r="L9" s="32">
        <f t="shared" si="0"/>
        <v>0</v>
      </c>
      <c r="M9" s="32">
        <f t="shared" si="1"/>
        <v>0</v>
      </c>
      <c r="N9" s="32">
        <f t="shared" si="1"/>
        <v>0</v>
      </c>
      <c r="O9" s="32">
        <f t="shared" si="1"/>
        <v>0</v>
      </c>
      <c r="P9" s="32">
        <f t="shared" si="1"/>
        <v>0</v>
      </c>
      <c r="Q9" s="32">
        <f t="shared" si="1"/>
        <v>0</v>
      </c>
      <c r="R9" s="32">
        <f t="shared" si="1"/>
        <v>0</v>
      </c>
      <c r="S9" s="32">
        <f t="shared" si="1"/>
        <v>1</v>
      </c>
      <c r="T9" s="32">
        <f t="shared" si="1"/>
        <v>0</v>
      </c>
      <c r="U9" s="32">
        <f t="shared" si="1"/>
        <v>0</v>
      </c>
      <c r="V9" s="32">
        <f t="shared" si="1"/>
        <v>0</v>
      </c>
      <c r="W9" s="32">
        <f t="shared" si="2"/>
        <v>0</v>
      </c>
      <c r="X9" s="32">
        <f t="shared" si="2"/>
        <v>0</v>
      </c>
      <c r="Y9" s="32">
        <f t="shared" si="2"/>
        <v>0</v>
      </c>
      <c r="Z9" s="32">
        <f t="shared" si="2"/>
        <v>0</v>
      </c>
      <c r="AA9" s="32">
        <f t="shared" si="2"/>
        <v>0</v>
      </c>
      <c r="AB9" s="32">
        <f t="shared" si="2"/>
        <v>0</v>
      </c>
      <c r="AC9" s="32">
        <f t="shared" si="2"/>
        <v>0</v>
      </c>
      <c r="AD9" s="32">
        <f t="shared" si="5"/>
        <v>2</v>
      </c>
      <c r="AE9" s="33" t="str">
        <f t="shared" si="3"/>
        <v>The question is vague (3c) as it doesn't specify the purpose or details of the saliva sample, which may affect respondents' willingness to participate. It also touches on potentially sensitive content (6a) as some people might be uncomfortable with the idea of providing biological samples.</v>
      </c>
      <c r="AF9" s="34"/>
      <c r="AG9" s="40" t="s">
        <v>421</v>
      </c>
      <c r="AH9" s="36" t="s">
        <v>418</v>
      </c>
      <c r="AI9" s="37">
        <v>3</v>
      </c>
      <c r="AJ9" s="47">
        <v>45489</v>
      </c>
    </row>
    <row r="10" spans="1:36" ht="330" customHeight="1">
      <c r="A10" s="24" t="s">
        <v>5</v>
      </c>
      <c r="B10" s="25" t="s">
        <v>312</v>
      </c>
      <c r="C10" s="26">
        <f t="shared" si="0"/>
        <v>0</v>
      </c>
      <c r="D10" s="26">
        <f t="shared" si="0"/>
        <v>0</v>
      </c>
      <c r="E10" s="26">
        <f t="shared" si="0"/>
        <v>0</v>
      </c>
      <c r="F10" s="26">
        <f t="shared" si="0"/>
        <v>0</v>
      </c>
      <c r="G10" s="26">
        <f t="shared" si="0"/>
        <v>0</v>
      </c>
      <c r="H10" s="26">
        <f t="shared" si="0"/>
        <v>1</v>
      </c>
      <c r="I10" s="26">
        <f t="shared" si="0"/>
        <v>0</v>
      </c>
      <c r="J10" s="26">
        <f t="shared" si="0"/>
        <v>1</v>
      </c>
      <c r="K10" s="26">
        <f t="shared" si="0"/>
        <v>0</v>
      </c>
      <c r="L10" s="26">
        <f t="shared" si="0"/>
        <v>0</v>
      </c>
      <c r="M10" s="26">
        <f t="shared" si="1"/>
        <v>0</v>
      </c>
      <c r="N10" s="26">
        <f t="shared" si="1"/>
        <v>0</v>
      </c>
      <c r="O10" s="26">
        <f t="shared" si="1"/>
        <v>0</v>
      </c>
      <c r="P10" s="26">
        <f t="shared" si="1"/>
        <v>0</v>
      </c>
      <c r="Q10" s="26">
        <f t="shared" si="1"/>
        <v>0</v>
      </c>
      <c r="R10" s="26">
        <f t="shared" si="1"/>
        <v>0</v>
      </c>
      <c r="S10" s="26">
        <f t="shared" si="1"/>
        <v>1</v>
      </c>
      <c r="T10" s="26">
        <f t="shared" si="1"/>
        <v>0</v>
      </c>
      <c r="U10" s="26">
        <f t="shared" si="1"/>
        <v>0</v>
      </c>
      <c r="V10" s="26">
        <f t="shared" si="1"/>
        <v>0</v>
      </c>
      <c r="W10" s="26">
        <f t="shared" si="2"/>
        <v>0</v>
      </c>
      <c r="X10" s="26">
        <f t="shared" si="2"/>
        <v>0</v>
      </c>
      <c r="Y10" s="26">
        <f t="shared" si="2"/>
        <v>0</v>
      </c>
      <c r="Z10" s="26">
        <f t="shared" si="2"/>
        <v>0</v>
      </c>
      <c r="AA10" s="26">
        <f t="shared" si="2"/>
        <v>0</v>
      </c>
      <c r="AB10" s="26">
        <f t="shared" si="2"/>
        <v>0</v>
      </c>
      <c r="AC10" s="26">
        <f t="shared" si="2"/>
        <v>0</v>
      </c>
      <c r="AD10" s="26">
        <f>SUM(C10:AC10)</f>
        <v>3</v>
      </c>
      <c r="AE10" s="27" t="str">
        <f t="shared" si="3"/>
        <v>‘giving a sample of your blood’ - this phrase might be sensitive for some respondents, affecting their willingness to answer. The question is also lengthy and somewhat awkwardly phrased, which can lead to difficulties in understanding the intent uniformly.”</v>
      </c>
      <c r="AF10" s="28"/>
      <c r="AG10" s="39" t="s">
        <v>414</v>
      </c>
      <c r="AH10" s="35" t="s">
        <v>409</v>
      </c>
      <c r="AI10" s="35">
        <v>1</v>
      </c>
      <c r="AJ10" s="46">
        <v>45489</v>
      </c>
    </row>
    <row r="11" spans="1:36" ht="330" customHeight="1">
      <c r="A11" s="29" t="s">
        <v>5</v>
      </c>
      <c r="B11" s="11" t="s">
        <v>312</v>
      </c>
      <c r="C11" s="48">
        <f t="shared" si="0"/>
        <v>1</v>
      </c>
      <c r="D11" s="21">
        <f t="shared" si="0"/>
        <v>0</v>
      </c>
      <c r="E11" s="21">
        <f t="shared" si="0"/>
        <v>0</v>
      </c>
      <c r="F11" s="21">
        <f t="shared" si="0"/>
        <v>0</v>
      </c>
      <c r="G11" s="21">
        <f t="shared" si="0"/>
        <v>0</v>
      </c>
      <c r="H11" s="21">
        <f t="shared" si="0"/>
        <v>1</v>
      </c>
      <c r="I11" s="21">
        <f t="shared" si="0"/>
        <v>0</v>
      </c>
      <c r="J11" s="21">
        <f t="shared" si="0"/>
        <v>1</v>
      </c>
      <c r="K11" s="21">
        <f t="shared" si="0"/>
        <v>0</v>
      </c>
      <c r="L11" s="21">
        <f t="shared" si="0"/>
        <v>0</v>
      </c>
      <c r="M11" s="21">
        <f t="shared" si="1"/>
        <v>0</v>
      </c>
      <c r="N11" s="21">
        <f t="shared" si="1"/>
        <v>0</v>
      </c>
      <c r="O11" s="21">
        <f t="shared" si="1"/>
        <v>0</v>
      </c>
      <c r="P11" s="21">
        <f t="shared" si="1"/>
        <v>0</v>
      </c>
      <c r="Q11" s="21">
        <f t="shared" si="1"/>
        <v>0</v>
      </c>
      <c r="R11" s="21">
        <f t="shared" si="1"/>
        <v>0</v>
      </c>
      <c r="S11" s="21">
        <f t="shared" si="1"/>
        <v>0</v>
      </c>
      <c r="T11" s="21">
        <f t="shared" si="1"/>
        <v>0</v>
      </c>
      <c r="U11" s="21">
        <f t="shared" si="1"/>
        <v>0</v>
      </c>
      <c r="V11" s="21">
        <f t="shared" si="1"/>
        <v>0</v>
      </c>
      <c r="W11" s="21">
        <f t="shared" si="2"/>
        <v>0</v>
      </c>
      <c r="X11" s="21">
        <f t="shared" si="2"/>
        <v>0</v>
      </c>
      <c r="Y11" s="21">
        <f t="shared" si="2"/>
        <v>0</v>
      </c>
      <c r="Z11" s="21">
        <f t="shared" si="2"/>
        <v>0</v>
      </c>
      <c r="AA11" s="21">
        <f t="shared" si="2"/>
        <v>0</v>
      </c>
      <c r="AB11" s="21">
        <f t="shared" si="2"/>
        <v>0</v>
      </c>
      <c r="AC11" s="21">
        <f t="shared" si="2"/>
        <v>0</v>
      </c>
      <c r="AD11" s="21">
        <f t="shared" ref="AD11:AD15" si="6">SUM(C11:AC11)</f>
        <v>3</v>
      </c>
      <c r="AE11" s="17" t="str">
        <f t="shared" si="3"/>
        <v>‘giving a sample of your blood’ - people might say that depends on the kind of study or the conditions under which the sample is given, and without that info, it might be hard for people to say how likely they are to participate. The presence of the parentheses may cause interviewers to question what exactly should be read aloud to the respondent.”</v>
      </c>
      <c r="AG11" s="43" t="s">
        <v>422</v>
      </c>
      <c r="AH11" s="36" t="s">
        <v>409</v>
      </c>
      <c r="AI11" s="36">
        <v>2</v>
      </c>
      <c r="AJ11" s="47">
        <v>45489</v>
      </c>
    </row>
    <row r="12" spans="1:36" ht="330" customHeight="1">
      <c r="A12" s="29" t="s">
        <v>5</v>
      </c>
      <c r="B12" s="11" t="s">
        <v>312</v>
      </c>
      <c r="C12" s="21">
        <f t="shared" si="0"/>
        <v>0</v>
      </c>
      <c r="D12" s="21">
        <f t="shared" si="0"/>
        <v>0</v>
      </c>
      <c r="E12" s="21">
        <f t="shared" si="0"/>
        <v>0</v>
      </c>
      <c r="F12" s="21">
        <f t="shared" si="0"/>
        <v>0</v>
      </c>
      <c r="G12" s="21">
        <f t="shared" si="0"/>
        <v>0</v>
      </c>
      <c r="H12" s="21">
        <f t="shared" si="0"/>
        <v>1</v>
      </c>
      <c r="I12" s="21">
        <f t="shared" si="0"/>
        <v>0</v>
      </c>
      <c r="J12" s="21">
        <f t="shared" si="0"/>
        <v>1</v>
      </c>
      <c r="K12" s="21">
        <f t="shared" si="0"/>
        <v>0</v>
      </c>
      <c r="L12" s="21">
        <f t="shared" si="0"/>
        <v>0</v>
      </c>
      <c r="M12" s="21">
        <f t="shared" si="1"/>
        <v>0</v>
      </c>
      <c r="N12" s="21">
        <f t="shared" si="1"/>
        <v>0</v>
      </c>
      <c r="O12" s="21">
        <f t="shared" si="1"/>
        <v>0</v>
      </c>
      <c r="P12" s="21">
        <f t="shared" si="1"/>
        <v>0</v>
      </c>
      <c r="Q12" s="21">
        <f t="shared" si="1"/>
        <v>0</v>
      </c>
      <c r="R12" s="21">
        <f t="shared" si="1"/>
        <v>0</v>
      </c>
      <c r="S12" s="21">
        <f t="shared" si="1"/>
        <v>0</v>
      </c>
      <c r="T12" s="21">
        <f t="shared" si="1"/>
        <v>0</v>
      </c>
      <c r="U12" s="21">
        <f t="shared" si="1"/>
        <v>0</v>
      </c>
      <c r="V12" s="21">
        <f t="shared" si="1"/>
        <v>0</v>
      </c>
      <c r="W12" s="21">
        <f t="shared" si="2"/>
        <v>0</v>
      </c>
      <c r="X12" s="21">
        <f t="shared" si="2"/>
        <v>0</v>
      </c>
      <c r="Y12" s="21">
        <f t="shared" si="2"/>
        <v>0</v>
      </c>
      <c r="Z12" s="21">
        <f t="shared" si="2"/>
        <v>0</v>
      </c>
      <c r="AA12" s="21">
        <f t="shared" si="2"/>
        <v>0</v>
      </c>
      <c r="AB12" s="21">
        <f t="shared" si="2"/>
        <v>0</v>
      </c>
      <c r="AC12" s="21">
        <f t="shared" si="2"/>
        <v>0</v>
      </c>
      <c r="AD12" s="21">
        <f t="shared" si="6"/>
        <v>2</v>
      </c>
      <c r="AE12" s="17" t="str">
        <f t="shared" si="3"/>
        <v>‘giving a sample of your blood’ - respondents might have concerns or considerations regarding the conditions or procedures for giving a blood sample that are not addressed in the question. Without this information, it might be hard for people to decide how likely they are to participate.”</v>
      </c>
      <c r="AG12" s="43" t="s">
        <v>423</v>
      </c>
      <c r="AH12" s="45" t="s">
        <v>408</v>
      </c>
      <c r="AI12" s="36">
        <v>3</v>
      </c>
      <c r="AJ12" s="47">
        <v>45489</v>
      </c>
    </row>
    <row r="13" spans="1:36" ht="330" customHeight="1">
      <c r="A13" s="29" t="s">
        <v>5</v>
      </c>
      <c r="B13" s="11" t="s">
        <v>312</v>
      </c>
      <c r="C13" s="48">
        <f t="shared" si="0"/>
        <v>1</v>
      </c>
      <c r="D13" s="21">
        <f t="shared" si="0"/>
        <v>0</v>
      </c>
      <c r="E13" s="21">
        <f t="shared" si="0"/>
        <v>0</v>
      </c>
      <c r="F13" s="21">
        <f t="shared" si="0"/>
        <v>0</v>
      </c>
      <c r="G13" s="21">
        <f t="shared" si="0"/>
        <v>0</v>
      </c>
      <c r="H13" s="21">
        <f t="shared" si="0"/>
        <v>0</v>
      </c>
      <c r="I13" s="21">
        <f t="shared" si="0"/>
        <v>0</v>
      </c>
      <c r="J13" s="21">
        <f t="shared" si="0"/>
        <v>1</v>
      </c>
      <c r="K13" s="21">
        <f t="shared" si="0"/>
        <v>0</v>
      </c>
      <c r="L13" s="21">
        <f t="shared" si="0"/>
        <v>0</v>
      </c>
      <c r="M13" s="21">
        <f t="shared" si="1"/>
        <v>0</v>
      </c>
      <c r="N13" s="21">
        <f t="shared" si="1"/>
        <v>0</v>
      </c>
      <c r="O13" s="21">
        <f t="shared" si="1"/>
        <v>0</v>
      </c>
      <c r="P13" s="21">
        <f t="shared" si="1"/>
        <v>0</v>
      </c>
      <c r="Q13" s="21">
        <f t="shared" si="1"/>
        <v>0</v>
      </c>
      <c r="R13" s="21">
        <f t="shared" si="1"/>
        <v>0</v>
      </c>
      <c r="S13" s="21">
        <f t="shared" si="1"/>
        <v>1</v>
      </c>
      <c r="T13" s="21">
        <f t="shared" si="1"/>
        <v>0</v>
      </c>
      <c r="U13" s="21">
        <f t="shared" si="1"/>
        <v>0</v>
      </c>
      <c r="V13" s="21">
        <f t="shared" si="1"/>
        <v>0</v>
      </c>
      <c r="W13" s="21">
        <f t="shared" si="2"/>
        <v>0</v>
      </c>
      <c r="X13" s="21">
        <f t="shared" si="2"/>
        <v>0</v>
      </c>
      <c r="Y13" s="21">
        <f t="shared" si="2"/>
        <v>0</v>
      </c>
      <c r="Z13" s="21">
        <f t="shared" si="2"/>
        <v>0</v>
      </c>
      <c r="AA13" s="21">
        <f t="shared" si="2"/>
        <v>0</v>
      </c>
      <c r="AB13" s="21">
        <f t="shared" si="2"/>
        <v>0</v>
      </c>
      <c r="AC13" s="21">
        <f t="shared" si="2"/>
        <v>0</v>
      </c>
      <c r="AD13" s="21">
        <f t="shared" si="6"/>
        <v>3</v>
      </c>
      <c r="AE13" s="17" t="str">
        <f t="shared" si="3"/>
        <v>1a. The response options are in parentheses, which may cause confusion for the interviewer about whether to read them. 3c. The question is vague about the purpose and amount of the blood sample, which may affect respondents' likelihood to participate. 6a. Giving a blood sample may be considered sensitive or very private by some respondents.</v>
      </c>
      <c r="AG13" s="43" t="s">
        <v>424</v>
      </c>
      <c r="AH13" s="36" t="s">
        <v>418</v>
      </c>
      <c r="AI13" s="36">
        <v>1</v>
      </c>
      <c r="AJ13" s="47">
        <v>45489</v>
      </c>
    </row>
    <row r="14" spans="1:36" ht="330" customHeight="1">
      <c r="A14" s="29" t="s">
        <v>5</v>
      </c>
      <c r="B14" s="11" t="s">
        <v>312</v>
      </c>
      <c r="C14" s="21">
        <f t="shared" ref="C14:L30" si="7">VALUE(MID($AG14, FIND(C$1,$AG14)+4, 1))</f>
        <v>0</v>
      </c>
      <c r="D14" s="21">
        <f t="shared" si="7"/>
        <v>0</v>
      </c>
      <c r="E14" s="21">
        <f t="shared" si="7"/>
        <v>0</v>
      </c>
      <c r="F14" s="21">
        <f t="shared" si="7"/>
        <v>0</v>
      </c>
      <c r="G14" s="21">
        <f t="shared" si="7"/>
        <v>0</v>
      </c>
      <c r="H14" s="21">
        <f t="shared" si="7"/>
        <v>0</v>
      </c>
      <c r="I14" s="21">
        <f t="shared" si="7"/>
        <v>0</v>
      </c>
      <c r="J14" s="21">
        <f t="shared" si="7"/>
        <v>1</v>
      </c>
      <c r="K14" s="21">
        <f t="shared" si="7"/>
        <v>0</v>
      </c>
      <c r="L14" s="21">
        <f t="shared" si="7"/>
        <v>0</v>
      </c>
      <c r="M14" s="21">
        <f t="shared" ref="M14:V30" si="8">VALUE(MID($AG14, FIND(M$1,$AG14)+4, 1))</f>
        <v>0</v>
      </c>
      <c r="N14" s="21">
        <f t="shared" si="8"/>
        <v>0</v>
      </c>
      <c r="O14" s="21">
        <f t="shared" si="8"/>
        <v>0</v>
      </c>
      <c r="P14" s="21">
        <f t="shared" si="8"/>
        <v>0</v>
      </c>
      <c r="Q14" s="21">
        <f t="shared" si="8"/>
        <v>0</v>
      </c>
      <c r="R14" s="21">
        <f t="shared" si="8"/>
        <v>0</v>
      </c>
      <c r="S14" s="21">
        <f t="shared" si="8"/>
        <v>1</v>
      </c>
      <c r="T14" s="21">
        <f t="shared" si="8"/>
        <v>0</v>
      </c>
      <c r="U14" s="21">
        <f t="shared" si="8"/>
        <v>0</v>
      </c>
      <c r="V14" s="21">
        <f t="shared" si="8"/>
        <v>0</v>
      </c>
      <c r="W14" s="21">
        <f t="shared" ref="W14:AC30" si="9">VALUE(MID($AG14, FIND(W$1,$AG14)+4, 1))</f>
        <v>0</v>
      </c>
      <c r="X14" s="21">
        <f t="shared" si="9"/>
        <v>0</v>
      </c>
      <c r="Y14" s="21">
        <f t="shared" si="9"/>
        <v>0</v>
      </c>
      <c r="Z14" s="21">
        <f t="shared" si="9"/>
        <v>0</v>
      </c>
      <c r="AA14" s="21">
        <f t="shared" si="9"/>
        <v>0</v>
      </c>
      <c r="AB14" s="21">
        <f t="shared" si="9"/>
        <v>0</v>
      </c>
      <c r="AC14" s="21">
        <f t="shared" si="9"/>
        <v>0</v>
      </c>
      <c r="AD14" s="21">
        <f t="shared" si="6"/>
        <v>2</v>
      </c>
      <c r="AE14" s="17" t="str">
        <f t="shared" si="3"/>
        <v>The question is vague about the amount of blood required and the purpose of the study, which could affect respondents' willingness to participate. Additionally, giving a blood sample may be considered sensitive content for some respondents.</v>
      </c>
      <c r="AG14" s="43" t="s">
        <v>425</v>
      </c>
      <c r="AH14" s="36" t="s">
        <v>418</v>
      </c>
      <c r="AI14" s="36">
        <v>2</v>
      </c>
      <c r="AJ14" s="47">
        <v>45489</v>
      </c>
    </row>
    <row r="15" spans="1:36" ht="330" customHeight="1" thickBot="1">
      <c r="A15" s="30" t="s">
        <v>5</v>
      </c>
      <c r="B15" s="31" t="s">
        <v>312</v>
      </c>
      <c r="C15" s="32">
        <f t="shared" si="7"/>
        <v>0</v>
      </c>
      <c r="D15" s="32">
        <f t="shared" si="7"/>
        <v>0</v>
      </c>
      <c r="E15" s="52">
        <f t="shared" si="7"/>
        <v>1</v>
      </c>
      <c r="F15" s="32">
        <f t="shared" si="7"/>
        <v>0</v>
      </c>
      <c r="G15" s="32">
        <f t="shared" si="7"/>
        <v>0</v>
      </c>
      <c r="H15" s="32">
        <f t="shared" si="7"/>
        <v>0</v>
      </c>
      <c r="I15" s="32">
        <f t="shared" si="7"/>
        <v>0</v>
      </c>
      <c r="J15" s="32">
        <f t="shared" si="7"/>
        <v>1</v>
      </c>
      <c r="K15" s="32">
        <f t="shared" si="7"/>
        <v>0</v>
      </c>
      <c r="L15" s="32">
        <f t="shared" si="7"/>
        <v>0</v>
      </c>
      <c r="M15" s="32">
        <f t="shared" si="8"/>
        <v>0</v>
      </c>
      <c r="N15" s="32">
        <f t="shared" si="8"/>
        <v>0</v>
      </c>
      <c r="O15" s="32">
        <f t="shared" si="8"/>
        <v>0</v>
      </c>
      <c r="P15" s="32">
        <f t="shared" si="8"/>
        <v>0</v>
      </c>
      <c r="Q15" s="32">
        <f t="shared" si="8"/>
        <v>0</v>
      </c>
      <c r="R15" s="32">
        <f t="shared" si="8"/>
        <v>0</v>
      </c>
      <c r="S15" s="32">
        <f t="shared" si="8"/>
        <v>1</v>
      </c>
      <c r="T15" s="32">
        <f t="shared" si="8"/>
        <v>0</v>
      </c>
      <c r="U15" s="32">
        <f t="shared" si="8"/>
        <v>0</v>
      </c>
      <c r="V15" s="32">
        <f t="shared" si="8"/>
        <v>0</v>
      </c>
      <c r="W15" s="32">
        <f t="shared" si="9"/>
        <v>0</v>
      </c>
      <c r="X15" s="32">
        <f t="shared" si="9"/>
        <v>0</v>
      </c>
      <c r="Y15" s="32">
        <f t="shared" si="9"/>
        <v>0</v>
      </c>
      <c r="Z15" s="32">
        <f t="shared" si="9"/>
        <v>0</v>
      </c>
      <c r="AA15" s="32">
        <f t="shared" si="9"/>
        <v>0</v>
      </c>
      <c r="AB15" s="32">
        <f t="shared" si="9"/>
        <v>0</v>
      </c>
      <c r="AC15" s="32">
        <f t="shared" si="9"/>
        <v>0</v>
      </c>
      <c r="AD15" s="32">
        <f t="shared" si="6"/>
        <v>3</v>
      </c>
      <c r="AE15" s="33" t="str">
        <f t="shared" si="3"/>
        <v>The question is not fully scripted (1c) as the response options are in parentheses, which may confuse the interviewer about whether to read them. It's vague (3c) as it doesn't specify the purpose or amount of blood sample required, which could affect willingness to participate. The question also touches on potentially sensitive content (6a) as some people might be uncomfortable with the idea of giving blood samples.</v>
      </c>
      <c r="AF15" s="34"/>
      <c r="AG15" s="40" t="s">
        <v>426</v>
      </c>
      <c r="AH15" s="36" t="s">
        <v>418</v>
      </c>
      <c r="AI15" s="37">
        <v>3</v>
      </c>
      <c r="AJ15" s="47">
        <v>45489</v>
      </c>
    </row>
    <row r="16" spans="1:36" ht="386" customHeight="1">
      <c r="A16" s="24" t="s">
        <v>6</v>
      </c>
      <c r="B16" s="25" t="s">
        <v>413</v>
      </c>
      <c r="C16" s="26">
        <f t="shared" si="7"/>
        <v>0</v>
      </c>
      <c r="D16" s="26">
        <f t="shared" si="7"/>
        <v>0</v>
      </c>
      <c r="E16" s="26">
        <f t="shared" si="7"/>
        <v>0</v>
      </c>
      <c r="F16" s="26">
        <f t="shared" si="7"/>
        <v>1</v>
      </c>
      <c r="G16" s="26">
        <f t="shared" si="7"/>
        <v>0</v>
      </c>
      <c r="H16" s="26">
        <f t="shared" si="7"/>
        <v>1</v>
      </c>
      <c r="I16" s="26">
        <f t="shared" si="7"/>
        <v>0</v>
      </c>
      <c r="J16" s="26">
        <f t="shared" si="7"/>
        <v>1</v>
      </c>
      <c r="K16" s="26">
        <f t="shared" si="7"/>
        <v>0</v>
      </c>
      <c r="L16" s="26">
        <f t="shared" si="7"/>
        <v>0</v>
      </c>
      <c r="M16" s="26">
        <f t="shared" si="8"/>
        <v>0</v>
      </c>
      <c r="N16" s="26">
        <f t="shared" si="8"/>
        <v>0</v>
      </c>
      <c r="O16" s="26">
        <f t="shared" si="8"/>
        <v>0</v>
      </c>
      <c r="P16" s="26">
        <f t="shared" si="8"/>
        <v>0</v>
      </c>
      <c r="Q16" s="26">
        <f t="shared" si="8"/>
        <v>0</v>
      </c>
      <c r="R16" s="26">
        <f t="shared" si="8"/>
        <v>0</v>
      </c>
      <c r="S16" s="26">
        <f t="shared" si="8"/>
        <v>1</v>
      </c>
      <c r="T16" s="26">
        <f t="shared" si="8"/>
        <v>0</v>
      </c>
      <c r="U16" s="26">
        <f t="shared" si="8"/>
        <v>0</v>
      </c>
      <c r="V16" s="26">
        <f t="shared" si="8"/>
        <v>0</v>
      </c>
      <c r="W16" s="26">
        <f t="shared" si="9"/>
        <v>0</v>
      </c>
      <c r="X16" s="26">
        <f t="shared" si="9"/>
        <v>0</v>
      </c>
      <c r="Y16" s="26">
        <f t="shared" si="9"/>
        <v>0</v>
      </c>
      <c r="Z16" s="26">
        <f t="shared" si="9"/>
        <v>0</v>
      </c>
      <c r="AA16" s="26">
        <f t="shared" si="9"/>
        <v>0</v>
      </c>
      <c r="AB16" s="26">
        <f t="shared" si="9"/>
        <v>0</v>
      </c>
      <c r="AC16" s="26">
        <f t="shared" si="9"/>
        <v>0</v>
      </c>
      <c r="AD16" s="26">
        <f>SUM(C16:AC16)</f>
        <v>4</v>
      </c>
      <c r="AE16" s="27" t="str">
        <f t="shared" si="3"/>
        <v>The introductory information about tissue may be unnecessary and could confuse respondents (2a). The question is lengthy and awkwardly phrased, making it difficult for respondents to understand the intent uniformly (3a, 3c). ‘Giving a sample of your tissue’ might be sensitive for some respondents, affecting their willingness to answer (6a).”</v>
      </c>
      <c r="AF16" s="28"/>
      <c r="AG16" s="39" t="s">
        <v>427</v>
      </c>
      <c r="AH16" s="35" t="s">
        <v>409</v>
      </c>
      <c r="AI16" s="35">
        <v>1</v>
      </c>
      <c r="AJ16" s="46">
        <v>45489</v>
      </c>
    </row>
    <row r="17" spans="1:36" ht="386" customHeight="1">
      <c r="A17" s="29" t="s">
        <v>6</v>
      </c>
      <c r="B17" s="44" t="s">
        <v>313</v>
      </c>
      <c r="C17" s="21">
        <f t="shared" si="7"/>
        <v>0</v>
      </c>
      <c r="D17" s="21">
        <f t="shared" si="7"/>
        <v>0</v>
      </c>
      <c r="E17" s="21">
        <f t="shared" si="7"/>
        <v>0</v>
      </c>
      <c r="F17" s="21">
        <f t="shared" si="7"/>
        <v>0</v>
      </c>
      <c r="G17" s="21">
        <f t="shared" si="7"/>
        <v>0</v>
      </c>
      <c r="H17" s="21">
        <f t="shared" si="7"/>
        <v>1</v>
      </c>
      <c r="I17" s="21">
        <f t="shared" si="7"/>
        <v>0</v>
      </c>
      <c r="J17" s="21">
        <f t="shared" si="7"/>
        <v>1</v>
      </c>
      <c r="K17" s="21">
        <f t="shared" si="7"/>
        <v>0</v>
      </c>
      <c r="L17" s="21">
        <f t="shared" si="7"/>
        <v>0</v>
      </c>
      <c r="M17" s="21">
        <f t="shared" si="8"/>
        <v>0</v>
      </c>
      <c r="N17" s="21">
        <f t="shared" si="8"/>
        <v>0</v>
      </c>
      <c r="O17" s="21">
        <f t="shared" si="8"/>
        <v>0</v>
      </c>
      <c r="P17" s="21">
        <f t="shared" si="8"/>
        <v>0</v>
      </c>
      <c r="Q17" s="21">
        <f t="shared" si="8"/>
        <v>0</v>
      </c>
      <c r="R17" s="21">
        <f t="shared" si="8"/>
        <v>0</v>
      </c>
      <c r="S17" s="21">
        <f t="shared" si="8"/>
        <v>0</v>
      </c>
      <c r="T17" s="21">
        <f t="shared" si="8"/>
        <v>0</v>
      </c>
      <c r="U17" s="21">
        <f t="shared" si="8"/>
        <v>0</v>
      </c>
      <c r="V17" s="21">
        <f t="shared" si="8"/>
        <v>0</v>
      </c>
      <c r="W17" s="21">
        <f t="shared" si="9"/>
        <v>0</v>
      </c>
      <c r="X17" s="21">
        <f t="shared" si="9"/>
        <v>0</v>
      </c>
      <c r="Y17" s="21">
        <f t="shared" si="9"/>
        <v>0</v>
      </c>
      <c r="Z17" s="21">
        <f t="shared" si="9"/>
        <v>0</v>
      </c>
      <c r="AA17" s="21">
        <f t="shared" si="9"/>
        <v>0</v>
      </c>
      <c r="AB17" s="21">
        <f t="shared" si="9"/>
        <v>0</v>
      </c>
      <c r="AC17" s="21">
        <f t="shared" si="9"/>
        <v>0</v>
      </c>
      <c r="AD17" s="21">
        <f t="shared" ref="AD17:AD21" si="10">SUM(C17:AC17)</f>
        <v>2</v>
      </c>
      <c r="AE17" s="17" t="str">
        <f t="shared" si="3"/>
        <v>‘giving a sample of your tissue’ - people might say that depends on the kind of study, the amount of tissue, or the conditions under which the sample is given, and without that info, it might be hard for people to say how likely they are to participate. The initial explanatory sentences might be unnecessary and could confuse the respondents.”</v>
      </c>
      <c r="AG17" s="43" t="s">
        <v>428</v>
      </c>
      <c r="AH17" s="36" t="s">
        <v>409</v>
      </c>
      <c r="AI17" s="36">
        <v>2</v>
      </c>
      <c r="AJ17" s="47">
        <v>45489</v>
      </c>
    </row>
    <row r="18" spans="1:36" ht="386" customHeight="1">
      <c r="A18" s="29" t="s">
        <v>6</v>
      </c>
      <c r="B18" s="44" t="s">
        <v>313</v>
      </c>
      <c r="C18" s="21">
        <f t="shared" si="7"/>
        <v>0</v>
      </c>
      <c r="D18" s="21">
        <f t="shared" si="7"/>
        <v>0</v>
      </c>
      <c r="E18" s="21">
        <f t="shared" si="7"/>
        <v>0</v>
      </c>
      <c r="F18" s="21">
        <f t="shared" si="7"/>
        <v>0</v>
      </c>
      <c r="G18" s="21">
        <f t="shared" si="7"/>
        <v>0</v>
      </c>
      <c r="H18" s="21">
        <f t="shared" si="7"/>
        <v>1</v>
      </c>
      <c r="I18" s="21">
        <f t="shared" si="7"/>
        <v>0</v>
      </c>
      <c r="J18" s="21">
        <f t="shared" si="7"/>
        <v>1</v>
      </c>
      <c r="K18" s="21">
        <f t="shared" si="7"/>
        <v>0</v>
      </c>
      <c r="L18" s="21">
        <f t="shared" si="7"/>
        <v>0</v>
      </c>
      <c r="M18" s="21">
        <f t="shared" si="8"/>
        <v>0</v>
      </c>
      <c r="N18" s="21">
        <f t="shared" si="8"/>
        <v>0</v>
      </c>
      <c r="O18" s="21">
        <f t="shared" si="8"/>
        <v>0</v>
      </c>
      <c r="P18" s="21">
        <f t="shared" si="8"/>
        <v>0</v>
      </c>
      <c r="Q18" s="21">
        <f t="shared" si="8"/>
        <v>0</v>
      </c>
      <c r="R18" s="21">
        <f t="shared" si="8"/>
        <v>0</v>
      </c>
      <c r="S18" s="21">
        <f t="shared" si="8"/>
        <v>0</v>
      </c>
      <c r="T18" s="21">
        <f t="shared" si="8"/>
        <v>0</v>
      </c>
      <c r="U18" s="21">
        <f t="shared" si="8"/>
        <v>0</v>
      </c>
      <c r="V18" s="21">
        <f t="shared" si="8"/>
        <v>0</v>
      </c>
      <c r="W18" s="21">
        <f t="shared" si="9"/>
        <v>0</v>
      </c>
      <c r="X18" s="21">
        <f t="shared" si="9"/>
        <v>0</v>
      </c>
      <c r="Y18" s="21">
        <f t="shared" si="9"/>
        <v>0</v>
      </c>
      <c r="Z18" s="21">
        <f t="shared" si="9"/>
        <v>0</v>
      </c>
      <c r="AA18" s="21">
        <f t="shared" si="9"/>
        <v>0</v>
      </c>
      <c r="AB18" s="21">
        <f t="shared" si="9"/>
        <v>0</v>
      </c>
      <c r="AC18" s="21">
        <f t="shared" si="9"/>
        <v>0</v>
      </c>
      <c r="AD18" s="21">
        <f t="shared" si="10"/>
        <v>2</v>
      </c>
      <c r="AE18" s="17" t="str">
        <f t="shared" si="3"/>
        <v>‘giving a sample of your tissue’ - respondents might have concerns or considerations regarding the conditions or procedures for giving a tissue sample that are not addressed in the question. Without this information, it might be hard for people to decide how likely they are to participate.”</v>
      </c>
      <c r="AG18" s="43" t="s">
        <v>417</v>
      </c>
      <c r="AH18" s="45" t="s">
        <v>408</v>
      </c>
      <c r="AI18" s="36">
        <v>3</v>
      </c>
      <c r="AJ18" s="47">
        <v>45489</v>
      </c>
    </row>
    <row r="19" spans="1:36" ht="386" customHeight="1">
      <c r="A19" s="29" t="s">
        <v>6</v>
      </c>
      <c r="B19" s="44" t="s">
        <v>313</v>
      </c>
      <c r="C19" s="21">
        <f t="shared" si="7"/>
        <v>0</v>
      </c>
      <c r="D19" s="21">
        <f t="shared" si="7"/>
        <v>0</v>
      </c>
      <c r="E19" s="21">
        <f t="shared" si="7"/>
        <v>0</v>
      </c>
      <c r="F19" s="21">
        <f t="shared" si="7"/>
        <v>0</v>
      </c>
      <c r="G19" s="21">
        <f t="shared" si="7"/>
        <v>1</v>
      </c>
      <c r="H19" s="21">
        <f t="shared" si="7"/>
        <v>1</v>
      </c>
      <c r="I19" s="21">
        <f t="shared" si="7"/>
        <v>0</v>
      </c>
      <c r="J19" s="21">
        <f t="shared" si="7"/>
        <v>1</v>
      </c>
      <c r="K19" s="21">
        <f t="shared" si="7"/>
        <v>0</v>
      </c>
      <c r="L19" s="21">
        <f t="shared" si="7"/>
        <v>0</v>
      </c>
      <c r="M19" s="21">
        <f t="shared" si="8"/>
        <v>0</v>
      </c>
      <c r="N19" s="21">
        <f t="shared" si="8"/>
        <v>0</v>
      </c>
      <c r="O19" s="21">
        <f t="shared" si="8"/>
        <v>0</v>
      </c>
      <c r="P19" s="21">
        <f t="shared" si="8"/>
        <v>0</v>
      </c>
      <c r="Q19" s="21">
        <f t="shared" si="8"/>
        <v>0</v>
      </c>
      <c r="R19" s="21">
        <f t="shared" si="8"/>
        <v>0</v>
      </c>
      <c r="S19" s="21">
        <f t="shared" si="8"/>
        <v>1</v>
      </c>
      <c r="T19" s="21">
        <f t="shared" si="8"/>
        <v>0</v>
      </c>
      <c r="U19" s="21">
        <f t="shared" si="8"/>
        <v>0</v>
      </c>
      <c r="V19" s="21">
        <f t="shared" si="8"/>
        <v>0</v>
      </c>
      <c r="W19" s="21">
        <f t="shared" si="9"/>
        <v>0</v>
      </c>
      <c r="X19" s="21">
        <f t="shared" si="9"/>
        <v>0</v>
      </c>
      <c r="Y19" s="21">
        <f t="shared" si="9"/>
        <v>0</v>
      </c>
      <c r="Z19" s="21">
        <f t="shared" si="9"/>
        <v>0</v>
      </c>
      <c r="AA19" s="21">
        <f t="shared" si="9"/>
        <v>0</v>
      </c>
      <c r="AB19" s="21">
        <f t="shared" si="9"/>
        <v>0</v>
      </c>
      <c r="AC19" s="21">
        <f t="shared" si="9"/>
        <v>0</v>
      </c>
      <c r="AD19" s="21">
        <f t="shared" si="10"/>
        <v>4</v>
      </c>
      <c r="AE19" s="17" t="str">
        <f t="shared" si="3"/>
        <v>2b. The introduction about tissue is somewhat complicated and may be unnecessary for some respondents. 3a. The question is lengthy due to the added explanation about tissue. 3c. The question is vague about the specific type, amount, or method of tissue collection, which may affect respondents' likelihood to participate. 6a. Giving a tissue sample may be considered sensitive or very private by some respondents.</v>
      </c>
      <c r="AG19" s="43" t="s">
        <v>429</v>
      </c>
      <c r="AH19" s="36" t="s">
        <v>418</v>
      </c>
      <c r="AI19" s="36">
        <v>1</v>
      </c>
      <c r="AJ19" s="47">
        <v>45489</v>
      </c>
    </row>
    <row r="20" spans="1:36" ht="386" customHeight="1">
      <c r="A20" s="29" t="s">
        <v>6</v>
      </c>
      <c r="B20" s="44" t="s">
        <v>313</v>
      </c>
      <c r="C20" s="21">
        <f t="shared" si="7"/>
        <v>0</v>
      </c>
      <c r="D20" s="21">
        <f t="shared" si="7"/>
        <v>0</v>
      </c>
      <c r="E20" s="21">
        <f t="shared" si="7"/>
        <v>0</v>
      </c>
      <c r="F20" s="21">
        <f t="shared" si="7"/>
        <v>0</v>
      </c>
      <c r="G20" s="21">
        <f t="shared" si="7"/>
        <v>1</v>
      </c>
      <c r="H20" s="21">
        <f t="shared" si="7"/>
        <v>0</v>
      </c>
      <c r="I20" s="21">
        <f t="shared" si="7"/>
        <v>0</v>
      </c>
      <c r="J20" s="21">
        <f t="shared" si="7"/>
        <v>1</v>
      </c>
      <c r="K20" s="21">
        <f t="shared" si="7"/>
        <v>0</v>
      </c>
      <c r="L20" s="21">
        <f t="shared" si="7"/>
        <v>0</v>
      </c>
      <c r="M20" s="21">
        <f t="shared" si="8"/>
        <v>0</v>
      </c>
      <c r="N20" s="21">
        <f t="shared" si="8"/>
        <v>0</v>
      </c>
      <c r="O20" s="21">
        <f t="shared" si="8"/>
        <v>0</v>
      </c>
      <c r="P20" s="21">
        <f t="shared" si="8"/>
        <v>0</v>
      </c>
      <c r="Q20" s="21">
        <f t="shared" si="8"/>
        <v>0</v>
      </c>
      <c r="R20" s="21">
        <f t="shared" si="8"/>
        <v>0</v>
      </c>
      <c r="S20" s="21">
        <f t="shared" si="8"/>
        <v>1</v>
      </c>
      <c r="T20" s="21">
        <f t="shared" si="8"/>
        <v>0</v>
      </c>
      <c r="U20" s="21">
        <f t="shared" si="8"/>
        <v>0</v>
      </c>
      <c r="V20" s="21">
        <f t="shared" si="8"/>
        <v>0</v>
      </c>
      <c r="W20" s="21">
        <f t="shared" si="9"/>
        <v>0</v>
      </c>
      <c r="X20" s="21">
        <f t="shared" si="9"/>
        <v>0</v>
      </c>
      <c r="Y20" s="21">
        <f t="shared" si="9"/>
        <v>0</v>
      </c>
      <c r="Z20" s="21">
        <f t="shared" si="9"/>
        <v>0</v>
      </c>
      <c r="AA20" s="21">
        <f t="shared" si="9"/>
        <v>0</v>
      </c>
      <c r="AB20" s="21">
        <f t="shared" si="9"/>
        <v>0</v>
      </c>
      <c r="AC20" s="21">
        <f t="shared" si="9"/>
        <v>0</v>
      </c>
      <c r="AD20" s="21">
        <f t="shared" si="10"/>
        <v>3</v>
      </c>
      <c r="AE20" s="17" t="str">
        <f t="shared" si="3"/>
        <v>The question has complicated instructions that may be difficult for respondents to follow. It's vague about the type and amount of tissue required, the method of extraction, and the purpose of the study, which could affect respondents' willingness to participate. Additionally, giving a tissue sample may be considered sensitive content for some respondents.</v>
      </c>
      <c r="AG20" s="43" t="s">
        <v>430</v>
      </c>
      <c r="AH20" s="36" t="s">
        <v>418</v>
      </c>
      <c r="AI20" s="36">
        <v>2</v>
      </c>
      <c r="AJ20" s="47">
        <v>45489</v>
      </c>
    </row>
    <row r="21" spans="1:36" ht="386" customHeight="1" thickBot="1">
      <c r="A21" s="29" t="s">
        <v>6</v>
      </c>
      <c r="B21" s="44" t="s">
        <v>313</v>
      </c>
      <c r="C21" s="21">
        <f t="shared" si="7"/>
        <v>0</v>
      </c>
      <c r="D21" s="21">
        <f t="shared" si="7"/>
        <v>0</v>
      </c>
      <c r="E21" s="21">
        <f t="shared" si="7"/>
        <v>0</v>
      </c>
      <c r="F21" s="21">
        <f t="shared" si="7"/>
        <v>0</v>
      </c>
      <c r="G21" s="21">
        <f t="shared" si="7"/>
        <v>1</v>
      </c>
      <c r="H21" s="21">
        <f t="shared" si="7"/>
        <v>1</v>
      </c>
      <c r="I21" s="21">
        <f t="shared" si="7"/>
        <v>0</v>
      </c>
      <c r="J21" s="21">
        <f t="shared" si="7"/>
        <v>1</v>
      </c>
      <c r="K21" s="21">
        <f t="shared" si="7"/>
        <v>0</v>
      </c>
      <c r="L21" s="21">
        <f t="shared" si="7"/>
        <v>0</v>
      </c>
      <c r="M21" s="21">
        <f t="shared" si="8"/>
        <v>0</v>
      </c>
      <c r="N21" s="21">
        <f t="shared" si="8"/>
        <v>0</v>
      </c>
      <c r="O21" s="21">
        <f t="shared" si="8"/>
        <v>0</v>
      </c>
      <c r="P21" s="21">
        <f t="shared" si="8"/>
        <v>0</v>
      </c>
      <c r="Q21" s="21">
        <f t="shared" si="8"/>
        <v>0</v>
      </c>
      <c r="R21" s="21">
        <f t="shared" si="8"/>
        <v>0</v>
      </c>
      <c r="S21" s="21">
        <f t="shared" si="8"/>
        <v>1</v>
      </c>
      <c r="T21" s="21">
        <f t="shared" si="8"/>
        <v>0</v>
      </c>
      <c r="U21" s="21">
        <f t="shared" si="8"/>
        <v>0</v>
      </c>
      <c r="V21" s="21">
        <f t="shared" si="8"/>
        <v>0</v>
      </c>
      <c r="W21" s="21">
        <f t="shared" si="9"/>
        <v>0</v>
      </c>
      <c r="X21" s="21">
        <f t="shared" si="9"/>
        <v>0</v>
      </c>
      <c r="Y21" s="21">
        <f t="shared" si="9"/>
        <v>0</v>
      </c>
      <c r="Z21" s="21">
        <f t="shared" si="9"/>
        <v>0</v>
      </c>
      <c r="AA21" s="21">
        <f t="shared" si="9"/>
        <v>0</v>
      </c>
      <c r="AB21" s="21">
        <f t="shared" si="9"/>
        <v>0</v>
      </c>
      <c r="AC21" s="21">
        <f t="shared" si="9"/>
        <v>0</v>
      </c>
      <c r="AD21" s="21">
        <f t="shared" si="10"/>
        <v>4</v>
      </c>
      <c r="AE21" s="17" t="str">
        <f t="shared" si="3"/>
        <v>The question has complicated instructions (2b) with the explanation of tissue at the beginning. It's lengthy and contains complicated syntax (3a). The question is vague (3c) as it doesn't specify what type of tissue or how it would be collected, which could significantly affect willingness to participate. It also touches on potentially sensitive content (6a) as some people might be uncomfortable with the idea of giving tissue samples.</v>
      </c>
      <c r="AG21" s="43" t="s">
        <v>431</v>
      </c>
      <c r="AH21" s="36" t="s">
        <v>418</v>
      </c>
      <c r="AI21" s="36">
        <v>3</v>
      </c>
      <c r="AJ21" s="47">
        <v>45489</v>
      </c>
    </row>
    <row r="22" spans="1:36" ht="377">
      <c r="A22" s="24" t="s">
        <v>7</v>
      </c>
      <c r="B22" s="25" t="s">
        <v>314</v>
      </c>
      <c r="C22" s="26">
        <f t="shared" si="7"/>
        <v>0</v>
      </c>
      <c r="D22" s="26">
        <f t="shared" si="7"/>
        <v>0</v>
      </c>
      <c r="E22" s="26">
        <f t="shared" si="7"/>
        <v>0</v>
      </c>
      <c r="F22" s="26">
        <f t="shared" si="7"/>
        <v>1</v>
      </c>
      <c r="G22" s="26">
        <f t="shared" si="7"/>
        <v>0</v>
      </c>
      <c r="H22" s="26">
        <f t="shared" si="7"/>
        <v>1</v>
      </c>
      <c r="I22" s="26">
        <f t="shared" si="7"/>
        <v>0</v>
      </c>
      <c r="J22" s="26">
        <f t="shared" si="7"/>
        <v>1</v>
      </c>
      <c r="K22" s="26">
        <f t="shared" si="7"/>
        <v>0</v>
      </c>
      <c r="L22" s="26">
        <f t="shared" si="7"/>
        <v>0</v>
      </c>
      <c r="M22" s="26">
        <f t="shared" si="8"/>
        <v>0</v>
      </c>
      <c r="N22" s="26">
        <f t="shared" si="8"/>
        <v>0</v>
      </c>
      <c r="O22" s="26">
        <f t="shared" si="8"/>
        <v>0</v>
      </c>
      <c r="P22" s="26">
        <f t="shared" si="8"/>
        <v>0</v>
      </c>
      <c r="Q22" s="26">
        <f t="shared" si="8"/>
        <v>0</v>
      </c>
      <c r="R22" s="26">
        <f t="shared" si="8"/>
        <v>0</v>
      </c>
      <c r="S22" s="26">
        <f t="shared" si="8"/>
        <v>1</v>
      </c>
      <c r="T22" s="26">
        <f t="shared" si="8"/>
        <v>0</v>
      </c>
      <c r="U22" s="26">
        <f t="shared" si="8"/>
        <v>0</v>
      </c>
      <c r="V22" s="26">
        <f t="shared" si="8"/>
        <v>0</v>
      </c>
      <c r="W22" s="26">
        <f t="shared" si="9"/>
        <v>0</v>
      </c>
      <c r="X22" s="26">
        <f t="shared" si="9"/>
        <v>0</v>
      </c>
      <c r="Y22" s="26">
        <f t="shared" si="9"/>
        <v>0</v>
      </c>
      <c r="Z22" s="26">
        <f t="shared" si="9"/>
        <v>0</v>
      </c>
      <c r="AA22" s="26">
        <f t="shared" si="9"/>
        <v>0</v>
      </c>
      <c r="AB22" s="26">
        <f t="shared" si="9"/>
        <v>0</v>
      </c>
      <c r="AC22" s="26">
        <f t="shared" si="9"/>
        <v>0</v>
      </c>
      <c r="AD22" s="26">
        <f t="shared" ref="AD22" si="11">SUM(C22:AC22)</f>
        <v>4</v>
      </c>
      <c r="AE22" s="27" t="str">
        <f t="shared" si="3"/>
        <v>The introductory information about cerebrospinal fluid and the lumbar puncture procedure may be unnecessary and could confuse respondents (2a). The question is lengthy and awkwardly phrased, making it difficult for respondents to understand the intent uniformly (3a, 3c). ‘Giving a sample of your cerebrospinal fluid’ might be sensitive and alarming for some respondents, affecting their willingness to answer (6a).”</v>
      </c>
      <c r="AF22" s="28"/>
      <c r="AG22" s="51" t="s">
        <v>432</v>
      </c>
      <c r="AH22" s="35" t="s">
        <v>409</v>
      </c>
      <c r="AI22" s="35">
        <v>1</v>
      </c>
      <c r="AJ22" s="46">
        <v>45489</v>
      </c>
    </row>
    <row r="23" spans="1:36" ht="377">
      <c r="A23" s="29" t="s">
        <v>7</v>
      </c>
      <c r="B23" s="11" t="s">
        <v>314</v>
      </c>
      <c r="C23" s="21">
        <f t="shared" si="7"/>
        <v>1</v>
      </c>
      <c r="D23" s="21">
        <f t="shared" si="7"/>
        <v>0</v>
      </c>
      <c r="E23" s="21">
        <f t="shared" si="7"/>
        <v>0</v>
      </c>
      <c r="F23" s="21">
        <f t="shared" si="7"/>
        <v>0</v>
      </c>
      <c r="G23" s="21">
        <f t="shared" si="7"/>
        <v>0</v>
      </c>
      <c r="H23" s="21">
        <f t="shared" si="7"/>
        <v>1</v>
      </c>
      <c r="I23" s="21">
        <f t="shared" si="7"/>
        <v>0</v>
      </c>
      <c r="J23" s="21">
        <f t="shared" si="7"/>
        <v>1</v>
      </c>
      <c r="K23" s="21">
        <f t="shared" si="7"/>
        <v>0</v>
      </c>
      <c r="L23" s="21">
        <f t="shared" si="7"/>
        <v>0</v>
      </c>
      <c r="M23" s="21">
        <f t="shared" si="8"/>
        <v>0</v>
      </c>
      <c r="N23" s="21">
        <f t="shared" si="8"/>
        <v>0</v>
      </c>
      <c r="O23" s="21">
        <f t="shared" si="8"/>
        <v>0</v>
      </c>
      <c r="P23" s="21">
        <f t="shared" si="8"/>
        <v>0</v>
      </c>
      <c r="Q23" s="21">
        <f t="shared" si="8"/>
        <v>0</v>
      </c>
      <c r="R23" s="21">
        <f t="shared" si="8"/>
        <v>0</v>
      </c>
      <c r="S23" s="21">
        <f t="shared" si="8"/>
        <v>0</v>
      </c>
      <c r="T23" s="21">
        <f t="shared" si="8"/>
        <v>0</v>
      </c>
      <c r="U23" s="21">
        <f t="shared" si="8"/>
        <v>0</v>
      </c>
      <c r="V23" s="21">
        <f t="shared" si="8"/>
        <v>0</v>
      </c>
      <c r="W23" s="21">
        <f t="shared" si="9"/>
        <v>0</v>
      </c>
      <c r="X23" s="21">
        <f t="shared" si="9"/>
        <v>0</v>
      </c>
      <c r="Y23" s="21">
        <f t="shared" si="9"/>
        <v>0</v>
      </c>
      <c r="Z23" s="21">
        <f t="shared" si="9"/>
        <v>0</v>
      </c>
      <c r="AA23" s="21">
        <f t="shared" si="9"/>
        <v>0</v>
      </c>
      <c r="AB23" s="21">
        <f t="shared" si="9"/>
        <v>0</v>
      </c>
      <c r="AC23" s="21">
        <f t="shared" si="9"/>
        <v>0</v>
      </c>
      <c r="AD23" s="21">
        <f t="shared" ref="AD23:AD27" si="12">SUM(C23:AC23)</f>
        <v>3</v>
      </c>
      <c r="AE23" s="17" t="str">
        <f t="shared" si="3"/>
        <v>‘giving a sample of your cerebrospinal fluid’ - people might say that depends on the kind of study, the risks involved, or the specific conditions under which the sample is given, and without that info, it might be hard for people to say how likely they are to participate. The initial explanatory sentences might be unnecessary and could confuse the respondents. The presence of the parentheses may cause interviewers to question what exactly should be read aloud to the respondent.”</v>
      </c>
      <c r="AG23" s="50" t="s">
        <v>433</v>
      </c>
      <c r="AH23" s="36" t="s">
        <v>409</v>
      </c>
      <c r="AI23" s="36">
        <v>2</v>
      </c>
      <c r="AJ23" s="47">
        <v>45489</v>
      </c>
    </row>
    <row r="24" spans="1:36" ht="377">
      <c r="A24" s="29" t="s">
        <v>7</v>
      </c>
      <c r="B24" s="11" t="s">
        <v>314</v>
      </c>
      <c r="C24" s="21">
        <f t="shared" si="7"/>
        <v>1</v>
      </c>
      <c r="D24" s="21">
        <f t="shared" si="7"/>
        <v>0</v>
      </c>
      <c r="E24" s="21">
        <f t="shared" si="7"/>
        <v>0</v>
      </c>
      <c r="F24" s="21">
        <f t="shared" si="7"/>
        <v>0</v>
      </c>
      <c r="G24" s="21">
        <f t="shared" si="7"/>
        <v>0</v>
      </c>
      <c r="H24" s="21">
        <f t="shared" si="7"/>
        <v>1</v>
      </c>
      <c r="I24" s="21">
        <f t="shared" si="7"/>
        <v>0</v>
      </c>
      <c r="J24" s="21">
        <f t="shared" si="7"/>
        <v>1</v>
      </c>
      <c r="K24" s="21">
        <f t="shared" si="7"/>
        <v>0</v>
      </c>
      <c r="L24" s="21">
        <f t="shared" si="7"/>
        <v>0</v>
      </c>
      <c r="M24" s="21">
        <f t="shared" si="8"/>
        <v>0</v>
      </c>
      <c r="N24" s="21">
        <f t="shared" si="8"/>
        <v>0</v>
      </c>
      <c r="O24" s="21">
        <f t="shared" si="8"/>
        <v>0</v>
      </c>
      <c r="P24" s="21">
        <f t="shared" si="8"/>
        <v>0</v>
      </c>
      <c r="Q24" s="21">
        <f t="shared" si="8"/>
        <v>0</v>
      </c>
      <c r="R24" s="21">
        <f t="shared" si="8"/>
        <v>0</v>
      </c>
      <c r="S24" s="21">
        <f t="shared" si="8"/>
        <v>0</v>
      </c>
      <c r="T24" s="21">
        <f t="shared" si="8"/>
        <v>0</v>
      </c>
      <c r="U24" s="21">
        <f t="shared" si="8"/>
        <v>0</v>
      </c>
      <c r="V24" s="21">
        <f t="shared" si="8"/>
        <v>0</v>
      </c>
      <c r="W24" s="21">
        <f t="shared" si="9"/>
        <v>0</v>
      </c>
      <c r="X24" s="21">
        <f t="shared" si="9"/>
        <v>0</v>
      </c>
      <c r="Y24" s="21">
        <f t="shared" si="9"/>
        <v>0</v>
      </c>
      <c r="Z24" s="21">
        <f t="shared" si="9"/>
        <v>0</v>
      </c>
      <c r="AA24" s="21">
        <f t="shared" si="9"/>
        <v>0</v>
      </c>
      <c r="AB24" s="21">
        <f t="shared" si="9"/>
        <v>0</v>
      </c>
      <c r="AC24" s="21">
        <f t="shared" si="9"/>
        <v>0</v>
      </c>
      <c r="AD24" s="21">
        <f t="shared" si="12"/>
        <v>3</v>
      </c>
      <c r="AE24" s="17" t="str">
        <f t="shared" si="3"/>
        <v>‘giving a sample of your cerebrospinal fluid’ - people might say that depends on the kind of study, the risks involved, or the specific conditions under which the sample is given, and without that info, it might be hard for people to say how likely they are to participate. The initial explanatory sentences might be unnecessary and could confuse the respondents. The presence of the parentheses may cause interviewers to question what exactly should be read aloud to the respondent.”</v>
      </c>
      <c r="AG24" s="43" t="s">
        <v>433</v>
      </c>
      <c r="AH24" s="45" t="s">
        <v>408</v>
      </c>
      <c r="AI24" s="36">
        <v>3</v>
      </c>
      <c r="AJ24" s="47">
        <v>45489</v>
      </c>
    </row>
    <row r="25" spans="1:36" ht="409.6">
      <c r="A25" s="29" t="s">
        <v>7</v>
      </c>
      <c r="B25" s="11" t="s">
        <v>314</v>
      </c>
      <c r="C25" s="21">
        <f t="shared" si="7"/>
        <v>1</v>
      </c>
      <c r="D25" s="21">
        <f t="shared" si="7"/>
        <v>0</v>
      </c>
      <c r="E25" s="21">
        <f t="shared" si="7"/>
        <v>0</v>
      </c>
      <c r="F25" s="21">
        <f t="shared" si="7"/>
        <v>0</v>
      </c>
      <c r="G25" s="21">
        <f t="shared" si="7"/>
        <v>1</v>
      </c>
      <c r="H25" s="21">
        <f t="shared" si="7"/>
        <v>1</v>
      </c>
      <c r="I25" s="21">
        <f t="shared" si="7"/>
        <v>1</v>
      </c>
      <c r="J25" s="21">
        <f t="shared" si="7"/>
        <v>0</v>
      </c>
      <c r="K25" s="21">
        <f t="shared" si="7"/>
        <v>0</v>
      </c>
      <c r="L25" s="21">
        <f t="shared" si="7"/>
        <v>0</v>
      </c>
      <c r="M25" s="21">
        <f t="shared" si="8"/>
        <v>0</v>
      </c>
      <c r="N25" s="21">
        <f t="shared" si="8"/>
        <v>0</v>
      </c>
      <c r="O25" s="21">
        <f t="shared" si="8"/>
        <v>0</v>
      </c>
      <c r="P25" s="21">
        <f t="shared" si="8"/>
        <v>0</v>
      </c>
      <c r="Q25" s="21">
        <f t="shared" si="8"/>
        <v>0</v>
      </c>
      <c r="R25" s="21">
        <f t="shared" si="8"/>
        <v>0</v>
      </c>
      <c r="S25" s="21">
        <f t="shared" si="8"/>
        <v>1</v>
      </c>
      <c r="T25" s="21">
        <f t="shared" si="8"/>
        <v>0</v>
      </c>
      <c r="U25" s="21">
        <f t="shared" si="8"/>
        <v>0</v>
      </c>
      <c r="V25" s="21">
        <f t="shared" si="8"/>
        <v>0</v>
      </c>
      <c r="W25" s="21">
        <f t="shared" si="9"/>
        <v>0</v>
      </c>
      <c r="X25" s="21">
        <f t="shared" si="9"/>
        <v>0</v>
      </c>
      <c r="Y25" s="21">
        <f t="shared" si="9"/>
        <v>0</v>
      </c>
      <c r="Z25" s="21">
        <f t="shared" si="9"/>
        <v>0</v>
      </c>
      <c r="AA25" s="21">
        <f t="shared" si="9"/>
        <v>0</v>
      </c>
      <c r="AB25" s="21">
        <f t="shared" si="9"/>
        <v>0</v>
      </c>
      <c r="AC25" s="21">
        <f t="shared" si="9"/>
        <v>0</v>
      </c>
      <c r="AD25" s="21">
        <f t="shared" si="12"/>
        <v>5</v>
      </c>
      <c r="AE25" s="17" t="str">
        <f t="shared" si="3"/>
        <v>1a. The response options are in parentheses, which may cause confusion for the interviewer about whether to read them. 2b. The introduction about cerebrospinal fluid and the collection procedure is complicated and may be difficult for some respondents to understand. 3a. The question is very lengthy due to the added explanation about cerebrospinal fluid and its collection. 3b. 'Cerebrospinal fluid' and 'lumbar puncture' are technical terms that may not be clear to all respondents. 6a. The procedure of collecting cerebrospinal fluid is invasive and may be considered highly sensitive or very private by many respondents.</v>
      </c>
      <c r="AG25" s="43" t="s">
        <v>437</v>
      </c>
      <c r="AH25" s="36" t="s">
        <v>418</v>
      </c>
      <c r="AI25" s="36">
        <v>1</v>
      </c>
      <c r="AJ25" s="47">
        <v>45490</v>
      </c>
    </row>
    <row r="26" spans="1:36" ht="377">
      <c r="A26" s="29" t="s">
        <v>7</v>
      </c>
      <c r="B26" s="11" t="s">
        <v>314</v>
      </c>
      <c r="C26" s="21">
        <f t="shared" si="7"/>
        <v>0</v>
      </c>
      <c r="D26" s="21">
        <f t="shared" si="7"/>
        <v>0</v>
      </c>
      <c r="E26" s="21">
        <f t="shared" si="7"/>
        <v>1</v>
      </c>
      <c r="F26" s="21">
        <f t="shared" si="7"/>
        <v>0</v>
      </c>
      <c r="G26" s="21">
        <f t="shared" si="7"/>
        <v>1</v>
      </c>
      <c r="H26" s="21">
        <f t="shared" si="7"/>
        <v>0</v>
      </c>
      <c r="I26" s="21">
        <f t="shared" si="7"/>
        <v>1</v>
      </c>
      <c r="J26" s="21">
        <f t="shared" si="7"/>
        <v>1</v>
      </c>
      <c r="K26" s="21">
        <f t="shared" si="7"/>
        <v>0</v>
      </c>
      <c r="L26" s="21">
        <f t="shared" si="7"/>
        <v>0</v>
      </c>
      <c r="M26" s="21">
        <f t="shared" si="8"/>
        <v>0</v>
      </c>
      <c r="N26" s="21">
        <f t="shared" si="8"/>
        <v>0</v>
      </c>
      <c r="O26" s="21">
        <f t="shared" si="8"/>
        <v>0</v>
      </c>
      <c r="P26" s="21">
        <f t="shared" si="8"/>
        <v>0</v>
      </c>
      <c r="Q26" s="21">
        <f t="shared" si="8"/>
        <v>0</v>
      </c>
      <c r="R26" s="21">
        <f t="shared" si="8"/>
        <v>0</v>
      </c>
      <c r="S26" s="21">
        <f t="shared" si="8"/>
        <v>1</v>
      </c>
      <c r="T26" s="21">
        <f t="shared" si="8"/>
        <v>0</v>
      </c>
      <c r="U26" s="21">
        <f t="shared" si="8"/>
        <v>0</v>
      </c>
      <c r="V26" s="21">
        <f t="shared" si="8"/>
        <v>0</v>
      </c>
      <c r="W26" s="21">
        <f t="shared" si="9"/>
        <v>0</v>
      </c>
      <c r="X26" s="21">
        <f t="shared" si="9"/>
        <v>0</v>
      </c>
      <c r="Y26" s="21">
        <f t="shared" si="9"/>
        <v>0</v>
      </c>
      <c r="Z26" s="21">
        <f t="shared" si="9"/>
        <v>0</v>
      </c>
      <c r="AA26" s="21">
        <f t="shared" si="9"/>
        <v>0</v>
      </c>
      <c r="AB26" s="21">
        <f t="shared" si="9"/>
        <v>0</v>
      </c>
      <c r="AC26" s="21">
        <f t="shared" si="9"/>
        <v>0</v>
      </c>
      <c r="AD26" s="21">
        <f t="shared" si="12"/>
        <v>5</v>
      </c>
      <c r="AE26" s="17" t="str">
        <f t="shared" si="3"/>
        <v>The question is not fully scripted (1c) with response options in parentheses. It contains complicated instructions (2b) explaining cerebrospinal fluid and lumbar puncture. Technical terms like 'cerebrospinal fluid' and 'lumbar puncture' may be unclear to some respondents (3b). The question is vague (3c) about the amount of fluid required and the study's purpose. Asking about cerebrospinal fluid donation involves sensitive content (6a) due to the invasive nature of the procedure.</v>
      </c>
      <c r="AG26" s="43" t="s">
        <v>438</v>
      </c>
      <c r="AH26" s="36" t="s">
        <v>418</v>
      </c>
      <c r="AI26" s="36">
        <v>2</v>
      </c>
      <c r="AJ26" s="47">
        <v>45490</v>
      </c>
    </row>
    <row r="27" spans="1:36" ht="378" thickBot="1">
      <c r="A27" s="30" t="s">
        <v>7</v>
      </c>
      <c r="B27" s="31" t="s">
        <v>314</v>
      </c>
      <c r="C27" s="32">
        <f t="shared" si="7"/>
        <v>0</v>
      </c>
      <c r="D27" s="32">
        <f t="shared" si="7"/>
        <v>0</v>
      </c>
      <c r="E27" s="32">
        <f t="shared" si="7"/>
        <v>1</v>
      </c>
      <c r="F27" s="32">
        <f t="shared" si="7"/>
        <v>0</v>
      </c>
      <c r="G27" s="32">
        <f t="shared" si="7"/>
        <v>1</v>
      </c>
      <c r="H27" s="32">
        <f t="shared" si="7"/>
        <v>1</v>
      </c>
      <c r="I27" s="32">
        <f t="shared" si="7"/>
        <v>1</v>
      </c>
      <c r="J27" s="32">
        <f t="shared" si="7"/>
        <v>0</v>
      </c>
      <c r="K27" s="32">
        <f t="shared" si="7"/>
        <v>0</v>
      </c>
      <c r="L27" s="32">
        <f t="shared" si="7"/>
        <v>0</v>
      </c>
      <c r="M27" s="32">
        <f t="shared" si="8"/>
        <v>0</v>
      </c>
      <c r="N27" s="32">
        <f t="shared" si="8"/>
        <v>0</v>
      </c>
      <c r="O27" s="32">
        <f t="shared" si="8"/>
        <v>0</v>
      </c>
      <c r="P27" s="32">
        <f t="shared" si="8"/>
        <v>0</v>
      </c>
      <c r="Q27" s="32">
        <f t="shared" si="8"/>
        <v>0</v>
      </c>
      <c r="R27" s="32">
        <f t="shared" si="8"/>
        <v>0</v>
      </c>
      <c r="S27" s="32">
        <f t="shared" si="8"/>
        <v>1</v>
      </c>
      <c r="T27" s="32">
        <f t="shared" si="8"/>
        <v>0</v>
      </c>
      <c r="U27" s="32">
        <f t="shared" si="8"/>
        <v>0</v>
      </c>
      <c r="V27" s="32">
        <f t="shared" si="8"/>
        <v>0</v>
      </c>
      <c r="W27" s="32">
        <f t="shared" si="9"/>
        <v>0</v>
      </c>
      <c r="X27" s="32">
        <f t="shared" si="9"/>
        <v>0</v>
      </c>
      <c r="Y27" s="32">
        <f t="shared" si="9"/>
        <v>0</v>
      </c>
      <c r="Z27" s="32">
        <f t="shared" si="9"/>
        <v>0</v>
      </c>
      <c r="AA27" s="32">
        <f t="shared" si="9"/>
        <v>0</v>
      </c>
      <c r="AB27" s="32">
        <f t="shared" si="9"/>
        <v>0</v>
      </c>
      <c r="AC27" s="32">
        <f t="shared" si="9"/>
        <v>0</v>
      </c>
      <c r="AD27" s="32">
        <f t="shared" si="12"/>
        <v>5</v>
      </c>
      <c r="AE27" s="33" t="str">
        <f t="shared" si="3"/>
        <v>The question is not fully scripted (1c) as the response options are in parentheses. It has complicated instructions (2b) with the detailed explanation of cerebrospinal fluid and the procedure. The question is lengthy and contains complicated syntax (3a). It contains technical terms (3b) like 'cerebrospinal fluid', 'lumbar puncture', and 'spinal tap'. The question also touches on potentially sensitive content (6a) as it involves an invasive medical procedure.</v>
      </c>
      <c r="AF27" s="34"/>
      <c r="AG27" s="40" t="s">
        <v>439</v>
      </c>
      <c r="AH27" s="37" t="s">
        <v>418</v>
      </c>
      <c r="AI27" s="37">
        <v>3</v>
      </c>
      <c r="AJ27" s="49">
        <v>45490</v>
      </c>
    </row>
    <row r="28" spans="1:36" ht="306">
      <c r="A28" s="24" t="s">
        <v>8</v>
      </c>
      <c r="B28" s="25" t="s">
        <v>315</v>
      </c>
      <c r="C28" s="26">
        <f t="shared" si="7"/>
        <v>1</v>
      </c>
      <c r="D28" s="26">
        <f t="shared" si="7"/>
        <v>0</v>
      </c>
      <c r="E28" s="26">
        <f t="shared" si="7"/>
        <v>0</v>
      </c>
      <c r="F28" s="26">
        <f t="shared" si="7"/>
        <v>0</v>
      </c>
      <c r="G28" s="26">
        <f t="shared" si="7"/>
        <v>0</v>
      </c>
      <c r="H28" s="26">
        <f t="shared" si="7"/>
        <v>1</v>
      </c>
      <c r="I28" s="26">
        <f t="shared" si="7"/>
        <v>0</v>
      </c>
      <c r="J28" s="26">
        <f t="shared" si="7"/>
        <v>1</v>
      </c>
      <c r="K28" s="26">
        <f t="shared" si="7"/>
        <v>0</v>
      </c>
      <c r="L28" s="26">
        <f t="shared" si="7"/>
        <v>0</v>
      </c>
      <c r="M28" s="26">
        <f t="shared" si="8"/>
        <v>0</v>
      </c>
      <c r="N28" s="26">
        <f t="shared" si="8"/>
        <v>0</v>
      </c>
      <c r="O28" s="26">
        <f t="shared" si="8"/>
        <v>0</v>
      </c>
      <c r="P28" s="26">
        <f t="shared" si="8"/>
        <v>0</v>
      </c>
      <c r="Q28" s="26">
        <f t="shared" si="8"/>
        <v>0</v>
      </c>
      <c r="R28" s="26">
        <f t="shared" si="8"/>
        <v>0</v>
      </c>
      <c r="S28" s="26">
        <f t="shared" si="8"/>
        <v>0</v>
      </c>
      <c r="T28" s="26">
        <f t="shared" si="8"/>
        <v>0</v>
      </c>
      <c r="U28" s="26">
        <f t="shared" si="8"/>
        <v>0</v>
      </c>
      <c r="V28" s="26">
        <f t="shared" si="8"/>
        <v>0</v>
      </c>
      <c r="W28" s="26">
        <f t="shared" si="9"/>
        <v>0</v>
      </c>
      <c r="X28" s="26">
        <f t="shared" si="9"/>
        <v>0</v>
      </c>
      <c r="Y28" s="26">
        <f t="shared" si="9"/>
        <v>0</v>
      </c>
      <c r="Z28" s="26">
        <f t="shared" si="9"/>
        <v>0</v>
      </c>
      <c r="AA28" s="26">
        <f t="shared" si="9"/>
        <v>0</v>
      </c>
      <c r="AB28" s="26">
        <f t="shared" si="9"/>
        <v>0</v>
      </c>
      <c r="AC28" s="26">
        <f t="shared" si="9"/>
        <v>0</v>
      </c>
      <c r="AD28" s="26">
        <f t="shared" ref="AD28:AD29" si="13">SUM(C28:AC28)</f>
        <v>3</v>
      </c>
      <c r="AE28" s="27" t="str">
        <f t="shared" si="3"/>
        <v>‘If a medical researcher asked you to participate in a clinical trial’ - the term 'clinical trial' might be clear to some respondents but vague to others, and without additional context or information about the nature of the clinical trial, it might be hard for people to say how likely they are to participate. The question could also be difficult to read uniformly due to the embedded definition of 'clinical trial' at the beginning.”</v>
      </c>
      <c r="AF28" s="28"/>
      <c r="AG28" s="51" t="s">
        <v>436</v>
      </c>
      <c r="AH28" s="35" t="s">
        <v>409</v>
      </c>
      <c r="AI28" s="35">
        <v>1</v>
      </c>
      <c r="AJ28" s="46">
        <v>45489</v>
      </c>
    </row>
    <row r="29" spans="1:36" ht="306">
      <c r="A29" s="29" t="s">
        <v>8</v>
      </c>
      <c r="B29" s="11" t="s">
        <v>315</v>
      </c>
      <c r="C29" s="21">
        <f t="shared" si="7"/>
        <v>1</v>
      </c>
      <c r="D29" s="21">
        <f t="shared" si="7"/>
        <v>0</v>
      </c>
      <c r="E29" s="21">
        <f t="shared" si="7"/>
        <v>0</v>
      </c>
      <c r="F29" s="21">
        <f t="shared" si="7"/>
        <v>0</v>
      </c>
      <c r="G29" s="21">
        <f t="shared" si="7"/>
        <v>0</v>
      </c>
      <c r="H29" s="21">
        <f t="shared" si="7"/>
        <v>1</v>
      </c>
      <c r="I29" s="21">
        <f t="shared" si="7"/>
        <v>0</v>
      </c>
      <c r="J29" s="21">
        <f t="shared" si="7"/>
        <v>1</v>
      </c>
      <c r="K29" s="21">
        <f t="shared" si="7"/>
        <v>0</v>
      </c>
      <c r="L29" s="21">
        <f t="shared" si="7"/>
        <v>0</v>
      </c>
      <c r="M29" s="21">
        <f t="shared" si="8"/>
        <v>0</v>
      </c>
      <c r="N29" s="21">
        <f t="shared" si="8"/>
        <v>0</v>
      </c>
      <c r="O29" s="21">
        <f t="shared" si="8"/>
        <v>0</v>
      </c>
      <c r="P29" s="21">
        <f t="shared" si="8"/>
        <v>0</v>
      </c>
      <c r="Q29" s="21">
        <f t="shared" si="8"/>
        <v>0</v>
      </c>
      <c r="R29" s="21">
        <f t="shared" si="8"/>
        <v>0</v>
      </c>
      <c r="S29" s="21">
        <f t="shared" si="8"/>
        <v>0</v>
      </c>
      <c r="T29" s="21">
        <f t="shared" si="8"/>
        <v>0</v>
      </c>
      <c r="U29" s="21">
        <f t="shared" si="8"/>
        <v>0</v>
      </c>
      <c r="V29" s="21">
        <f t="shared" si="8"/>
        <v>0</v>
      </c>
      <c r="W29" s="21">
        <f t="shared" si="9"/>
        <v>0</v>
      </c>
      <c r="X29" s="21">
        <f t="shared" si="9"/>
        <v>0</v>
      </c>
      <c r="Y29" s="21">
        <f t="shared" si="9"/>
        <v>0</v>
      </c>
      <c r="Z29" s="21">
        <f t="shared" si="9"/>
        <v>0</v>
      </c>
      <c r="AA29" s="21">
        <f t="shared" si="9"/>
        <v>0</v>
      </c>
      <c r="AB29" s="21">
        <f t="shared" si="9"/>
        <v>0</v>
      </c>
      <c r="AC29" s="21">
        <f t="shared" si="9"/>
        <v>0</v>
      </c>
      <c r="AD29" s="21">
        <f t="shared" si="13"/>
        <v>3</v>
      </c>
      <c r="AE29" s="17" t="str">
        <f t="shared" si="3"/>
        <v>‘participate in a clinical trial’ - people might say that depends on the kind of trial, the risks involved, or other specific conditions of the trial, and without that info, it might be hard for people to say how likely they are to participate. The presence of the parentheses may cause interviewers to question what exactly should be read aloud to the respondent.”</v>
      </c>
      <c r="AG29" s="50" t="s">
        <v>434</v>
      </c>
      <c r="AH29" s="36" t="s">
        <v>409</v>
      </c>
      <c r="AI29" s="36">
        <v>2</v>
      </c>
      <c r="AJ29" s="47">
        <v>45489</v>
      </c>
    </row>
    <row r="30" spans="1:36" ht="320">
      <c r="A30" s="29" t="s">
        <v>8</v>
      </c>
      <c r="B30" s="11" t="s">
        <v>315</v>
      </c>
      <c r="C30" s="21">
        <f t="shared" si="7"/>
        <v>0</v>
      </c>
      <c r="D30" s="21">
        <f t="shared" si="7"/>
        <v>0</v>
      </c>
      <c r="E30" s="21">
        <f t="shared" si="7"/>
        <v>0</v>
      </c>
      <c r="F30" s="21">
        <f t="shared" si="7"/>
        <v>0</v>
      </c>
      <c r="G30" s="21">
        <f t="shared" si="7"/>
        <v>0</v>
      </c>
      <c r="H30" s="21">
        <f t="shared" si="7"/>
        <v>1</v>
      </c>
      <c r="I30" s="21">
        <f t="shared" si="7"/>
        <v>0</v>
      </c>
      <c r="J30" s="21">
        <f t="shared" si="7"/>
        <v>1</v>
      </c>
      <c r="K30" s="21">
        <f t="shared" si="7"/>
        <v>0</v>
      </c>
      <c r="L30" s="21">
        <f t="shared" si="7"/>
        <v>1</v>
      </c>
      <c r="M30" s="21">
        <f t="shared" si="8"/>
        <v>0</v>
      </c>
      <c r="N30" s="21">
        <f t="shared" si="8"/>
        <v>0</v>
      </c>
      <c r="O30" s="21">
        <f t="shared" si="8"/>
        <v>0</v>
      </c>
      <c r="P30" s="21">
        <f t="shared" si="8"/>
        <v>0</v>
      </c>
      <c r="Q30" s="21">
        <f t="shared" si="8"/>
        <v>0</v>
      </c>
      <c r="R30" s="21">
        <f t="shared" si="8"/>
        <v>0</v>
      </c>
      <c r="S30" s="21">
        <f t="shared" si="8"/>
        <v>0</v>
      </c>
      <c r="T30" s="21">
        <f t="shared" si="8"/>
        <v>0</v>
      </c>
      <c r="U30" s="21">
        <f t="shared" si="8"/>
        <v>0</v>
      </c>
      <c r="V30" s="21">
        <f t="shared" si="8"/>
        <v>0</v>
      </c>
      <c r="W30" s="21">
        <f t="shared" si="9"/>
        <v>0</v>
      </c>
      <c r="X30" s="21">
        <f t="shared" si="9"/>
        <v>0</v>
      </c>
      <c r="Y30" s="21">
        <f t="shared" si="9"/>
        <v>0</v>
      </c>
      <c r="Z30" s="21">
        <f t="shared" si="9"/>
        <v>0</v>
      </c>
      <c r="AA30" s="21">
        <f t="shared" si="9"/>
        <v>0</v>
      </c>
      <c r="AB30" s="21">
        <f t="shared" si="9"/>
        <v>0</v>
      </c>
      <c r="AC30" s="21">
        <f t="shared" si="9"/>
        <v>0</v>
      </c>
      <c r="AD30" s="21">
        <f t="shared" ref="AD30:AD33" si="14">SUM(C30:AC30)</f>
        <v>3</v>
      </c>
      <c r="AE30" s="17" t="str">
        <f t="shared" si="3"/>
        <v>‘participate in a clinical trial’ - respondents might have concerns or considerations regarding the conditions or procedures for participating in a clinical trial that are not addressed in the question. Without this information, it might be hard for people to decide how likely they are to participate. Additionally, the question assumes the respondent understands what participating in a clinical trial entails, which might not be the case for everyone.”</v>
      </c>
      <c r="AG30" s="43" t="s">
        <v>435</v>
      </c>
      <c r="AH30" s="45" t="s">
        <v>408</v>
      </c>
      <c r="AI30" s="36">
        <v>3</v>
      </c>
      <c r="AJ30" s="47">
        <v>45489</v>
      </c>
    </row>
    <row r="31" spans="1:36" ht="306">
      <c r="A31" s="29" t="s">
        <v>8</v>
      </c>
      <c r="B31" s="11" t="s">
        <v>315</v>
      </c>
      <c r="C31" s="21">
        <f t="shared" ref="C31:R33" si="15">VALUE(MID($AG31, FIND(C$1,$AG31)+4, 1))</f>
        <v>1</v>
      </c>
      <c r="D31" s="21">
        <f t="shared" si="15"/>
        <v>0</v>
      </c>
      <c r="E31" s="21">
        <f t="shared" si="15"/>
        <v>0</v>
      </c>
      <c r="F31" s="21">
        <f t="shared" si="15"/>
        <v>0</v>
      </c>
      <c r="G31" s="21">
        <f t="shared" si="15"/>
        <v>0</v>
      </c>
      <c r="H31" s="21">
        <f t="shared" si="15"/>
        <v>0</v>
      </c>
      <c r="I31" s="21">
        <f t="shared" si="15"/>
        <v>0</v>
      </c>
      <c r="J31" s="21">
        <f t="shared" si="15"/>
        <v>1</v>
      </c>
      <c r="K31" s="21">
        <f t="shared" si="15"/>
        <v>0</v>
      </c>
      <c r="L31" s="21">
        <f t="shared" si="15"/>
        <v>0</v>
      </c>
      <c r="M31" s="21">
        <f t="shared" si="15"/>
        <v>0</v>
      </c>
      <c r="N31" s="21">
        <f t="shared" si="15"/>
        <v>0</v>
      </c>
      <c r="O31" s="21">
        <f t="shared" si="15"/>
        <v>0</v>
      </c>
      <c r="P31" s="21">
        <f t="shared" si="15"/>
        <v>0</v>
      </c>
      <c r="Q31" s="21">
        <f t="shared" si="15"/>
        <v>0</v>
      </c>
      <c r="R31" s="21">
        <f t="shared" si="15"/>
        <v>0</v>
      </c>
      <c r="S31" s="21">
        <f t="shared" ref="S31:AC33" si="16">VALUE(MID($AG31, FIND(S$1,$AG31)+4, 1))</f>
        <v>0</v>
      </c>
      <c r="T31" s="21">
        <f t="shared" si="16"/>
        <v>0</v>
      </c>
      <c r="U31" s="21">
        <f t="shared" si="16"/>
        <v>0</v>
      </c>
      <c r="V31" s="21">
        <f t="shared" si="16"/>
        <v>0</v>
      </c>
      <c r="W31" s="21">
        <f t="shared" si="16"/>
        <v>0</v>
      </c>
      <c r="X31" s="21">
        <f t="shared" si="16"/>
        <v>0</v>
      </c>
      <c r="Y31" s="21">
        <f t="shared" si="16"/>
        <v>0</v>
      </c>
      <c r="Z31" s="21">
        <f t="shared" si="16"/>
        <v>0</v>
      </c>
      <c r="AA31" s="21">
        <f t="shared" si="16"/>
        <v>0</v>
      </c>
      <c r="AB31" s="21">
        <f t="shared" si="16"/>
        <v>0</v>
      </c>
      <c r="AC31" s="21">
        <f t="shared" si="16"/>
        <v>0</v>
      </c>
      <c r="AD31" s="21">
        <f t="shared" si="14"/>
        <v>2</v>
      </c>
      <c r="AE31" s="17" t="str">
        <f t="shared" si="3"/>
        <v>1a. The response options are in parentheses, which may cause confusion for the interviewer about whether to read them. 3c. The question is vague about the specific nature, duration, or potential risks of the clinical trial, which may affect respondents' likelihood to participate.</v>
      </c>
      <c r="AG31" s="43" t="s">
        <v>440</v>
      </c>
      <c r="AH31" s="36" t="s">
        <v>418</v>
      </c>
      <c r="AI31" s="36">
        <v>1</v>
      </c>
      <c r="AJ31" s="47">
        <v>45490</v>
      </c>
    </row>
    <row r="32" spans="1:36" ht="306">
      <c r="A32" s="29" t="s">
        <v>8</v>
      </c>
      <c r="B32" s="11" t="s">
        <v>315</v>
      </c>
      <c r="C32" s="21">
        <f t="shared" si="15"/>
        <v>0</v>
      </c>
      <c r="D32" s="21">
        <f t="shared" si="15"/>
        <v>0</v>
      </c>
      <c r="E32" s="21">
        <f t="shared" si="15"/>
        <v>1</v>
      </c>
      <c r="F32" s="21">
        <f t="shared" si="15"/>
        <v>0</v>
      </c>
      <c r="G32" s="21">
        <f t="shared" si="15"/>
        <v>1</v>
      </c>
      <c r="H32" s="21">
        <f t="shared" si="15"/>
        <v>0</v>
      </c>
      <c r="I32" s="21">
        <f t="shared" si="15"/>
        <v>0</v>
      </c>
      <c r="J32" s="21">
        <f t="shared" si="15"/>
        <v>1</v>
      </c>
      <c r="K32" s="21">
        <f t="shared" si="15"/>
        <v>0</v>
      </c>
      <c r="L32" s="21">
        <f t="shared" si="15"/>
        <v>0</v>
      </c>
      <c r="M32" s="21">
        <f t="shared" si="15"/>
        <v>0</v>
      </c>
      <c r="N32" s="21">
        <f t="shared" si="15"/>
        <v>0</v>
      </c>
      <c r="O32" s="21">
        <f t="shared" si="15"/>
        <v>0</v>
      </c>
      <c r="P32" s="21">
        <f t="shared" si="15"/>
        <v>0</v>
      </c>
      <c r="Q32" s="21">
        <f t="shared" si="15"/>
        <v>0</v>
      </c>
      <c r="R32" s="21">
        <f t="shared" si="15"/>
        <v>0</v>
      </c>
      <c r="S32" s="21">
        <f t="shared" si="16"/>
        <v>1</v>
      </c>
      <c r="T32" s="21">
        <f t="shared" si="16"/>
        <v>0</v>
      </c>
      <c r="U32" s="21">
        <f t="shared" si="16"/>
        <v>0</v>
      </c>
      <c r="V32" s="21">
        <f t="shared" si="16"/>
        <v>0</v>
      </c>
      <c r="W32" s="21">
        <f t="shared" si="16"/>
        <v>0</v>
      </c>
      <c r="X32" s="21">
        <f t="shared" si="16"/>
        <v>0</v>
      </c>
      <c r="Y32" s="21">
        <f t="shared" si="16"/>
        <v>0</v>
      </c>
      <c r="Z32" s="21">
        <f t="shared" si="16"/>
        <v>0</v>
      </c>
      <c r="AA32" s="21">
        <f t="shared" si="16"/>
        <v>0</v>
      </c>
      <c r="AB32" s="21">
        <f t="shared" si="16"/>
        <v>0</v>
      </c>
      <c r="AC32" s="21">
        <f t="shared" si="16"/>
        <v>0</v>
      </c>
      <c r="AD32" s="21">
        <f t="shared" si="14"/>
        <v>4</v>
      </c>
      <c r="AE32" s="17" t="str">
        <f t="shared" si="3"/>
        <v>The question is not fully scripted (1c) as the response options are in parentheses. It contains a brief explanation of a clinical trial that may be complicated for some respondents (2b). The question is vague (3c) about the nature of the clinical trial, which could affect willingness to participate. Participating in a clinical trial may be considered sensitive content (6a) due to potential health risks.</v>
      </c>
      <c r="AG32" s="43" t="s">
        <v>441</v>
      </c>
      <c r="AH32" s="36" t="s">
        <v>418</v>
      </c>
      <c r="AI32" s="36">
        <v>2</v>
      </c>
      <c r="AJ32" s="47">
        <v>45490</v>
      </c>
    </row>
    <row r="33" spans="1:36" ht="321" thickBot="1">
      <c r="A33" s="30" t="s">
        <v>8</v>
      </c>
      <c r="B33" s="31" t="s">
        <v>315</v>
      </c>
      <c r="C33" s="32">
        <f t="shared" si="15"/>
        <v>0</v>
      </c>
      <c r="D33" s="32">
        <f t="shared" si="15"/>
        <v>0</v>
      </c>
      <c r="E33" s="32">
        <f t="shared" si="15"/>
        <v>1</v>
      </c>
      <c r="F33" s="32">
        <f t="shared" si="15"/>
        <v>0</v>
      </c>
      <c r="G33" s="32">
        <f t="shared" si="15"/>
        <v>1</v>
      </c>
      <c r="H33" s="32">
        <f t="shared" si="15"/>
        <v>0</v>
      </c>
      <c r="I33" s="32">
        <f t="shared" si="15"/>
        <v>0</v>
      </c>
      <c r="J33" s="32">
        <f t="shared" si="15"/>
        <v>1</v>
      </c>
      <c r="K33" s="32">
        <f t="shared" si="15"/>
        <v>0</v>
      </c>
      <c r="L33" s="32">
        <f t="shared" si="15"/>
        <v>0</v>
      </c>
      <c r="M33" s="32">
        <f t="shared" si="15"/>
        <v>0</v>
      </c>
      <c r="N33" s="32">
        <f t="shared" si="15"/>
        <v>0</v>
      </c>
      <c r="O33" s="32">
        <f t="shared" si="15"/>
        <v>0</v>
      </c>
      <c r="P33" s="32">
        <f t="shared" si="15"/>
        <v>0</v>
      </c>
      <c r="Q33" s="32">
        <f t="shared" si="15"/>
        <v>0</v>
      </c>
      <c r="R33" s="32">
        <f t="shared" si="15"/>
        <v>0</v>
      </c>
      <c r="S33" s="32">
        <f t="shared" si="16"/>
        <v>1</v>
      </c>
      <c r="T33" s="32">
        <f t="shared" si="16"/>
        <v>0</v>
      </c>
      <c r="U33" s="32">
        <f t="shared" si="16"/>
        <v>0</v>
      </c>
      <c r="V33" s="32">
        <f t="shared" si="16"/>
        <v>0</v>
      </c>
      <c r="W33" s="32">
        <f t="shared" si="16"/>
        <v>0</v>
      </c>
      <c r="X33" s="32">
        <f t="shared" si="16"/>
        <v>0</v>
      </c>
      <c r="Y33" s="32">
        <f t="shared" si="16"/>
        <v>0</v>
      </c>
      <c r="Z33" s="32">
        <f t="shared" si="16"/>
        <v>0</v>
      </c>
      <c r="AA33" s="32">
        <f t="shared" si="16"/>
        <v>0</v>
      </c>
      <c r="AB33" s="32">
        <f t="shared" si="16"/>
        <v>0</v>
      </c>
      <c r="AC33" s="32">
        <f t="shared" si="16"/>
        <v>0</v>
      </c>
      <c r="AD33" s="32">
        <f t="shared" si="14"/>
        <v>4</v>
      </c>
      <c r="AE33" s="33" t="str">
        <f t="shared" si="3"/>
        <v>The question is not fully scripted (1c) as the response options are in parentheses. It has complicated instructions (2b) with the brief explanation of a clinical trial. The question is vague (3c) as it doesn't specify what kind of drugs or treatments would be tested, which could significantly affect willingness to participate. It also touches on potentially sensitive content (6a) as participating in a clinical trial could involve health risks.</v>
      </c>
      <c r="AF33" s="34"/>
      <c r="AG33" s="40" t="s">
        <v>442</v>
      </c>
      <c r="AH33" s="37" t="s">
        <v>418</v>
      </c>
      <c r="AI33" s="37">
        <v>3</v>
      </c>
      <c r="AJ33" s="49">
        <v>45490</v>
      </c>
    </row>
    <row r="34" spans="1:36" ht="17">
      <c r="A34" s="23"/>
      <c r="B34" s="10"/>
      <c r="AE34" s="8"/>
    </row>
    <row r="35" spans="1:36" ht="17">
      <c r="A35" s="23"/>
      <c r="B35" s="5"/>
      <c r="AE35" s="8"/>
      <c r="AG35" s="42"/>
    </row>
    <row r="36" spans="1:36" ht="17">
      <c r="A36" s="23"/>
      <c r="B36" s="7"/>
      <c r="AE36" s="8"/>
    </row>
    <row r="37" spans="1:36" ht="17">
      <c r="A37" s="23"/>
      <c r="B37" s="10"/>
      <c r="AE37" s="8"/>
    </row>
    <row r="38" spans="1:36" ht="17">
      <c r="A38" s="23"/>
      <c r="B38" s="5"/>
      <c r="AE38" s="8"/>
    </row>
    <row r="39" spans="1:36" ht="17">
      <c r="A39" s="23"/>
      <c r="B39" s="5"/>
      <c r="AE39" s="8"/>
    </row>
    <row r="40" spans="1:36" ht="17">
      <c r="A40" s="23"/>
      <c r="B40" s="5"/>
      <c r="AE40" s="8"/>
    </row>
    <row r="41" spans="1:36" ht="17">
      <c r="A41" s="23"/>
      <c r="B41" s="5"/>
      <c r="AE41" s="8"/>
    </row>
    <row r="42" spans="1:36" ht="17">
      <c r="A42" s="23"/>
      <c r="B42" s="5"/>
      <c r="AE42" s="8"/>
    </row>
    <row r="43" spans="1:36" ht="17">
      <c r="A43" s="23"/>
      <c r="B43" s="5"/>
      <c r="AE43" s="8"/>
    </row>
    <row r="44" spans="1:36" ht="17">
      <c r="A44" s="23"/>
      <c r="B44" s="5"/>
      <c r="AE44" s="8"/>
    </row>
    <row r="45" spans="1:36" ht="17">
      <c r="A45" s="23"/>
      <c r="B45" s="5"/>
      <c r="AE45" s="8"/>
    </row>
    <row r="46" spans="1:36" ht="17">
      <c r="A46" s="23"/>
      <c r="B46" s="5"/>
      <c r="AE46" s="8"/>
    </row>
    <row r="47" spans="1:36" ht="17">
      <c r="A47" s="23"/>
      <c r="B47" s="5"/>
      <c r="AE47" s="8"/>
    </row>
    <row r="48" spans="1:36" ht="17">
      <c r="A48" s="23"/>
      <c r="B48" s="5"/>
      <c r="AE48" s="8"/>
    </row>
    <row r="49" spans="1:31" ht="17">
      <c r="A49" s="23"/>
      <c r="B49" s="5"/>
      <c r="AE49" s="8"/>
    </row>
    <row r="50" spans="1:31" ht="17">
      <c r="A50" s="23"/>
      <c r="B50" s="5"/>
      <c r="AE50" s="8"/>
    </row>
    <row r="51" spans="1:31" ht="17">
      <c r="A51" s="23"/>
      <c r="B51" s="5"/>
      <c r="AE51" s="8"/>
    </row>
    <row r="52" spans="1:31" ht="17">
      <c r="A52" s="23"/>
      <c r="B52" s="5"/>
      <c r="AE52" s="8"/>
    </row>
    <row r="53" spans="1:31" ht="17">
      <c r="A53" s="23"/>
      <c r="B53" s="5"/>
      <c r="AE53" s="8"/>
    </row>
    <row r="54" spans="1:31" ht="17">
      <c r="A54" s="23"/>
      <c r="B54" s="5"/>
      <c r="AE54" s="8"/>
    </row>
    <row r="55" spans="1:31" ht="17">
      <c r="A55" s="23"/>
      <c r="B55" s="5"/>
      <c r="AE55" s="8"/>
    </row>
    <row r="56" spans="1:31" ht="17">
      <c r="A56" s="23"/>
      <c r="B56" s="5"/>
      <c r="AE56" s="8"/>
    </row>
    <row r="57" spans="1:31" ht="17">
      <c r="A57" s="23"/>
      <c r="B57" s="5"/>
      <c r="AE57" s="8"/>
    </row>
    <row r="58" spans="1:31" ht="17">
      <c r="A58" s="23"/>
      <c r="B58" s="5"/>
      <c r="AE58" s="8"/>
    </row>
    <row r="59" spans="1:31" ht="17">
      <c r="A59" s="23"/>
      <c r="B59" s="5"/>
      <c r="AE59" s="8"/>
    </row>
    <row r="60" spans="1:31" ht="17">
      <c r="A60" s="23"/>
      <c r="B60" s="5"/>
      <c r="AE60" s="8"/>
    </row>
    <row r="61" spans="1:31" ht="17">
      <c r="A61" s="23"/>
      <c r="B61" s="5"/>
      <c r="AE61" s="8"/>
    </row>
    <row r="62" spans="1:31" ht="17">
      <c r="A62" s="23"/>
      <c r="B62" s="10"/>
      <c r="AE62" s="8"/>
    </row>
    <row r="63" spans="1:31" ht="17">
      <c r="A63" s="23"/>
      <c r="B63" s="5"/>
      <c r="AE63" s="8"/>
    </row>
    <row r="64" spans="1:31" ht="17">
      <c r="A64" s="23"/>
      <c r="B64" s="5"/>
      <c r="AE64" s="8"/>
    </row>
    <row r="65" spans="1:31" ht="17">
      <c r="A65" s="23"/>
      <c r="B65" s="5"/>
      <c r="AE65" s="8"/>
    </row>
    <row r="66" spans="1:31" ht="17">
      <c r="A66" s="23"/>
      <c r="B66" s="5"/>
      <c r="AE66" s="8"/>
    </row>
    <row r="67" spans="1:31" ht="17">
      <c r="A67" s="23"/>
      <c r="B67" s="5"/>
      <c r="AE67" s="8"/>
    </row>
    <row r="68" spans="1:31" ht="17">
      <c r="A68" s="23"/>
      <c r="B68" s="5"/>
      <c r="AE68" s="8"/>
    </row>
    <row r="69" spans="1:31" ht="17">
      <c r="A69" s="23"/>
      <c r="B69" s="5"/>
      <c r="AE69" s="8"/>
    </row>
    <row r="70" spans="1:31" ht="17">
      <c r="A70" s="23"/>
      <c r="B70" s="5"/>
      <c r="AE70" s="8"/>
    </row>
    <row r="71" spans="1:31" ht="17">
      <c r="A71" s="23"/>
      <c r="B71" s="5"/>
      <c r="AE71" s="8"/>
    </row>
    <row r="72" spans="1:31" ht="17">
      <c r="A72" s="23"/>
      <c r="B72" s="5"/>
      <c r="AE72" s="8"/>
    </row>
    <row r="73" spans="1:31" ht="17">
      <c r="A73" s="23"/>
      <c r="B73" s="5"/>
      <c r="AE73" s="8"/>
    </row>
    <row r="74" spans="1:31" ht="17">
      <c r="A74" s="23"/>
      <c r="B74" s="5"/>
      <c r="AE74" s="8"/>
    </row>
    <row r="75" spans="1:31" ht="17">
      <c r="A75" s="23"/>
      <c r="B75" s="5"/>
      <c r="AE75" s="8"/>
    </row>
    <row r="76" spans="1:31" ht="17">
      <c r="A76" s="23"/>
      <c r="B76" s="5"/>
      <c r="AE76" s="8"/>
    </row>
    <row r="77" spans="1:31" ht="17">
      <c r="A77" s="23"/>
      <c r="B77" s="5"/>
      <c r="AE77" s="8"/>
    </row>
    <row r="78" spans="1:31" ht="17">
      <c r="A78" s="23"/>
      <c r="B78" s="5"/>
      <c r="AE78" s="8"/>
    </row>
    <row r="79" spans="1:31" ht="17">
      <c r="A79" s="23"/>
      <c r="B79" s="5"/>
      <c r="AE79" s="8"/>
    </row>
    <row r="80" spans="1:31" ht="17">
      <c r="A80" s="23"/>
      <c r="B80" s="5"/>
      <c r="AE80" s="8"/>
    </row>
    <row r="81" spans="1:31" ht="17">
      <c r="A81" s="23"/>
      <c r="B81" s="5"/>
      <c r="AE81" s="8"/>
    </row>
    <row r="82" spans="1:31" ht="17">
      <c r="A82" s="23"/>
      <c r="B82" s="5"/>
      <c r="AE82" s="8"/>
    </row>
    <row r="83" spans="1:31" ht="17">
      <c r="A83" s="23"/>
      <c r="B83" s="5"/>
      <c r="AE83" s="8"/>
    </row>
    <row r="84" spans="1:31" ht="17">
      <c r="A84" s="23"/>
      <c r="B84" s="5"/>
      <c r="AE84" s="8"/>
    </row>
    <row r="85" spans="1:31" ht="17">
      <c r="A85" s="23"/>
      <c r="B85" s="6"/>
      <c r="AE85" s="8"/>
    </row>
    <row r="86" spans="1:31" ht="17">
      <c r="A86" s="23"/>
      <c r="B86" s="5"/>
      <c r="AE86" s="8"/>
    </row>
    <row r="87" spans="1:31" ht="17">
      <c r="A87" s="23"/>
      <c r="B87" s="5"/>
      <c r="AE87" s="8"/>
    </row>
    <row r="88" spans="1:31" ht="17">
      <c r="A88" s="23"/>
      <c r="B88" s="5"/>
      <c r="AE88" s="8"/>
    </row>
    <row r="89" spans="1:31" ht="17">
      <c r="A89" s="23"/>
      <c r="B89" s="5"/>
      <c r="AE89" s="8"/>
    </row>
    <row r="90" spans="1:31" ht="17">
      <c r="A90" s="23"/>
      <c r="B90" s="5"/>
      <c r="AE90" s="8"/>
    </row>
    <row r="91" spans="1:31" ht="17">
      <c r="A91" s="23"/>
      <c r="B91" s="5"/>
      <c r="AE91" s="8"/>
    </row>
    <row r="92" spans="1:31" ht="17">
      <c r="A92" s="23"/>
      <c r="B92" s="5"/>
      <c r="AE92" s="8"/>
    </row>
    <row r="93" spans="1:31" ht="17">
      <c r="A93" s="23"/>
      <c r="B93" s="5"/>
      <c r="AE93" s="8"/>
    </row>
    <row r="94" spans="1:31" ht="17">
      <c r="A94" s="23"/>
      <c r="B94" s="5"/>
      <c r="AE94" s="8"/>
    </row>
    <row r="95" spans="1:31" ht="17">
      <c r="A95" s="23"/>
      <c r="B95" s="5"/>
      <c r="AE95" s="8"/>
    </row>
    <row r="96" spans="1:31" ht="17">
      <c r="A96" s="23"/>
      <c r="B96" s="5"/>
      <c r="AE96" s="8"/>
    </row>
    <row r="97" spans="1:31" ht="17">
      <c r="A97" s="23"/>
      <c r="B97" s="5"/>
      <c r="AE97" s="8"/>
    </row>
    <row r="98" spans="1:31" ht="17">
      <c r="A98" s="23"/>
      <c r="B98" s="6"/>
      <c r="AE98" s="8"/>
    </row>
    <row r="99" spans="1:31" ht="17">
      <c r="A99" s="23"/>
      <c r="B99" s="5"/>
      <c r="AE99" s="8"/>
    </row>
    <row r="100" spans="1:31" ht="17">
      <c r="A100" s="23"/>
      <c r="B100" s="5"/>
      <c r="AE100" s="8"/>
    </row>
    <row r="101" spans="1:31" ht="17">
      <c r="A101" s="23"/>
      <c r="B101" s="5"/>
      <c r="AE101" s="8"/>
    </row>
    <row r="102" spans="1:31" ht="17">
      <c r="A102" s="23"/>
      <c r="B102" s="6"/>
      <c r="AE102" s="8"/>
    </row>
    <row r="103" spans="1:31" ht="17">
      <c r="A103" s="23"/>
      <c r="B103" s="5"/>
      <c r="AE103" s="8"/>
    </row>
    <row r="104" spans="1:31" ht="17">
      <c r="A104" s="23"/>
      <c r="B104" s="5"/>
      <c r="AE104" s="8"/>
    </row>
  </sheetData>
  <phoneticPr fontId="8"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2E93-62FE-6A4B-B059-8FBCB8852CE8}">
  <dimension ref="A1:AI98"/>
  <sheetViews>
    <sheetView topLeftCell="I1" zoomScale="75" zoomScaleNormal="108" workbookViewId="0">
      <selection activeCell="AE3" sqref="AE3"/>
    </sheetView>
  </sheetViews>
  <sheetFormatPr baseColWidth="10" defaultColWidth="9" defaultRowHeight="15"/>
  <cols>
    <col min="1" max="1" width="10" customWidth="1"/>
    <col min="2" max="2" width="49.6640625" customWidth="1"/>
    <col min="3" max="21" width="13" bestFit="1" customWidth="1"/>
    <col min="22" max="29" width="10.6640625" bestFit="1" customWidth="1"/>
    <col min="30" max="30" width="10.33203125" customWidth="1"/>
    <col min="31" max="31" width="22" customWidth="1"/>
    <col min="35" max="35" width="10.1640625" customWidth="1"/>
  </cols>
  <sheetData>
    <row r="1" spans="1:35" s="13" customFormat="1">
      <c r="C1" s="13" t="s">
        <v>255</v>
      </c>
      <c r="D1" s="13" t="s">
        <v>256</v>
      </c>
      <c r="E1" s="13" t="s">
        <v>257</v>
      </c>
      <c r="F1" s="13" t="s">
        <v>258</v>
      </c>
      <c r="G1" s="13" t="s">
        <v>259</v>
      </c>
      <c r="H1" s="13" t="s">
        <v>260</v>
      </c>
      <c r="I1" s="13" t="s">
        <v>261</v>
      </c>
      <c r="J1" s="13" t="s">
        <v>262</v>
      </c>
      <c r="K1" s="13" t="s">
        <v>263</v>
      </c>
      <c r="L1" s="13" t="s">
        <v>264</v>
      </c>
      <c r="M1" s="13" t="s">
        <v>265</v>
      </c>
      <c r="N1" s="13" t="s">
        <v>266</v>
      </c>
      <c r="O1" s="13" t="s">
        <v>267</v>
      </c>
      <c r="P1" s="13" t="s">
        <v>268</v>
      </c>
      <c r="Q1" s="13" t="s">
        <v>269</v>
      </c>
      <c r="R1" s="13" t="s">
        <v>270</v>
      </c>
      <c r="S1" s="13" t="s">
        <v>271</v>
      </c>
      <c r="T1" s="13" t="s">
        <v>272</v>
      </c>
      <c r="U1" s="13" t="s">
        <v>273</v>
      </c>
      <c r="V1" s="13" t="s">
        <v>274</v>
      </c>
      <c r="W1" s="13" t="s">
        <v>275</v>
      </c>
      <c r="X1" s="13" t="s">
        <v>276</v>
      </c>
      <c r="Y1" s="13" t="s">
        <v>277</v>
      </c>
      <c r="Z1" s="13" t="s">
        <v>278</v>
      </c>
      <c r="AA1" s="13" t="s">
        <v>279</v>
      </c>
      <c r="AB1" s="13" t="s">
        <v>280</v>
      </c>
      <c r="AC1" s="13" t="s">
        <v>282</v>
      </c>
      <c r="AE1" s="13" t="s">
        <v>283</v>
      </c>
      <c r="AI1" s="13" t="s">
        <v>284</v>
      </c>
    </row>
    <row r="2" spans="1:35" s="17" customFormat="1" ht="36">
      <c r="A2" s="14" t="s">
        <v>1</v>
      </c>
      <c r="B2" s="14" t="s">
        <v>249</v>
      </c>
      <c r="C2" s="15" t="s">
        <v>220</v>
      </c>
      <c r="D2" s="15" t="s">
        <v>221</v>
      </c>
      <c r="E2" s="15" t="s">
        <v>222</v>
      </c>
      <c r="F2" s="15" t="s">
        <v>224</v>
      </c>
      <c r="G2" s="15" t="s">
        <v>223</v>
      </c>
      <c r="H2" s="15" t="s">
        <v>225</v>
      </c>
      <c r="I2" s="15" t="s">
        <v>226</v>
      </c>
      <c r="J2" s="15" t="s">
        <v>227</v>
      </c>
      <c r="K2" s="15" t="s">
        <v>228</v>
      </c>
      <c r="L2" s="15" t="s">
        <v>229</v>
      </c>
      <c r="M2" s="15" t="s">
        <v>230</v>
      </c>
      <c r="N2" s="15" t="s">
        <v>231</v>
      </c>
      <c r="O2" s="15" t="s">
        <v>232</v>
      </c>
      <c r="P2" s="15" t="s">
        <v>233</v>
      </c>
      <c r="Q2" s="15" t="s">
        <v>234</v>
      </c>
      <c r="R2" s="15" t="s">
        <v>235</v>
      </c>
      <c r="S2" s="15" t="s">
        <v>241</v>
      </c>
      <c r="T2" s="15" t="s">
        <v>242</v>
      </c>
      <c r="U2" s="15" t="s">
        <v>243</v>
      </c>
      <c r="V2" s="15" t="s">
        <v>244</v>
      </c>
      <c r="W2" s="15" t="s">
        <v>245</v>
      </c>
      <c r="X2" s="15" t="s">
        <v>246</v>
      </c>
      <c r="Y2" s="15" t="s">
        <v>240</v>
      </c>
      <c r="Z2" s="15" t="s">
        <v>239</v>
      </c>
      <c r="AA2" s="15" t="s">
        <v>238</v>
      </c>
      <c r="AB2" s="15" t="s">
        <v>237</v>
      </c>
      <c r="AC2" s="15" t="s">
        <v>236</v>
      </c>
      <c r="AD2" s="15" t="s">
        <v>248</v>
      </c>
      <c r="AE2" s="15" t="s">
        <v>250</v>
      </c>
      <c r="AG2" s="17" t="s">
        <v>252</v>
      </c>
      <c r="AH2" s="17" t="s">
        <v>253</v>
      </c>
    </row>
    <row r="3" spans="1:35" ht="381" customHeight="1">
      <c r="A3" s="5" t="s">
        <v>3</v>
      </c>
      <c r="B3" s="11" t="s">
        <v>100</v>
      </c>
      <c r="C3" s="16">
        <f>VALUE(MID($AG3, FIND(C$1,$AG3)+4, 1))</f>
        <v>0</v>
      </c>
      <c r="D3" s="16">
        <f t="shared" ref="D3:AC10" si="0">VALUE(MID($AG3, FIND(D$1,$AG3)+4, 1))</f>
        <v>0</v>
      </c>
      <c r="E3" s="16">
        <f t="shared" si="0"/>
        <v>0</v>
      </c>
      <c r="F3" s="16">
        <f t="shared" si="0"/>
        <v>0</v>
      </c>
      <c r="G3" s="16">
        <f t="shared" si="0"/>
        <v>0</v>
      </c>
      <c r="H3" s="16">
        <f t="shared" si="0"/>
        <v>1</v>
      </c>
      <c r="I3" s="16">
        <f t="shared" si="0"/>
        <v>0</v>
      </c>
      <c r="J3" s="16">
        <f t="shared" si="0"/>
        <v>1</v>
      </c>
      <c r="K3" s="16">
        <f t="shared" si="0"/>
        <v>0</v>
      </c>
      <c r="L3" s="16">
        <f t="shared" si="0"/>
        <v>0</v>
      </c>
      <c r="M3" s="16">
        <f t="shared" si="0"/>
        <v>0</v>
      </c>
      <c r="N3" s="16">
        <f t="shared" si="0"/>
        <v>0</v>
      </c>
      <c r="O3" s="16">
        <f t="shared" si="0"/>
        <v>0</v>
      </c>
      <c r="P3" s="16">
        <f t="shared" si="0"/>
        <v>0</v>
      </c>
      <c r="Q3" s="16">
        <f t="shared" si="0"/>
        <v>0</v>
      </c>
      <c r="R3" s="16">
        <f t="shared" si="0"/>
        <v>0</v>
      </c>
      <c r="S3" s="16">
        <f t="shared" si="0"/>
        <v>0</v>
      </c>
      <c r="T3" s="16">
        <f t="shared" si="0"/>
        <v>0</v>
      </c>
      <c r="U3" s="16">
        <f t="shared" si="0"/>
        <v>0</v>
      </c>
      <c r="V3" s="16">
        <f t="shared" si="0"/>
        <v>0</v>
      </c>
      <c r="W3" s="16">
        <f t="shared" si="0"/>
        <v>0</v>
      </c>
      <c r="X3" s="16">
        <f t="shared" si="0"/>
        <v>0</v>
      </c>
      <c r="Y3" s="16">
        <f t="shared" si="0"/>
        <v>0</v>
      </c>
      <c r="Z3" s="16">
        <f t="shared" si="0"/>
        <v>0</v>
      </c>
      <c r="AA3" s="16">
        <f t="shared" si="0"/>
        <v>0</v>
      </c>
      <c r="AB3" s="16">
        <f t="shared" si="0"/>
        <v>0</v>
      </c>
      <c r="AC3" s="16">
        <f t="shared" si="0"/>
        <v>0</v>
      </c>
      <c r="AD3" s="16">
        <f>SUM(C3:AC3)</f>
        <v>2</v>
      </c>
      <c r="AE3" s="17" t="str">
        <f>MID($AG3, FIND(AE$1,SUBSTITUTE($AG3, "Explanation:", "Explanations:"))+14, LEN($AG3))</f>
        <v>‘answering questions’ - people might say that depends on the kind of questions and without that info it might be hard for people to say how likely they are to participate”</v>
      </c>
      <c r="AG3" t="s">
        <v>281</v>
      </c>
      <c r="AH3" t="s">
        <v>290</v>
      </c>
    </row>
    <row r="4" spans="1:35" ht="252">
      <c r="A4" s="5" t="s">
        <v>4</v>
      </c>
      <c r="B4" s="11" t="s">
        <v>101</v>
      </c>
      <c r="C4" s="16">
        <f>VALUE(MID($AG4, FIND(C$1,$AG4)+4, 1))</f>
        <v>0</v>
      </c>
      <c r="D4" s="16">
        <f t="shared" si="0"/>
        <v>0</v>
      </c>
      <c r="E4" s="16">
        <f t="shared" si="0"/>
        <v>0</v>
      </c>
      <c r="F4" s="16">
        <f t="shared" si="0"/>
        <v>0</v>
      </c>
      <c r="G4" s="16">
        <f t="shared" si="0"/>
        <v>0</v>
      </c>
      <c r="H4" s="16">
        <f t="shared" si="0"/>
        <v>1</v>
      </c>
      <c r="I4" s="16">
        <f t="shared" si="0"/>
        <v>0</v>
      </c>
      <c r="J4" s="16">
        <f t="shared" si="0"/>
        <v>1</v>
      </c>
      <c r="K4" s="16">
        <f t="shared" si="0"/>
        <v>0</v>
      </c>
      <c r="L4" s="16">
        <f t="shared" si="0"/>
        <v>1</v>
      </c>
      <c r="M4" s="16">
        <f t="shared" si="0"/>
        <v>0</v>
      </c>
      <c r="N4" s="16">
        <f t="shared" si="0"/>
        <v>0</v>
      </c>
      <c r="O4" s="16">
        <f t="shared" si="0"/>
        <v>0</v>
      </c>
      <c r="P4" s="16">
        <f t="shared" si="0"/>
        <v>0</v>
      </c>
      <c r="Q4" s="16">
        <f t="shared" si="0"/>
        <v>0</v>
      </c>
      <c r="R4" s="16">
        <f t="shared" si="0"/>
        <v>0</v>
      </c>
      <c r="S4" s="16">
        <f t="shared" si="0"/>
        <v>0</v>
      </c>
      <c r="T4" s="16">
        <f t="shared" si="0"/>
        <v>0</v>
      </c>
      <c r="U4" s="16">
        <f t="shared" si="0"/>
        <v>0</v>
      </c>
      <c r="V4" s="16">
        <f t="shared" si="0"/>
        <v>0</v>
      </c>
      <c r="W4" s="16">
        <f t="shared" si="0"/>
        <v>0</v>
      </c>
      <c r="X4" s="16">
        <f t="shared" si="0"/>
        <v>0</v>
      </c>
      <c r="Y4" s="16">
        <f t="shared" si="0"/>
        <v>0</v>
      </c>
      <c r="Z4" s="16">
        <f t="shared" si="0"/>
        <v>0</v>
      </c>
      <c r="AA4" s="16">
        <f t="shared" si="0"/>
        <v>0</v>
      </c>
      <c r="AB4" s="16">
        <f t="shared" si="0"/>
        <v>0</v>
      </c>
      <c r="AC4" s="16">
        <f t="shared" si="0"/>
        <v>0</v>
      </c>
      <c r="AD4" s="16">
        <f>SUM(C4:AC4)</f>
        <v>3</v>
      </c>
      <c r="AE4" s="17" t="str">
        <f t="shared" ref="AE4:AE10" si="1">MID($AG4, FIND(AE$1,SUBSTITUTE($AG4, "Explanation:", "Explanations:"))+14, LEN($AG4))</f>
        <v>‘giving a sample of your saliva’ - people might say that depends on factors like privacy concerns or the perceived importance of the research, which could make it difficult for people to say how likely they are to participate.</v>
      </c>
      <c r="AG4" s="12" t="s">
        <v>285</v>
      </c>
      <c r="AH4" t="s">
        <v>288</v>
      </c>
    </row>
    <row r="5" spans="1:35" ht="270">
      <c r="A5" s="5" t="s">
        <v>5</v>
      </c>
      <c r="B5" s="11" t="s">
        <v>102</v>
      </c>
      <c r="C5" s="16">
        <f t="shared" ref="C5:C10" si="2">VALUE(MID($AG5, FIND(C$1,$AG5)+4, 1))</f>
        <v>0</v>
      </c>
      <c r="D5" s="16">
        <f t="shared" si="0"/>
        <v>0</v>
      </c>
      <c r="E5" s="16">
        <f t="shared" si="0"/>
        <v>0</v>
      </c>
      <c r="F5" s="16">
        <f t="shared" si="0"/>
        <v>0</v>
      </c>
      <c r="G5" s="16">
        <f t="shared" si="0"/>
        <v>0</v>
      </c>
      <c r="H5" s="16">
        <f t="shared" si="0"/>
        <v>1</v>
      </c>
      <c r="I5" s="16">
        <f t="shared" si="0"/>
        <v>0</v>
      </c>
      <c r="J5" s="16">
        <f t="shared" si="0"/>
        <v>1</v>
      </c>
      <c r="K5" s="16">
        <f t="shared" si="0"/>
        <v>0</v>
      </c>
      <c r="L5" s="16">
        <f t="shared" si="0"/>
        <v>1</v>
      </c>
      <c r="M5" s="16">
        <f t="shared" si="0"/>
        <v>0</v>
      </c>
      <c r="N5" s="16">
        <f t="shared" si="0"/>
        <v>0</v>
      </c>
      <c r="O5" s="16">
        <f t="shared" si="0"/>
        <v>0</v>
      </c>
      <c r="P5" s="16">
        <f t="shared" si="0"/>
        <v>0</v>
      </c>
      <c r="Q5" s="16">
        <f t="shared" si="0"/>
        <v>0</v>
      </c>
      <c r="R5" s="16">
        <f t="shared" si="0"/>
        <v>0</v>
      </c>
      <c r="S5" s="16">
        <f t="shared" si="0"/>
        <v>0</v>
      </c>
      <c r="T5" s="16">
        <f t="shared" si="0"/>
        <v>0</v>
      </c>
      <c r="U5" s="16">
        <f t="shared" si="0"/>
        <v>0</v>
      </c>
      <c r="V5" s="16">
        <f t="shared" si="0"/>
        <v>0</v>
      </c>
      <c r="W5" s="16">
        <f t="shared" si="0"/>
        <v>0</v>
      </c>
      <c r="X5" s="16">
        <f t="shared" si="0"/>
        <v>0</v>
      </c>
      <c r="Y5" s="16">
        <f t="shared" si="0"/>
        <v>0</v>
      </c>
      <c r="Z5" s="16">
        <f t="shared" si="0"/>
        <v>0</v>
      </c>
      <c r="AA5" s="16">
        <f t="shared" si="0"/>
        <v>0</v>
      </c>
      <c r="AB5" s="16">
        <f t="shared" si="0"/>
        <v>0</v>
      </c>
      <c r="AC5" s="16">
        <f t="shared" si="0"/>
        <v>0</v>
      </c>
      <c r="AD5" s="16">
        <f t="shared" ref="AD5:AD9" si="3">SUM(C5:AC5)</f>
        <v>3</v>
      </c>
      <c r="AE5" s="17" t="str">
        <f t="shared" si="1"/>
        <v>‘giving a sample of your blood’ - people might say that depends on factors such as fear of needles, health concerns, or the perceived importance of the research, which could make it difficult for people to say how likely they are to participate.</v>
      </c>
      <c r="AG5" t="s">
        <v>286</v>
      </c>
      <c r="AH5" t="s">
        <v>288</v>
      </c>
    </row>
    <row r="6" spans="1:35" ht="335">
      <c r="A6" s="5" t="s">
        <v>6</v>
      </c>
      <c r="B6" s="11" t="s">
        <v>103</v>
      </c>
      <c r="C6" s="16">
        <f t="shared" si="2"/>
        <v>0</v>
      </c>
      <c r="D6" s="16">
        <f t="shared" si="0"/>
        <v>0</v>
      </c>
      <c r="E6" s="16">
        <f t="shared" si="0"/>
        <v>0</v>
      </c>
      <c r="F6" s="16">
        <f t="shared" si="0"/>
        <v>0</v>
      </c>
      <c r="G6" s="16">
        <f t="shared" si="0"/>
        <v>1</v>
      </c>
      <c r="H6" s="16">
        <f t="shared" si="0"/>
        <v>1</v>
      </c>
      <c r="I6" s="16">
        <f t="shared" si="0"/>
        <v>0</v>
      </c>
      <c r="J6" s="16">
        <f t="shared" si="0"/>
        <v>1</v>
      </c>
      <c r="K6" s="16">
        <f t="shared" si="0"/>
        <v>0</v>
      </c>
      <c r="L6" s="16">
        <f t="shared" si="0"/>
        <v>1</v>
      </c>
      <c r="M6" s="16">
        <f t="shared" si="0"/>
        <v>0</v>
      </c>
      <c r="N6" s="16">
        <f t="shared" si="0"/>
        <v>0</v>
      </c>
      <c r="O6" s="16">
        <f t="shared" si="0"/>
        <v>0</v>
      </c>
      <c r="P6" s="16">
        <f t="shared" si="0"/>
        <v>0</v>
      </c>
      <c r="Q6" s="16">
        <f t="shared" si="0"/>
        <v>0</v>
      </c>
      <c r="R6" s="16">
        <f t="shared" si="0"/>
        <v>0</v>
      </c>
      <c r="S6" s="16">
        <f t="shared" si="0"/>
        <v>0</v>
      </c>
      <c r="T6" s="16">
        <f t="shared" si="0"/>
        <v>0</v>
      </c>
      <c r="U6" s="16">
        <f t="shared" si="0"/>
        <v>0</v>
      </c>
      <c r="V6" s="16">
        <f t="shared" si="0"/>
        <v>0</v>
      </c>
      <c r="W6" s="16">
        <f t="shared" si="0"/>
        <v>0</v>
      </c>
      <c r="X6" s="16">
        <f t="shared" si="0"/>
        <v>0</v>
      </c>
      <c r="Y6" s="16">
        <f t="shared" si="0"/>
        <v>0</v>
      </c>
      <c r="Z6" s="16">
        <f t="shared" si="0"/>
        <v>0</v>
      </c>
      <c r="AA6" s="16">
        <f t="shared" si="0"/>
        <v>0</v>
      </c>
      <c r="AB6" s="16">
        <f t="shared" si="0"/>
        <v>0</v>
      </c>
      <c r="AC6" s="16">
        <f t="shared" si="0"/>
        <v>0</v>
      </c>
      <c r="AD6" s="16">
        <f t="shared" si="3"/>
        <v>4</v>
      </c>
      <c r="AE6" s="17" t="str">
        <f t="shared" si="1"/>
        <v>The introductory information about tissue might be seen as complicated and unnecessary for understanding the question, making it difficult for respondents to focus on the actual question being asked. ‘giving a sample of your tissue’ - people might say that depends on factors such as the procedure's invasiveness, health risks, or the perceived importance of the research, which could make it difficult for people to say how likely they are to participate.</v>
      </c>
      <c r="AG6" t="s">
        <v>287</v>
      </c>
      <c r="AH6" t="s">
        <v>288</v>
      </c>
    </row>
    <row r="7" spans="1:35" ht="377">
      <c r="A7" s="5" t="s">
        <v>7</v>
      </c>
      <c r="B7" s="11" t="s">
        <v>104</v>
      </c>
      <c r="C7" s="16">
        <f t="shared" si="2"/>
        <v>0</v>
      </c>
      <c r="D7" s="16">
        <f t="shared" si="0"/>
        <v>0</v>
      </c>
      <c r="E7" s="16">
        <f t="shared" si="0"/>
        <v>0</v>
      </c>
      <c r="F7" s="16">
        <f t="shared" si="0"/>
        <v>1</v>
      </c>
      <c r="G7" s="16">
        <f t="shared" si="0"/>
        <v>0</v>
      </c>
      <c r="H7" s="16">
        <f t="shared" si="0"/>
        <v>1</v>
      </c>
      <c r="I7" s="16">
        <f t="shared" si="0"/>
        <v>0</v>
      </c>
      <c r="J7" s="16">
        <f t="shared" si="0"/>
        <v>0</v>
      </c>
      <c r="K7" s="16">
        <f t="shared" si="0"/>
        <v>0</v>
      </c>
      <c r="L7" s="16">
        <f t="shared" si="0"/>
        <v>0</v>
      </c>
      <c r="M7" s="16">
        <f t="shared" si="0"/>
        <v>0</v>
      </c>
      <c r="N7" s="16">
        <f t="shared" si="0"/>
        <v>0</v>
      </c>
      <c r="O7" s="16">
        <f t="shared" si="0"/>
        <v>0</v>
      </c>
      <c r="P7" s="16">
        <f t="shared" si="0"/>
        <v>0</v>
      </c>
      <c r="Q7" s="16">
        <f t="shared" si="0"/>
        <v>0</v>
      </c>
      <c r="R7" s="16">
        <f t="shared" si="0"/>
        <v>0</v>
      </c>
      <c r="S7" s="16">
        <f t="shared" si="0"/>
        <v>1</v>
      </c>
      <c r="T7" s="16">
        <f t="shared" si="0"/>
        <v>1</v>
      </c>
      <c r="U7" s="16">
        <f t="shared" si="0"/>
        <v>0</v>
      </c>
      <c r="V7" s="16">
        <f t="shared" si="0"/>
        <v>0</v>
      </c>
      <c r="W7" s="16">
        <f t="shared" si="0"/>
        <v>0</v>
      </c>
      <c r="X7" s="16">
        <f t="shared" si="0"/>
        <v>0</v>
      </c>
      <c r="Y7" s="16">
        <f t="shared" si="0"/>
        <v>0</v>
      </c>
      <c r="Z7" s="16">
        <f t="shared" si="0"/>
        <v>0</v>
      </c>
      <c r="AA7" s="16">
        <f t="shared" si="0"/>
        <v>0</v>
      </c>
      <c r="AB7" s="16">
        <f t="shared" si="0"/>
        <v>0</v>
      </c>
      <c r="AC7" s="16">
        <f t="shared" si="0"/>
        <v>0</v>
      </c>
      <c r="AD7" s="16">
        <f t="shared" si="3"/>
        <v>4</v>
      </c>
      <c r="AE7" s="17" t="str">
        <f t="shared" si="1"/>
        <v>2a. The introduction 'Cerebrospinal fluid is a fluid that surrounds your brain. It can be collected by inserting a small needle into your lower back, a procedure called a lumbar puncture or spinal tap.' may conflict with the question by implying that the procedure is invasive or risky. 3a. The wording is quite lengthy. 6a. The topic of giving a cerebrospinal fluid sample is potentially sensitive or uncomfortable for some respondents. 6b. The wording could be improved to reduce sensitivity, e.g. 'providing a sample' instead of 'giving a sample'.</v>
      </c>
      <c r="AG7" t="s">
        <v>289</v>
      </c>
      <c r="AH7" t="s">
        <v>254</v>
      </c>
    </row>
    <row r="8" spans="1:35" ht="306">
      <c r="A8" s="5" t="s">
        <v>8</v>
      </c>
      <c r="B8" s="11" t="s">
        <v>105</v>
      </c>
      <c r="C8" s="16">
        <f t="shared" si="2"/>
        <v>0</v>
      </c>
      <c r="D8" s="16">
        <f t="shared" si="0"/>
        <v>0</v>
      </c>
      <c r="E8" s="16">
        <f t="shared" si="0"/>
        <v>0</v>
      </c>
      <c r="F8" s="16">
        <f t="shared" si="0"/>
        <v>0</v>
      </c>
      <c r="G8" s="16">
        <f t="shared" si="0"/>
        <v>0</v>
      </c>
      <c r="H8" s="16">
        <f t="shared" si="0"/>
        <v>0</v>
      </c>
      <c r="I8" s="16">
        <f t="shared" si="0"/>
        <v>1</v>
      </c>
      <c r="J8" s="16">
        <f t="shared" si="0"/>
        <v>0</v>
      </c>
      <c r="K8" s="16">
        <f t="shared" si="0"/>
        <v>0</v>
      </c>
      <c r="L8" s="16">
        <f t="shared" si="0"/>
        <v>0</v>
      </c>
      <c r="M8" s="16">
        <f t="shared" si="0"/>
        <v>0</v>
      </c>
      <c r="N8" s="16">
        <f t="shared" si="0"/>
        <v>0</v>
      </c>
      <c r="O8" s="16">
        <f t="shared" si="0"/>
        <v>1</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3"/>
        <v>2</v>
      </c>
      <c r="AE8" s="17" t="str">
        <f t="shared" si="1"/>
        <v>3b. The term 'clinical trial' may not be clearly understood by all respondents. 5a. Some respondents may not have sufficient knowledge about what participating in a clinical trial entails to accurately answer the likelihood question.</v>
      </c>
      <c r="AG8" t="s">
        <v>291</v>
      </c>
      <c r="AH8" t="s">
        <v>254</v>
      </c>
    </row>
    <row r="9" spans="1:35" ht="288">
      <c r="A9" s="5" t="s">
        <v>9</v>
      </c>
      <c r="B9" s="5" t="s">
        <v>106</v>
      </c>
      <c r="C9" s="16">
        <f t="shared" si="2"/>
        <v>0</v>
      </c>
      <c r="D9" s="16">
        <f t="shared" si="0"/>
        <v>0</v>
      </c>
      <c r="E9" s="16">
        <f t="shared" si="0"/>
        <v>0</v>
      </c>
      <c r="F9" s="16">
        <f t="shared" si="0"/>
        <v>0</v>
      </c>
      <c r="G9" s="16">
        <f t="shared" si="0"/>
        <v>0</v>
      </c>
      <c r="H9" s="16">
        <f t="shared" si="0"/>
        <v>0</v>
      </c>
      <c r="I9" s="16">
        <f t="shared" si="0"/>
        <v>0</v>
      </c>
      <c r="J9" s="16">
        <f t="shared" si="0"/>
        <v>0</v>
      </c>
      <c r="K9" s="16">
        <f t="shared" si="0"/>
        <v>0</v>
      </c>
      <c r="L9" s="16">
        <f t="shared" si="0"/>
        <v>1</v>
      </c>
      <c r="M9" s="16">
        <f t="shared" si="0"/>
        <v>0</v>
      </c>
      <c r="N9" s="16">
        <f t="shared" si="0"/>
        <v>0</v>
      </c>
      <c r="O9" s="16">
        <f t="shared" si="0"/>
        <v>0</v>
      </c>
      <c r="P9" s="16">
        <f t="shared" si="0"/>
        <v>0</v>
      </c>
      <c r="Q9" s="16">
        <f t="shared" si="0"/>
        <v>0</v>
      </c>
      <c r="R9" s="16">
        <f t="shared" si="0"/>
        <v>0</v>
      </c>
      <c r="S9" s="16">
        <f t="shared" si="0"/>
        <v>0</v>
      </c>
      <c r="T9" s="16">
        <f t="shared" si="0"/>
        <v>0</v>
      </c>
      <c r="U9" s="16">
        <f t="shared" si="0"/>
        <v>0</v>
      </c>
      <c r="V9" s="16">
        <f t="shared" si="0"/>
        <v>0</v>
      </c>
      <c r="W9" s="16">
        <f t="shared" si="0"/>
        <v>0</v>
      </c>
      <c r="X9" s="16">
        <f t="shared" si="0"/>
        <v>0</v>
      </c>
      <c r="Y9" s="16">
        <f t="shared" si="0"/>
        <v>0</v>
      </c>
      <c r="Z9" s="16">
        <f t="shared" si="0"/>
        <v>0</v>
      </c>
      <c r="AA9" s="16">
        <f t="shared" si="0"/>
        <v>0</v>
      </c>
      <c r="AB9" s="16">
        <f t="shared" si="0"/>
        <v>0</v>
      </c>
      <c r="AC9" s="16">
        <f t="shared" si="0"/>
        <v>0</v>
      </c>
      <c r="AD9" s="16">
        <f t="shared" si="3"/>
        <v>1</v>
      </c>
      <c r="AE9" s="17" t="str">
        <f t="shared" si="1"/>
        <v>a. The question assumes that the respondent has a personal doctor or health care provider, which may not be true for all respondents.</v>
      </c>
      <c r="AG9" t="s">
        <v>292</v>
      </c>
      <c r="AH9" t="s">
        <v>254</v>
      </c>
    </row>
    <row r="10" spans="1:35" ht="409.6">
      <c r="A10" s="11" t="s">
        <v>293</v>
      </c>
      <c r="B10" s="5" t="s">
        <v>107</v>
      </c>
      <c r="C10" s="16">
        <f t="shared" si="2"/>
        <v>0</v>
      </c>
      <c r="D10" s="16">
        <f t="shared" si="0"/>
        <v>0</v>
      </c>
      <c r="E10" s="16">
        <f t="shared" si="0"/>
        <v>0</v>
      </c>
      <c r="F10" s="16">
        <f t="shared" si="0"/>
        <v>0</v>
      </c>
      <c r="G10" s="16">
        <f t="shared" si="0"/>
        <v>0</v>
      </c>
      <c r="H10" s="16">
        <f t="shared" si="0"/>
        <v>1</v>
      </c>
      <c r="I10" s="16">
        <f t="shared" si="0"/>
        <v>0</v>
      </c>
      <c r="J10" s="16">
        <f t="shared" si="0"/>
        <v>1</v>
      </c>
      <c r="K10" s="16">
        <f t="shared" si="0"/>
        <v>0</v>
      </c>
      <c r="L10" s="16">
        <f t="shared" si="0"/>
        <v>1</v>
      </c>
      <c r="M10" s="16">
        <f t="shared" si="0"/>
        <v>0</v>
      </c>
      <c r="N10" s="16">
        <f t="shared" si="0"/>
        <v>1</v>
      </c>
      <c r="O10" s="16">
        <f t="shared" si="0"/>
        <v>0</v>
      </c>
      <c r="P10" s="16">
        <f t="shared" si="0"/>
        <v>0</v>
      </c>
      <c r="Q10" s="16">
        <f t="shared" si="0"/>
        <v>0</v>
      </c>
      <c r="R10" s="16">
        <f t="shared" si="0"/>
        <v>0</v>
      </c>
      <c r="S10" s="16">
        <f t="shared" si="0"/>
        <v>0</v>
      </c>
      <c r="T10" s="16">
        <f t="shared" si="0"/>
        <v>0</v>
      </c>
      <c r="U10" s="16">
        <f t="shared" si="0"/>
        <v>0</v>
      </c>
      <c r="V10" s="16">
        <f t="shared" si="0"/>
        <v>0</v>
      </c>
      <c r="W10" s="16">
        <f t="shared" si="0"/>
        <v>0</v>
      </c>
      <c r="X10" s="16">
        <f t="shared" si="0"/>
        <v>0</v>
      </c>
      <c r="Y10" s="16">
        <f t="shared" si="0"/>
        <v>0</v>
      </c>
      <c r="Z10" s="16">
        <f t="shared" si="0"/>
        <v>0</v>
      </c>
      <c r="AA10" s="16">
        <f t="shared" si="0"/>
        <v>0</v>
      </c>
      <c r="AB10" s="16">
        <f t="shared" si="0"/>
        <v>0</v>
      </c>
      <c r="AC10" s="16">
        <f t="shared" si="0"/>
        <v>0</v>
      </c>
      <c r="AD10" s="16">
        <f t="shared" ref="AD10" si="4">SUM(C10:AC10)</f>
        <v>4</v>
      </c>
      <c r="AE10" s="17" t="e">
        <f t="shared" si="1"/>
        <v>#VALUE!</v>
      </c>
      <c r="AG10" s="20" t="s">
        <v>308</v>
      </c>
    </row>
    <row r="11" spans="1:35" ht="288">
      <c r="A11" s="5" t="s">
        <v>11</v>
      </c>
      <c r="B11" s="5" t="s">
        <v>108</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7"/>
    </row>
    <row r="12" spans="1:35" ht="288">
      <c r="A12" s="5" t="s">
        <v>12</v>
      </c>
      <c r="B12" s="5" t="s">
        <v>109</v>
      </c>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7"/>
      <c r="AG12" s="18" t="s">
        <v>294</v>
      </c>
    </row>
    <row r="13" spans="1:35" ht="288">
      <c r="A13" s="5" t="s">
        <v>13</v>
      </c>
      <c r="B13" s="5" t="s">
        <v>110</v>
      </c>
      <c r="AE13" s="8"/>
      <c r="AG13" s="18" t="s">
        <v>295</v>
      </c>
    </row>
    <row r="14" spans="1:35" ht="306">
      <c r="A14" s="5" t="s">
        <v>14</v>
      </c>
      <c r="B14" s="5" t="s">
        <v>111</v>
      </c>
      <c r="AE14" s="8"/>
      <c r="AG14" s="18" t="s">
        <v>296</v>
      </c>
    </row>
    <row r="15" spans="1:35" ht="306">
      <c r="A15" s="5" t="s">
        <v>15</v>
      </c>
      <c r="B15" s="5" t="s">
        <v>112</v>
      </c>
      <c r="AE15" s="8"/>
      <c r="AG15" s="18" t="s">
        <v>297</v>
      </c>
    </row>
    <row r="16" spans="1:35" ht="234">
      <c r="A16" s="5" t="s">
        <v>16</v>
      </c>
      <c r="B16" s="5" t="s">
        <v>113</v>
      </c>
      <c r="AE16" s="8"/>
      <c r="AG16" s="18" t="s">
        <v>298</v>
      </c>
    </row>
    <row r="17" spans="1:33" ht="306">
      <c r="A17" s="5" t="s">
        <v>17</v>
      </c>
      <c r="B17" s="5" t="s">
        <v>114</v>
      </c>
      <c r="AE17" s="8"/>
      <c r="AG17" s="18" t="s">
        <v>299</v>
      </c>
    </row>
    <row r="18" spans="1:33" ht="252">
      <c r="A18" s="5" t="s">
        <v>18</v>
      </c>
      <c r="B18" s="5" t="s">
        <v>115</v>
      </c>
      <c r="AE18" s="8"/>
      <c r="AG18" s="18" t="s">
        <v>300</v>
      </c>
    </row>
    <row r="19" spans="1:33" ht="288">
      <c r="A19" s="5" t="s">
        <v>19</v>
      </c>
      <c r="B19" s="5" t="s">
        <v>116</v>
      </c>
      <c r="AE19" s="8"/>
      <c r="AG19" s="18" t="s">
        <v>301</v>
      </c>
    </row>
    <row r="20" spans="1:33" ht="324">
      <c r="A20" s="5" t="s">
        <v>20</v>
      </c>
      <c r="B20" s="5" t="s">
        <v>117</v>
      </c>
      <c r="AE20" s="8"/>
    </row>
    <row r="21" spans="1:33" ht="252">
      <c r="A21" s="5" t="s">
        <v>21</v>
      </c>
      <c r="B21" s="5" t="s">
        <v>118</v>
      </c>
      <c r="AE21" s="8"/>
      <c r="AG21" s="18" t="s">
        <v>302</v>
      </c>
    </row>
    <row r="22" spans="1:33" ht="306">
      <c r="A22" s="5" t="s">
        <v>22</v>
      </c>
      <c r="B22" s="5" t="s">
        <v>119</v>
      </c>
      <c r="AE22" s="8"/>
    </row>
    <row r="23" spans="1:33" ht="324">
      <c r="A23" s="5" t="s">
        <v>23</v>
      </c>
      <c r="B23" s="5" t="s">
        <v>120</v>
      </c>
      <c r="AE23" s="1"/>
      <c r="AG23" s="18" t="s">
        <v>303</v>
      </c>
    </row>
    <row r="24" spans="1:33" ht="288">
      <c r="A24" s="5" t="s">
        <v>24</v>
      </c>
      <c r="B24" s="5" t="s">
        <v>121</v>
      </c>
      <c r="AE24" s="1"/>
      <c r="AG24" s="18" t="s">
        <v>304</v>
      </c>
    </row>
    <row r="25" spans="1:33" ht="270">
      <c r="A25" s="5" t="s">
        <v>25</v>
      </c>
      <c r="B25" s="5" t="s">
        <v>122</v>
      </c>
      <c r="AE25" s="1"/>
      <c r="AG25" s="18" t="s">
        <v>305</v>
      </c>
    </row>
    <row r="26" spans="1:33" ht="288">
      <c r="A26" s="5" t="s">
        <v>26</v>
      </c>
      <c r="B26" s="5" t="s">
        <v>123</v>
      </c>
      <c r="AE26" s="1"/>
      <c r="AG26" s="18" t="s">
        <v>306</v>
      </c>
    </row>
    <row r="27" spans="1:33" ht="234">
      <c r="A27" s="5" t="s">
        <v>27</v>
      </c>
      <c r="B27" s="5" t="s">
        <v>124</v>
      </c>
      <c r="AE27" s="8"/>
    </row>
    <row r="28" spans="1:33" ht="409.6">
      <c r="A28" s="5" t="s">
        <v>28</v>
      </c>
      <c r="B28" s="10" t="s">
        <v>125</v>
      </c>
      <c r="AE28" s="8"/>
      <c r="AG28" s="19" t="s">
        <v>307</v>
      </c>
    </row>
    <row r="29" spans="1:33" ht="360">
      <c r="A29" s="5" t="s">
        <v>29</v>
      </c>
      <c r="B29" s="5" t="s">
        <v>126</v>
      </c>
      <c r="AE29" s="8"/>
    </row>
    <row r="30" spans="1:33" ht="342">
      <c r="A30" s="5" t="s">
        <v>30</v>
      </c>
      <c r="B30" s="7" t="s">
        <v>127</v>
      </c>
      <c r="AE30" s="8"/>
    </row>
    <row r="31" spans="1:33" ht="409.6">
      <c r="A31" s="5" t="s">
        <v>31</v>
      </c>
      <c r="B31" s="10" t="s">
        <v>128</v>
      </c>
      <c r="AE31" s="8"/>
    </row>
    <row r="32" spans="1:33" ht="252">
      <c r="A32" s="5" t="s">
        <v>32</v>
      </c>
      <c r="B32" s="5" t="s">
        <v>129</v>
      </c>
      <c r="AE32" s="8"/>
    </row>
    <row r="33" spans="1:31" ht="252">
      <c r="A33" s="5" t="s">
        <v>33</v>
      </c>
      <c r="B33" s="5" t="s">
        <v>130</v>
      </c>
      <c r="AE33" s="8"/>
    </row>
    <row r="34" spans="1:31" ht="342">
      <c r="A34" s="5" t="s">
        <v>34</v>
      </c>
      <c r="B34" s="5" t="s">
        <v>131</v>
      </c>
      <c r="AE34" s="8"/>
    </row>
    <row r="35" spans="1:31" ht="270">
      <c r="A35" s="5" t="s">
        <v>35</v>
      </c>
      <c r="B35" s="5" t="s">
        <v>132</v>
      </c>
      <c r="AE35" s="8"/>
    </row>
    <row r="36" spans="1:31" ht="234">
      <c r="A36" s="5" t="s">
        <v>36</v>
      </c>
      <c r="B36" s="5" t="s">
        <v>133</v>
      </c>
      <c r="AE36" s="8"/>
    </row>
    <row r="37" spans="1:31" ht="234">
      <c r="A37" s="5" t="s">
        <v>37</v>
      </c>
      <c r="B37" s="5" t="s">
        <v>134</v>
      </c>
      <c r="AE37" s="8"/>
    </row>
    <row r="38" spans="1:31" ht="252">
      <c r="A38" s="5" t="s">
        <v>38</v>
      </c>
      <c r="B38" s="5" t="s">
        <v>135</v>
      </c>
      <c r="AE38" s="8"/>
    </row>
    <row r="39" spans="1:31" ht="252">
      <c r="A39" s="5" t="s">
        <v>39</v>
      </c>
      <c r="B39" s="5" t="s">
        <v>136</v>
      </c>
      <c r="AE39" s="8"/>
    </row>
    <row r="40" spans="1:31" ht="234">
      <c r="A40" s="5" t="s">
        <v>40</v>
      </c>
      <c r="B40" s="5" t="s">
        <v>137</v>
      </c>
      <c r="AE40" s="8"/>
    </row>
    <row r="41" spans="1:31" ht="234">
      <c r="A41" s="5" t="s">
        <v>41</v>
      </c>
      <c r="B41" s="5" t="s">
        <v>138</v>
      </c>
      <c r="AE41" s="8"/>
    </row>
    <row r="42" spans="1:31" ht="252">
      <c r="A42" s="5" t="s">
        <v>42</v>
      </c>
      <c r="B42" s="5" t="s">
        <v>139</v>
      </c>
      <c r="AE42" s="8"/>
    </row>
    <row r="43" spans="1:31" ht="234">
      <c r="A43" s="5" t="s">
        <v>43</v>
      </c>
      <c r="B43" s="5" t="s">
        <v>140</v>
      </c>
      <c r="AE43" s="8"/>
    </row>
    <row r="44" spans="1:31" ht="252">
      <c r="A44" s="5" t="s">
        <v>44</v>
      </c>
      <c r="B44" s="5" t="s">
        <v>141</v>
      </c>
      <c r="AE44" s="8"/>
    </row>
    <row r="45" spans="1:31" ht="216">
      <c r="A45" s="5" t="s">
        <v>45</v>
      </c>
      <c r="B45" s="5" t="s">
        <v>142</v>
      </c>
      <c r="AE45" s="8"/>
    </row>
    <row r="46" spans="1:31" ht="234">
      <c r="A46" s="5" t="s">
        <v>46</v>
      </c>
      <c r="B46" s="5" t="s">
        <v>143</v>
      </c>
      <c r="AE46" s="8"/>
    </row>
    <row r="47" spans="1:31" ht="216">
      <c r="A47" s="5" t="s">
        <v>47</v>
      </c>
      <c r="B47" s="5" t="s">
        <v>144</v>
      </c>
      <c r="AE47" s="8"/>
    </row>
    <row r="48" spans="1:31" ht="234">
      <c r="A48" s="5" t="s">
        <v>48</v>
      </c>
      <c r="B48" s="5" t="s">
        <v>145</v>
      </c>
      <c r="AE48" s="8"/>
    </row>
    <row r="49" spans="1:31" ht="162">
      <c r="A49" s="5" t="s">
        <v>49</v>
      </c>
      <c r="B49" s="5" t="s">
        <v>147</v>
      </c>
      <c r="AE49" s="8"/>
    </row>
    <row r="50" spans="1:31" ht="216">
      <c r="A50" s="5" t="s">
        <v>50</v>
      </c>
      <c r="B50" s="5" t="s">
        <v>146</v>
      </c>
      <c r="AE50" s="8"/>
    </row>
    <row r="51" spans="1:31" ht="180">
      <c r="A51" s="5" t="s">
        <v>51</v>
      </c>
      <c r="B51" s="5" t="s">
        <v>148</v>
      </c>
      <c r="AE51" s="8"/>
    </row>
    <row r="52" spans="1:31" ht="180">
      <c r="A52" s="5" t="s">
        <v>52</v>
      </c>
      <c r="B52" s="5" t="s">
        <v>149</v>
      </c>
      <c r="AE52" s="8"/>
    </row>
    <row r="53" spans="1:31" ht="234">
      <c r="A53" s="5" t="s">
        <v>53</v>
      </c>
      <c r="B53" s="5" t="s">
        <v>150</v>
      </c>
      <c r="AE53" s="8"/>
    </row>
    <row r="54" spans="1:31" ht="162">
      <c r="A54" s="5" t="s">
        <v>54</v>
      </c>
      <c r="B54" s="5" t="s">
        <v>151</v>
      </c>
      <c r="AE54" s="8"/>
    </row>
    <row r="55" spans="1:31" ht="144">
      <c r="A55" s="5" t="s">
        <v>55</v>
      </c>
      <c r="B55" s="5" t="s">
        <v>152</v>
      </c>
      <c r="AE55" s="8"/>
    </row>
    <row r="56" spans="1:31" ht="216">
      <c r="A56" s="5" t="s">
        <v>56</v>
      </c>
      <c r="B56" s="10" t="s">
        <v>153</v>
      </c>
      <c r="AE56" s="8"/>
    </row>
    <row r="57" spans="1:31" ht="180">
      <c r="A57" s="5" t="s">
        <v>57</v>
      </c>
      <c r="B57" s="5" t="s">
        <v>154</v>
      </c>
      <c r="AE57" s="8"/>
    </row>
    <row r="58" spans="1:31" ht="198">
      <c r="A58" s="5" t="s">
        <v>58</v>
      </c>
      <c r="B58" s="5" t="s">
        <v>155</v>
      </c>
      <c r="AE58" s="8"/>
    </row>
    <row r="59" spans="1:31" ht="162">
      <c r="A59" s="5" t="s">
        <v>59</v>
      </c>
      <c r="B59" s="5" t="s">
        <v>156</v>
      </c>
      <c r="AE59" s="8"/>
    </row>
    <row r="60" spans="1:31" ht="216">
      <c r="A60" s="5" t="s">
        <v>60</v>
      </c>
      <c r="B60" s="5" t="s">
        <v>157</v>
      </c>
      <c r="AE60" s="8"/>
    </row>
    <row r="61" spans="1:31" ht="144">
      <c r="A61" s="5" t="s">
        <v>61</v>
      </c>
      <c r="B61" s="5" t="s">
        <v>158</v>
      </c>
      <c r="AE61" s="8"/>
    </row>
    <row r="62" spans="1:31" ht="198">
      <c r="A62" s="5" t="s">
        <v>62</v>
      </c>
      <c r="B62" s="5" t="s">
        <v>159</v>
      </c>
      <c r="AE62" s="8"/>
    </row>
    <row r="63" spans="1:31" ht="180">
      <c r="A63" s="5" t="s">
        <v>63</v>
      </c>
      <c r="B63" s="5" t="s">
        <v>160</v>
      </c>
      <c r="AE63" s="8"/>
    </row>
    <row r="64" spans="1:31" ht="162">
      <c r="A64" s="5" t="s">
        <v>64</v>
      </c>
      <c r="B64" s="5" t="s">
        <v>161</v>
      </c>
      <c r="AE64" s="8"/>
    </row>
    <row r="65" spans="1:31" ht="162">
      <c r="A65" s="5" t="s">
        <v>65</v>
      </c>
      <c r="B65" s="5" t="s">
        <v>162</v>
      </c>
      <c r="AE65" s="8"/>
    </row>
    <row r="66" spans="1:31" ht="180">
      <c r="A66" s="5" t="s">
        <v>66</v>
      </c>
      <c r="B66" s="5" t="s">
        <v>163</v>
      </c>
      <c r="AE66" s="8"/>
    </row>
    <row r="67" spans="1:31" ht="180">
      <c r="A67" s="5" t="s">
        <v>67</v>
      </c>
      <c r="B67" s="5" t="s">
        <v>164</v>
      </c>
      <c r="AE67" s="8"/>
    </row>
    <row r="68" spans="1:31" ht="126">
      <c r="A68" s="5" t="s">
        <v>68</v>
      </c>
      <c r="B68" s="5" t="s">
        <v>165</v>
      </c>
      <c r="AE68" s="8"/>
    </row>
    <row r="69" spans="1:31" ht="216">
      <c r="A69" s="5" t="s">
        <v>69</v>
      </c>
      <c r="B69" s="5" t="s">
        <v>166</v>
      </c>
      <c r="AE69" s="8"/>
    </row>
    <row r="70" spans="1:31" ht="162">
      <c r="A70" s="5" t="s">
        <v>70</v>
      </c>
      <c r="B70" s="5" t="s">
        <v>167</v>
      </c>
      <c r="AE70" s="8"/>
    </row>
    <row r="71" spans="1:31" ht="180">
      <c r="A71" s="5" t="s">
        <v>71</v>
      </c>
      <c r="B71" s="5" t="s">
        <v>168</v>
      </c>
      <c r="AE71" s="8"/>
    </row>
    <row r="72" spans="1:31" ht="180">
      <c r="A72" s="5" t="s">
        <v>72</v>
      </c>
      <c r="B72" s="5" t="s">
        <v>169</v>
      </c>
      <c r="AE72" s="8"/>
    </row>
    <row r="73" spans="1:31" ht="198">
      <c r="A73" s="5" t="s">
        <v>73</v>
      </c>
      <c r="B73" s="5" t="s">
        <v>170</v>
      </c>
      <c r="AE73" s="8"/>
    </row>
    <row r="74" spans="1:31" ht="180">
      <c r="A74" s="5" t="s">
        <v>74</v>
      </c>
      <c r="B74" s="5" t="s">
        <v>171</v>
      </c>
      <c r="AE74" s="8"/>
    </row>
    <row r="75" spans="1:31" ht="90">
      <c r="A75" s="5" t="s">
        <v>75</v>
      </c>
      <c r="B75" s="5" t="s">
        <v>99</v>
      </c>
      <c r="AE75" s="8"/>
    </row>
    <row r="76" spans="1:31" ht="180">
      <c r="A76" s="5" t="s">
        <v>76</v>
      </c>
      <c r="B76" s="5" t="s">
        <v>172</v>
      </c>
      <c r="AE76" s="8"/>
    </row>
    <row r="77" spans="1:31" ht="144">
      <c r="A77" s="5" t="s">
        <v>77</v>
      </c>
      <c r="B77" s="5" t="s">
        <v>173</v>
      </c>
      <c r="AE77" s="8"/>
    </row>
    <row r="78" spans="1:31" ht="198">
      <c r="A78" s="5" t="s">
        <v>78</v>
      </c>
      <c r="B78" s="5" t="s">
        <v>174</v>
      </c>
      <c r="AE78" s="8"/>
    </row>
    <row r="79" spans="1:31" ht="409.6">
      <c r="A79" s="5" t="s">
        <v>79</v>
      </c>
      <c r="B79" s="6" t="s">
        <v>175</v>
      </c>
      <c r="AE79" s="8"/>
    </row>
    <row r="80" spans="1:31" ht="252">
      <c r="A80" s="5" t="s">
        <v>80</v>
      </c>
      <c r="B80" s="5" t="s">
        <v>176</v>
      </c>
      <c r="AE80" s="8"/>
    </row>
    <row r="81" spans="1:31" ht="252">
      <c r="A81" s="5" t="s">
        <v>81</v>
      </c>
      <c r="B81" s="5" t="s">
        <v>177</v>
      </c>
      <c r="AE81" s="8"/>
    </row>
    <row r="82" spans="1:31" ht="270">
      <c r="A82" s="5" t="s">
        <v>82</v>
      </c>
      <c r="B82" s="5" t="s">
        <v>178</v>
      </c>
      <c r="AE82" s="8"/>
    </row>
    <row r="83" spans="1:31" ht="252">
      <c r="A83" s="5" t="s">
        <v>83</v>
      </c>
      <c r="B83" s="5" t="s">
        <v>179</v>
      </c>
      <c r="AE83" s="8"/>
    </row>
    <row r="84" spans="1:31" ht="216">
      <c r="A84" s="5" t="s">
        <v>84</v>
      </c>
      <c r="B84" s="5" t="s">
        <v>180</v>
      </c>
      <c r="AE84" s="8"/>
    </row>
    <row r="85" spans="1:31" ht="180">
      <c r="A85" s="5" t="s">
        <v>85</v>
      </c>
      <c r="B85" s="5" t="s">
        <v>181</v>
      </c>
      <c r="AE85" s="8"/>
    </row>
    <row r="86" spans="1:31" ht="144">
      <c r="A86" s="5" t="s">
        <v>86</v>
      </c>
      <c r="B86" s="5" t="s">
        <v>182</v>
      </c>
      <c r="AE86" s="8"/>
    </row>
    <row r="87" spans="1:31" ht="198">
      <c r="A87" s="5" t="s">
        <v>87</v>
      </c>
      <c r="B87" s="5" t="s">
        <v>183</v>
      </c>
      <c r="AE87" s="8"/>
    </row>
    <row r="88" spans="1:31" ht="126">
      <c r="A88" s="5" t="s">
        <v>88</v>
      </c>
      <c r="B88" s="5" t="s">
        <v>184</v>
      </c>
      <c r="AE88" s="8"/>
    </row>
    <row r="89" spans="1:31" ht="394">
      <c r="A89" s="5" t="s">
        <v>89</v>
      </c>
      <c r="B89" s="5" t="s">
        <v>185</v>
      </c>
      <c r="AE89" s="8"/>
    </row>
    <row r="90" spans="1:31" ht="234">
      <c r="A90" s="5" t="s">
        <v>90</v>
      </c>
      <c r="B90" s="5" t="s">
        <v>186</v>
      </c>
      <c r="AE90" s="8"/>
    </row>
    <row r="91" spans="1:31" ht="126">
      <c r="A91" s="5" t="s">
        <v>91</v>
      </c>
      <c r="B91" s="5" t="s">
        <v>187</v>
      </c>
      <c r="AE91" s="8"/>
    </row>
    <row r="92" spans="1:31" ht="342">
      <c r="A92" s="5" t="s">
        <v>92</v>
      </c>
      <c r="B92" s="6" t="s">
        <v>188</v>
      </c>
      <c r="AE92" s="8"/>
    </row>
    <row r="93" spans="1:31" ht="216">
      <c r="A93" s="5" t="s">
        <v>93</v>
      </c>
      <c r="B93" s="5" t="s">
        <v>189</v>
      </c>
      <c r="AE93" s="8"/>
    </row>
    <row r="94" spans="1:31" ht="144">
      <c r="A94" s="5" t="s">
        <v>94</v>
      </c>
      <c r="B94" s="5" t="s">
        <v>190</v>
      </c>
      <c r="AE94" s="8"/>
    </row>
    <row r="95" spans="1:31" ht="180">
      <c r="A95" s="5" t="s">
        <v>95</v>
      </c>
      <c r="B95" s="5" t="s">
        <v>191</v>
      </c>
      <c r="AE95" s="8"/>
    </row>
    <row r="96" spans="1:31" ht="409.6">
      <c r="A96" s="5" t="s">
        <v>96</v>
      </c>
      <c r="B96" s="6" t="s">
        <v>192</v>
      </c>
      <c r="AE96" s="8"/>
    </row>
    <row r="97" spans="1:31" ht="198">
      <c r="A97" s="5" t="s">
        <v>97</v>
      </c>
      <c r="B97" s="5" t="s">
        <v>193</v>
      </c>
      <c r="AE97" s="8"/>
    </row>
    <row r="98" spans="1:31" ht="234">
      <c r="A98" s="5" t="s">
        <v>98</v>
      </c>
      <c r="B98" s="5" t="s">
        <v>194</v>
      </c>
      <c r="AE98" s="8"/>
    </row>
  </sheetData>
  <phoneticPr fontId="8"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32"/>
  <sheetViews>
    <sheetView zoomScale="90" zoomScaleNormal="90" workbookViewId="0">
      <pane xSplit="1" ySplit="2" topLeftCell="B3" activePane="bottomRight" state="frozen"/>
      <selection pane="topRight" activeCell="E1" sqref="E1"/>
      <selection pane="bottomLeft" activeCell="A3" sqref="A3"/>
      <selection pane="bottomRight" activeCell="B1" sqref="B1:B2"/>
    </sheetView>
  </sheetViews>
  <sheetFormatPr baseColWidth="10" defaultColWidth="9" defaultRowHeight="15"/>
  <cols>
    <col min="1" max="1" width="26.83203125" customWidth="1"/>
    <col min="2" max="97" width="44.33203125" customWidth="1"/>
  </cols>
  <sheetData>
    <row r="1" spans="1:97" ht="18">
      <c r="A1" s="3" t="s">
        <v>1</v>
      </c>
      <c r="B1" s="5" t="s">
        <v>3</v>
      </c>
      <c r="C1" s="5" t="s">
        <v>4</v>
      </c>
      <c r="D1" s="5" t="s">
        <v>5</v>
      </c>
      <c r="E1" s="5" t="s">
        <v>6</v>
      </c>
      <c r="F1" s="5" t="s">
        <v>7</v>
      </c>
      <c r="G1" s="5" t="s">
        <v>8</v>
      </c>
      <c r="H1" s="5" t="s">
        <v>9</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39</v>
      </c>
      <c r="AM1" s="5" t="s">
        <v>40</v>
      </c>
      <c r="AN1" s="5" t="s">
        <v>41</v>
      </c>
      <c r="AO1" s="5" t="s">
        <v>42</v>
      </c>
      <c r="AP1" s="5" t="s">
        <v>43</v>
      </c>
      <c r="AQ1" s="5" t="s">
        <v>44</v>
      </c>
      <c r="AR1" s="5" t="s">
        <v>45</v>
      </c>
      <c r="AS1" s="5" t="s">
        <v>46</v>
      </c>
      <c r="AT1" s="5" t="s">
        <v>47</v>
      </c>
      <c r="AU1" s="5" t="s">
        <v>48</v>
      </c>
      <c r="AV1" s="5" t="s">
        <v>49</v>
      </c>
      <c r="AW1" s="5" t="s">
        <v>50</v>
      </c>
      <c r="AX1" s="5" t="s">
        <v>51</v>
      </c>
      <c r="AY1" s="5" t="s">
        <v>52</v>
      </c>
      <c r="AZ1" s="5" t="s">
        <v>53</v>
      </c>
      <c r="BA1" s="5" t="s">
        <v>54</v>
      </c>
      <c r="BB1" s="5" t="s">
        <v>55</v>
      </c>
      <c r="BC1" s="5" t="s">
        <v>56</v>
      </c>
      <c r="BD1" s="5" t="s">
        <v>57</v>
      </c>
      <c r="BE1" s="5" t="s">
        <v>58</v>
      </c>
      <c r="BF1" s="5" t="s">
        <v>59</v>
      </c>
      <c r="BG1" s="5" t="s">
        <v>60</v>
      </c>
      <c r="BH1" s="5" t="s">
        <v>61</v>
      </c>
      <c r="BI1" s="5" t="s">
        <v>62</v>
      </c>
      <c r="BJ1" s="5" t="s">
        <v>63</v>
      </c>
      <c r="BK1" s="5" t="s">
        <v>64</v>
      </c>
      <c r="BL1" s="5" t="s">
        <v>65</v>
      </c>
      <c r="BM1" s="5" t="s">
        <v>66</v>
      </c>
      <c r="BN1" s="5" t="s">
        <v>67</v>
      </c>
      <c r="BO1" s="5" t="s">
        <v>68</v>
      </c>
      <c r="BP1" s="5" t="s">
        <v>69</v>
      </c>
      <c r="BQ1" s="5" t="s">
        <v>70</v>
      </c>
      <c r="BR1" s="5" t="s">
        <v>71</v>
      </c>
      <c r="BS1" s="5" t="s">
        <v>72</v>
      </c>
      <c r="BT1" s="5" t="s">
        <v>73</v>
      </c>
      <c r="BU1" s="5" t="s">
        <v>74</v>
      </c>
      <c r="BV1" s="5" t="s">
        <v>75</v>
      </c>
      <c r="BW1" s="5" t="s">
        <v>76</v>
      </c>
      <c r="BX1" s="5" t="s">
        <v>77</v>
      </c>
      <c r="BY1" s="5" t="s">
        <v>78</v>
      </c>
      <c r="BZ1" s="5" t="s">
        <v>79</v>
      </c>
      <c r="CA1" s="5" t="s">
        <v>80</v>
      </c>
      <c r="CB1" s="5" t="s">
        <v>81</v>
      </c>
      <c r="CC1" s="5" t="s">
        <v>82</v>
      </c>
      <c r="CD1" s="5" t="s">
        <v>83</v>
      </c>
      <c r="CE1" s="5" t="s">
        <v>84</v>
      </c>
      <c r="CF1" s="5" t="s">
        <v>85</v>
      </c>
      <c r="CG1" s="5" t="s">
        <v>86</v>
      </c>
      <c r="CH1" s="5" t="s">
        <v>87</v>
      </c>
      <c r="CI1" s="5" t="s">
        <v>88</v>
      </c>
      <c r="CJ1" s="5" t="s">
        <v>89</v>
      </c>
      <c r="CK1" s="5" t="s">
        <v>90</v>
      </c>
      <c r="CL1" s="5" t="s">
        <v>91</v>
      </c>
      <c r="CM1" s="5" t="s">
        <v>92</v>
      </c>
      <c r="CN1" s="5" t="s">
        <v>93</v>
      </c>
      <c r="CO1" s="5" t="s">
        <v>94</v>
      </c>
      <c r="CP1" s="5" t="s">
        <v>95</v>
      </c>
      <c r="CQ1" s="5" t="s">
        <v>96</v>
      </c>
      <c r="CR1" s="5" t="s">
        <v>97</v>
      </c>
      <c r="CS1" s="5" t="s">
        <v>98</v>
      </c>
    </row>
    <row r="2" spans="1:97" ht="351" customHeight="1">
      <c r="A2" s="4" t="s">
        <v>2</v>
      </c>
      <c r="B2" s="5" t="s">
        <v>310</v>
      </c>
      <c r="C2" s="5" t="s">
        <v>311</v>
      </c>
      <c r="D2" s="5" t="s">
        <v>312</v>
      </c>
      <c r="E2" s="5" t="s">
        <v>313</v>
      </c>
      <c r="F2" s="5" t="s">
        <v>314</v>
      </c>
      <c r="G2" s="5" t="s">
        <v>315</v>
      </c>
      <c r="H2" s="5" t="s">
        <v>309</v>
      </c>
      <c r="I2" s="5" t="s">
        <v>316</v>
      </c>
      <c r="J2" s="5" t="s">
        <v>317</v>
      </c>
      <c r="K2" s="5" t="s">
        <v>318</v>
      </c>
      <c r="L2" s="5" t="s">
        <v>319</v>
      </c>
      <c r="M2" s="5" t="s">
        <v>320</v>
      </c>
      <c r="N2" s="5" t="s">
        <v>321</v>
      </c>
      <c r="O2" s="5" t="s">
        <v>322</v>
      </c>
      <c r="P2" s="5" t="s">
        <v>323</v>
      </c>
      <c r="Q2" s="5" t="s">
        <v>324</v>
      </c>
      <c r="R2" s="5" t="s">
        <v>400</v>
      </c>
      <c r="S2" s="5" t="s">
        <v>325</v>
      </c>
      <c r="T2" s="5" t="s">
        <v>326</v>
      </c>
      <c r="U2" s="5" t="s">
        <v>327</v>
      </c>
      <c r="V2" s="5" t="s">
        <v>328</v>
      </c>
      <c r="W2" s="5" t="s">
        <v>329</v>
      </c>
      <c r="X2" s="5" t="s">
        <v>330</v>
      </c>
      <c r="Y2" s="5" t="s">
        <v>331</v>
      </c>
      <c r="Z2" s="5" t="s">
        <v>332</v>
      </c>
      <c r="AA2" s="10" t="s">
        <v>333</v>
      </c>
      <c r="AB2" s="5" t="s">
        <v>334</v>
      </c>
      <c r="AC2" s="7" t="s">
        <v>335</v>
      </c>
      <c r="AD2" s="10" t="s">
        <v>336</v>
      </c>
      <c r="AE2" s="5" t="s">
        <v>337</v>
      </c>
      <c r="AF2" s="5" t="s">
        <v>338</v>
      </c>
      <c r="AG2" s="5" t="s">
        <v>339</v>
      </c>
      <c r="AH2" s="5" t="s">
        <v>340</v>
      </c>
      <c r="AI2" s="5" t="s">
        <v>341</v>
      </c>
      <c r="AJ2" s="5" t="s">
        <v>342</v>
      </c>
      <c r="AK2" s="5" t="s">
        <v>343</v>
      </c>
      <c r="AL2" s="5" t="s">
        <v>344</v>
      </c>
      <c r="AM2" s="5" t="s">
        <v>345</v>
      </c>
      <c r="AN2" s="5" t="s">
        <v>346</v>
      </c>
      <c r="AO2" s="5" t="s">
        <v>347</v>
      </c>
      <c r="AP2" s="5" t="s">
        <v>348</v>
      </c>
      <c r="AQ2" s="5" t="s">
        <v>349</v>
      </c>
      <c r="AR2" s="5" t="s">
        <v>350</v>
      </c>
      <c r="AS2" s="5" t="s">
        <v>351</v>
      </c>
      <c r="AT2" s="5" t="s">
        <v>352</v>
      </c>
      <c r="AU2" s="5" t="s">
        <v>353</v>
      </c>
      <c r="AV2" s="5" t="s">
        <v>354</v>
      </c>
      <c r="AW2" s="5" t="s">
        <v>355</v>
      </c>
      <c r="AX2" s="5" t="s">
        <v>356</v>
      </c>
      <c r="AY2" s="5" t="s">
        <v>357</v>
      </c>
      <c r="AZ2" s="5" t="s">
        <v>358</v>
      </c>
      <c r="BA2" s="5" t="s">
        <v>359</v>
      </c>
      <c r="BB2" s="5" t="s">
        <v>360</v>
      </c>
      <c r="BC2" s="10" t="s">
        <v>361</v>
      </c>
      <c r="BD2" s="5" t="s">
        <v>362</v>
      </c>
      <c r="BE2" s="5" t="s">
        <v>363</v>
      </c>
      <c r="BF2" s="5" t="s">
        <v>364</v>
      </c>
      <c r="BG2" s="5" t="s">
        <v>365</v>
      </c>
      <c r="BH2" s="5" t="s">
        <v>366</v>
      </c>
      <c r="BI2" s="5" t="s">
        <v>367</v>
      </c>
      <c r="BJ2" s="5" t="s">
        <v>368</v>
      </c>
      <c r="BK2" s="5" t="s">
        <v>369</v>
      </c>
      <c r="BL2" s="5" t="s">
        <v>370</v>
      </c>
      <c r="BM2" s="5" t="s">
        <v>371</v>
      </c>
      <c r="BN2" s="5" t="s">
        <v>372</v>
      </c>
      <c r="BO2" s="5" t="s">
        <v>373</v>
      </c>
      <c r="BP2" s="5" t="s">
        <v>374</v>
      </c>
      <c r="BQ2" s="5" t="s">
        <v>375</v>
      </c>
      <c r="BR2" s="5" t="s">
        <v>376</v>
      </c>
      <c r="BS2" s="5" t="s">
        <v>377</v>
      </c>
      <c r="BT2" s="5" t="s">
        <v>378</v>
      </c>
      <c r="BU2" s="5" t="s">
        <v>379</v>
      </c>
      <c r="BV2" s="5" t="s">
        <v>99</v>
      </c>
      <c r="BW2" s="5" t="s">
        <v>380</v>
      </c>
      <c r="BX2" s="5" t="s">
        <v>381</v>
      </c>
      <c r="BY2" s="5" t="s">
        <v>382</v>
      </c>
      <c r="BZ2" s="6" t="s">
        <v>383</v>
      </c>
      <c r="CA2" s="5" t="s">
        <v>384</v>
      </c>
      <c r="CB2" s="5" t="s">
        <v>385</v>
      </c>
      <c r="CC2" s="5" t="s">
        <v>386</v>
      </c>
      <c r="CD2" s="5" t="s">
        <v>387</v>
      </c>
      <c r="CE2" s="5" t="s">
        <v>388</v>
      </c>
      <c r="CF2" s="5" t="s">
        <v>389</v>
      </c>
      <c r="CG2" s="5" t="s">
        <v>390</v>
      </c>
      <c r="CH2" s="5" t="s">
        <v>391</v>
      </c>
      <c r="CI2" s="5" t="s">
        <v>392</v>
      </c>
      <c r="CJ2" s="5" t="s">
        <v>402</v>
      </c>
      <c r="CK2" s="5" t="s">
        <v>401</v>
      </c>
      <c r="CL2" s="5" t="s">
        <v>393</v>
      </c>
      <c r="CM2" s="6" t="s">
        <v>394</v>
      </c>
      <c r="CN2" s="5" t="s">
        <v>395</v>
      </c>
      <c r="CO2" s="5" t="s">
        <v>396</v>
      </c>
      <c r="CP2" s="5" t="s">
        <v>397</v>
      </c>
      <c r="CQ2" s="6" t="s">
        <v>403</v>
      </c>
      <c r="CR2" s="5" t="s">
        <v>398</v>
      </c>
      <c r="CS2" s="5" t="s">
        <v>399</v>
      </c>
    </row>
    <row r="3" spans="1:97">
      <c r="A3" s="2" t="s">
        <v>0</v>
      </c>
    </row>
    <row r="4" spans="1:97" ht="16">
      <c r="A4" s="1" t="s">
        <v>220</v>
      </c>
      <c r="B4">
        <v>0</v>
      </c>
      <c r="C4">
        <v>0</v>
      </c>
      <c r="D4">
        <v>1</v>
      </c>
      <c r="E4">
        <v>0</v>
      </c>
      <c r="F4">
        <v>1</v>
      </c>
      <c r="G4">
        <v>1</v>
      </c>
      <c r="H4">
        <v>0</v>
      </c>
      <c r="I4">
        <v>0</v>
      </c>
      <c r="J4">
        <v>1</v>
      </c>
      <c r="K4">
        <v>1</v>
      </c>
      <c r="L4">
        <v>1</v>
      </c>
      <c r="M4">
        <v>0</v>
      </c>
      <c r="N4">
        <v>0</v>
      </c>
      <c r="O4">
        <v>0</v>
      </c>
      <c r="P4">
        <v>1</v>
      </c>
      <c r="Q4">
        <v>0</v>
      </c>
      <c r="R4">
        <v>1</v>
      </c>
      <c r="S4">
        <v>1</v>
      </c>
      <c r="T4">
        <v>0</v>
      </c>
      <c r="U4">
        <v>1</v>
      </c>
      <c r="V4">
        <v>0</v>
      </c>
      <c r="W4">
        <v>1</v>
      </c>
      <c r="X4">
        <v>1</v>
      </c>
      <c r="Y4">
        <v>1</v>
      </c>
      <c r="Z4">
        <v>0</v>
      </c>
      <c r="AA4">
        <v>0</v>
      </c>
      <c r="AB4">
        <v>1</v>
      </c>
      <c r="AC4">
        <v>1</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1</v>
      </c>
      <c r="BJ4">
        <v>1</v>
      </c>
      <c r="BK4">
        <v>1</v>
      </c>
      <c r="BL4">
        <v>1</v>
      </c>
      <c r="BM4">
        <v>1</v>
      </c>
      <c r="BN4">
        <v>1</v>
      </c>
      <c r="BO4">
        <v>0</v>
      </c>
      <c r="BP4">
        <v>1</v>
      </c>
      <c r="BQ4">
        <v>0</v>
      </c>
      <c r="BR4">
        <v>1</v>
      </c>
      <c r="BS4">
        <v>1</v>
      </c>
      <c r="BT4">
        <v>1</v>
      </c>
      <c r="BU4">
        <v>1</v>
      </c>
      <c r="BV4">
        <v>1</v>
      </c>
      <c r="BW4">
        <v>1</v>
      </c>
      <c r="BX4">
        <v>0</v>
      </c>
      <c r="BY4">
        <v>1</v>
      </c>
      <c r="BZ4">
        <v>0</v>
      </c>
      <c r="CA4">
        <v>0</v>
      </c>
      <c r="CB4">
        <v>1</v>
      </c>
      <c r="CC4">
        <v>1</v>
      </c>
      <c r="CD4">
        <v>1</v>
      </c>
      <c r="CE4">
        <v>0</v>
      </c>
      <c r="CF4">
        <v>0</v>
      </c>
      <c r="CG4">
        <v>0</v>
      </c>
      <c r="CH4">
        <v>0</v>
      </c>
      <c r="CI4">
        <v>0</v>
      </c>
      <c r="CJ4">
        <v>0</v>
      </c>
      <c r="CK4">
        <v>0</v>
      </c>
      <c r="CL4">
        <v>0</v>
      </c>
      <c r="CM4">
        <v>0</v>
      </c>
      <c r="CN4">
        <v>0</v>
      </c>
      <c r="CO4">
        <v>0</v>
      </c>
      <c r="CP4">
        <v>0</v>
      </c>
      <c r="CQ4">
        <v>0</v>
      </c>
      <c r="CR4">
        <v>0</v>
      </c>
      <c r="CS4">
        <v>0</v>
      </c>
    </row>
    <row r="5" spans="1:97" ht="16">
      <c r="A5" s="1" t="s">
        <v>221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row>
    <row r="6" spans="1:97" ht="16">
      <c r="A6" s="1" t="s">
        <v>222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row>
    <row r="7" spans="1:97" ht="16">
      <c r="A7" s="1" t="s">
        <v>224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row>
    <row r="8" spans="1:97" ht="16">
      <c r="A8" s="1" t="s">
        <v>223</v>
      </c>
      <c r="B8">
        <v>0</v>
      </c>
      <c r="C8">
        <v>0</v>
      </c>
      <c r="D8">
        <v>0</v>
      </c>
      <c r="E8">
        <v>1</v>
      </c>
      <c r="F8">
        <v>0</v>
      </c>
      <c r="G8">
        <v>1</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row>
    <row r="9" spans="1:97" ht="16">
      <c r="A9" s="1" t="s">
        <v>225</v>
      </c>
      <c r="B9">
        <v>1</v>
      </c>
      <c r="C9">
        <v>1</v>
      </c>
      <c r="D9">
        <v>1</v>
      </c>
      <c r="E9">
        <v>1</v>
      </c>
      <c r="F9">
        <v>1</v>
      </c>
      <c r="G9">
        <v>1</v>
      </c>
      <c r="H9">
        <v>0</v>
      </c>
      <c r="I9">
        <v>0</v>
      </c>
      <c r="J9">
        <v>0</v>
      </c>
      <c r="K9">
        <v>0</v>
      </c>
      <c r="L9">
        <v>0</v>
      </c>
      <c r="M9">
        <v>1</v>
      </c>
      <c r="N9">
        <v>1</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1</v>
      </c>
      <c r="CA9">
        <v>1</v>
      </c>
      <c r="CB9">
        <v>1</v>
      </c>
      <c r="CC9">
        <v>1</v>
      </c>
      <c r="CD9">
        <v>1</v>
      </c>
      <c r="CE9">
        <v>0</v>
      </c>
      <c r="CF9">
        <v>0</v>
      </c>
      <c r="CG9">
        <v>0</v>
      </c>
      <c r="CH9">
        <v>0</v>
      </c>
      <c r="CI9">
        <v>0</v>
      </c>
      <c r="CJ9">
        <v>0</v>
      </c>
      <c r="CK9">
        <v>0</v>
      </c>
      <c r="CL9">
        <v>0</v>
      </c>
      <c r="CM9">
        <v>0</v>
      </c>
      <c r="CN9">
        <v>0</v>
      </c>
      <c r="CO9">
        <v>0</v>
      </c>
      <c r="CP9">
        <v>0</v>
      </c>
      <c r="CQ9">
        <v>0</v>
      </c>
      <c r="CR9">
        <v>0</v>
      </c>
      <c r="CS9">
        <v>0</v>
      </c>
    </row>
    <row r="10" spans="1:97" ht="16">
      <c r="A10" s="1" t="s">
        <v>226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row>
    <row r="11" spans="1:97" ht="16">
      <c r="A11" s="1" t="s">
        <v>227</v>
      </c>
      <c r="B11">
        <v>1</v>
      </c>
      <c r="C11">
        <v>0</v>
      </c>
      <c r="D11">
        <v>0</v>
      </c>
      <c r="E11">
        <v>1</v>
      </c>
      <c r="F11">
        <v>0</v>
      </c>
      <c r="G11">
        <v>1</v>
      </c>
      <c r="H11">
        <v>1</v>
      </c>
      <c r="I11">
        <v>1</v>
      </c>
      <c r="J11">
        <v>1</v>
      </c>
      <c r="K11">
        <v>1</v>
      </c>
      <c r="L11">
        <v>1</v>
      </c>
      <c r="M11">
        <v>1</v>
      </c>
      <c r="N11">
        <v>1</v>
      </c>
      <c r="O11">
        <v>1</v>
      </c>
      <c r="P11">
        <v>1</v>
      </c>
      <c r="Q11">
        <v>1</v>
      </c>
      <c r="R11">
        <v>1</v>
      </c>
      <c r="S11">
        <v>1</v>
      </c>
      <c r="T11">
        <v>1</v>
      </c>
      <c r="U11">
        <v>1</v>
      </c>
      <c r="V11">
        <v>0</v>
      </c>
      <c r="W11">
        <v>0</v>
      </c>
      <c r="X11">
        <v>1</v>
      </c>
      <c r="Y11">
        <v>1</v>
      </c>
      <c r="Z11">
        <v>1</v>
      </c>
      <c r="AA11">
        <v>0</v>
      </c>
      <c r="AB11">
        <v>1</v>
      </c>
      <c r="AC11">
        <v>0</v>
      </c>
      <c r="AD11">
        <v>0</v>
      </c>
      <c r="AE11">
        <v>1</v>
      </c>
      <c r="AF11">
        <v>0</v>
      </c>
      <c r="AG11">
        <v>0</v>
      </c>
      <c r="AH11">
        <v>0</v>
      </c>
      <c r="AI11">
        <v>1</v>
      </c>
      <c r="AJ11">
        <v>0</v>
      </c>
      <c r="AK11">
        <v>0</v>
      </c>
      <c r="AL11">
        <v>0</v>
      </c>
      <c r="AM11">
        <v>1</v>
      </c>
      <c r="AN11">
        <v>0</v>
      </c>
      <c r="AO11">
        <v>0</v>
      </c>
      <c r="AP11">
        <v>0</v>
      </c>
      <c r="AQ11">
        <v>0</v>
      </c>
      <c r="AR11">
        <v>0</v>
      </c>
      <c r="AS11">
        <v>0</v>
      </c>
      <c r="AT11">
        <v>0</v>
      </c>
      <c r="AU11">
        <v>0</v>
      </c>
      <c r="AV11">
        <v>0</v>
      </c>
      <c r="AW11">
        <v>0</v>
      </c>
      <c r="AX11">
        <v>0</v>
      </c>
      <c r="AY11">
        <v>0</v>
      </c>
      <c r="AZ11">
        <v>0</v>
      </c>
      <c r="BA11">
        <v>0</v>
      </c>
      <c r="BB11">
        <v>1</v>
      </c>
      <c r="BC11">
        <v>0</v>
      </c>
      <c r="BD11">
        <v>0</v>
      </c>
      <c r="BE11">
        <v>0</v>
      </c>
      <c r="BF11">
        <v>0</v>
      </c>
      <c r="BG11">
        <v>0</v>
      </c>
      <c r="BH11">
        <v>0</v>
      </c>
      <c r="BI11">
        <v>0</v>
      </c>
      <c r="BJ11">
        <v>0</v>
      </c>
      <c r="BK11">
        <v>0</v>
      </c>
      <c r="BL11">
        <v>0</v>
      </c>
      <c r="BM11">
        <v>0</v>
      </c>
      <c r="BN11">
        <v>0</v>
      </c>
      <c r="BO11">
        <v>0</v>
      </c>
      <c r="BP11">
        <v>0</v>
      </c>
      <c r="BQ11">
        <v>1</v>
      </c>
      <c r="BR11">
        <v>1</v>
      </c>
      <c r="BS11">
        <v>1</v>
      </c>
      <c r="BT11">
        <v>1</v>
      </c>
      <c r="BU11">
        <v>1</v>
      </c>
      <c r="BV11">
        <v>1</v>
      </c>
      <c r="BW11">
        <v>1</v>
      </c>
      <c r="BX11">
        <v>1</v>
      </c>
      <c r="BY11">
        <v>1</v>
      </c>
      <c r="BZ11">
        <v>1</v>
      </c>
      <c r="CA11">
        <v>1</v>
      </c>
      <c r="CB11">
        <v>0</v>
      </c>
      <c r="CC11">
        <v>0</v>
      </c>
      <c r="CD11">
        <v>0</v>
      </c>
      <c r="CE11">
        <v>1</v>
      </c>
      <c r="CF11">
        <v>0</v>
      </c>
      <c r="CG11">
        <v>0</v>
      </c>
      <c r="CH11">
        <v>0</v>
      </c>
      <c r="CI11">
        <v>0</v>
      </c>
      <c r="CJ11">
        <v>0</v>
      </c>
      <c r="CK11">
        <v>0</v>
      </c>
      <c r="CL11">
        <v>0</v>
      </c>
      <c r="CM11">
        <v>0</v>
      </c>
      <c r="CN11">
        <v>1</v>
      </c>
      <c r="CO11">
        <v>0</v>
      </c>
      <c r="CP11">
        <v>1</v>
      </c>
      <c r="CQ11">
        <v>0</v>
      </c>
      <c r="CR11">
        <v>0</v>
      </c>
      <c r="CS11">
        <v>0</v>
      </c>
    </row>
    <row r="12" spans="1:97" ht="16">
      <c r="A12" s="1" t="s">
        <v>228</v>
      </c>
      <c r="B12">
        <v>0</v>
      </c>
      <c r="C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1</v>
      </c>
      <c r="BA12">
        <v>0</v>
      </c>
      <c r="BB12">
        <v>0</v>
      </c>
      <c r="BC12">
        <v>0</v>
      </c>
      <c r="BD12">
        <v>0</v>
      </c>
      <c r="BE12">
        <v>0</v>
      </c>
      <c r="BF12">
        <v>0</v>
      </c>
      <c r="BG12">
        <v>1</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row>
    <row r="13" spans="1:97" ht="16">
      <c r="A13" s="1" t="s">
        <v>229</v>
      </c>
      <c r="B13">
        <v>0</v>
      </c>
      <c r="C13">
        <v>0</v>
      </c>
      <c r="D13">
        <v>0</v>
      </c>
      <c r="E13">
        <v>0</v>
      </c>
      <c r="F13">
        <v>0</v>
      </c>
      <c r="G13">
        <v>0</v>
      </c>
      <c r="H13">
        <v>1</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row>
    <row r="14" spans="1:97" ht="16">
      <c r="A14" s="1" t="s">
        <v>230</v>
      </c>
      <c r="B14">
        <v>0</v>
      </c>
      <c r="C14">
        <v>0</v>
      </c>
      <c r="D14">
        <v>0</v>
      </c>
      <c r="E14">
        <v>0</v>
      </c>
      <c r="F14">
        <v>0</v>
      </c>
      <c r="G14">
        <v>0</v>
      </c>
      <c r="H14">
        <v>0</v>
      </c>
      <c r="I14">
        <v>0</v>
      </c>
      <c r="J14">
        <v>0</v>
      </c>
      <c r="K14">
        <v>0</v>
      </c>
      <c r="L14">
        <v>0</v>
      </c>
      <c r="M14">
        <v>0</v>
      </c>
      <c r="N14">
        <v>0</v>
      </c>
      <c r="O14">
        <v>0</v>
      </c>
      <c r="P14">
        <v>0</v>
      </c>
      <c r="Q14">
        <v>0</v>
      </c>
      <c r="R14">
        <v>1</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1</v>
      </c>
    </row>
    <row r="15" spans="1:97" ht="16">
      <c r="A15" s="1" t="s">
        <v>231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row>
    <row r="16" spans="1:97" ht="16">
      <c r="A16" s="1" t="s">
        <v>232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row>
    <row r="17" spans="1:97" ht="16">
      <c r="A17" s="1" t="s">
        <v>233</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row>
    <row r="18" spans="1:97" ht="16">
      <c r="A18" s="1" t="s">
        <v>234</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row>
    <row r="19" spans="1:97" ht="16">
      <c r="A19" s="1" t="s">
        <v>235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row>
    <row r="20" spans="1:97" ht="16">
      <c r="A20" s="1" t="s">
        <v>241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row>
    <row r="21" spans="1:97" ht="16">
      <c r="A21" s="1" t="s">
        <v>242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row>
    <row r="22" spans="1:97" ht="16">
      <c r="A22" s="1" t="s">
        <v>243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row>
    <row r="23" spans="1:97" ht="16">
      <c r="A23" s="1" t="s">
        <v>244</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row>
    <row r="24" spans="1:97" ht="16">
      <c r="A24" s="1" t="s">
        <v>245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row>
    <row r="25" spans="1:97" ht="16">
      <c r="A25" s="1" t="s">
        <v>246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row>
    <row r="26" spans="1:97" ht="16">
      <c r="A26" s="1" t="s">
        <v>240</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1</v>
      </c>
      <c r="CA26">
        <v>1</v>
      </c>
      <c r="CB26">
        <v>1</v>
      </c>
      <c r="CC26">
        <v>1</v>
      </c>
      <c r="CD26">
        <v>1</v>
      </c>
      <c r="CE26">
        <v>0</v>
      </c>
      <c r="CF26">
        <v>0</v>
      </c>
      <c r="CG26">
        <v>0</v>
      </c>
      <c r="CH26">
        <v>0</v>
      </c>
      <c r="CI26">
        <v>0</v>
      </c>
      <c r="CJ26">
        <v>0</v>
      </c>
      <c r="CK26">
        <v>0</v>
      </c>
      <c r="CL26">
        <v>0</v>
      </c>
      <c r="CM26">
        <v>0</v>
      </c>
      <c r="CN26">
        <v>0</v>
      </c>
      <c r="CO26">
        <v>0</v>
      </c>
      <c r="CP26">
        <v>0</v>
      </c>
      <c r="CQ26">
        <v>0</v>
      </c>
      <c r="CR26">
        <v>0</v>
      </c>
      <c r="CS26">
        <v>0</v>
      </c>
    </row>
    <row r="27" spans="1:97" ht="16">
      <c r="A27" s="1" t="s">
        <v>239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row>
    <row r="28" spans="1:97" ht="16">
      <c r="A28" s="1" t="s">
        <v>238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row>
    <row r="29" spans="1:97" ht="16">
      <c r="A29" s="1" t="s">
        <v>237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row>
    <row r="30" spans="1:97" ht="16">
      <c r="A30" s="1" t="s">
        <v>236</v>
      </c>
      <c r="B30">
        <v>0</v>
      </c>
      <c r="C30">
        <v>0</v>
      </c>
      <c r="D30">
        <v>0</v>
      </c>
      <c r="E30">
        <v>0</v>
      </c>
      <c r="F30">
        <v>0</v>
      </c>
      <c r="G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row>
    <row r="31" spans="1:97" ht="16">
      <c r="A31" s="1" t="s">
        <v>248</v>
      </c>
    </row>
    <row r="32" spans="1:97" s="9" customFormat="1" ht="80">
      <c r="A32" s="1" t="s">
        <v>247</v>
      </c>
      <c r="B32" s="8" t="s">
        <v>195</v>
      </c>
      <c r="C32" s="8"/>
      <c r="D32" s="8" t="s">
        <v>196</v>
      </c>
      <c r="E32" s="8" t="s">
        <v>197</v>
      </c>
      <c r="F32" s="8"/>
      <c r="G32" s="8" t="s">
        <v>200</v>
      </c>
      <c r="H32" s="8" t="s">
        <v>201</v>
      </c>
      <c r="I32" s="8" t="s">
        <v>198</v>
      </c>
      <c r="J32" s="8" t="s">
        <v>199</v>
      </c>
      <c r="K32" s="8" t="s">
        <v>202</v>
      </c>
      <c r="L32" s="8" t="s">
        <v>202</v>
      </c>
      <c r="M32" s="8" t="s">
        <v>202</v>
      </c>
      <c r="N32" s="8" t="s">
        <v>204</v>
      </c>
      <c r="O32" s="8" t="s">
        <v>203</v>
      </c>
      <c r="P32" s="8" t="s">
        <v>202</v>
      </c>
      <c r="Q32" s="8" t="s">
        <v>202</v>
      </c>
      <c r="R32" s="8" t="s">
        <v>205</v>
      </c>
      <c r="S32" s="8" t="s">
        <v>202</v>
      </c>
      <c r="T32" s="8" t="s">
        <v>202</v>
      </c>
      <c r="U32" s="8" t="s">
        <v>202</v>
      </c>
      <c r="V32" s="1"/>
      <c r="W32" s="1"/>
      <c r="X32" s="1" t="s">
        <v>206</v>
      </c>
      <c r="Y32" s="1" t="s">
        <v>207</v>
      </c>
      <c r="Z32" s="8" t="s">
        <v>207</v>
      </c>
      <c r="AA32" s="8"/>
      <c r="AB32" s="8" t="s">
        <v>208</v>
      </c>
      <c r="AC32" s="8"/>
      <c r="AD32" s="8"/>
      <c r="AE32" s="8" t="s">
        <v>209</v>
      </c>
      <c r="AF32" s="8"/>
      <c r="AG32" s="8"/>
      <c r="AH32" s="8"/>
      <c r="AI32" s="8" t="s">
        <v>210</v>
      </c>
      <c r="AJ32" s="8"/>
      <c r="AK32" s="8"/>
      <c r="AL32" s="8"/>
      <c r="AM32" s="8" t="s">
        <v>211</v>
      </c>
      <c r="AN32" s="8"/>
      <c r="AO32" s="8"/>
      <c r="AP32" s="8"/>
      <c r="AQ32" s="8"/>
      <c r="AR32" s="8"/>
      <c r="AS32" s="8"/>
      <c r="AT32" s="8"/>
      <c r="AU32" s="8"/>
      <c r="AV32" s="8"/>
      <c r="AW32" s="8"/>
      <c r="AX32" s="8"/>
      <c r="AY32" s="8"/>
      <c r="AZ32" s="8" t="s">
        <v>212</v>
      </c>
      <c r="BA32" s="8"/>
      <c r="BB32" s="8" t="s">
        <v>213</v>
      </c>
      <c r="BC32" s="8"/>
      <c r="BD32" s="8"/>
      <c r="BE32" s="8"/>
      <c r="BF32" s="8"/>
      <c r="BG32" s="8"/>
      <c r="BH32" s="8"/>
      <c r="BI32" s="8"/>
      <c r="BJ32" s="8"/>
      <c r="BK32" s="8"/>
      <c r="BL32" s="8"/>
      <c r="BM32" s="8"/>
      <c r="BN32" s="8"/>
      <c r="BO32" s="8"/>
      <c r="BP32" s="8"/>
      <c r="BQ32" s="8" t="s">
        <v>214</v>
      </c>
      <c r="BR32" s="8"/>
      <c r="BS32" s="8"/>
      <c r="BT32" s="8"/>
      <c r="BU32" s="8"/>
      <c r="BV32" s="8"/>
      <c r="BW32" s="8"/>
      <c r="BX32" s="8"/>
      <c r="BY32" s="8"/>
      <c r="BZ32" s="8" t="s">
        <v>215</v>
      </c>
      <c r="CA32" s="8"/>
      <c r="CB32" s="8"/>
      <c r="CC32" s="8"/>
      <c r="CD32" s="8"/>
      <c r="CE32" s="8" t="s">
        <v>216</v>
      </c>
      <c r="CF32" s="8"/>
      <c r="CG32" s="8"/>
      <c r="CH32" s="8"/>
      <c r="CI32" s="8"/>
      <c r="CJ32" s="8"/>
      <c r="CK32" s="8"/>
      <c r="CL32" s="8"/>
      <c r="CM32" s="8"/>
      <c r="CN32" s="8" t="s">
        <v>217</v>
      </c>
      <c r="CO32" s="8"/>
      <c r="CP32" s="8" t="s">
        <v>218</v>
      </c>
      <c r="CQ32" s="8"/>
      <c r="CR32" s="8"/>
      <c r="CS32" s="8" t="s">
        <v>219</v>
      </c>
    </row>
  </sheetData>
  <phoneticPr fontId="8"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97"/>
  <sheetViews>
    <sheetView topLeftCell="A94" zoomScale="89" workbookViewId="0">
      <selection activeCell="A95" sqref="A95:B95"/>
    </sheetView>
  </sheetViews>
  <sheetFormatPr baseColWidth="10" defaultColWidth="9" defaultRowHeight="15"/>
  <cols>
    <col min="1" max="1" width="10" customWidth="1"/>
    <col min="2" max="2" width="49.6640625" customWidth="1"/>
    <col min="30" max="30" width="10.33203125" customWidth="1"/>
    <col min="31" max="31" width="24.83203125" customWidth="1"/>
  </cols>
  <sheetData>
    <row r="1" spans="1:31" ht="36">
      <c r="A1" s="3" t="s">
        <v>1</v>
      </c>
      <c r="B1" s="4" t="s">
        <v>2</v>
      </c>
      <c r="C1" s="1" t="s">
        <v>220</v>
      </c>
      <c r="D1" s="1" t="s">
        <v>221</v>
      </c>
      <c r="E1" s="1" t="s">
        <v>222</v>
      </c>
      <c r="F1" s="1" t="s">
        <v>224</v>
      </c>
      <c r="G1" s="1" t="s">
        <v>223</v>
      </c>
      <c r="H1" s="1" t="s">
        <v>225</v>
      </c>
      <c r="I1" s="1" t="s">
        <v>226</v>
      </c>
      <c r="J1" s="1" t="s">
        <v>227</v>
      </c>
      <c r="K1" s="1" t="s">
        <v>228</v>
      </c>
      <c r="L1" s="1" t="s">
        <v>229</v>
      </c>
      <c r="M1" s="1" t="s">
        <v>230</v>
      </c>
      <c r="N1" s="1" t="s">
        <v>231</v>
      </c>
      <c r="O1" s="1" t="s">
        <v>232</v>
      </c>
      <c r="P1" s="1" t="s">
        <v>233</v>
      </c>
      <c r="Q1" s="1" t="s">
        <v>234</v>
      </c>
      <c r="R1" s="1" t="s">
        <v>235</v>
      </c>
      <c r="S1" s="1" t="s">
        <v>241</v>
      </c>
      <c r="T1" s="1" t="s">
        <v>242</v>
      </c>
      <c r="U1" s="1" t="s">
        <v>243</v>
      </c>
      <c r="V1" s="1" t="s">
        <v>244</v>
      </c>
      <c r="W1" s="1" t="s">
        <v>245</v>
      </c>
      <c r="X1" s="1" t="s">
        <v>246</v>
      </c>
      <c r="Y1" s="1" t="s">
        <v>240</v>
      </c>
      <c r="Z1" s="1" t="s">
        <v>239</v>
      </c>
      <c r="AA1" s="1" t="s">
        <v>238</v>
      </c>
      <c r="AB1" s="1" t="s">
        <v>237</v>
      </c>
      <c r="AC1" s="1" t="s">
        <v>236</v>
      </c>
      <c r="AD1" s="1" t="s">
        <v>248</v>
      </c>
      <c r="AE1" s="1" t="s">
        <v>250</v>
      </c>
    </row>
    <row r="2" spans="1:31" ht="342">
      <c r="A2" s="5" t="s">
        <v>3</v>
      </c>
      <c r="B2" s="11" t="s">
        <v>310</v>
      </c>
      <c r="C2">
        <v>0</v>
      </c>
      <c r="D2">
        <v>0</v>
      </c>
      <c r="E2">
        <v>0</v>
      </c>
      <c r="F2">
        <v>0</v>
      </c>
      <c r="G2">
        <v>0</v>
      </c>
      <c r="H2">
        <v>1</v>
      </c>
      <c r="I2">
        <v>0</v>
      </c>
      <c r="J2">
        <v>1</v>
      </c>
      <c r="K2">
        <v>0</v>
      </c>
      <c r="L2">
        <v>0</v>
      </c>
      <c r="M2">
        <v>0</v>
      </c>
      <c r="N2">
        <v>0</v>
      </c>
      <c r="O2">
        <v>0</v>
      </c>
      <c r="P2">
        <v>0</v>
      </c>
      <c r="Q2">
        <v>0</v>
      </c>
      <c r="R2">
        <v>0</v>
      </c>
      <c r="S2">
        <v>0</v>
      </c>
      <c r="T2">
        <v>0</v>
      </c>
      <c r="U2">
        <v>0</v>
      </c>
      <c r="V2">
        <v>0</v>
      </c>
      <c r="W2">
        <v>0</v>
      </c>
      <c r="X2">
        <v>0</v>
      </c>
      <c r="Y2">
        <v>0</v>
      </c>
      <c r="Z2">
        <v>0</v>
      </c>
      <c r="AA2">
        <v>0</v>
      </c>
      <c r="AB2">
        <v>0</v>
      </c>
      <c r="AC2">
        <v>0</v>
      </c>
      <c r="AD2">
        <f xml:space="preserve"> C2 + D2 +E2+F2+G2+H2+I2+J2+K2+L2+M2+N2+O2+P2+Q2+R2+S2+T2+U2+V2+W2+X2+Y2+Z2+AA2+AB2+AC2</f>
        <v>2</v>
      </c>
      <c r="AE2" s="8" t="s">
        <v>251</v>
      </c>
    </row>
    <row r="3" spans="1:31" ht="252">
      <c r="A3" s="5" t="s">
        <v>4</v>
      </c>
      <c r="B3" s="11" t="s">
        <v>311</v>
      </c>
      <c r="C3">
        <v>0</v>
      </c>
      <c r="D3">
        <v>0</v>
      </c>
      <c r="E3">
        <v>0</v>
      </c>
      <c r="F3">
        <v>0</v>
      </c>
      <c r="G3">
        <v>0</v>
      </c>
      <c r="H3">
        <v>1</v>
      </c>
      <c r="I3">
        <v>0</v>
      </c>
      <c r="J3">
        <v>0</v>
      </c>
      <c r="K3">
        <v>0</v>
      </c>
      <c r="L3">
        <v>0</v>
      </c>
      <c r="M3">
        <v>0</v>
      </c>
      <c r="N3">
        <v>0</v>
      </c>
      <c r="O3">
        <v>0</v>
      </c>
      <c r="P3">
        <v>0</v>
      </c>
      <c r="Q3">
        <v>0</v>
      </c>
      <c r="R3">
        <v>0</v>
      </c>
      <c r="S3">
        <v>0</v>
      </c>
      <c r="T3">
        <v>0</v>
      </c>
      <c r="U3">
        <v>0</v>
      </c>
      <c r="V3">
        <v>0</v>
      </c>
      <c r="W3">
        <v>0</v>
      </c>
      <c r="X3">
        <v>0</v>
      </c>
      <c r="Y3">
        <v>0</v>
      </c>
      <c r="Z3">
        <v>0</v>
      </c>
      <c r="AA3">
        <v>0</v>
      </c>
      <c r="AB3">
        <v>0</v>
      </c>
      <c r="AC3">
        <v>0</v>
      </c>
      <c r="AD3">
        <f xml:space="preserve"> C3 + D3 +E3+F3+G3+H3+I3+J3+K3+L3+M3+N3+O3+P3+Q3+R3+S3+T3+U3+V3+W3+X3+Y3+Z3+AA3+AB3+AC3</f>
        <v>1</v>
      </c>
      <c r="AE3" s="8"/>
    </row>
    <row r="4" spans="1:31" ht="270">
      <c r="A4" s="5" t="s">
        <v>5</v>
      </c>
      <c r="B4" s="11" t="s">
        <v>312</v>
      </c>
      <c r="C4">
        <v>1</v>
      </c>
      <c r="D4">
        <v>0</v>
      </c>
      <c r="E4">
        <v>0</v>
      </c>
      <c r="F4">
        <v>0</v>
      </c>
      <c r="G4">
        <v>0</v>
      </c>
      <c r="H4">
        <v>1</v>
      </c>
      <c r="I4">
        <v>0</v>
      </c>
      <c r="J4">
        <v>0</v>
      </c>
      <c r="L4">
        <v>0</v>
      </c>
      <c r="M4">
        <v>0</v>
      </c>
      <c r="N4">
        <v>0</v>
      </c>
      <c r="O4">
        <v>0</v>
      </c>
      <c r="P4">
        <v>0</v>
      </c>
      <c r="Q4">
        <v>0</v>
      </c>
      <c r="R4">
        <v>0</v>
      </c>
      <c r="S4">
        <v>0</v>
      </c>
      <c r="T4">
        <v>0</v>
      </c>
      <c r="U4">
        <v>0</v>
      </c>
      <c r="V4">
        <v>0</v>
      </c>
      <c r="W4">
        <v>0</v>
      </c>
      <c r="X4">
        <v>0</v>
      </c>
      <c r="Y4">
        <v>0</v>
      </c>
      <c r="Z4">
        <v>0</v>
      </c>
      <c r="AA4">
        <v>0</v>
      </c>
      <c r="AB4">
        <v>0</v>
      </c>
      <c r="AC4">
        <v>0</v>
      </c>
      <c r="AD4">
        <f xml:space="preserve"> C4 + D4 +E4+F4+G4+H4+I4+J4+K4+L4+M4+N4+O4+P4+Q4+R4+S4+T4+U4+V4+W4+X4+Y4+Z4+AA4+AB4+AC4</f>
        <v>2</v>
      </c>
      <c r="AE4" s="8" t="s">
        <v>196</v>
      </c>
    </row>
    <row r="5" spans="1:31" ht="324">
      <c r="A5" s="5" t="s">
        <v>6</v>
      </c>
      <c r="B5" s="11" t="s">
        <v>313</v>
      </c>
      <c r="C5">
        <v>0</v>
      </c>
      <c r="D5">
        <v>0</v>
      </c>
      <c r="E5">
        <v>0</v>
      </c>
      <c r="F5">
        <v>0</v>
      </c>
      <c r="G5">
        <v>1</v>
      </c>
      <c r="H5">
        <v>1</v>
      </c>
      <c r="I5">
        <v>0</v>
      </c>
      <c r="J5">
        <v>1</v>
      </c>
      <c r="K5">
        <v>0</v>
      </c>
      <c r="L5">
        <v>0</v>
      </c>
      <c r="M5">
        <v>0</v>
      </c>
      <c r="N5">
        <v>0</v>
      </c>
      <c r="O5">
        <v>0</v>
      </c>
      <c r="P5">
        <v>0</v>
      </c>
      <c r="Q5">
        <v>0</v>
      </c>
      <c r="R5">
        <v>0</v>
      </c>
      <c r="S5">
        <v>0</v>
      </c>
      <c r="T5">
        <v>0</v>
      </c>
      <c r="U5">
        <v>0</v>
      </c>
      <c r="V5">
        <v>0</v>
      </c>
      <c r="W5">
        <v>0</v>
      </c>
      <c r="X5">
        <v>0</v>
      </c>
      <c r="Y5">
        <v>0</v>
      </c>
      <c r="Z5">
        <v>0</v>
      </c>
      <c r="AA5">
        <v>0</v>
      </c>
      <c r="AB5">
        <v>0</v>
      </c>
      <c r="AC5">
        <v>0</v>
      </c>
      <c r="AD5">
        <f t="shared" ref="AD5:AD68" si="0" xml:space="preserve"> C5 + D5 +E5+F5+G5+H5+I5+J5+K5+L5+M5+N5+O5+P5+Q5+R5+S5+T5+U5+V5+W5+X5+Y5+Z5+AA5+AB5+AC5</f>
        <v>3</v>
      </c>
      <c r="AE5" s="8" t="s">
        <v>197</v>
      </c>
    </row>
    <row r="6" spans="1:31" ht="377">
      <c r="A6" s="5" t="s">
        <v>7</v>
      </c>
      <c r="B6" s="11" t="s">
        <v>314</v>
      </c>
      <c r="C6">
        <v>1</v>
      </c>
      <c r="D6">
        <v>0</v>
      </c>
      <c r="E6">
        <v>0</v>
      </c>
      <c r="F6">
        <v>0</v>
      </c>
      <c r="G6">
        <v>0</v>
      </c>
      <c r="H6">
        <v>1</v>
      </c>
      <c r="I6">
        <v>0</v>
      </c>
      <c r="J6">
        <v>0</v>
      </c>
      <c r="K6">
        <v>0</v>
      </c>
      <c r="L6">
        <v>0</v>
      </c>
      <c r="M6">
        <v>0</v>
      </c>
      <c r="N6">
        <v>0</v>
      </c>
      <c r="O6">
        <v>0</v>
      </c>
      <c r="P6">
        <v>0</v>
      </c>
      <c r="Q6">
        <v>0</v>
      </c>
      <c r="R6">
        <v>0</v>
      </c>
      <c r="S6">
        <v>0</v>
      </c>
      <c r="T6">
        <v>0</v>
      </c>
      <c r="U6">
        <v>0</v>
      </c>
      <c r="V6">
        <v>0</v>
      </c>
      <c r="W6">
        <v>0</v>
      </c>
      <c r="X6">
        <v>0</v>
      </c>
      <c r="Y6">
        <v>0</v>
      </c>
      <c r="Z6">
        <v>0</v>
      </c>
      <c r="AA6">
        <v>0</v>
      </c>
      <c r="AB6">
        <v>0</v>
      </c>
      <c r="AC6">
        <v>0</v>
      </c>
      <c r="AD6">
        <f t="shared" si="0"/>
        <v>2</v>
      </c>
      <c r="AE6" s="8"/>
    </row>
    <row r="7" spans="1:31" ht="306">
      <c r="A7" s="5" t="s">
        <v>8</v>
      </c>
      <c r="B7" s="11" t="s">
        <v>315</v>
      </c>
      <c r="C7">
        <v>1</v>
      </c>
      <c r="D7">
        <v>0</v>
      </c>
      <c r="E7">
        <v>0</v>
      </c>
      <c r="F7">
        <v>0</v>
      </c>
      <c r="G7">
        <v>1</v>
      </c>
      <c r="H7">
        <v>1</v>
      </c>
      <c r="I7">
        <v>0</v>
      </c>
      <c r="J7">
        <v>1</v>
      </c>
      <c r="K7">
        <v>0</v>
      </c>
      <c r="L7">
        <v>0</v>
      </c>
      <c r="M7">
        <v>0</v>
      </c>
      <c r="N7">
        <v>0</v>
      </c>
      <c r="O7">
        <v>0</v>
      </c>
      <c r="P7">
        <v>0</v>
      </c>
      <c r="Q7">
        <v>0</v>
      </c>
      <c r="R7">
        <v>0</v>
      </c>
      <c r="S7">
        <v>0</v>
      </c>
      <c r="T7">
        <v>0</v>
      </c>
      <c r="U7">
        <v>0</v>
      </c>
      <c r="V7">
        <v>0</v>
      </c>
      <c r="W7">
        <v>0</v>
      </c>
      <c r="X7">
        <v>0</v>
      </c>
      <c r="Y7">
        <v>0</v>
      </c>
      <c r="Z7">
        <v>0</v>
      </c>
      <c r="AA7">
        <v>0</v>
      </c>
      <c r="AB7">
        <v>0</v>
      </c>
      <c r="AC7">
        <v>0</v>
      </c>
      <c r="AD7">
        <f t="shared" si="0"/>
        <v>4</v>
      </c>
      <c r="AE7" s="8" t="s">
        <v>200</v>
      </c>
    </row>
    <row r="8" spans="1:31" ht="288">
      <c r="A8" s="5" t="s">
        <v>9</v>
      </c>
      <c r="B8" s="5" t="s">
        <v>309</v>
      </c>
      <c r="C8">
        <v>0</v>
      </c>
      <c r="D8">
        <v>0</v>
      </c>
      <c r="E8">
        <v>0</v>
      </c>
      <c r="F8">
        <v>0</v>
      </c>
      <c r="G8">
        <v>0</v>
      </c>
      <c r="H8">
        <v>0</v>
      </c>
      <c r="I8">
        <v>0</v>
      </c>
      <c r="J8">
        <v>1</v>
      </c>
      <c r="K8">
        <v>0</v>
      </c>
      <c r="L8">
        <v>1</v>
      </c>
      <c r="M8">
        <v>0</v>
      </c>
      <c r="N8">
        <v>0</v>
      </c>
      <c r="O8">
        <v>0</v>
      </c>
      <c r="P8">
        <v>0</v>
      </c>
      <c r="Q8">
        <v>0</v>
      </c>
      <c r="R8">
        <v>0</v>
      </c>
      <c r="S8">
        <v>0</v>
      </c>
      <c r="T8">
        <v>0</v>
      </c>
      <c r="U8">
        <v>0</v>
      </c>
      <c r="V8">
        <v>0</v>
      </c>
      <c r="W8">
        <v>0</v>
      </c>
      <c r="X8">
        <v>0</v>
      </c>
      <c r="Y8">
        <v>0</v>
      </c>
      <c r="Z8">
        <v>0</v>
      </c>
      <c r="AA8">
        <v>0</v>
      </c>
      <c r="AB8">
        <v>0</v>
      </c>
      <c r="AD8">
        <f t="shared" si="0"/>
        <v>2</v>
      </c>
      <c r="AE8" s="8" t="s">
        <v>201</v>
      </c>
    </row>
    <row r="9" spans="1:31" ht="252">
      <c r="A9" s="5" t="s">
        <v>10</v>
      </c>
      <c r="B9" s="5" t="s">
        <v>316</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f t="shared" si="0"/>
        <v>1</v>
      </c>
      <c r="AE9" s="8" t="s">
        <v>198</v>
      </c>
    </row>
    <row r="10" spans="1:31" ht="270">
      <c r="A10" s="5" t="s">
        <v>11</v>
      </c>
      <c r="B10" s="5" t="s">
        <v>317</v>
      </c>
      <c r="C10">
        <v>1</v>
      </c>
      <c r="D10">
        <v>0</v>
      </c>
      <c r="E10">
        <v>0</v>
      </c>
      <c r="F10">
        <v>0</v>
      </c>
      <c r="G10">
        <v>0</v>
      </c>
      <c r="H10">
        <v>0</v>
      </c>
      <c r="I10">
        <v>0</v>
      </c>
      <c r="J10">
        <v>1</v>
      </c>
      <c r="K10">
        <v>0</v>
      </c>
      <c r="L10">
        <v>0</v>
      </c>
      <c r="M10">
        <v>0</v>
      </c>
      <c r="N10">
        <v>0</v>
      </c>
      <c r="O10">
        <v>0</v>
      </c>
      <c r="P10">
        <v>0</v>
      </c>
      <c r="Q10">
        <v>0</v>
      </c>
      <c r="R10">
        <v>0</v>
      </c>
      <c r="S10">
        <v>0</v>
      </c>
      <c r="T10">
        <v>0</v>
      </c>
      <c r="U10">
        <v>0</v>
      </c>
      <c r="V10">
        <v>0</v>
      </c>
      <c r="W10">
        <v>0</v>
      </c>
      <c r="X10">
        <v>0</v>
      </c>
      <c r="Y10">
        <v>0</v>
      </c>
      <c r="Z10">
        <v>0</v>
      </c>
      <c r="AA10">
        <v>0</v>
      </c>
      <c r="AB10">
        <v>0</v>
      </c>
      <c r="AC10">
        <v>0</v>
      </c>
      <c r="AD10">
        <f t="shared" si="0"/>
        <v>2</v>
      </c>
      <c r="AE10" s="8" t="s">
        <v>199</v>
      </c>
    </row>
    <row r="11" spans="1:31" ht="288">
      <c r="A11" s="5" t="s">
        <v>12</v>
      </c>
      <c r="B11" s="5" t="s">
        <v>318</v>
      </c>
      <c r="C11">
        <v>1</v>
      </c>
      <c r="D11">
        <v>0</v>
      </c>
      <c r="E11">
        <v>0</v>
      </c>
      <c r="F11">
        <v>0</v>
      </c>
      <c r="G11">
        <v>0</v>
      </c>
      <c r="H11">
        <v>0</v>
      </c>
      <c r="I11">
        <v>0</v>
      </c>
      <c r="J11">
        <v>1</v>
      </c>
      <c r="K11">
        <v>0</v>
      </c>
      <c r="L11">
        <v>0</v>
      </c>
      <c r="M11">
        <v>0</v>
      </c>
      <c r="N11">
        <v>0</v>
      </c>
      <c r="O11">
        <v>0</v>
      </c>
      <c r="P11">
        <v>0</v>
      </c>
      <c r="Q11">
        <v>0</v>
      </c>
      <c r="R11">
        <v>0</v>
      </c>
      <c r="S11">
        <v>0</v>
      </c>
      <c r="T11">
        <v>0</v>
      </c>
      <c r="U11">
        <v>0</v>
      </c>
      <c r="V11">
        <v>0</v>
      </c>
      <c r="W11">
        <v>0</v>
      </c>
      <c r="X11">
        <v>0</v>
      </c>
      <c r="Y11">
        <v>0</v>
      </c>
      <c r="Z11">
        <v>0</v>
      </c>
      <c r="AA11">
        <v>0</v>
      </c>
      <c r="AB11">
        <v>0</v>
      </c>
      <c r="AC11">
        <v>0</v>
      </c>
      <c r="AD11">
        <f t="shared" si="0"/>
        <v>2</v>
      </c>
      <c r="AE11" s="8" t="s">
        <v>202</v>
      </c>
    </row>
    <row r="12" spans="1:31" ht="288">
      <c r="A12" s="5" t="s">
        <v>13</v>
      </c>
      <c r="B12" s="5" t="s">
        <v>319</v>
      </c>
      <c r="C12">
        <v>1</v>
      </c>
      <c r="D12">
        <v>0</v>
      </c>
      <c r="E12">
        <v>0</v>
      </c>
      <c r="F12">
        <v>0</v>
      </c>
      <c r="G12">
        <v>0</v>
      </c>
      <c r="H12">
        <v>0</v>
      </c>
      <c r="I12">
        <v>0</v>
      </c>
      <c r="J12">
        <v>1</v>
      </c>
      <c r="K12">
        <v>0</v>
      </c>
      <c r="L12">
        <v>0</v>
      </c>
      <c r="M12">
        <v>0</v>
      </c>
      <c r="N12">
        <v>0</v>
      </c>
      <c r="O12">
        <v>0</v>
      </c>
      <c r="P12">
        <v>0</v>
      </c>
      <c r="Q12">
        <v>0</v>
      </c>
      <c r="R12">
        <v>0</v>
      </c>
      <c r="S12">
        <v>0</v>
      </c>
      <c r="T12">
        <v>0</v>
      </c>
      <c r="U12">
        <v>0</v>
      </c>
      <c r="V12">
        <v>0</v>
      </c>
      <c r="W12">
        <v>0</v>
      </c>
      <c r="X12">
        <v>0</v>
      </c>
      <c r="Y12">
        <v>0</v>
      </c>
      <c r="Z12">
        <v>0</v>
      </c>
      <c r="AA12">
        <v>0</v>
      </c>
      <c r="AB12">
        <v>0</v>
      </c>
      <c r="AC12">
        <v>0</v>
      </c>
      <c r="AD12">
        <f t="shared" si="0"/>
        <v>2</v>
      </c>
      <c r="AE12" s="8" t="s">
        <v>202</v>
      </c>
    </row>
    <row r="13" spans="1:31" ht="306">
      <c r="A13" s="5" t="s">
        <v>14</v>
      </c>
      <c r="B13" s="5" t="s">
        <v>320</v>
      </c>
      <c r="C13">
        <v>0</v>
      </c>
      <c r="D13">
        <v>0</v>
      </c>
      <c r="E13">
        <v>0</v>
      </c>
      <c r="F13">
        <v>0</v>
      </c>
      <c r="G13">
        <v>0</v>
      </c>
      <c r="H13">
        <v>1</v>
      </c>
      <c r="I13">
        <v>0</v>
      </c>
      <c r="J13">
        <v>1</v>
      </c>
      <c r="K13">
        <v>0</v>
      </c>
      <c r="L13">
        <v>0</v>
      </c>
      <c r="M13">
        <v>0</v>
      </c>
      <c r="N13">
        <v>0</v>
      </c>
      <c r="O13">
        <v>0</v>
      </c>
      <c r="P13">
        <v>0</v>
      </c>
      <c r="Q13">
        <v>0</v>
      </c>
      <c r="R13">
        <v>0</v>
      </c>
      <c r="S13">
        <v>0</v>
      </c>
      <c r="T13">
        <v>0</v>
      </c>
      <c r="U13">
        <v>0</v>
      </c>
      <c r="V13">
        <v>0</v>
      </c>
      <c r="W13">
        <v>0</v>
      </c>
      <c r="X13">
        <v>0</v>
      </c>
      <c r="Y13">
        <v>0</v>
      </c>
      <c r="Z13">
        <v>0</v>
      </c>
      <c r="AA13">
        <v>0</v>
      </c>
      <c r="AB13">
        <v>0</v>
      </c>
      <c r="AC13">
        <v>0</v>
      </c>
      <c r="AD13">
        <f t="shared" si="0"/>
        <v>2</v>
      </c>
      <c r="AE13" s="8" t="s">
        <v>202</v>
      </c>
    </row>
    <row r="14" spans="1:31" ht="306">
      <c r="A14" s="5" t="s">
        <v>15</v>
      </c>
      <c r="B14" s="5" t="s">
        <v>321</v>
      </c>
      <c r="C14">
        <v>0</v>
      </c>
      <c r="D14">
        <v>0</v>
      </c>
      <c r="E14">
        <v>0</v>
      </c>
      <c r="F14">
        <v>0</v>
      </c>
      <c r="G14">
        <v>0</v>
      </c>
      <c r="H14">
        <v>1</v>
      </c>
      <c r="I14">
        <v>0</v>
      </c>
      <c r="J14">
        <v>1</v>
      </c>
      <c r="K14">
        <v>0</v>
      </c>
      <c r="L14">
        <v>0</v>
      </c>
      <c r="M14">
        <v>0</v>
      </c>
      <c r="N14">
        <v>0</v>
      </c>
      <c r="O14">
        <v>0</v>
      </c>
      <c r="P14">
        <v>0</v>
      </c>
      <c r="Q14">
        <v>0</v>
      </c>
      <c r="R14">
        <v>0</v>
      </c>
      <c r="S14">
        <v>0</v>
      </c>
      <c r="T14">
        <v>0</v>
      </c>
      <c r="U14">
        <v>0</v>
      </c>
      <c r="V14">
        <v>0</v>
      </c>
      <c r="W14">
        <v>0</v>
      </c>
      <c r="X14">
        <v>0</v>
      </c>
      <c r="Y14">
        <v>0</v>
      </c>
      <c r="Z14">
        <v>0</v>
      </c>
      <c r="AA14">
        <v>0</v>
      </c>
      <c r="AB14">
        <v>0</v>
      </c>
      <c r="AC14">
        <v>0</v>
      </c>
      <c r="AD14">
        <f t="shared" si="0"/>
        <v>2</v>
      </c>
      <c r="AE14" s="8" t="s">
        <v>204</v>
      </c>
    </row>
    <row r="15" spans="1:31" ht="234">
      <c r="A15" s="5" t="s">
        <v>16</v>
      </c>
      <c r="B15" s="5" t="s">
        <v>322</v>
      </c>
      <c r="C15">
        <v>0</v>
      </c>
      <c r="D15">
        <v>0</v>
      </c>
      <c r="E15">
        <v>0</v>
      </c>
      <c r="F15">
        <v>0</v>
      </c>
      <c r="G15">
        <v>0</v>
      </c>
      <c r="H15">
        <v>0</v>
      </c>
      <c r="I15">
        <v>0</v>
      </c>
      <c r="J15">
        <v>1</v>
      </c>
      <c r="K15">
        <v>0</v>
      </c>
      <c r="L15">
        <v>0</v>
      </c>
      <c r="M15">
        <v>0</v>
      </c>
      <c r="N15">
        <v>0</v>
      </c>
      <c r="O15">
        <v>0</v>
      </c>
      <c r="P15">
        <v>0</v>
      </c>
      <c r="Q15">
        <v>0</v>
      </c>
      <c r="R15">
        <v>0</v>
      </c>
      <c r="S15">
        <v>0</v>
      </c>
      <c r="T15">
        <v>0</v>
      </c>
      <c r="U15">
        <v>0</v>
      </c>
      <c r="V15">
        <v>0</v>
      </c>
      <c r="W15">
        <v>0</v>
      </c>
      <c r="X15">
        <v>0</v>
      </c>
      <c r="Y15">
        <v>0</v>
      </c>
      <c r="Z15">
        <v>0</v>
      </c>
      <c r="AA15">
        <v>0</v>
      </c>
      <c r="AB15">
        <v>0</v>
      </c>
      <c r="AC15">
        <v>0</v>
      </c>
      <c r="AD15">
        <f t="shared" si="0"/>
        <v>1</v>
      </c>
      <c r="AE15" s="8" t="s">
        <v>203</v>
      </c>
    </row>
    <row r="16" spans="1:31" ht="306">
      <c r="A16" s="5" t="s">
        <v>17</v>
      </c>
      <c r="B16" s="5" t="s">
        <v>323</v>
      </c>
      <c r="C16">
        <v>1</v>
      </c>
      <c r="D16">
        <v>0</v>
      </c>
      <c r="E16">
        <v>0</v>
      </c>
      <c r="F16">
        <v>0</v>
      </c>
      <c r="G16">
        <v>0</v>
      </c>
      <c r="H16">
        <v>0</v>
      </c>
      <c r="I16">
        <v>0</v>
      </c>
      <c r="J16">
        <v>1</v>
      </c>
      <c r="K16">
        <v>0</v>
      </c>
      <c r="L16">
        <v>0</v>
      </c>
      <c r="M16">
        <v>0</v>
      </c>
      <c r="N16">
        <v>0</v>
      </c>
      <c r="O16">
        <v>0</v>
      </c>
      <c r="P16">
        <v>0</v>
      </c>
      <c r="Q16">
        <v>0</v>
      </c>
      <c r="R16">
        <v>0</v>
      </c>
      <c r="S16">
        <v>0</v>
      </c>
      <c r="T16">
        <v>0</v>
      </c>
      <c r="U16">
        <v>0</v>
      </c>
      <c r="V16">
        <v>0</v>
      </c>
      <c r="W16">
        <v>0</v>
      </c>
      <c r="X16">
        <v>0</v>
      </c>
      <c r="Y16">
        <v>0</v>
      </c>
      <c r="Z16">
        <v>0</v>
      </c>
      <c r="AA16">
        <v>0</v>
      </c>
      <c r="AB16">
        <v>0</v>
      </c>
      <c r="AC16">
        <v>0</v>
      </c>
      <c r="AD16">
        <f t="shared" si="0"/>
        <v>2</v>
      </c>
      <c r="AE16" s="8" t="s">
        <v>202</v>
      </c>
    </row>
    <row r="17" spans="1:31" ht="252">
      <c r="A17" s="5" t="s">
        <v>18</v>
      </c>
      <c r="B17" s="5" t="s">
        <v>324</v>
      </c>
      <c r="C17">
        <v>0</v>
      </c>
      <c r="D17">
        <v>0</v>
      </c>
      <c r="E17">
        <v>0</v>
      </c>
      <c r="F17">
        <v>0</v>
      </c>
      <c r="G17">
        <v>0</v>
      </c>
      <c r="H17">
        <v>0</v>
      </c>
      <c r="I17">
        <v>0</v>
      </c>
      <c r="J17">
        <v>1</v>
      </c>
      <c r="K17">
        <v>0</v>
      </c>
      <c r="L17">
        <v>0</v>
      </c>
      <c r="M17">
        <v>0</v>
      </c>
      <c r="N17">
        <v>0</v>
      </c>
      <c r="O17">
        <v>0</v>
      </c>
      <c r="P17">
        <v>0</v>
      </c>
      <c r="Q17">
        <v>0</v>
      </c>
      <c r="R17">
        <v>0</v>
      </c>
      <c r="S17">
        <v>0</v>
      </c>
      <c r="T17">
        <v>0</v>
      </c>
      <c r="U17">
        <v>0</v>
      </c>
      <c r="V17">
        <v>0</v>
      </c>
      <c r="W17">
        <v>0</v>
      </c>
      <c r="X17">
        <v>0</v>
      </c>
      <c r="Y17">
        <v>0</v>
      </c>
      <c r="Z17">
        <v>0</v>
      </c>
      <c r="AA17">
        <v>0</v>
      </c>
      <c r="AB17">
        <v>0</v>
      </c>
      <c r="AC17">
        <v>0</v>
      </c>
      <c r="AD17">
        <f t="shared" si="0"/>
        <v>1</v>
      </c>
      <c r="AE17" s="8" t="s">
        <v>202</v>
      </c>
    </row>
    <row r="18" spans="1:31" ht="288">
      <c r="A18" s="5" t="s">
        <v>19</v>
      </c>
      <c r="B18" s="5" t="s">
        <v>400</v>
      </c>
      <c r="C18">
        <v>1</v>
      </c>
      <c r="D18">
        <v>0</v>
      </c>
      <c r="E18">
        <v>0</v>
      </c>
      <c r="F18">
        <v>0</v>
      </c>
      <c r="G18">
        <v>0</v>
      </c>
      <c r="H18">
        <v>0</v>
      </c>
      <c r="I18">
        <v>0</v>
      </c>
      <c r="J18">
        <v>1</v>
      </c>
      <c r="K18">
        <v>0</v>
      </c>
      <c r="L18">
        <v>0</v>
      </c>
      <c r="M18">
        <v>1</v>
      </c>
      <c r="N18">
        <v>0</v>
      </c>
      <c r="O18">
        <v>0</v>
      </c>
      <c r="P18">
        <v>0</v>
      </c>
      <c r="Q18">
        <v>0</v>
      </c>
      <c r="R18">
        <v>0</v>
      </c>
      <c r="S18">
        <v>0</v>
      </c>
      <c r="T18">
        <v>0</v>
      </c>
      <c r="U18">
        <v>0</v>
      </c>
      <c r="V18">
        <v>0</v>
      </c>
      <c r="W18">
        <v>0</v>
      </c>
      <c r="X18">
        <v>0</v>
      </c>
      <c r="Y18">
        <v>0</v>
      </c>
      <c r="Z18">
        <v>0</v>
      </c>
      <c r="AA18">
        <v>0</v>
      </c>
      <c r="AB18">
        <v>0</v>
      </c>
      <c r="AC18">
        <v>0</v>
      </c>
      <c r="AD18">
        <f t="shared" si="0"/>
        <v>3</v>
      </c>
      <c r="AE18" s="8" t="s">
        <v>205</v>
      </c>
    </row>
    <row r="19" spans="1:31" ht="324">
      <c r="A19" s="5" t="s">
        <v>20</v>
      </c>
      <c r="B19" s="5" t="s">
        <v>325</v>
      </c>
      <c r="C19">
        <v>1</v>
      </c>
      <c r="D19">
        <v>0</v>
      </c>
      <c r="E19">
        <v>0</v>
      </c>
      <c r="F19">
        <v>0</v>
      </c>
      <c r="G19">
        <v>0</v>
      </c>
      <c r="H19">
        <v>0</v>
      </c>
      <c r="I19">
        <v>0</v>
      </c>
      <c r="J19">
        <v>1</v>
      </c>
      <c r="K19">
        <v>0</v>
      </c>
      <c r="L19">
        <v>0</v>
      </c>
      <c r="M19">
        <v>0</v>
      </c>
      <c r="N19">
        <v>0</v>
      </c>
      <c r="O19">
        <v>0</v>
      </c>
      <c r="P19">
        <v>0</v>
      </c>
      <c r="Q19">
        <v>0</v>
      </c>
      <c r="R19">
        <v>0</v>
      </c>
      <c r="S19">
        <v>0</v>
      </c>
      <c r="T19">
        <v>0</v>
      </c>
      <c r="U19">
        <v>0</v>
      </c>
      <c r="V19">
        <v>0</v>
      </c>
      <c r="W19">
        <v>0</v>
      </c>
      <c r="X19">
        <v>0</v>
      </c>
      <c r="Y19">
        <v>0</v>
      </c>
      <c r="Z19">
        <v>0</v>
      </c>
      <c r="AA19">
        <v>0</v>
      </c>
      <c r="AB19">
        <v>0</v>
      </c>
      <c r="AC19">
        <v>0</v>
      </c>
      <c r="AD19">
        <f t="shared" si="0"/>
        <v>2</v>
      </c>
      <c r="AE19" s="8" t="s">
        <v>202</v>
      </c>
    </row>
    <row r="20" spans="1:31" ht="252">
      <c r="A20" s="5" t="s">
        <v>21</v>
      </c>
      <c r="B20" s="5" t="s">
        <v>326</v>
      </c>
      <c r="C20">
        <v>0</v>
      </c>
      <c r="D20">
        <v>0</v>
      </c>
      <c r="E20">
        <v>0</v>
      </c>
      <c r="F20">
        <v>0</v>
      </c>
      <c r="G20">
        <v>0</v>
      </c>
      <c r="H20">
        <v>0</v>
      </c>
      <c r="I20">
        <v>0</v>
      </c>
      <c r="J20">
        <v>1</v>
      </c>
      <c r="K20">
        <v>0</v>
      </c>
      <c r="L20">
        <v>0</v>
      </c>
      <c r="M20">
        <v>0</v>
      </c>
      <c r="N20">
        <v>0</v>
      </c>
      <c r="O20">
        <v>0</v>
      </c>
      <c r="P20">
        <v>0</v>
      </c>
      <c r="Q20">
        <v>0</v>
      </c>
      <c r="R20">
        <v>0</v>
      </c>
      <c r="S20">
        <v>0</v>
      </c>
      <c r="T20">
        <v>0</v>
      </c>
      <c r="U20">
        <v>0</v>
      </c>
      <c r="V20">
        <v>0</v>
      </c>
      <c r="W20">
        <v>0</v>
      </c>
      <c r="X20">
        <v>0</v>
      </c>
      <c r="Y20">
        <v>0</v>
      </c>
      <c r="Z20">
        <v>0</v>
      </c>
      <c r="AA20">
        <v>0</v>
      </c>
      <c r="AB20">
        <v>0</v>
      </c>
      <c r="AC20">
        <v>0</v>
      </c>
      <c r="AD20">
        <f t="shared" si="0"/>
        <v>1</v>
      </c>
      <c r="AE20" s="8" t="s">
        <v>202</v>
      </c>
    </row>
    <row r="21" spans="1:31" ht="306">
      <c r="A21" s="5" t="s">
        <v>22</v>
      </c>
      <c r="B21" s="5" t="s">
        <v>327</v>
      </c>
      <c r="C21">
        <v>1</v>
      </c>
      <c r="D21">
        <v>0</v>
      </c>
      <c r="E21">
        <v>0</v>
      </c>
      <c r="F21">
        <v>0</v>
      </c>
      <c r="G21">
        <v>0</v>
      </c>
      <c r="H21">
        <v>0</v>
      </c>
      <c r="I21">
        <v>0</v>
      </c>
      <c r="J21">
        <v>1</v>
      </c>
      <c r="K21">
        <v>0</v>
      </c>
      <c r="L21">
        <v>0</v>
      </c>
      <c r="M21">
        <v>0</v>
      </c>
      <c r="N21">
        <v>0</v>
      </c>
      <c r="O21">
        <v>0</v>
      </c>
      <c r="P21">
        <v>0</v>
      </c>
      <c r="Q21">
        <v>0</v>
      </c>
      <c r="R21">
        <v>0</v>
      </c>
      <c r="S21">
        <v>0</v>
      </c>
      <c r="T21">
        <v>0</v>
      </c>
      <c r="U21">
        <v>0</v>
      </c>
      <c r="V21">
        <v>0</v>
      </c>
      <c r="W21">
        <v>0</v>
      </c>
      <c r="X21">
        <v>0</v>
      </c>
      <c r="Y21">
        <v>0</v>
      </c>
      <c r="Z21">
        <v>0</v>
      </c>
      <c r="AA21">
        <v>0</v>
      </c>
      <c r="AB21">
        <v>0</v>
      </c>
      <c r="AC21">
        <v>0</v>
      </c>
      <c r="AD21">
        <f t="shared" si="0"/>
        <v>2</v>
      </c>
      <c r="AE21" s="8" t="s">
        <v>202</v>
      </c>
    </row>
    <row r="22" spans="1:31" ht="324">
      <c r="A22" s="5" t="s">
        <v>23</v>
      </c>
      <c r="B22" s="5" t="s">
        <v>328</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f t="shared" si="0"/>
        <v>0</v>
      </c>
      <c r="AE22" s="1"/>
    </row>
    <row r="23" spans="1:31" ht="288">
      <c r="A23" s="5" t="s">
        <v>24</v>
      </c>
      <c r="B23" s="5" t="s">
        <v>329</v>
      </c>
      <c r="C23">
        <v>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f t="shared" si="0"/>
        <v>1</v>
      </c>
      <c r="AE23" s="1"/>
    </row>
    <row r="24" spans="1:31" ht="270">
      <c r="A24" s="5" t="s">
        <v>25</v>
      </c>
      <c r="B24" s="5" t="s">
        <v>330</v>
      </c>
      <c r="C24">
        <v>1</v>
      </c>
      <c r="D24">
        <v>0</v>
      </c>
      <c r="E24">
        <v>0</v>
      </c>
      <c r="F24">
        <v>0</v>
      </c>
      <c r="G24">
        <v>0</v>
      </c>
      <c r="H24">
        <v>0</v>
      </c>
      <c r="I24">
        <v>0</v>
      </c>
      <c r="J24">
        <v>1</v>
      </c>
      <c r="K24">
        <v>0</v>
      </c>
      <c r="L24">
        <v>0</v>
      </c>
      <c r="M24">
        <v>0</v>
      </c>
      <c r="N24">
        <v>0</v>
      </c>
      <c r="O24">
        <v>0</v>
      </c>
      <c r="P24">
        <v>0</v>
      </c>
      <c r="Q24">
        <v>0</v>
      </c>
      <c r="R24">
        <v>0</v>
      </c>
      <c r="S24">
        <v>0</v>
      </c>
      <c r="T24">
        <v>0</v>
      </c>
      <c r="U24">
        <v>0</v>
      </c>
      <c r="V24">
        <v>0</v>
      </c>
      <c r="W24">
        <v>0</v>
      </c>
      <c r="X24">
        <v>0</v>
      </c>
      <c r="Y24">
        <v>0</v>
      </c>
      <c r="Z24">
        <v>0</v>
      </c>
      <c r="AA24">
        <v>0</v>
      </c>
      <c r="AB24">
        <v>0</v>
      </c>
      <c r="AC24">
        <v>0</v>
      </c>
      <c r="AD24">
        <f t="shared" si="0"/>
        <v>2</v>
      </c>
      <c r="AE24" s="1" t="s">
        <v>206</v>
      </c>
    </row>
    <row r="25" spans="1:31" ht="288">
      <c r="A25" s="5" t="s">
        <v>26</v>
      </c>
      <c r="B25" s="5" t="s">
        <v>331</v>
      </c>
      <c r="C25">
        <v>1</v>
      </c>
      <c r="D25">
        <v>0</v>
      </c>
      <c r="E25">
        <v>0</v>
      </c>
      <c r="F25">
        <v>0</v>
      </c>
      <c r="G25">
        <v>0</v>
      </c>
      <c r="H25">
        <v>0</v>
      </c>
      <c r="I25">
        <v>0</v>
      </c>
      <c r="J25">
        <v>1</v>
      </c>
      <c r="K25">
        <v>0</v>
      </c>
      <c r="L25">
        <v>0</v>
      </c>
      <c r="M25">
        <v>0</v>
      </c>
      <c r="N25">
        <v>0</v>
      </c>
      <c r="O25">
        <v>0</v>
      </c>
      <c r="P25">
        <v>0</v>
      </c>
      <c r="Q25">
        <v>0</v>
      </c>
      <c r="R25">
        <v>0</v>
      </c>
      <c r="S25">
        <v>0</v>
      </c>
      <c r="T25">
        <v>0</v>
      </c>
      <c r="U25">
        <v>0</v>
      </c>
      <c r="V25">
        <v>0</v>
      </c>
      <c r="W25">
        <v>0</v>
      </c>
      <c r="X25">
        <v>0</v>
      </c>
      <c r="Y25">
        <v>0</v>
      </c>
      <c r="Z25">
        <v>0</v>
      </c>
      <c r="AA25">
        <v>0</v>
      </c>
      <c r="AB25">
        <v>0</v>
      </c>
      <c r="AC25">
        <v>0</v>
      </c>
      <c r="AD25">
        <f t="shared" si="0"/>
        <v>2</v>
      </c>
      <c r="AE25" s="1" t="s">
        <v>207</v>
      </c>
    </row>
    <row r="26" spans="1:31" ht="234">
      <c r="A26" s="5" t="s">
        <v>27</v>
      </c>
      <c r="B26" s="5" t="s">
        <v>332</v>
      </c>
      <c r="C26">
        <v>0</v>
      </c>
      <c r="D26">
        <v>0</v>
      </c>
      <c r="E26">
        <v>0</v>
      </c>
      <c r="F26">
        <v>0</v>
      </c>
      <c r="G26">
        <v>0</v>
      </c>
      <c r="H26">
        <v>0</v>
      </c>
      <c r="I26">
        <v>0</v>
      </c>
      <c r="J26">
        <v>1</v>
      </c>
      <c r="K26">
        <v>0</v>
      </c>
      <c r="L26">
        <v>0</v>
      </c>
      <c r="M26">
        <v>0</v>
      </c>
      <c r="N26">
        <v>0</v>
      </c>
      <c r="O26">
        <v>0</v>
      </c>
      <c r="P26">
        <v>0</v>
      </c>
      <c r="Q26">
        <v>0</v>
      </c>
      <c r="R26">
        <v>0</v>
      </c>
      <c r="S26">
        <v>0</v>
      </c>
      <c r="T26">
        <v>0</v>
      </c>
      <c r="U26">
        <v>0</v>
      </c>
      <c r="V26">
        <v>0</v>
      </c>
      <c r="W26">
        <v>0</v>
      </c>
      <c r="X26">
        <v>0</v>
      </c>
      <c r="Y26">
        <v>0</v>
      </c>
      <c r="Z26">
        <v>0</v>
      </c>
      <c r="AA26">
        <v>0</v>
      </c>
      <c r="AB26">
        <v>0</v>
      </c>
      <c r="AC26">
        <v>0</v>
      </c>
      <c r="AD26">
        <f t="shared" si="0"/>
        <v>1</v>
      </c>
      <c r="AE26" s="8" t="s">
        <v>207</v>
      </c>
    </row>
    <row r="27" spans="1:31" ht="409.6">
      <c r="A27" s="5" t="s">
        <v>28</v>
      </c>
      <c r="B27" s="10" t="s">
        <v>333</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f t="shared" si="0"/>
        <v>0</v>
      </c>
      <c r="AE27" s="8"/>
    </row>
    <row r="28" spans="1:31" ht="360">
      <c r="A28" s="5" t="s">
        <v>29</v>
      </c>
      <c r="B28" s="5" t="s">
        <v>334</v>
      </c>
      <c r="C28">
        <v>1</v>
      </c>
      <c r="D28">
        <v>0</v>
      </c>
      <c r="E28">
        <v>0</v>
      </c>
      <c r="F28">
        <v>0</v>
      </c>
      <c r="G28">
        <v>0</v>
      </c>
      <c r="H28">
        <v>0</v>
      </c>
      <c r="I28">
        <v>0</v>
      </c>
      <c r="J28">
        <v>1</v>
      </c>
      <c r="K28">
        <v>0</v>
      </c>
      <c r="L28">
        <v>0</v>
      </c>
      <c r="M28">
        <v>0</v>
      </c>
      <c r="N28">
        <v>0</v>
      </c>
      <c r="O28">
        <v>0</v>
      </c>
      <c r="P28">
        <v>0</v>
      </c>
      <c r="Q28">
        <v>0</v>
      </c>
      <c r="R28">
        <v>0</v>
      </c>
      <c r="S28">
        <v>0</v>
      </c>
      <c r="T28">
        <v>0</v>
      </c>
      <c r="U28">
        <v>0</v>
      </c>
      <c r="V28">
        <v>0</v>
      </c>
      <c r="W28">
        <v>0</v>
      </c>
      <c r="X28">
        <v>0</v>
      </c>
      <c r="Y28">
        <v>0</v>
      </c>
      <c r="Z28">
        <v>0</v>
      </c>
      <c r="AA28">
        <v>0</v>
      </c>
      <c r="AB28">
        <v>0</v>
      </c>
      <c r="AC28">
        <v>0</v>
      </c>
      <c r="AD28">
        <f t="shared" si="0"/>
        <v>2</v>
      </c>
      <c r="AE28" s="8" t="s">
        <v>208</v>
      </c>
    </row>
    <row r="29" spans="1:31" ht="342">
      <c r="A29" s="5" t="s">
        <v>30</v>
      </c>
      <c r="B29" s="7" t="s">
        <v>335</v>
      </c>
      <c r="C29">
        <v>1</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f t="shared" si="0"/>
        <v>1</v>
      </c>
      <c r="AE29" s="8"/>
    </row>
    <row r="30" spans="1:31" ht="409.6">
      <c r="A30" s="5" t="s">
        <v>31</v>
      </c>
      <c r="B30" s="10" t="s">
        <v>336</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f t="shared" si="0"/>
        <v>0</v>
      </c>
      <c r="AE30" s="8"/>
    </row>
    <row r="31" spans="1:31" ht="252">
      <c r="A31" s="5" t="s">
        <v>32</v>
      </c>
      <c r="B31" s="5" t="s">
        <v>337</v>
      </c>
      <c r="C31">
        <v>0</v>
      </c>
      <c r="D31">
        <v>0</v>
      </c>
      <c r="E31">
        <v>0</v>
      </c>
      <c r="F31">
        <v>0</v>
      </c>
      <c r="G31">
        <v>0</v>
      </c>
      <c r="H31">
        <v>0</v>
      </c>
      <c r="I31">
        <v>0</v>
      </c>
      <c r="J31">
        <v>1</v>
      </c>
      <c r="K31">
        <v>0</v>
      </c>
      <c r="L31">
        <v>0</v>
      </c>
      <c r="M31">
        <v>0</v>
      </c>
      <c r="N31">
        <v>0</v>
      </c>
      <c r="O31">
        <v>0</v>
      </c>
      <c r="P31">
        <v>0</v>
      </c>
      <c r="Q31">
        <v>0</v>
      </c>
      <c r="R31">
        <v>0</v>
      </c>
      <c r="S31">
        <v>0</v>
      </c>
      <c r="T31">
        <v>0</v>
      </c>
      <c r="U31">
        <v>0</v>
      </c>
      <c r="V31">
        <v>0</v>
      </c>
      <c r="W31">
        <v>0</v>
      </c>
      <c r="X31">
        <v>0</v>
      </c>
      <c r="Y31">
        <v>0</v>
      </c>
      <c r="Z31">
        <v>0</v>
      </c>
      <c r="AA31">
        <v>0</v>
      </c>
      <c r="AB31">
        <v>0</v>
      </c>
      <c r="AC31">
        <v>0</v>
      </c>
      <c r="AD31">
        <f t="shared" si="0"/>
        <v>1</v>
      </c>
      <c r="AE31" s="8" t="s">
        <v>209</v>
      </c>
    </row>
    <row r="32" spans="1:31" ht="252">
      <c r="A32" s="5" t="s">
        <v>33</v>
      </c>
      <c r="B32" s="5" t="s">
        <v>338</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f t="shared" si="0"/>
        <v>0</v>
      </c>
      <c r="AE32" s="8"/>
    </row>
    <row r="33" spans="1:31" ht="342">
      <c r="A33" s="5" t="s">
        <v>34</v>
      </c>
      <c r="B33" s="5" t="s">
        <v>339</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f t="shared" si="0"/>
        <v>0</v>
      </c>
      <c r="AE33" s="8"/>
    </row>
    <row r="34" spans="1:31" ht="270">
      <c r="A34" s="5" t="s">
        <v>35</v>
      </c>
      <c r="B34" s="5" t="s">
        <v>340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f t="shared" si="0"/>
        <v>0</v>
      </c>
      <c r="AE34" s="8"/>
    </row>
    <row r="35" spans="1:31" ht="234">
      <c r="A35" s="5" t="s">
        <v>36</v>
      </c>
      <c r="B35" s="5" t="s">
        <v>341</v>
      </c>
      <c r="C35">
        <v>0</v>
      </c>
      <c r="D35">
        <v>0</v>
      </c>
      <c r="E35">
        <v>0</v>
      </c>
      <c r="F35">
        <v>0</v>
      </c>
      <c r="G35">
        <v>0</v>
      </c>
      <c r="H35">
        <v>0</v>
      </c>
      <c r="I35">
        <v>0</v>
      </c>
      <c r="J35">
        <v>1</v>
      </c>
      <c r="K35">
        <v>0</v>
      </c>
      <c r="L35">
        <v>0</v>
      </c>
      <c r="M35">
        <v>0</v>
      </c>
      <c r="N35">
        <v>0</v>
      </c>
      <c r="O35">
        <v>0</v>
      </c>
      <c r="P35">
        <v>0</v>
      </c>
      <c r="Q35">
        <v>0</v>
      </c>
      <c r="R35">
        <v>0</v>
      </c>
      <c r="S35">
        <v>0</v>
      </c>
      <c r="T35">
        <v>0</v>
      </c>
      <c r="U35">
        <v>0</v>
      </c>
      <c r="V35">
        <v>0</v>
      </c>
      <c r="W35">
        <v>0</v>
      </c>
      <c r="X35">
        <v>0</v>
      </c>
      <c r="Y35">
        <v>0</v>
      </c>
      <c r="Z35">
        <v>0</v>
      </c>
      <c r="AA35">
        <v>0</v>
      </c>
      <c r="AB35">
        <v>0</v>
      </c>
      <c r="AC35">
        <v>0</v>
      </c>
      <c r="AD35">
        <f t="shared" si="0"/>
        <v>1</v>
      </c>
      <c r="AE35" s="8" t="s">
        <v>210</v>
      </c>
    </row>
    <row r="36" spans="1:31" ht="234">
      <c r="A36" s="5" t="s">
        <v>37</v>
      </c>
      <c r="B36" s="5" t="s">
        <v>342</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f t="shared" si="0"/>
        <v>0</v>
      </c>
      <c r="AE36" s="8"/>
    </row>
    <row r="37" spans="1:31" ht="252">
      <c r="A37" s="5" t="s">
        <v>38</v>
      </c>
      <c r="B37" s="5" t="s">
        <v>343</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f t="shared" si="0"/>
        <v>0</v>
      </c>
      <c r="AE37" s="8"/>
    </row>
    <row r="38" spans="1:31" ht="252">
      <c r="A38" s="5" t="s">
        <v>39</v>
      </c>
      <c r="B38" s="5" t="s">
        <v>344</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f t="shared" si="0"/>
        <v>0</v>
      </c>
      <c r="AE38" s="8"/>
    </row>
    <row r="39" spans="1:31" ht="234">
      <c r="A39" s="5" t="s">
        <v>40</v>
      </c>
      <c r="B39" s="5" t="s">
        <v>345</v>
      </c>
      <c r="C39">
        <v>0</v>
      </c>
      <c r="D39">
        <v>0</v>
      </c>
      <c r="E39">
        <v>0</v>
      </c>
      <c r="F39">
        <v>0</v>
      </c>
      <c r="G39">
        <v>0</v>
      </c>
      <c r="H39">
        <v>0</v>
      </c>
      <c r="I39">
        <v>0</v>
      </c>
      <c r="J39">
        <v>1</v>
      </c>
      <c r="K39">
        <v>0</v>
      </c>
      <c r="L39">
        <v>0</v>
      </c>
      <c r="M39">
        <v>0</v>
      </c>
      <c r="N39">
        <v>0</v>
      </c>
      <c r="O39">
        <v>0</v>
      </c>
      <c r="P39">
        <v>0</v>
      </c>
      <c r="Q39">
        <v>0</v>
      </c>
      <c r="R39">
        <v>0</v>
      </c>
      <c r="S39">
        <v>0</v>
      </c>
      <c r="T39">
        <v>0</v>
      </c>
      <c r="U39">
        <v>0</v>
      </c>
      <c r="V39">
        <v>0</v>
      </c>
      <c r="W39">
        <v>0</v>
      </c>
      <c r="X39">
        <v>0</v>
      </c>
      <c r="Y39">
        <v>0</v>
      </c>
      <c r="Z39">
        <v>0</v>
      </c>
      <c r="AA39">
        <v>0</v>
      </c>
      <c r="AB39">
        <v>0</v>
      </c>
      <c r="AC39">
        <v>0</v>
      </c>
      <c r="AD39">
        <f t="shared" si="0"/>
        <v>1</v>
      </c>
      <c r="AE39" s="8" t="s">
        <v>211</v>
      </c>
    </row>
    <row r="40" spans="1:31" ht="234">
      <c r="A40" s="5" t="s">
        <v>41</v>
      </c>
      <c r="B40" s="5" t="s">
        <v>346</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f t="shared" si="0"/>
        <v>0</v>
      </c>
      <c r="AE40" s="8"/>
    </row>
    <row r="41" spans="1:31" ht="252">
      <c r="A41" s="5" t="s">
        <v>42</v>
      </c>
      <c r="B41" s="5" t="s">
        <v>347</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f t="shared" si="0"/>
        <v>0</v>
      </c>
      <c r="AE41" s="8"/>
    </row>
    <row r="42" spans="1:31" ht="234">
      <c r="A42" s="5" t="s">
        <v>43</v>
      </c>
      <c r="B42" s="5" t="s">
        <v>348</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f t="shared" si="0"/>
        <v>0</v>
      </c>
      <c r="AE42" s="8"/>
    </row>
    <row r="43" spans="1:31" ht="252">
      <c r="A43" s="5" t="s">
        <v>44</v>
      </c>
      <c r="B43" s="5" t="s">
        <v>349</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f t="shared" si="0"/>
        <v>0</v>
      </c>
      <c r="AE43" s="8"/>
    </row>
    <row r="44" spans="1:31" ht="216">
      <c r="A44" s="5" t="s">
        <v>45</v>
      </c>
      <c r="B44" s="5" t="s">
        <v>350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f t="shared" si="0"/>
        <v>0</v>
      </c>
      <c r="AE44" s="8"/>
    </row>
    <row r="45" spans="1:31" ht="234">
      <c r="A45" s="5" t="s">
        <v>46</v>
      </c>
      <c r="B45" s="5" t="s">
        <v>351</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f t="shared" si="0"/>
        <v>0</v>
      </c>
      <c r="AE45" s="8"/>
    </row>
    <row r="46" spans="1:31" ht="216">
      <c r="A46" s="5" t="s">
        <v>47</v>
      </c>
      <c r="B46" s="5" t="s">
        <v>352</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f t="shared" si="0"/>
        <v>0</v>
      </c>
      <c r="AE46" s="8"/>
    </row>
    <row r="47" spans="1:31" ht="234">
      <c r="A47" s="5" t="s">
        <v>48</v>
      </c>
      <c r="B47" s="5" t="s">
        <v>353</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f t="shared" si="0"/>
        <v>0</v>
      </c>
      <c r="AE47" s="8"/>
    </row>
    <row r="48" spans="1:31" ht="162">
      <c r="A48" s="5" t="s">
        <v>49</v>
      </c>
      <c r="B48" s="5" t="s">
        <v>354</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f t="shared" si="0"/>
        <v>0</v>
      </c>
      <c r="AE48" s="8"/>
    </row>
    <row r="49" spans="1:31" ht="216">
      <c r="A49" s="5" t="s">
        <v>50</v>
      </c>
      <c r="B49" s="5" t="s">
        <v>355</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f t="shared" si="0"/>
        <v>0</v>
      </c>
      <c r="AE49" s="8"/>
    </row>
    <row r="50" spans="1:31" ht="180">
      <c r="A50" s="5" t="s">
        <v>51</v>
      </c>
      <c r="B50" s="5" t="s">
        <v>356</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f t="shared" si="0"/>
        <v>0</v>
      </c>
      <c r="AE50" s="8"/>
    </row>
    <row r="51" spans="1:31" ht="180">
      <c r="A51" s="5" t="s">
        <v>52</v>
      </c>
      <c r="B51" s="5" t="s">
        <v>357</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f t="shared" si="0"/>
        <v>0</v>
      </c>
      <c r="AE51" s="8"/>
    </row>
    <row r="52" spans="1:31" ht="234">
      <c r="A52" s="5" t="s">
        <v>53</v>
      </c>
      <c r="B52" s="5" t="s">
        <v>358</v>
      </c>
      <c r="C52">
        <v>0</v>
      </c>
      <c r="D52">
        <v>0</v>
      </c>
      <c r="E52">
        <v>0</v>
      </c>
      <c r="F52">
        <v>0</v>
      </c>
      <c r="G52">
        <v>0</v>
      </c>
      <c r="H52">
        <v>0</v>
      </c>
      <c r="I52">
        <v>0</v>
      </c>
      <c r="J52">
        <v>0</v>
      </c>
      <c r="K52">
        <v>1</v>
      </c>
      <c r="L52">
        <v>0</v>
      </c>
      <c r="M52">
        <v>0</v>
      </c>
      <c r="N52">
        <v>0</v>
      </c>
      <c r="O52">
        <v>0</v>
      </c>
      <c r="P52">
        <v>0</v>
      </c>
      <c r="Q52">
        <v>0</v>
      </c>
      <c r="R52">
        <v>0</v>
      </c>
      <c r="S52">
        <v>0</v>
      </c>
      <c r="T52">
        <v>0</v>
      </c>
      <c r="U52">
        <v>0</v>
      </c>
      <c r="V52">
        <v>0</v>
      </c>
      <c r="W52">
        <v>0</v>
      </c>
      <c r="X52">
        <v>0</v>
      </c>
      <c r="Y52">
        <v>0</v>
      </c>
      <c r="Z52">
        <v>0</v>
      </c>
      <c r="AA52">
        <v>0</v>
      </c>
      <c r="AB52">
        <v>0</v>
      </c>
      <c r="AC52">
        <v>0</v>
      </c>
      <c r="AD52">
        <f t="shared" si="0"/>
        <v>1</v>
      </c>
      <c r="AE52" s="8" t="s">
        <v>212</v>
      </c>
    </row>
    <row r="53" spans="1:31" ht="162">
      <c r="A53" s="5" t="s">
        <v>54</v>
      </c>
      <c r="B53" s="5" t="s">
        <v>359</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f t="shared" si="0"/>
        <v>0</v>
      </c>
      <c r="AE53" s="8"/>
    </row>
    <row r="54" spans="1:31" ht="144">
      <c r="A54" s="5" t="s">
        <v>55</v>
      </c>
      <c r="B54" s="5" t="s">
        <v>360</v>
      </c>
      <c r="C54">
        <v>0</v>
      </c>
      <c r="D54">
        <v>0</v>
      </c>
      <c r="E54">
        <v>0</v>
      </c>
      <c r="F54">
        <v>0</v>
      </c>
      <c r="G54">
        <v>0</v>
      </c>
      <c r="H54">
        <v>0</v>
      </c>
      <c r="I54">
        <v>0</v>
      </c>
      <c r="J54">
        <v>1</v>
      </c>
      <c r="K54">
        <v>0</v>
      </c>
      <c r="L54">
        <v>0</v>
      </c>
      <c r="M54">
        <v>0</v>
      </c>
      <c r="N54">
        <v>0</v>
      </c>
      <c r="O54">
        <v>0</v>
      </c>
      <c r="P54">
        <v>0</v>
      </c>
      <c r="Q54">
        <v>0</v>
      </c>
      <c r="R54">
        <v>0</v>
      </c>
      <c r="S54">
        <v>0</v>
      </c>
      <c r="T54">
        <v>0</v>
      </c>
      <c r="U54">
        <v>0</v>
      </c>
      <c r="V54">
        <v>0</v>
      </c>
      <c r="W54">
        <v>0</v>
      </c>
      <c r="X54">
        <v>0</v>
      </c>
      <c r="Y54">
        <v>0</v>
      </c>
      <c r="Z54">
        <v>0</v>
      </c>
      <c r="AA54">
        <v>0</v>
      </c>
      <c r="AB54">
        <v>0</v>
      </c>
      <c r="AC54">
        <v>0</v>
      </c>
      <c r="AD54">
        <f t="shared" si="0"/>
        <v>1</v>
      </c>
      <c r="AE54" s="8" t="s">
        <v>213</v>
      </c>
    </row>
    <row r="55" spans="1:31" ht="216">
      <c r="A55" s="5" t="s">
        <v>56</v>
      </c>
      <c r="B55" s="10" t="s">
        <v>361</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f t="shared" si="0"/>
        <v>0</v>
      </c>
      <c r="AE55" s="8"/>
    </row>
    <row r="56" spans="1:31" ht="180">
      <c r="A56" s="5" t="s">
        <v>57</v>
      </c>
      <c r="B56" s="5" t="s">
        <v>362</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f t="shared" si="0"/>
        <v>0</v>
      </c>
      <c r="AE56" s="8"/>
    </row>
    <row r="57" spans="1:31" ht="198">
      <c r="A57" s="5" t="s">
        <v>58</v>
      </c>
      <c r="B57" s="5" t="s">
        <v>363</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f t="shared" si="0"/>
        <v>0</v>
      </c>
      <c r="AE57" s="8"/>
    </row>
    <row r="58" spans="1:31" ht="162">
      <c r="A58" s="5" t="s">
        <v>59</v>
      </c>
      <c r="B58" s="5" t="s">
        <v>364</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f t="shared" si="0"/>
        <v>0</v>
      </c>
      <c r="AE58" s="8"/>
    </row>
    <row r="59" spans="1:31" ht="216">
      <c r="A59" s="5" t="s">
        <v>60</v>
      </c>
      <c r="B59" s="5" t="s">
        <v>365</v>
      </c>
      <c r="C59">
        <v>0</v>
      </c>
      <c r="D59">
        <v>0</v>
      </c>
      <c r="E59">
        <v>0</v>
      </c>
      <c r="F59">
        <v>0</v>
      </c>
      <c r="G59">
        <v>0</v>
      </c>
      <c r="H59">
        <v>0</v>
      </c>
      <c r="I59">
        <v>0</v>
      </c>
      <c r="J59">
        <v>0</v>
      </c>
      <c r="K59">
        <v>1</v>
      </c>
      <c r="L59">
        <v>0</v>
      </c>
      <c r="M59">
        <v>0</v>
      </c>
      <c r="N59">
        <v>0</v>
      </c>
      <c r="O59">
        <v>0</v>
      </c>
      <c r="P59">
        <v>0</v>
      </c>
      <c r="Q59">
        <v>0</v>
      </c>
      <c r="R59">
        <v>0</v>
      </c>
      <c r="S59">
        <v>0</v>
      </c>
      <c r="T59">
        <v>0</v>
      </c>
      <c r="U59">
        <v>0</v>
      </c>
      <c r="V59">
        <v>0</v>
      </c>
      <c r="W59">
        <v>0</v>
      </c>
      <c r="X59">
        <v>0</v>
      </c>
      <c r="Y59">
        <v>0</v>
      </c>
      <c r="Z59">
        <v>0</v>
      </c>
      <c r="AA59">
        <v>0</v>
      </c>
      <c r="AB59">
        <v>0</v>
      </c>
      <c r="AC59">
        <v>0</v>
      </c>
      <c r="AD59">
        <f t="shared" si="0"/>
        <v>1</v>
      </c>
      <c r="AE59" s="8"/>
    </row>
    <row r="60" spans="1:31" ht="144">
      <c r="A60" s="5" t="s">
        <v>61</v>
      </c>
      <c r="B60" s="5" t="s">
        <v>366</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f t="shared" si="0"/>
        <v>0</v>
      </c>
      <c r="AE60" s="8"/>
    </row>
    <row r="61" spans="1:31" ht="198">
      <c r="A61" s="5" t="s">
        <v>62</v>
      </c>
      <c r="B61" s="5" t="s">
        <v>367</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f t="shared" si="0"/>
        <v>1</v>
      </c>
      <c r="AE61" s="8"/>
    </row>
    <row r="62" spans="1:31" ht="180">
      <c r="A62" s="5" t="s">
        <v>63</v>
      </c>
      <c r="B62" s="5" t="s">
        <v>368</v>
      </c>
      <c r="C62">
        <v>1</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f t="shared" si="0"/>
        <v>1</v>
      </c>
      <c r="AE62" s="8"/>
    </row>
    <row r="63" spans="1:31" ht="162">
      <c r="A63" s="5" t="s">
        <v>64</v>
      </c>
      <c r="B63" s="5" t="s">
        <v>369</v>
      </c>
      <c r="C63">
        <v>1</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f t="shared" si="0"/>
        <v>1</v>
      </c>
      <c r="AE63" s="8"/>
    </row>
    <row r="64" spans="1:31" ht="162">
      <c r="A64" s="5" t="s">
        <v>65</v>
      </c>
      <c r="B64" s="5" t="s">
        <v>370</v>
      </c>
      <c r="C64">
        <v>1</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f t="shared" si="0"/>
        <v>1</v>
      </c>
      <c r="AE64" s="8"/>
    </row>
    <row r="65" spans="1:31" ht="180">
      <c r="A65" s="5" t="s">
        <v>66</v>
      </c>
      <c r="B65" s="5" t="s">
        <v>371</v>
      </c>
      <c r="C65">
        <v>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f t="shared" si="0"/>
        <v>1</v>
      </c>
      <c r="AE65" s="8"/>
    </row>
    <row r="66" spans="1:31" ht="180">
      <c r="A66" s="5" t="s">
        <v>67</v>
      </c>
      <c r="B66" s="5" t="s">
        <v>372</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f t="shared" si="0"/>
        <v>1</v>
      </c>
      <c r="AE66" s="8"/>
    </row>
    <row r="67" spans="1:31" ht="126">
      <c r="A67" s="5" t="s">
        <v>68</v>
      </c>
      <c r="B67" s="5" t="s">
        <v>373</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f t="shared" si="0"/>
        <v>0</v>
      </c>
      <c r="AE67" s="8"/>
    </row>
    <row r="68" spans="1:31" ht="216">
      <c r="A68" s="5" t="s">
        <v>69</v>
      </c>
      <c r="B68" s="5" t="s">
        <v>374</v>
      </c>
      <c r="C68">
        <v>1</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f t="shared" si="0"/>
        <v>1</v>
      </c>
      <c r="AE68" s="8"/>
    </row>
    <row r="69" spans="1:31" ht="162">
      <c r="A69" s="5" t="s">
        <v>70</v>
      </c>
      <c r="B69" s="11" t="s">
        <v>375</v>
      </c>
      <c r="C69">
        <v>0</v>
      </c>
      <c r="D69">
        <v>0</v>
      </c>
      <c r="E69">
        <v>0</v>
      </c>
      <c r="F69">
        <v>0</v>
      </c>
      <c r="G69">
        <v>0</v>
      </c>
      <c r="H69">
        <v>0</v>
      </c>
      <c r="I69">
        <v>0</v>
      </c>
      <c r="J69">
        <v>1</v>
      </c>
      <c r="K69">
        <v>0</v>
      </c>
      <c r="L69">
        <v>0</v>
      </c>
      <c r="M69">
        <v>0</v>
      </c>
      <c r="N69">
        <v>0</v>
      </c>
      <c r="O69">
        <v>0</v>
      </c>
      <c r="P69">
        <v>0</v>
      </c>
      <c r="Q69">
        <v>0</v>
      </c>
      <c r="R69">
        <v>0</v>
      </c>
      <c r="S69">
        <v>0</v>
      </c>
      <c r="T69">
        <v>0</v>
      </c>
      <c r="U69">
        <v>0</v>
      </c>
      <c r="V69">
        <v>0</v>
      </c>
      <c r="W69">
        <v>0</v>
      </c>
      <c r="X69">
        <v>0</v>
      </c>
      <c r="Y69">
        <v>0</v>
      </c>
      <c r="Z69">
        <v>0</v>
      </c>
      <c r="AA69">
        <v>0</v>
      </c>
      <c r="AB69">
        <v>0</v>
      </c>
      <c r="AC69">
        <v>0</v>
      </c>
      <c r="AD69">
        <f t="shared" ref="AD69:AD97" si="1" xml:space="preserve"> C69 + D69 +E69+F69+G69+H69+I69+J69+K69+L69+M69+N69+O69+P69+Q69+R69+S69+T69+U69+V69+W69+X69+Y69+Z69+AA69+AB69+AC69</f>
        <v>1</v>
      </c>
      <c r="AE69" s="8" t="s">
        <v>214</v>
      </c>
    </row>
    <row r="70" spans="1:31" ht="180">
      <c r="A70" s="5" t="s">
        <v>71</v>
      </c>
      <c r="B70" s="5" t="s">
        <v>376</v>
      </c>
      <c r="C70">
        <v>1</v>
      </c>
      <c r="D70">
        <v>0</v>
      </c>
      <c r="E70">
        <v>0</v>
      </c>
      <c r="F70">
        <v>0</v>
      </c>
      <c r="G70">
        <v>0</v>
      </c>
      <c r="H70">
        <v>0</v>
      </c>
      <c r="I70">
        <v>0</v>
      </c>
      <c r="J70">
        <v>1</v>
      </c>
      <c r="K70">
        <v>0</v>
      </c>
      <c r="L70">
        <v>0</v>
      </c>
      <c r="M70">
        <v>0</v>
      </c>
      <c r="N70">
        <v>0</v>
      </c>
      <c r="O70">
        <v>0</v>
      </c>
      <c r="P70">
        <v>0</v>
      </c>
      <c r="Q70">
        <v>0</v>
      </c>
      <c r="R70">
        <v>0</v>
      </c>
      <c r="S70">
        <v>0</v>
      </c>
      <c r="T70">
        <v>0</v>
      </c>
      <c r="U70">
        <v>0</v>
      </c>
      <c r="V70">
        <v>0</v>
      </c>
      <c r="W70">
        <v>0</v>
      </c>
      <c r="X70">
        <v>0</v>
      </c>
      <c r="Y70">
        <v>0</v>
      </c>
      <c r="Z70">
        <v>0</v>
      </c>
      <c r="AA70">
        <v>0</v>
      </c>
      <c r="AB70">
        <v>0</v>
      </c>
      <c r="AC70">
        <v>0</v>
      </c>
      <c r="AD70">
        <f t="shared" si="1"/>
        <v>2</v>
      </c>
      <c r="AE70" s="8"/>
    </row>
    <row r="71" spans="1:31" ht="180">
      <c r="A71" s="5" t="s">
        <v>72</v>
      </c>
      <c r="B71" s="5" t="s">
        <v>377</v>
      </c>
      <c r="C71">
        <v>1</v>
      </c>
      <c r="D71">
        <v>0</v>
      </c>
      <c r="E71">
        <v>0</v>
      </c>
      <c r="F71">
        <v>0</v>
      </c>
      <c r="G71">
        <v>0</v>
      </c>
      <c r="H71">
        <v>0</v>
      </c>
      <c r="I71">
        <v>0</v>
      </c>
      <c r="J71">
        <v>1</v>
      </c>
      <c r="K71">
        <v>0</v>
      </c>
      <c r="L71">
        <v>0</v>
      </c>
      <c r="M71">
        <v>0</v>
      </c>
      <c r="N71">
        <v>0</v>
      </c>
      <c r="O71">
        <v>0</v>
      </c>
      <c r="P71">
        <v>0</v>
      </c>
      <c r="Q71">
        <v>0</v>
      </c>
      <c r="R71">
        <v>0</v>
      </c>
      <c r="S71">
        <v>0</v>
      </c>
      <c r="T71">
        <v>0</v>
      </c>
      <c r="U71">
        <v>0</v>
      </c>
      <c r="V71">
        <v>0</v>
      </c>
      <c r="W71">
        <v>0</v>
      </c>
      <c r="X71">
        <v>0</v>
      </c>
      <c r="Y71">
        <v>0</v>
      </c>
      <c r="Z71">
        <v>0</v>
      </c>
      <c r="AA71">
        <v>0</v>
      </c>
      <c r="AB71">
        <v>0</v>
      </c>
      <c r="AC71">
        <v>0</v>
      </c>
      <c r="AD71">
        <f t="shared" si="1"/>
        <v>2</v>
      </c>
      <c r="AE71" s="8"/>
    </row>
    <row r="72" spans="1:31" ht="198">
      <c r="A72" s="5" t="s">
        <v>73</v>
      </c>
      <c r="B72" s="5" t="s">
        <v>378</v>
      </c>
      <c r="C72">
        <v>1</v>
      </c>
      <c r="D72">
        <v>0</v>
      </c>
      <c r="E72">
        <v>0</v>
      </c>
      <c r="F72">
        <v>0</v>
      </c>
      <c r="G72">
        <v>0</v>
      </c>
      <c r="H72">
        <v>0</v>
      </c>
      <c r="I72">
        <v>0</v>
      </c>
      <c r="J72">
        <v>1</v>
      </c>
      <c r="K72">
        <v>0</v>
      </c>
      <c r="L72">
        <v>0</v>
      </c>
      <c r="M72">
        <v>0</v>
      </c>
      <c r="N72">
        <v>0</v>
      </c>
      <c r="O72">
        <v>0</v>
      </c>
      <c r="P72">
        <v>0</v>
      </c>
      <c r="Q72">
        <v>0</v>
      </c>
      <c r="R72">
        <v>0</v>
      </c>
      <c r="S72">
        <v>0</v>
      </c>
      <c r="T72">
        <v>0</v>
      </c>
      <c r="U72">
        <v>0</v>
      </c>
      <c r="V72">
        <v>0</v>
      </c>
      <c r="W72">
        <v>0</v>
      </c>
      <c r="X72">
        <v>0</v>
      </c>
      <c r="Y72">
        <v>0</v>
      </c>
      <c r="Z72">
        <v>0</v>
      </c>
      <c r="AA72">
        <v>0</v>
      </c>
      <c r="AB72">
        <v>0</v>
      </c>
      <c r="AC72">
        <v>0</v>
      </c>
      <c r="AD72">
        <f t="shared" si="1"/>
        <v>2</v>
      </c>
      <c r="AE72" s="8"/>
    </row>
    <row r="73" spans="1:31" ht="180">
      <c r="A73" s="5" t="s">
        <v>74</v>
      </c>
      <c r="B73" s="5" t="s">
        <v>379</v>
      </c>
      <c r="C73">
        <v>1</v>
      </c>
      <c r="D73">
        <v>0</v>
      </c>
      <c r="E73">
        <v>0</v>
      </c>
      <c r="F73">
        <v>0</v>
      </c>
      <c r="G73">
        <v>0</v>
      </c>
      <c r="H73">
        <v>0</v>
      </c>
      <c r="I73">
        <v>0</v>
      </c>
      <c r="J73">
        <v>1</v>
      </c>
      <c r="K73">
        <v>0</v>
      </c>
      <c r="L73">
        <v>0</v>
      </c>
      <c r="M73">
        <v>0</v>
      </c>
      <c r="N73">
        <v>0</v>
      </c>
      <c r="O73">
        <v>0</v>
      </c>
      <c r="P73">
        <v>0</v>
      </c>
      <c r="Q73">
        <v>0</v>
      </c>
      <c r="R73">
        <v>0</v>
      </c>
      <c r="S73">
        <v>0</v>
      </c>
      <c r="T73">
        <v>0</v>
      </c>
      <c r="U73">
        <v>0</v>
      </c>
      <c r="V73">
        <v>0</v>
      </c>
      <c r="W73">
        <v>0</v>
      </c>
      <c r="X73">
        <v>0</v>
      </c>
      <c r="Y73">
        <v>0</v>
      </c>
      <c r="Z73">
        <v>0</v>
      </c>
      <c r="AA73">
        <v>0</v>
      </c>
      <c r="AB73">
        <v>0</v>
      </c>
      <c r="AC73">
        <v>0</v>
      </c>
      <c r="AD73">
        <f t="shared" si="1"/>
        <v>2</v>
      </c>
      <c r="AE73" s="8"/>
    </row>
    <row r="74" spans="1:31" ht="90">
      <c r="A74" s="5" t="s">
        <v>75</v>
      </c>
      <c r="B74" s="5" t="s">
        <v>99</v>
      </c>
      <c r="C74">
        <v>1</v>
      </c>
      <c r="D74">
        <v>0</v>
      </c>
      <c r="E74">
        <v>0</v>
      </c>
      <c r="F74">
        <v>0</v>
      </c>
      <c r="G74">
        <v>0</v>
      </c>
      <c r="H74">
        <v>0</v>
      </c>
      <c r="I74">
        <v>0</v>
      </c>
      <c r="J74">
        <v>1</v>
      </c>
      <c r="K74">
        <v>0</v>
      </c>
      <c r="L74">
        <v>0</v>
      </c>
      <c r="M74">
        <v>0</v>
      </c>
      <c r="N74">
        <v>0</v>
      </c>
      <c r="O74">
        <v>0</v>
      </c>
      <c r="P74">
        <v>0</v>
      </c>
      <c r="Q74">
        <v>0</v>
      </c>
      <c r="R74">
        <v>0</v>
      </c>
      <c r="S74">
        <v>0</v>
      </c>
      <c r="T74">
        <v>0</v>
      </c>
      <c r="U74">
        <v>0</v>
      </c>
      <c r="V74">
        <v>0</v>
      </c>
      <c r="W74">
        <v>0</v>
      </c>
      <c r="X74">
        <v>0</v>
      </c>
      <c r="Y74">
        <v>0</v>
      </c>
      <c r="Z74">
        <v>0</v>
      </c>
      <c r="AA74">
        <v>0</v>
      </c>
      <c r="AB74">
        <v>0</v>
      </c>
      <c r="AC74">
        <v>0</v>
      </c>
      <c r="AD74">
        <f t="shared" si="1"/>
        <v>2</v>
      </c>
      <c r="AE74" s="8"/>
    </row>
    <row r="75" spans="1:31" ht="180">
      <c r="A75" s="5" t="s">
        <v>76</v>
      </c>
      <c r="B75" s="5" t="s">
        <v>380</v>
      </c>
      <c r="C75">
        <v>1</v>
      </c>
      <c r="D75">
        <v>0</v>
      </c>
      <c r="E75">
        <v>0</v>
      </c>
      <c r="F75">
        <v>0</v>
      </c>
      <c r="G75">
        <v>0</v>
      </c>
      <c r="H75">
        <v>0</v>
      </c>
      <c r="I75">
        <v>0</v>
      </c>
      <c r="J75">
        <v>1</v>
      </c>
      <c r="K75">
        <v>0</v>
      </c>
      <c r="L75">
        <v>0</v>
      </c>
      <c r="M75">
        <v>0</v>
      </c>
      <c r="N75">
        <v>0</v>
      </c>
      <c r="O75">
        <v>0</v>
      </c>
      <c r="P75">
        <v>0</v>
      </c>
      <c r="Q75">
        <v>0</v>
      </c>
      <c r="R75">
        <v>0</v>
      </c>
      <c r="S75">
        <v>0</v>
      </c>
      <c r="T75">
        <v>0</v>
      </c>
      <c r="U75">
        <v>0</v>
      </c>
      <c r="V75">
        <v>0</v>
      </c>
      <c r="W75">
        <v>0</v>
      </c>
      <c r="X75">
        <v>0</v>
      </c>
      <c r="Y75">
        <v>0</v>
      </c>
      <c r="Z75">
        <v>0</v>
      </c>
      <c r="AA75">
        <v>0</v>
      </c>
      <c r="AB75">
        <v>0</v>
      </c>
      <c r="AC75">
        <v>0</v>
      </c>
      <c r="AD75">
        <f t="shared" si="1"/>
        <v>2</v>
      </c>
      <c r="AE75" s="8"/>
    </row>
    <row r="76" spans="1:31" ht="144">
      <c r="A76" s="5" t="s">
        <v>77</v>
      </c>
      <c r="B76" s="5" t="s">
        <v>381</v>
      </c>
      <c r="C76">
        <v>0</v>
      </c>
      <c r="D76">
        <v>0</v>
      </c>
      <c r="E76">
        <v>0</v>
      </c>
      <c r="F76">
        <v>0</v>
      </c>
      <c r="G76">
        <v>0</v>
      </c>
      <c r="H76">
        <v>0</v>
      </c>
      <c r="I76">
        <v>0</v>
      </c>
      <c r="J76">
        <v>1</v>
      </c>
      <c r="K76">
        <v>0</v>
      </c>
      <c r="L76">
        <v>0</v>
      </c>
      <c r="M76">
        <v>0</v>
      </c>
      <c r="N76">
        <v>0</v>
      </c>
      <c r="O76">
        <v>0</v>
      </c>
      <c r="P76">
        <v>0</v>
      </c>
      <c r="Q76">
        <v>0</v>
      </c>
      <c r="R76">
        <v>0</v>
      </c>
      <c r="S76">
        <v>0</v>
      </c>
      <c r="T76">
        <v>0</v>
      </c>
      <c r="U76">
        <v>0</v>
      </c>
      <c r="V76">
        <v>0</v>
      </c>
      <c r="W76">
        <v>0</v>
      </c>
      <c r="X76">
        <v>0</v>
      </c>
      <c r="Y76">
        <v>0</v>
      </c>
      <c r="Z76">
        <v>0</v>
      </c>
      <c r="AA76">
        <v>0</v>
      </c>
      <c r="AB76">
        <v>0</v>
      </c>
      <c r="AC76">
        <v>0</v>
      </c>
      <c r="AD76">
        <f t="shared" si="1"/>
        <v>1</v>
      </c>
      <c r="AE76" s="8"/>
    </row>
    <row r="77" spans="1:31" ht="198">
      <c r="A77" s="5" t="s">
        <v>78</v>
      </c>
      <c r="B77" s="5" t="s">
        <v>382</v>
      </c>
      <c r="C77">
        <v>1</v>
      </c>
      <c r="D77">
        <v>0</v>
      </c>
      <c r="E77">
        <v>0</v>
      </c>
      <c r="F77">
        <v>0</v>
      </c>
      <c r="G77">
        <v>0</v>
      </c>
      <c r="H77">
        <v>0</v>
      </c>
      <c r="I77">
        <v>0</v>
      </c>
      <c r="J77">
        <v>1</v>
      </c>
      <c r="K77">
        <v>0</v>
      </c>
      <c r="L77">
        <v>0</v>
      </c>
      <c r="M77">
        <v>0</v>
      </c>
      <c r="N77">
        <v>0</v>
      </c>
      <c r="O77">
        <v>0</v>
      </c>
      <c r="P77">
        <v>0</v>
      </c>
      <c r="Q77">
        <v>0</v>
      </c>
      <c r="R77">
        <v>0</v>
      </c>
      <c r="S77">
        <v>0</v>
      </c>
      <c r="T77">
        <v>0</v>
      </c>
      <c r="U77">
        <v>0</v>
      </c>
      <c r="V77">
        <v>0</v>
      </c>
      <c r="W77">
        <v>0</v>
      </c>
      <c r="X77">
        <v>0</v>
      </c>
      <c r="Y77">
        <v>0</v>
      </c>
      <c r="Z77">
        <v>0</v>
      </c>
      <c r="AA77">
        <v>0</v>
      </c>
      <c r="AB77">
        <v>0</v>
      </c>
      <c r="AC77">
        <v>0</v>
      </c>
      <c r="AD77">
        <f t="shared" si="1"/>
        <v>2</v>
      </c>
      <c r="AE77" s="8"/>
    </row>
    <row r="78" spans="1:31" ht="409.6">
      <c r="A78" s="5" t="s">
        <v>79</v>
      </c>
      <c r="B78" s="6" t="s">
        <v>383</v>
      </c>
      <c r="C78">
        <v>0</v>
      </c>
      <c r="D78">
        <v>0</v>
      </c>
      <c r="E78">
        <v>0</v>
      </c>
      <c r="F78">
        <v>0</v>
      </c>
      <c r="G78">
        <v>0</v>
      </c>
      <c r="H78">
        <v>1</v>
      </c>
      <c r="I78">
        <v>0</v>
      </c>
      <c r="J78">
        <v>1</v>
      </c>
      <c r="K78">
        <v>0</v>
      </c>
      <c r="L78">
        <v>0</v>
      </c>
      <c r="M78">
        <v>0</v>
      </c>
      <c r="N78">
        <v>0</v>
      </c>
      <c r="O78">
        <v>0</v>
      </c>
      <c r="P78">
        <v>0</v>
      </c>
      <c r="Q78">
        <v>0</v>
      </c>
      <c r="R78">
        <v>0</v>
      </c>
      <c r="S78">
        <v>0</v>
      </c>
      <c r="T78">
        <v>0</v>
      </c>
      <c r="U78">
        <v>0</v>
      </c>
      <c r="V78">
        <v>0</v>
      </c>
      <c r="W78">
        <v>0</v>
      </c>
      <c r="X78">
        <v>0</v>
      </c>
      <c r="Y78">
        <v>1</v>
      </c>
      <c r="Z78">
        <v>0</v>
      </c>
      <c r="AA78">
        <v>0</v>
      </c>
      <c r="AB78">
        <v>0</v>
      </c>
      <c r="AC78">
        <v>0</v>
      </c>
      <c r="AD78">
        <f t="shared" si="1"/>
        <v>3</v>
      </c>
      <c r="AE78" s="8" t="s">
        <v>215</v>
      </c>
    </row>
    <row r="79" spans="1:31" ht="252">
      <c r="A79" s="5" t="s">
        <v>80</v>
      </c>
      <c r="B79" s="5" t="s">
        <v>384</v>
      </c>
      <c r="C79">
        <v>0</v>
      </c>
      <c r="D79">
        <v>0</v>
      </c>
      <c r="E79">
        <v>0</v>
      </c>
      <c r="F79">
        <v>0</v>
      </c>
      <c r="G79">
        <v>0</v>
      </c>
      <c r="H79">
        <v>1</v>
      </c>
      <c r="I79">
        <v>0</v>
      </c>
      <c r="J79">
        <v>1</v>
      </c>
      <c r="K79">
        <v>0</v>
      </c>
      <c r="L79">
        <v>0</v>
      </c>
      <c r="M79">
        <v>0</v>
      </c>
      <c r="N79">
        <v>0</v>
      </c>
      <c r="O79">
        <v>0</v>
      </c>
      <c r="P79">
        <v>0</v>
      </c>
      <c r="Q79">
        <v>0</v>
      </c>
      <c r="R79">
        <v>0</v>
      </c>
      <c r="S79">
        <v>0</v>
      </c>
      <c r="T79">
        <v>0</v>
      </c>
      <c r="U79">
        <v>0</v>
      </c>
      <c r="V79">
        <v>0</v>
      </c>
      <c r="W79">
        <v>0</v>
      </c>
      <c r="X79">
        <v>0</v>
      </c>
      <c r="Y79">
        <v>1</v>
      </c>
      <c r="Z79">
        <v>0</v>
      </c>
      <c r="AA79">
        <v>0</v>
      </c>
      <c r="AB79">
        <v>0</v>
      </c>
      <c r="AC79">
        <v>0</v>
      </c>
      <c r="AD79">
        <f t="shared" si="1"/>
        <v>3</v>
      </c>
      <c r="AE79" s="8"/>
    </row>
    <row r="80" spans="1:31" ht="252">
      <c r="A80" s="5" t="s">
        <v>81</v>
      </c>
      <c r="B80" s="5" t="s">
        <v>385</v>
      </c>
      <c r="C80">
        <v>1</v>
      </c>
      <c r="D80">
        <v>0</v>
      </c>
      <c r="E80">
        <v>0</v>
      </c>
      <c r="F80">
        <v>0</v>
      </c>
      <c r="G80">
        <v>0</v>
      </c>
      <c r="H80">
        <v>1</v>
      </c>
      <c r="I80">
        <v>0</v>
      </c>
      <c r="J80">
        <v>0</v>
      </c>
      <c r="K80">
        <v>0</v>
      </c>
      <c r="L80">
        <v>0</v>
      </c>
      <c r="M80">
        <v>0</v>
      </c>
      <c r="N80">
        <v>0</v>
      </c>
      <c r="O80">
        <v>0</v>
      </c>
      <c r="P80">
        <v>0</v>
      </c>
      <c r="Q80">
        <v>0</v>
      </c>
      <c r="R80">
        <v>0</v>
      </c>
      <c r="S80">
        <v>0</v>
      </c>
      <c r="T80">
        <v>0</v>
      </c>
      <c r="U80">
        <v>0</v>
      </c>
      <c r="V80">
        <v>0</v>
      </c>
      <c r="W80">
        <v>0</v>
      </c>
      <c r="X80">
        <v>0</v>
      </c>
      <c r="Y80">
        <v>1</v>
      </c>
      <c r="Z80">
        <v>0</v>
      </c>
      <c r="AA80">
        <v>0</v>
      </c>
      <c r="AB80">
        <v>0</v>
      </c>
      <c r="AC80">
        <v>0</v>
      </c>
      <c r="AD80">
        <f t="shared" si="1"/>
        <v>3</v>
      </c>
      <c r="AE80" s="8"/>
    </row>
    <row r="81" spans="1:31" ht="270">
      <c r="A81" s="5" t="s">
        <v>82</v>
      </c>
      <c r="B81" s="5" t="s">
        <v>386</v>
      </c>
      <c r="C81">
        <v>1</v>
      </c>
      <c r="D81">
        <v>0</v>
      </c>
      <c r="E81">
        <v>0</v>
      </c>
      <c r="F81">
        <v>0</v>
      </c>
      <c r="G81">
        <v>0</v>
      </c>
      <c r="H81">
        <v>1</v>
      </c>
      <c r="I81">
        <v>0</v>
      </c>
      <c r="J81">
        <v>0</v>
      </c>
      <c r="K81">
        <v>0</v>
      </c>
      <c r="L81">
        <v>0</v>
      </c>
      <c r="M81">
        <v>0</v>
      </c>
      <c r="N81">
        <v>0</v>
      </c>
      <c r="O81">
        <v>0</v>
      </c>
      <c r="P81">
        <v>0</v>
      </c>
      <c r="Q81">
        <v>0</v>
      </c>
      <c r="R81">
        <v>0</v>
      </c>
      <c r="S81">
        <v>0</v>
      </c>
      <c r="T81">
        <v>0</v>
      </c>
      <c r="U81">
        <v>0</v>
      </c>
      <c r="V81">
        <v>0</v>
      </c>
      <c r="W81">
        <v>0</v>
      </c>
      <c r="X81">
        <v>0</v>
      </c>
      <c r="Y81">
        <v>1</v>
      </c>
      <c r="Z81">
        <v>0</v>
      </c>
      <c r="AA81">
        <v>0</v>
      </c>
      <c r="AB81">
        <v>0</v>
      </c>
      <c r="AC81">
        <v>0</v>
      </c>
      <c r="AD81">
        <f t="shared" si="1"/>
        <v>3</v>
      </c>
      <c r="AE81" s="8"/>
    </row>
    <row r="82" spans="1:31" ht="252">
      <c r="A82" s="5" t="s">
        <v>83</v>
      </c>
      <c r="B82" s="5" t="s">
        <v>387</v>
      </c>
      <c r="C82">
        <v>1</v>
      </c>
      <c r="D82">
        <v>0</v>
      </c>
      <c r="E82">
        <v>0</v>
      </c>
      <c r="F82">
        <v>0</v>
      </c>
      <c r="G82">
        <v>0</v>
      </c>
      <c r="H82">
        <v>1</v>
      </c>
      <c r="I82">
        <v>0</v>
      </c>
      <c r="J82">
        <v>0</v>
      </c>
      <c r="K82">
        <v>0</v>
      </c>
      <c r="L82">
        <v>0</v>
      </c>
      <c r="M82">
        <v>0</v>
      </c>
      <c r="N82">
        <v>0</v>
      </c>
      <c r="O82">
        <v>0</v>
      </c>
      <c r="P82">
        <v>0</v>
      </c>
      <c r="Q82">
        <v>0</v>
      </c>
      <c r="R82">
        <v>0</v>
      </c>
      <c r="S82">
        <v>0</v>
      </c>
      <c r="T82">
        <v>0</v>
      </c>
      <c r="U82">
        <v>0</v>
      </c>
      <c r="V82">
        <v>0</v>
      </c>
      <c r="W82">
        <v>0</v>
      </c>
      <c r="X82">
        <v>0</v>
      </c>
      <c r="Y82">
        <v>1</v>
      </c>
      <c r="Z82">
        <v>0</v>
      </c>
      <c r="AA82">
        <v>0</v>
      </c>
      <c r="AB82">
        <v>0</v>
      </c>
      <c r="AC82">
        <v>0</v>
      </c>
      <c r="AD82">
        <f t="shared" si="1"/>
        <v>3</v>
      </c>
      <c r="AE82" s="8"/>
    </row>
    <row r="83" spans="1:31" ht="216">
      <c r="A83" s="5" t="s">
        <v>84</v>
      </c>
      <c r="B83" s="5" t="s">
        <v>388</v>
      </c>
      <c r="C83">
        <v>0</v>
      </c>
      <c r="D83">
        <v>0</v>
      </c>
      <c r="E83">
        <v>0</v>
      </c>
      <c r="F83">
        <v>0</v>
      </c>
      <c r="G83">
        <v>0</v>
      </c>
      <c r="H83">
        <v>0</v>
      </c>
      <c r="I83">
        <v>0</v>
      </c>
      <c r="J83">
        <v>1</v>
      </c>
      <c r="K83">
        <v>0</v>
      </c>
      <c r="L83">
        <v>0</v>
      </c>
      <c r="M83">
        <v>0</v>
      </c>
      <c r="N83">
        <v>0</v>
      </c>
      <c r="O83">
        <v>0</v>
      </c>
      <c r="P83">
        <v>0</v>
      </c>
      <c r="Q83">
        <v>0</v>
      </c>
      <c r="R83">
        <v>0</v>
      </c>
      <c r="S83">
        <v>0</v>
      </c>
      <c r="T83">
        <v>0</v>
      </c>
      <c r="U83">
        <v>0</v>
      </c>
      <c r="V83">
        <v>0</v>
      </c>
      <c r="W83">
        <v>0</v>
      </c>
      <c r="X83">
        <v>0</v>
      </c>
      <c r="Y83">
        <v>0</v>
      </c>
      <c r="Z83">
        <v>0</v>
      </c>
      <c r="AA83">
        <v>0</v>
      </c>
      <c r="AB83">
        <v>0</v>
      </c>
      <c r="AC83">
        <v>0</v>
      </c>
      <c r="AD83">
        <f t="shared" si="1"/>
        <v>1</v>
      </c>
      <c r="AE83" s="8" t="s">
        <v>216</v>
      </c>
    </row>
    <row r="84" spans="1:31" ht="180">
      <c r="A84" s="5" t="s">
        <v>85</v>
      </c>
      <c r="B84" s="5" t="s">
        <v>389</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f t="shared" si="1"/>
        <v>0</v>
      </c>
      <c r="AE84" s="8"/>
    </row>
    <row r="85" spans="1:31" ht="144">
      <c r="A85" s="5" t="s">
        <v>86</v>
      </c>
      <c r="B85" s="5" t="s">
        <v>390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f t="shared" si="1"/>
        <v>0</v>
      </c>
      <c r="AE85" s="8"/>
    </row>
    <row r="86" spans="1:31" ht="198">
      <c r="A86" s="5" t="s">
        <v>87</v>
      </c>
      <c r="B86" s="5" t="s">
        <v>391</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f t="shared" si="1"/>
        <v>0</v>
      </c>
      <c r="AE86" s="8"/>
    </row>
    <row r="87" spans="1:31" ht="126">
      <c r="A87" s="5" t="s">
        <v>88</v>
      </c>
      <c r="B87" s="5" t="s">
        <v>392</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f t="shared" si="1"/>
        <v>0</v>
      </c>
      <c r="AE87" s="8"/>
    </row>
    <row r="88" spans="1:31" ht="394">
      <c r="A88" s="5" t="s">
        <v>89</v>
      </c>
      <c r="B88" s="5" t="s">
        <v>402</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f t="shared" si="1"/>
        <v>0</v>
      </c>
      <c r="AE88" s="8"/>
    </row>
    <row r="89" spans="1:31" ht="234">
      <c r="A89" s="5" t="s">
        <v>90</v>
      </c>
      <c r="B89" s="5" t="s">
        <v>401</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f t="shared" si="1"/>
        <v>0</v>
      </c>
      <c r="AE89" s="8"/>
    </row>
    <row r="90" spans="1:31" ht="126">
      <c r="A90" s="5" t="s">
        <v>91</v>
      </c>
      <c r="B90" s="5" t="s">
        <v>393</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f t="shared" si="1"/>
        <v>0</v>
      </c>
      <c r="AE90" s="8"/>
    </row>
    <row r="91" spans="1:31" ht="342">
      <c r="A91" s="5" t="s">
        <v>92</v>
      </c>
      <c r="B91" s="6" t="s">
        <v>394</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f t="shared" si="1"/>
        <v>0</v>
      </c>
      <c r="AE91" s="8"/>
    </row>
    <row r="92" spans="1:31" ht="216">
      <c r="A92" s="5" t="s">
        <v>93</v>
      </c>
      <c r="B92" s="5" t="s">
        <v>395</v>
      </c>
      <c r="C92">
        <v>0</v>
      </c>
      <c r="D92">
        <v>0</v>
      </c>
      <c r="E92">
        <v>0</v>
      </c>
      <c r="F92">
        <v>0</v>
      </c>
      <c r="G92">
        <v>0</v>
      </c>
      <c r="H92">
        <v>0</v>
      </c>
      <c r="I92">
        <v>0</v>
      </c>
      <c r="J92">
        <v>1</v>
      </c>
      <c r="K92">
        <v>0</v>
      </c>
      <c r="L92">
        <v>0</v>
      </c>
      <c r="M92">
        <v>0</v>
      </c>
      <c r="N92">
        <v>0</v>
      </c>
      <c r="O92">
        <v>0</v>
      </c>
      <c r="P92">
        <v>0</v>
      </c>
      <c r="Q92">
        <v>0</v>
      </c>
      <c r="R92">
        <v>0</v>
      </c>
      <c r="S92">
        <v>0</v>
      </c>
      <c r="T92">
        <v>0</v>
      </c>
      <c r="U92">
        <v>0</v>
      </c>
      <c r="V92">
        <v>0</v>
      </c>
      <c r="W92">
        <v>0</v>
      </c>
      <c r="X92">
        <v>0</v>
      </c>
      <c r="Y92">
        <v>0</v>
      </c>
      <c r="Z92">
        <v>0</v>
      </c>
      <c r="AA92">
        <v>0</v>
      </c>
      <c r="AB92">
        <v>0</v>
      </c>
      <c r="AC92">
        <v>0</v>
      </c>
      <c r="AD92">
        <f t="shared" si="1"/>
        <v>1</v>
      </c>
      <c r="AE92" s="8" t="s">
        <v>217</v>
      </c>
    </row>
    <row r="93" spans="1:31" ht="144">
      <c r="A93" s="5" t="s">
        <v>94</v>
      </c>
      <c r="B93" s="5" t="s">
        <v>396</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f t="shared" si="1"/>
        <v>0</v>
      </c>
      <c r="AE93" s="8"/>
    </row>
    <row r="94" spans="1:31" ht="180">
      <c r="A94" s="5" t="s">
        <v>95</v>
      </c>
      <c r="B94" s="5" t="s">
        <v>397</v>
      </c>
      <c r="C94">
        <v>0</v>
      </c>
      <c r="D94">
        <v>0</v>
      </c>
      <c r="E94">
        <v>0</v>
      </c>
      <c r="F94">
        <v>0</v>
      </c>
      <c r="G94">
        <v>0</v>
      </c>
      <c r="H94">
        <v>0</v>
      </c>
      <c r="I94">
        <v>0</v>
      </c>
      <c r="J94">
        <v>1</v>
      </c>
      <c r="K94">
        <v>0</v>
      </c>
      <c r="L94">
        <v>0</v>
      </c>
      <c r="M94">
        <v>0</v>
      </c>
      <c r="N94">
        <v>0</v>
      </c>
      <c r="O94">
        <v>0</v>
      </c>
      <c r="P94">
        <v>0</v>
      </c>
      <c r="Q94">
        <v>0</v>
      </c>
      <c r="R94">
        <v>0</v>
      </c>
      <c r="S94">
        <v>0</v>
      </c>
      <c r="T94">
        <v>0</v>
      </c>
      <c r="U94">
        <v>0</v>
      </c>
      <c r="V94">
        <v>0</v>
      </c>
      <c r="W94">
        <v>0</v>
      </c>
      <c r="X94">
        <v>0</v>
      </c>
      <c r="Y94">
        <v>0</v>
      </c>
      <c r="Z94">
        <v>0</v>
      </c>
      <c r="AA94">
        <v>0</v>
      </c>
      <c r="AB94">
        <v>0</v>
      </c>
      <c r="AC94">
        <v>0</v>
      </c>
      <c r="AD94">
        <f t="shared" si="1"/>
        <v>1</v>
      </c>
      <c r="AE94" s="8" t="s">
        <v>218</v>
      </c>
    </row>
    <row r="95" spans="1:31" ht="409.6">
      <c r="A95" s="5" t="s">
        <v>96</v>
      </c>
      <c r="B95" s="6" t="s">
        <v>403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f t="shared" si="1"/>
        <v>0</v>
      </c>
      <c r="AE95" s="8"/>
    </row>
    <row r="96" spans="1:31" ht="180">
      <c r="A96" s="5" t="s">
        <v>97</v>
      </c>
      <c r="B96" s="5" t="s">
        <v>398</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f t="shared" si="1"/>
        <v>0</v>
      </c>
      <c r="AE96" s="8"/>
    </row>
    <row r="97" spans="1:31" ht="234">
      <c r="A97" s="5" t="s">
        <v>98</v>
      </c>
      <c r="B97" s="5" t="s">
        <v>399</v>
      </c>
      <c r="C97">
        <v>0</v>
      </c>
      <c r="D97">
        <v>0</v>
      </c>
      <c r="E97">
        <v>0</v>
      </c>
      <c r="F97">
        <v>0</v>
      </c>
      <c r="G97">
        <v>0</v>
      </c>
      <c r="H97">
        <v>0</v>
      </c>
      <c r="I97">
        <v>0</v>
      </c>
      <c r="J97">
        <v>0</v>
      </c>
      <c r="K97">
        <v>0</v>
      </c>
      <c r="L97">
        <v>0</v>
      </c>
      <c r="M97">
        <v>1</v>
      </c>
      <c r="N97">
        <v>0</v>
      </c>
      <c r="O97">
        <v>0</v>
      </c>
      <c r="P97">
        <v>0</v>
      </c>
      <c r="Q97">
        <v>0</v>
      </c>
      <c r="R97">
        <v>0</v>
      </c>
      <c r="S97">
        <v>0</v>
      </c>
      <c r="T97">
        <v>0</v>
      </c>
      <c r="U97">
        <v>0</v>
      </c>
      <c r="V97">
        <v>0</v>
      </c>
      <c r="W97">
        <v>0</v>
      </c>
      <c r="X97">
        <v>0</v>
      </c>
      <c r="Y97">
        <v>0</v>
      </c>
      <c r="Z97">
        <v>0</v>
      </c>
      <c r="AA97">
        <v>0</v>
      </c>
      <c r="AB97">
        <v>0</v>
      </c>
      <c r="AC97">
        <v>0</v>
      </c>
      <c r="AD97">
        <f t="shared" si="1"/>
        <v>1</v>
      </c>
      <c r="AE97" s="8" t="s">
        <v>219</v>
      </c>
    </row>
  </sheetData>
  <phoneticPr fontId="8"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LLM Testing 1107</vt:lpstr>
      <vt:lpstr>LLM Testing 0717</vt:lpstr>
      <vt:lpstr>LLM Testing 0703</vt:lpstr>
      <vt:lpstr>Source</vt:lpstr>
      <vt:lpstr>Source (Transposed)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2024-11-07T07:24:18Z</dcterms:modified>
</cp:coreProperties>
</file>