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<sst xmlns="http://schemas.openxmlformats.org/spreadsheetml/2006/main" count="13" uniqueCount="8">
  <si>
    <t>Discount rate</t>
  </si>
  <si>
    <t>Year</t>
  </si>
  <si>
    <t>Item</t>
  </si>
  <si>
    <t>Ohio</t>
  </si>
  <si>
    <t>Discounted</t>
  </si>
  <si>
    <t>SC</t>
  </si>
  <si>
    <t>Construction</t>
  </si>
  <si>
    <t>Is there a discount rate at which you are indifferent between the two options?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</si>
</sst>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>
        <v>0.05</v>
      </c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2</v>
      </c>
      <c r="F3" s="1" t="s">
        <v>5</v>
      </c>
      <c r="G3" s="1" t="s">
        <v>4</v>
      </c>
    </row>
    <row r="4">
      <c r="A4" s="1">
        <v>1.0</v>
      </c>
      <c r="B4" s="1" t="s">
        <v>6</v>
      </c>
      <c r="C4" s="2">
        <v>-2.0E7</v>
      </c>
      <c r="D4" s="2" t="str">
        <f t="shared" ref="D4:D15" si="1">C4/((1+$B$1)^$A4)</f>
        <v>-$19,047,619</v>
      </c>
      <c r="E4" s="1" t="s">
        <v>6</v>
      </c>
      <c r="F4" s="2">
        <v>-1.0E7</v>
      </c>
      <c r="G4" s="2" t="str">
        <f t="shared" ref="G4:G13" si="2">F4/((1+$B$1)^$A4)</f>
        <v>-$9,523,810</v>
      </c>
    </row>
    <row r="5">
      <c r="A5" s="1">
        <v>2.0</v>
      </c>
      <c r="B5" s="1" t="s">
        <v>6</v>
      </c>
      <c r="C5" s="2">
        <v>-2.0E7</v>
      </c>
      <c r="D5" s="2" t="str">
        <f t="shared" si="1"/>
        <v>-$18,140,590</v>
      </c>
      <c r="E5" s="1" t="s">
        <v>6</v>
      </c>
      <c r="F5" s="2">
        <v>-1.0E7</v>
      </c>
      <c r="G5" s="2" t="str">
        <f t="shared" si="2"/>
        <v>-$9,070,295</v>
      </c>
    </row>
    <row r="6">
      <c r="A6" s="1">
        <v>3.0</v>
      </c>
      <c r="B6" s="1">
        <v>12000.0</v>
      </c>
      <c r="C6" s="2" t="str">
        <f t="shared" ref="C6:C15" si="3">B6*(10000-6500)</f>
        <v>$42,000,000</v>
      </c>
      <c r="D6" s="2" t="str">
        <f t="shared" si="1"/>
        <v>$36,281,179</v>
      </c>
      <c r="E6" s="1">
        <v>6000.0</v>
      </c>
      <c r="F6" s="2" t="str">
        <f t="shared" ref="F6:F13" si="4">E6*(10000-4000)</f>
        <v>$36,000,000</v>
      </c>
      <c r="G6" s="2" t="str">
        <f t="shared" si="2"/>
        <v>$31,098,154</v>
      </c>
    </row>
    <row r="7">
      <c r="A7" s="1">
        <v>4.0</v>
      </c>
      <c r="B7" s="1">
        <v>12000.0</v>
      </c>
      <c r="C7" s="2" t="str">
        <f t="shared" si="3"/>
        <v>$42,000,000</v>
      </c>
      <c r="D7" s="2" t="str">
        <f t="shared" si="1"/>
        <v>$34,553,504</v>
      </c>
      <c r="E7" s="1">
        <v>6000.0</v>
      </c>
      <c r="F7" s="2" t="str">
        <f t="shared" si="4"/>
        <v>$36,000,000</v>
      </c>
      <c r="G7" s="2" t="str">
        <f t="shared" si="2"/>
        <v>$29,617,289</v>
      </c>
    </row>
    <row r="8">
      <c r="A8" s="1">
        <v>5.0</v>
      </c>
      <c r="B8" s="1">
        <v>12000.0</v>
      </c>
      <c r="C8" s="2" t="str">
        <f t="shared" si="3"/>
        <v>$42,000,000</v>
      </c>
      <c r="D8" s="2" t="str">
        <f t="shared" si="1"/>
        <v>$32,908,099</v>
      </c>
      <c r="E8" s="1">
        <v>6000.0</v>
      </c>
      <c r="F8" s="2" t="str">
        <f t="shared" si="4"/>
        <v>$36,000,000</v>
      </c>
      <c r="G8" s="2" t="str">
        <f t="shared" si="2"/>
        <v>$28,206,942</v>
      </c>
    </row>
    <row r="9">
      <c r="A9" s="1">
        <v>6.0</v>
      </c>
      <c r="B9" s="1">
        <v>12000.0</v>
      </c>
      <c r="C9" s="2" t="str">
        <f t="shared" si="3"/>
        <v>$42,000,000</v>
      </c>
      <c r="D9" s="2" t="str">
        <f t="shared" si="1"/>
        <v>$31,341,047</v>
      </c>
      <c r="E9" s="1">
        <v>6000.0</v>
      </c>
      <c r="F9" s="2" t="str">
        <f t="shared" si="4"/>
        <v>$36,000,000</v>
      </c>
      <c r="G9" s="2" t="str">
        <f t="shared" si="2"/>
        <v>$26,863,754</v>
      </c>
    </row>
    <row r="10">
      <c r="A10" s="1">
        <v>7.0</v>
      </c>
      <c r="B10" s="1">
        <v>12000.0</v>
      </c>
      <c r="C10" s="2" t="str">
        <f t="shared" si="3"/>
        <v>$42,000,000</v>
      </c>
      <c r="D10" s="2" t="str">
        <f t="shared" si="1"/>
        <v>$29,848,616</v>
      </c>
      <c r="E10" s="1">
        <v>6000.0</v>
      </c>
      <c r="F10" s="2" t="str">
        <f t="shared" si="4"/>
        <v>$36,000,000</v>
      </c>
      <c r="G10" s="2" t="str">
        <f t="shared" si="2"/>
        <v>$25,584,528</v>
      </c>
    </row>
    <row r="11">
      <c r="A11" s="1">
        <v>8.0</v>
      </c>
      <c r="B11" s="1">
        <v>12000.0</v>
      </c>
      <c r="C11" s="2" t="str">
        <f t="shared" si="3"/>
        <v>$42,000,000</v>
      </c>
      <c r="D11" s="2" t="str">
        <f t="shared" si="1"/>
        <v>$28,427,253</v>
      </c>
      <c r="E11" s="1">
        <v>6000.0</v>
      </c>
      <c r="F11" s="2" t="str">
        <f t="shared" si="4"/>
        <v>$36,000,000</v>
      </c>
      <c r="G11" s="2" t="str">
        <f t="shared" si="2"/>
        <v>$24,366,217</v>
      </c>
    </row>
    <row r="12">
      <c r="A12" s="1">
        <v>9.0</v>
      </c>
      <c r="B12" s="1">
        <v>12000.0</v>
      </c>
      <c r="C12" s="2" t="str">
        <f t="shared" si="3"/>
        <v>$42,000,000</v>
      </c>
      <c r="D12" s="2" t="str">
        <f t="shared" si="1"/>
        <v>$27,073,574</v>
      </c>
      <c r="E12" s="1">
        <v>6000.0</v>
      </c>
      <c r="F12" s="2" t="str">
        <f t="shared" si="4"/>
        <v>$36,000,000</v>
      </c>
      <c r="G12" s="2" t="str">
        <f t="shared" si="2"/>
        <v>$23,205,921</v>
      </c>
    </row>
    <row r="13">
      <c r="A13" s="1">
        <v>10.0</v>
      </c>
      <c r="B13" s="1">
        <v>12000.0</v>
      </c>
      <c r="C13" s="2" t="str">
        <f t="shared" si="3"/>
        <v>$42,000,000</v>
      </c>
      <c r="D13" s="2" t="str">
        <f t="shared" si="1"/>
        <v>$25,784,357</v>
      </c>
      <c r="E13" s="1">
        <v>6000.0</v>
      </c>
      <c r="F13" s="2" t="str">
        <f t="shared" si="4"/>
        <v>$36,000,000</v>
      </c>
      <c r="G13" s="2" t="str">
        <f t="shared" si="2"/>
        <v>$22,100,877</v>
      </c>
    </row>
    <row r="14">
      <c r="A14" s="1">
        <v>11.0</v>
      </c>
      <c r="B14" s="1">
        <v>12000.0</v>
      </c>
      <c r="C14" s="2" t="str">
        <f t="shared" si="3"/>
        <v>$42,000,000</v>
      </c>
      <c r="D14" s="2" t="str">
        <f t="shared" si="1"/>
        <v>$24,556,530</v>
      </c>
    </row>
    <row r="15">
      <c r="A15" s="1">
        <v>12.0</v>
      </c>
      <c r="B15" s="1">
        <v>12000.0</v>
      </c>
      <c r="C15" s="2" t="str">
        <f t="shared" si="3"/>
        <v>$42,000,000</v>
      </c>
      <c r="D15" s="2" t="str">
        <f t="shared" si="1"/>
        <v>$23,387,172</v>
      </c>
    </row>
    <row r="17">
      <c r="D17" s="3" t="str">
        <f>SUM(D4:D15)</f>
        <v>$256,973,122</v>
      </c>
      <c r="G17" s="3" t="str">
        <f>SUM(G4:G15)</f>
        <v>$192,449,578</v>
      </c>
    </row>
    <row r="19">
      <c r="A19" s="1" t="s">
        <v>7</v>
      </c>
    </row>
  </sheetData>
  <drawing r:id="rId1"/>
</worksheet>
</file>