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237B0B62-9BCE-4981-B2AE-56823EE253E3}" xr6:coauthVersionLast="45" xr6:coauthVersionMax="45" xr10:uidLastSave="{00000000-0000-0000-0000-000000000000}"/>
  <bookViews>
    <workbookView xWindow="14700" yWindow="0" windowWidth="14400" windowHeight="15750" xr2:uid="{00000000-000D-0000-FFFF-FFFF00000000}"/>
  </bookViews>
  <sheets>
    <sheet name="ProjectSchedule" sheetId="11" r:id="rId1"/>
    <sheet name="Holidays" sheetId="13" r:id="rId2"/>
  </sheets>
  <definedNames>
    <definedName name="comp_list">Holidays!$D$8:$D$14</definedName>
    <definedName name="days_2020">Holidays!$G$8:$G$373</definedName>
    <definedName name="Display_Week">ProjectSchedule!$E$4</definedName>
    <definedName name="holiday_list">Holidays!$B$8:$B$34</definedName>
    <definedName name="not_work_days">Holidays!$F$8:$F$131</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1" i="11" l="1"/>
  <c r="F31" i="11" s="1"/>
  <c r="I31" i="11" s="1"/>
  <c r="G27" i="11"/>
  <c r="H27" i="11" s="1"/>
  <c r="H31" i="11" l="1"/>
  <c r="G31" i="11"/>
  <c r="E9" i="11"/>
  <c r="F26" i="11"/>
  <c r="I26" i="11" s="1"/>
  <c r="F14" i="11"/>
  <c r="I14" i="11" s="1"/>
  <c r="F8" i="11"/>
  <c r="I8" i="11" s="1"/>
  <c r="F20" i="11"/>
  <c r="I20" i="11" s="1"/>
  <c r="G20" i="11" l="1"/>
  <c r="H20" i="11" s="1"/>
  <c r="G8" i="11"/>
  <c r="H8" i="11" s="1"/>
  <c r="G26" i="11"/>
  <c r="H26" i="11" s="1"/>
  <c r="G14" i="11"/>
  <c r="H14" i="11" s="1"/>
  <c r="F9" i="11"/>
  <c r="E10" i="11" s="1"/>
  <c r="E13" i="11" s="1"/>
  <c r="J7" i="11"/>
  <c r="F10" i="11" l="1"/>
  <c r="I9" i="11"/>
  <c r="K5" i="11"/>
  <c r="K4" i="11" s="1"/>
  <c r="G9" i="11" l="1"/>
  <c r="H9" i="11" s="1"/>
  <c r="I10" i="11"/>
  <c r="E11" i="11"/>
  <c r="E21" i="11"/>
  <c r="F21" i="11" s="1"/>
  <c r="I21" i="11" s="1"/>
  <c r="G21" i="11" s="1"/>
  <c r="H21" i="11" s="1"/>
  <c r="K6" i="11"/>
  <c r="G10" i="11" l="1"/>
  <c r="H10" i="11" s="1"/>
  <c r="E22" i="11"/>
  <c r="F22" i="11" s="1"/>
  <c r="I22" i="11" s="1"/>
  <c r="G22" i="11" s="1"/>
  <c r="H22" i="11" s="1"/>
  <c r="F11" i="11"/>
  <c r="L5" i="11"/>
  <c r="M5" i="11" s="1"/>
  <c r="N5" i="11" s="1"/>
  <c r="O5" i="11" s="1"/>
  <c r="P5" i="11" s="1"/>
  <c r="Q5" i="11" s="1"/>
  <c r="R5" i="11" s="1"/>
  <c r="R4" i="11" s="1"/>
  <c r="I11" i="11" l="1"/>
  <c r="E12" i="11"/>
  <c r="E15" i="11"/>
  <c r="F13" i="11"/>
  <c r="I13" i="11" s="1"/>
  <c r="G13" i="11" s="1"/>
  <c r="H13" i="11" s="1"/>
  <c r="E23" i="11"/>
  <c r="F23" i="11" s="1"/>
  <c r="I23" i="11" s="1"/>
  <c r="G23" i="11" s="1"/>
  <c r="H23" i="11" s="1"/>
  <c r="F12" i="11"/>
  <c r="I12" i="11" s="1"/>
  <c r="S5" i="11"/>
  <c r="T5" i="11" s="1"/>
  <c r="U5" i="11" s="1"/>
  <c r="V5" i="11" s="1"/>
  <c r="W5" i="11" s="1"/>
  <c r="X5" i="11" s="1"/>
  <c r="Y5" i="11" s="1"/>
  <c r="Y4" i="11" s="1"/>
  <c r="L6" i="11"/>
  <c r="G11" i="11" l="1"/>
  <c r="H11" i="11" s="1"/>
  <c r="G12" i="11"/>
  <c r="H12" i="11" s="1"/>
  <c r="E16" i="11"/>
  <c r="F16" i="11" s="1"/>
  <c r="F15" i="11"/>
  <c r="I15" i="11" s="1"/>
  <c r="E24" i="11"/>
  <c r="F24" i="11" s="1"/>
  <c r="I24" i="11" s="1"/>
  <c r="G24" i="11" s="1"/>
  <c r="H24" i="11" s="1"/>
  <c r="E25" i="11"/>
  <c r="F25" i="11" s="1"/>
  <c r="Z5" i="11"/>
  <c r="AA5" i="11" s="1"/>
  <c r="AB5" i="11" s="1"/>
  <c r="AC5" i="11" s="1"/>
  <c r="AD5" i="11" s="1"/>
  <c r="AE5" i="11" s="1"/>
  <c r="AF5" i="11" s="1"/>
  <c r="AF4" i="11" s="1"/>
  <c r="M6" i="11"/>
  <c r="G15" i="11" l="1"/>
  <c r="H15" i="11" s="1"/>
  <c r="I16" i="11"/>
  <c r="E17" i="11"/>
  <c r="F17" i="11" s="1"/>
  <c r="I17" i="11" s="1"/>
  <c r="G17" i="11" s="1"/>
  <c r="H17" i="11" s="1"/>
  <c r="E27" i="11"/>
  <c r="F27" i="11" s="1"/>
  <c r="I25" i="11"/>
  <c r="G25" i="11" s="1"/>
  <c r="H25" i="11" s="1"/>
  <c r="AG5" i="11"/>
  <c r="AH5" i="11" s="1"/>
  <c r="AI5" i="11" s="1"/>
  <c r="AJ5" i="11" s="1"/>
  <c r="AK5" i="11" s="1"/>
  <c r="AL5" i="11" s="1"/>
  <c r="N6" i="11"/>
  <c r="G16" i="11" l="1"/>
  <c r="H16" i="11" s="1"/>
  <c r="E28" i="11"/>
  <c r="F28" i="11" s="1"/>
  <c r="E18" i="11"/>
  <c r="F18" i="11" s="1"/>
  <c r="I18" i="11" s="1"/>
  <c r="G18" i="11" s="1"/>
  <c r="H18" i="11" s="1"/>
  <c r="AM5" i="11"/>
  <c r="AM4" i="11" s="1"/>
  <c r="O6" i="11"/>
  <c r="E29" i="11" l="1"/>
  <c r="F29" i="11" s="1"/>
  <c r="I28" i="11"/>
  <c r="G28" i="11" s="1"/>
  <c r="H28" i="11" s="1"/>
  <c r="E19" i="11"/>
  <c r="F19" i="11" s="1"/>
  <c r="I19" i="11" s="1"/>
  <c r="G19" i="11" s="1"/>
  <c r="H19" i="11" s="1"/>
  <c r="AN5" i="11"/>
  <c r="AO5" i="11" s="1"/>
  <c r="AP5" i="11" s="1"/>
  <c r="AQ5" i="11" s="1"/>
  <c r="AR5" i="11" s="1"/>
  <c r="AS5" i="11" s="1"/>
  <c r="AT5" i="11" s="1"/>
  <c r="AT4" i="11" s="1"/>
  <c r="P6" i="11"/>
  <c r="E30" i="11" l="1"/>
  <c r="F30" i="11" s="1"/>
  <c r="E32" i="11" s="1"/>
  <c r="F32" i="11" s="1"/>
  <c r="I32" i="11" s="1"/>
  <c r="G32" i="11" s="1"/>
  <c r="H32" i="11" s="1"/>
  <c r="I29" i="11"/>
  <c r="G29" i="11" s="1"/>
  <c r="H29" i="11" s="1"/>
  <c r="AU5" i="11"/>
  <c r="AU6" i="11" s="1"/>
  <c r="Q6" i="11"/>
  <c r="I30" i="11" l="1"/>
  <c r="G30" i="11" s="1"/>
  <c r="H30" i="11" s="1"/>
  <c r="AV5" i="11"/>
  <c r="AW5" i="11" s="1"/>
  <c r="AV6" i="11" l="1"/>
  <c r="AX5" i="11"/>
  <c r="AW6" i="11"/>
  <c r="R6" i="11"/>
  <c r="S6" i="11"/>
  <c r="AY5" i="11" l="1"/>
  <c r="AX6" i="11"/>
  <c r="T6" i="11"/>
  <c r="AZ5" i="11" l="1"/>
  <c r="BA5" i="11" s="1"/>
  <c r="BA4" i="11" s="1"/>
  <c r="AY6" i="11"/>
  <c r="U6" i="11"/>
  <c r="BA6" i="11" l="1"/>
  <c r="BB5" i="11"/>
  <c r="AZ6" i="11"/>
  <c r="V6" i="11"/>
  <c r="BC5" i="11" l="1"/>
  <c r="BB6" i="11"/>
  <c r="W6" i="11"/>
  <c r="BC6" i="11" l="1"/>
  <c r="BD5" i="11"/>
  <c r="X6" i="11"/>
  <c r="BD6" i="11" l="1"/>
  <c r="BE5" i="11"/>
  <c r="Y6" i="11"/>
  <c r="BE6" i="11" l="1"/>
  <c r="BF5" i="11"/>
  <c r="Z6" i="11"/>
  <c r="BG5" i="11" l="1"/>
  <c r="BF6" i="11"/>
  <c r="AA6" i="11"/>
  <c r="BG6" i="11" l="1"/>
  <c r="BH5" i="11"/>
  <c r="BH4" i="11" s="1"/>
  <c r="AB6" i="11"/>
  <c r="BH6" i="11" l="1"/>
  <c r="BI5" i="11"/>
  <c r="AC6" i="11"/>
  <c r="BI6" i="11" l="1"/>
  <c r="BJ5" i="11"/>
  <c r="AD6" i="11"/>
  <c r="BK5" i="11" l="1"/>
  <c r="BJ6" i="11"/>
  <c r="AE6" i="11"/>
  <c r="BL5" i="11" l="1"/>
  <c r="BK6" i="11"/>
  <c r="AF6" i="11"/>
  <c r="BM5" i="11" l="1"/>
  <c r="BL6" i="11"/>
  <c r="AG6" i="11"/>
  <c r="BN5" i="11" l="1"/>
  <c r="BO5" i="11" s="1"/>
  <c r="BO4" i="11" s="1"/>
  <c r="BM6" i="11"/>
  <c r="AH6" i="11"/>
  <c r="BO6" i="11" l="1"/>
  <c r="BP5" i="11"/>
  <c r="BN6" i="11"/>
  <c r="AI6" i="11"/>
  <c r="BQ5" i="11" l="1"/>
  <c r="BP6" i="11"/>
  <c r="AJ6" i="11"/>
  <c r="BR5" i="11" l="1"/>
  <c r="BQ6" i="11"/>
  <c r="AK6" i="11"/>
  <c r="BS5" i="11" l="1"/>
  <c r="BR6" i="11"/>
  <c r="AL6" i="11"/>
  <c r="BT5" i="11" l="1"/>
  <c r="BS6" i="11"/>
  <c r="AM6" i="11"/>
  <c r="BT6" i="11" l="1"/>
  <c r="BU5" i="11"/>
  <c r="AN6" i="11"/>
  <c r="BU6" i="11" l="1"/>
  <c r="BV5" i="11"/>
  <c r="BV4" i="11" s="1"/>
  <c r="AO6" i="11"/>
  <c r="BV6" i="11" l="1"/>
  <c r="BW5" i="11"/>
  <c r="AP6" i="11"/>
  <c r="BX5" i="11" l="1"/>
  <c r="BW6" i="11"/>
  <c r="AQ6" i="11"/>
  <c r="BX6" i="11" l="1"/>
  <c r="BY5" i="11"/>
  <c r="AR6" i="11"/>
  <c r="BZ5" i="11" l="1"/>
  <c r="BY6" i="11"/>
  <c r="AS6" i="11"/>
  <c r="BZ6" i="11" l="1"/>
  <c r="CA5" i="11"/>
  <c r="AT6" i="11"/>
  <c r="CB5" i="11" l="1"/>
  <c r="CA6" i="11"/>
  <c r="CB6" i="11" l="1"/>
  <c r="CC5" i="11"/>
  <c r="CC4" i="11" s="1"/>
  <c r="CD5" i="11" l="1"/>
  <c r="CC6" i="11"/>
  <c r="CD6" i="11" l="1"/>
  <c r="CE5" i="11"/>
  <c r="CF5" i="11" l="1"/>
  <c r="CE6" i="11"/>
  <c r="CF6" i="11" l="1"/>
  <c r="CG5" i="11"/>
  <c r="CH5" i="11" l="1"/>
  <c r="CG6" i="11"/>
  <c r="CH6" i="11" l="1"/>
  <c r="CI5" i="11"/>
  <c r="CI6" i="11" l="1"/>
  <c r="CJ5" i="11"/>
  <c r="CJ4" i="11" s="1"/>
  <c r="CJ6" i="11" l="1"/>
  <c r="CK5" i="11"/>
  <c r="CL5" i="11" l="1"/>
  <c r="CK6" i="11"/>
  <c r="CM5" i="11" l="1"/>
  <c r="CL6" i="11"/>
  <c r="CN5" i="11" l="1"/>
  <c r="CM6" i="11"/>
  <c r="CO5" i="11" l="1"/>
  <c r="CN6" i="11"/>
  <c r="CP5" i="11" l="1"/>
  <c r="CO6" i="11"/>
  <c r="CP6" i="11" l="1"/>
  <c r="CQ5" i="11"/>
  <c r="CQ4" i="11" s="1"/>
  <c r="CQ6" i="11" l="1"/>
  <c r="CR5" i="11"/>
  <c r="CS5" i="11" l="1"/>
  <c r="CR6" i="11"/>
  <c r="CS6" i="11" l="1"/>
  <c r="CT5" i="11"/>
  <c r="CU5" i="11" l="1"/>
  <c r="CT6" i="11"/>
  <c r="CU6" i="11" l="1"/>
  <c r="CV5" i="11"/>
  <c r="CW5" i="11" l="1"/>
  <c r="CV6" i="11"/>
  <c r="CW6" i="11" l="1"/>
  <c r="CX5" i="11"/>
  <c r="CX4" i="11" s="1"/>
  <c r="CY5" i="11" l="1"/>
  <c r="CX6" i="11"/>
  <c r="CY6" i="11" l="1"/>
  <c r="CZ5" i="11"/>
  <c r="DA5" i="11" l="1"/>
  <c r="CZ6" i="11"/>
  <c r="DA6" i="11" l="1"/>
  <c r="DB5" i="11"/>
  <c r="DB6" i="11" l="1"/>
  <c r="DC5" i="11"/>
  <c r="DC6" i="11" l="1"/>
  <c r="DD5" i="11"/>
  <c r="DE5" i="11" l="1"/>
  <c r="DE4" i="11" s="1"/>
  <c r="DD6" i="11"/>
  <c r="DE6" i="11" l="1"/>
  <c r="DF5" i="11"/>
  <c r="DG5" i="11" l="1"/>
  <c r="DF6" i="11"/>
  <c r="DG6" i="11" l="1"/>
  <c r="DH5" i="11"/>
  <c r="DI5" i="11" l="1"/>
  <c r="DH6" i="11"/>
  <c r="DI6" i="11" l="1"/>
  <c r="DJ5" i="11"/>
  <c r="DK5" i="11" l="1"/>
  <c r="DJ6" i="11"/>
  <c r="DK6" i="11" l="1"/>
  <c r="DL5" i="11"/>
  <c r="DL4" i="11" s="1"/>
  <c r="DM5" i="11" l="1"/>
  <c r="DL6" i="11"/>
  <c r="DM6" i="11" l="1"/>
  <c r="DN5" i="11"/>
  <c r="DO5" i="11" l="1"/>
  <c r="DN6" i="11"/>
  <c r="DO6" i="11" l="1"/>
  <c r="DP5" i="11"/>
  <c r="DQ5" i="11" l="1"/>
  <c r="DP6" i="11"/>
  <c r="DQ6" i="11" l="1"/>
  <c r="DR5" i="11"/>
  <c r="DR6" i="11" l="1"/>
  <c r="DS5" i="11"/>
  <c r="DS4" i="11" s="1"/>
  <c r="DS6" i="11" l="1"/>
  <c r="DT5" i="11"/>
  <c r="DU5" i="11" l="1"/>
  <c r="DT6" i="11"/>
  <c r="DU6" i="11" l="1"/>
  <c r="DV5" i="11"/>
  <c r="DW5" i="11" l="1"/>
  <c r="DV6" i="11"/>
  <c r="DW6" i="11" l="1"/>
  <c r="DX5" i="11"/>
  <c r="DY5" i="11" l="1"/>
  <c r="DX6" i="11"/>
  <c r="DY6" i="11" l="1"/>
  <c r="DZ5" i="11"/>
  <c r="DZ4" i="11" s="1"/>
  <c r="EA5" i="11" l="1"/>
  <c r="DZ6" i="11"/>
  <c r="EA6" i="11" l="1"/>
  <c r="EB5" i="11"/>
  <c r="EC5" i="11" l="1"/>
  <c r="EB6" i="11"/>
  <c r="EC6" i="11" l="1"/>
  <c r="ED5" i="11"/>
  <c r="EE5" i="11" l="1"/>
  <c r="ED6" i="11"/>
  <c r="EE6" i="11" l="1"/>
  <c r="EF5" i="11"/>
  <c r="EG5" i="11" l="1"/>
  <c r="EG4" i="11" s="1"/>
  <c r="EF6" i="11"/>
  <c r="EH5" i="11" l="1"/>
  <c r="EG6" i="11"/>
  <c r="EI5" i="11" l="1"/>
  <c r="EH6" i="11"/>
  <c r="EI6" i="11" l="1"/>
  <c r="EJ5" i="11"/>
  <c r="EK5" i="11" l="1"/>
  <c r="EJ6" i="11"/>
  <c r="EK6" i="11" l="1"/>
  <c r="EL5" i="11"/>
  <c r="EM5" i="11" l="1"/>
  <c r="EL6" i="11"/>
  <c r="EM6" i="11" l="1"/>
  <c r="EN5" i="11"/>
  <c r="EN4" i="11" s="1"/>
  <c r="EO5" i="11" l="1"/>
  <c r="EN6" i="11"/>
  <c r="EO6" i="11" l="1"/>
  <c r="EP5" i="11"/>
  <c r="EQ5" i="11" l="1"/>
  <c r="EP6" i="11"/>
  <c r="EQ6" i="11" l="1"/>
  <c r="ER5" i="11"/>
  <c r="ES5" i="11" l="1"/>
  <c r="ER6" i="11"/>
  <c r="ES6" i="11" l="1"/>
  <c r="ET5" i="11"/>
  <c r="EU5" i="11" l="1"/>
  <c r="EU4" i="11" s="1"/>
  <c r="ET6" i="11"/>
  <c r="EV5" i="11" l="1"/>
  <c r="EU6" i="11"/>
  <c r="EW5" i="11" l="1"/>
  <c r="EV6" i="11"/>
  <c r="EW6" i="11" l="1"/>
  <c r="EX5" i="11"/>
  <c r="EY5" i="11" l="1"/>
  <c r="EX6" i="11"/>
  <c r="EY6" i="11" l="1"/>
  <c r="EZ5" i="11"/>
  <c r="FA5" i="11" l="1"/>
  <c r="EZ6" i="11"/>
  <c r="FA6" i="11" l="1"/>
  <c r="FB5" i="11"/>
  <c r="FB4" i="11" s="1"/>
  <c r="FC5" i="11" l="1"/>
  <c r="FB6" i="11"/>
  <c r="FC6" i="11" l="1"/>
  <c r="FD5" i="11"/>
  <c r="FE5" i="11" l="1"/>
  <c r="FD6" i="11"/>
  <c r="FE6" i="11" l="1"/>
  <c r="FF5" i="11"/>
  <c r="FG5" i="11" l="1"/>
  <c r="FF6" i="11"/>
  <c r="FG6" i="11" l="1"/>
  <c r="FH5" i="11"/>
  <c r="FH6" i="11" l="1"/>
  <c r="FI5" i="11"/>
  <c r="FI4" i="11" s="1"/>
  <c r="FI6" i="11" l="1"/>
  <c r="FJ5" i="11"/>
  <c r="FK5" i="11" l="1"/>
  <c r="FJ6" i="11"/>
  <c r="FL5" i="11" l="1"/>
  <c r="FK6" i="11"/>
  <c r="FM5" i="11" l="1"/>
  <c r="FL6" i="11"/>
  <c r="FN5" i="11" l="1"/>
  <c r="FM6" i="11"/>
  <c r="FO5" i="11" l="1"/>
  <c r="FN6" i="11"/>
  <c r="FO6" i="11" l="1"/>
  <c r="FP5" i="11"/>
  <c r="FP4" i="11" l="1"/>
  <c r="FQ5" i="11"/>
  <c r="FP6" i="11"/>
  <c r="FR5" i="11" l="1"/>
  <c r="FQ6" i="11"/>
  <c r="FS5" i="11" l="1"/>
  <c r="FR6" i="11"/>
  <c r="FT5" i="11" l="1"/>
  <c r="FS6" i="11"/>
  <c r="FU5" i="11" l="1"/>
  <c r="FT6" i="11"/>
  <c r="FV5" i="11" l="1"/>
  <c r="FU6" i="11"/>
  <c r="FV6" i="11" l="1"/>
  <c r="FW5" i="11"/>
  <c r="FW4" i="11" l="1"/>
  <c r="FW6" i="11"/>
  <c r="FX5" i="11"/>
  <c r="FX6" i="11" l="1"/>
  <c r="FY5" i="11"/>
  <c r="FY6" i="11" l="1"/>
  <c r="FZ5" i="11"/>
  <c r="GA5" i="11" l="1"/>
  <c r="FZ6" i="11"/>
  <c r="GA6" i="11" l="1"/>
  <c r="GB5" i="11"/>
  <c r="GB6" i="11" l="1"/>
  <c r="GC5" i="11"/>
  <c r="GC6" i="11" l="1"/>
  <c r="GD5" i="11"/>
  <c r="GD4" i="11" l="1"/>
  <c r="GE5" i="11"/>
  <c r="GD6" i="11"/>
  <c r="GE6" i="11" l="1"/>
  <c r="GF5" i="11"/>
  <c r="GF6" i="11" l="1"/>
  <c r="GG5" i="11"/>
  <c r="GG6" i="11" l="1"/>
  <c r="GH5" i="11"/>
  <c r="GI5" i="11" l="1"/>
  <c r="GH6" i="11"/>
  <c r="GI6" i="11" l="1"/>
  <c r="GJ5" i="11"/>
  <c r="GJ6" i="11" l="1"/>
  <c r="GK5" i="11"/>
  <c r="GK4" i="11" l="1"/>
  <c r="GK6" i="11"/>
  <c r="GL5" i="11"/>
  <c r="GM5" i="11" l="1"/>
  <c r="GL6" i="11"/>
  <c r="GN5" i="11" l="1"/>
  <c r="GM6" i="11"/>
  <c r="GO5" i="11" l="1"/>
  <c r="GN6" i="11"/>
  <c r="GP5" i="11" l="1"/>
  <c r="GO6" i="11"/>
  <c r="GQ5" i="11" l="1"/>
  <c r="GP6" i="11"/>
  <c r="GR5" i="11" l="1"/>
  <c r="GQ6" i="11"/>
  <c r="GR4" i="11" l="1"/>
  <c r="GS5" i="11"/>
  <c r="GR6" i="11"/>
  <c r="GT5" i="11" l="1"/>
  <c r="GS6" i="11"/>
  <c r="GU5" i="11" l="1"/>
  <c r="GT6" i="11"/>
  <c r="GV5" i="11" l="1"/>
  <c r="GU6" i="11"/>
  <c r="GW5" i="11" l="1"/>
  <c r="GV6" i="11"/>
  <c r="GX5" i="11" l="1"/>
  <c r="GW6" i="11"/>
  <c r="GY5" i="11" l="1"/>
  <c r="GX6" i="11"/>
  <c r="GY4" i="11" l="1"/>
  <c r="GZ5" i="11"/>
  <c r="GY6" i="11"/>
  <c r="HA5" i="11" l="1"/>
  <c r="GZ6" i="11"/>
  <c r="HB5" i="11" l="1"/>
  <c r="HA6" i="11"/>
  <c r="HC5" i="11" l="1"/>
  <c r="HB6" i="11"/>
  <c r="HD5" i="11" l="1"/>
  <c r="HC6" i="11"/>
  <c r="HE5" i="11" l="1"/>
  <c r="HD6" i="11"/>
  <c r="HE6" i="11" l="1"/>
  <c r="HF5" i="11"/>
  <c r="HF4" i="11" l="1"/>
  <c r="HF6" i="11"/>
  <c r="HG5" i="11"/>
  <c r="HH5" i="11" l="1"/>
  <c r="HG6" i="11"/>
  <c r="HH6" i="11" l="1"/>
  <c r="HI5" i="11"/>
  <c r="HJ5" i="11" l="1"/>
  <c r="HI6" i="11"/>
  <c r="HJ6" i="11" l="1"/>
  <c r="HK5" i="11"/>
  <c r="HL5" i="11" l="1"/>
  <c r="HK6" i="11"/>
  <c r="HL6" i="11" l="1"/>
  <c r="HM5" i="11"/>
  <c r="HM4" i="11" l="1"/>
  <c r="HN5" i="11"/>
  <c r="HM6" i="11"/>
  <c r="HN6" i="11" l="1"/>
  <c r="HO5" i="11"/>
  <c r="HP5" i="11" l="1"/>
  <c r="HO6" i="11"/>
  <c r="HP6" i="11" l="1"/>
  <c r="HQ5" i="11"/>
  <c r="HR5" i="11" l="1"/>
  <c r="HQ6" i="11"/>
  <c r="HR6" i="11" l="1"/>
  <c r="HS5" i="11"/>
  <c r="HT5" i="11" l="1"/>
  <c r="HS6" i="11"/>
  <c r="HT4" i="11" l="1"/>
  <c r="HT6" i="11"/>
  <c r="HU5" i="11"/>
  <c r="HV5" i="11" l="1"/>
  <c r="HU6" i="11"/>
  <c r="HV6" i="11" l="1"/>
  <c r="HW5" i="11"/>
  <c r="HX5" i="11" l="1"/>
  <c r="HW6" i="11"/>
  <c r="HX6" i="11" l="1"/>
  <c r="HY5" i="11"/>
  <c r="HZ5" i="11" l="1"/>
  <c r="HY6" i="11"/>
  <c r="HZ6" i="11" l="1"/>
  <c r="IA5" i="11"/>
  <c r="IA4" i="11" l="1"/>
  <c r="IB5" i="11"/>
  <c r="IA6" i="11"/>
  <c r="IB6" i="11" l="1"/>
  <c r="IC5" i="11"/>
  <c r="ID5" i="11" l="1"/>
  <c r="IC6" i="11"/>
  <c r="ID6" i="11" l="1"/>
  <c r="IE5" i="11"/>
  <c r="IF5" i="11" l="1"/>
  <c r="IE6" i="11"/>
  <c r="IF6" i="11" l="1"/>
  <c r="IG5" i="11"/>
  <c r="IH5" i="11" l="1"/>
  <c r="IG6" i="11"/>
  <c r="IH4" i="11" l="1"/>
  <c r="IH6" i="11"/>
  <c r="II5" i="11"/>
  <c r="IJ5" i="11" l="1"/>
  <c r="II6" i="11"/>
  <c r="IJ6" i="11" l="1"/>
  <c r="IK5" i="11"/>
  <c r="IL5" i="11" l="1"/>
  <c r="IK6" i="11"/>
  <c r="IL6" i="11" l="1"/>
  <c r="IM5" i="11"/>
  <c r="IN5" i="11" l="1"/>
  <c r="IM6" i="11"/>
  <c r="IN6" i="11" l="1"/>
  <c r="IO5" i="11"/>
  <c r="IO4" i="11" l="1"/>
  <c r="IP5" i="11"/>
  <c r="IO6" i="11"/>
  <c r="IP6" i="11" l="1"/>
  <c r="IQ5" i="11"/>
  <c r="IR5" i="11" l="1"/>
  <c r="IQ6" i="11"/>
  <c r="IR6" i="11" l="1"/>
  <c r="IS5" i="11"/>
  <c r="IT5" i="11" l="1"/>
  <c r="IS6" i="11"/>
  <c r="IT6" i="11" l="1"/>
  <c r="IU5" i="11"/>
  <c r="IU6" i="11" s="1"/>
</calcChain>
</file>

<file path=xl/sharedStrings.xml><?xml version="1.0" encoding="utf-8"?>
<sst xmlns="http://schemas.openxmlformats.org/spreadsheetml/2006/main" count="60" uniqueCount="41">
  <si>
    <t>Phase 1 Title</t>
  </si>
  <si>
    <t>Task 3</t>
  </si>
  <si>
    <t>Task 4</t>
  </si>
  <si>
    <t>Task 5</t>
  </si>
  <si>
    <t>Phase 2 Title</t>
  </si>
  <si>
    <t>Task 1</t>
  </si>
  <si>
    <t>Task 2</t>
  </si>
  <si>
    <t>Project Start:</t>
  </si>
  <si>
    <t>PROGRESS</t>
  </si>
  <si>
    <t>ASSIGNED
TO</t>
  </si>
  <si>
    <t>PROJECT TITLE</t>
  </si>
  <si>
    <t>START</t>
  </si>
  <si>
    <t>END</t>
  </si>
  <si>
    <t>DAYS</t>
  </si>
  <si>
    <t>Display Week:</t>
  </si>
  <si>
    <t>TASK</t>
  </si>
  <si>
    <t>Phase 3 Title</t>
  </si>
  <si>
    <t>Phase 4 Title</t>
  </si>
  <si>
    <t>Company Name</t>
  </si>
  <si>
    <t>Project Lead</t>
  </si>
  <si>
    <t>Enter Company Name in cell B2.</t>
  </si>
  <si>
    <t>Name</t>
  </si>
  <si>
    <t>Sample phase title block</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</si>
  <si>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</si>
  <si>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</si>
  <si>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</si>
  <si>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</si>
  <si>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</si>
  <si>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</si>
  <si>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</si>
  <si>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</si>
  <si>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</si>
  <si>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</si>
  <si>
    <t>Holidays</t>
    <phoneticPr fontId="15" type="noConversion"/>
  </si>
  <si>
    <t>Compansation</t>
    <phoneticPr fontId="15" type="noConversion"/>
  </si>
  <si>
    <t>not_work_days</t>
  </si>
  <si>
    <t>CAL DAYS</t>
    <phoneticPr fontId="15" type="noConversion"/>
  </si>
  <si>
    <t xml:space="preserve">
Enter title of this project in cell B1. 
Information about how to use this worksheet, including instructions for screen readers and the author of this workbook is in the About worksheet.
Continue navigating down column A to hear further instructions.</t>
    <phoneticPr fontId="15" type="noConversion"/>
  </si>
  <si>
    <t>DAYS LEFT</t>
    <phoneticPr fontId="15" type="noConversion"/>
  </si>
  <si>
    <t>DAYS DONE</t>
    <phoneticPr fontId="15" type="noConversion"/>
  </si>
  <si>
    <t>Task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</si>
</sst>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d"/>
    <numFmt numFmtId="180" formatCode="mmm\,\ yyyy"/>
    <numFmt numFmtId="181" formatCode="yy/m/d;@"/>
  </numFmts>
  <fonts count="16" x14ac:knownFonts="1">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1"/>
      <name val="宋体"/>
      <family val="2"/>
      <scheme val="minor"/>
    </font>
    <font>
      <b/>
      <sz val="11"/>
      <color theme="1"/>
      <name val="宋体"/>
      <family val="2"/>
      <scheme val="minor"/>
    </font>
    <font>
      <b/>
      <sz val="9"/>
      <color theme="0"/>
      <name val="宋体"/>
      <family val="2"/>
      <scheme val="minor"/>
    </font>
    <font>
      <sz val="11"/>
      <color theme="1"/>
      <name val="宋体"/>
      <family val="2"/>
      <scheme val="minor"/>
    </font>
    <font>
      <sz val="14"/>
      <color theme="1"/>
      <name val="宋体"/>
      <family val="2"/>
      <scheme val="minor"/>
    </font>
    <font>
      <sz val="9"/>
      <name val="宋体"/>
      <family val="2"/>
      <scheme val="minor"/>
    </font>
    <font>
      <sz val="8"/>
      <color theme="0"/>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11"/>
      <color theme="0"/>
      <name val="宋体"/>
      <family val="2"/>
      <scheme val="minor"/>
    </font>
    <font>
      <sz val="9"/>
      <name val="宋体"/>
      <family val="3"/>
      <charset val="134"/>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76"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8" fontId="7" fillId="0" borderId="3">
      <alignment horizontal="center" vertical="center"/>
    </xf>
    <xf numFmtId="17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79" fontId="9" fillId="6" borderId="0" xfId="0" applyNumberFormat="1" applyFont="1" applyFill="1" applyAlignment="1">
      <alignment horizontal="center" vertical="center"/>
    </xf>
    <xf numFmtId="179" fontId="9" fillId="6" borderId="6" xfId="0" applyNumberFormat="1" applyFont="1" applyFill="1" applyBorder="1" applyAlignment="1">
      <alignment horizontal="center" vertical="center"/>
    </xf>
    <xf numFmtId="179"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center"/>
    </xf>
    <xf numFmtId="14" fontId="0" fillId="0" borderId="0" xfId="0" applyNumberFormat="1" applyAlignment="1">
      <alignment horizontal="left" vertical="center"/>
    </xf>
    <xf numFmtId="14" fontId="0" fillId="0" borderId="0" xfId="0" applyNumberFormat="1"/>
    <xf numFmtId="14" fontId="0" fillId="0" borderId="0" xfId="0" applyNumberFormat="1" applyAlignment="1">
      <alignment horizontal="center"/>
    </xf>
    <xf numFmtId="14" fontId="0" fillId="0" borderId="0" xfId="0" applyNumberFormat="1" applyAlignment="1">
      <alignment horizontal="center" vertical="center"/>
    </xf>
    <xf numFmtId="181" fontId="0" fillId="7" borderId="2" xfId="0" applyNumberFormat="1" applyFill="1" applyBorder="1" applyAlignment="1">
      <alignment horizontal="center" vertical="center"/>
    </xf>
    <xf numFmtId="181" fontId="4" fillId="7" borderId="2" xfId="0" applyNumberFormat="1" applyFont="1" applyFill="1" applyBorder="1" applyAlignment="1">
      <alignment horizontal="center" vertical="center"/>
    </xf>
    <xf numFmtId="181" fontId="7" fillId="2" borderId="2" xfId="10" applyNumberFormat="1" applyFill="1">
      <alignment horizontal="center" vertical="center"/>
    </xf>
    <xf numFmtId="181" fontId="0" fillId="8" borderId="2" xfId="0" applyNumberFormat="1" applyFill="1" applyBorder="1" applyAlignment="1">
      <alignment horizontal="center" vertical="center"/>
    </xf>
    <xf numFmtId="181" fontId="7" fillId="3" borderId="2" xfId="10" applyNumberFormat="1" applyFill="1">
      <alignment horizontal="center" vertical="center"/>
    </xf>
    <xf numFmtId="181" fontId="0" fillId="5" borderId="2" xfId="0" applyNumberFormat="1" applyFill="1" applyBorder="1" applyAlignment="1">
      <alignment horizontal="center" vertical="center"/>
    </xf>
    <xf numFmtId="181" fontId="7" fillId="10" borderId="2" xfId="10" applyNumberFormat="1" applyFill="1">
      <alignment horizontal="center" vertical="center"/>
    </xf>
    <xf numFmtId="181" fontId="0" fillId="4" borderId="2" xfId="0" applyNumberFormat="1" applyFill="1" applyBorder="1" applyAlignment="1">
      <alignment horizontal="center" vertical="center"/>
    </xf>
    <xf numFmtId="181" fontId="7" fillId="9" borderId="2" xfId="10" applyNumberFormat="1" applyFill="1">
      <alignment horizontal="center" vertical="center"/>
    </xf>
    <xf numFmtId="0" fontId="4" fillId="0" borderId="2" xfId="0" applyNumberFormat="1" applyFont="1" applyBorder="1" applyAlignment="1">
      <alignment horizontal="center" vertical="center"/>
    </xf>
    <xf numFmtId="180" fontId="0" fillId="6" borderId="4" xfId="0" applyNumberFormat="1" applyFill="1" applyBorder="1" applyAlignment="1">
      <alignment horizontal="left" vertical="center" wrapText="1" indent="1"/>
    </xf>
    <xf numFmtId="180" fontId="0" fillId="6" borderId="1" xfId="0" applyNumberFormat="1" applyFill="1" applyBorder="1" applyAlignment="1">
      <alignment horizontal="left" vertical="center" wrapText="1" indent="1"/>
    </xf>
    <xf numFmtId="18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8" fontId="7" fillId="0" borderId="3" xfId="9">
      <alignment horizontal="center" vertical="center"/>
    </xf>
    <xf numFmtId="0" fontId="4" fillId="7" borderId="2"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ont>
        <strike val="0"/>
        <color theme="0"/>
      </font>
      <fill>
        <patternFill>
          <bgColor rgb="FF00B050"/>
        </patternFill>
      </fill>
    </dxf>
    <dxf>
      <font>
        <strike val="0"/>
        <color theme="0"/>
      </font>
      <fill>
        <patternFill>
          <bgColor rgb="FFFF0000"/>
        </patternFill>
      </fill>
    </dxf>
    <dxf>
      <fill>
        <patternFill>
          <bgColor theme="7"/>
        </patternFill>
      </fill>
      <border>
        <left/>
        <right/>
      </border>
    </dxf>
    <dxf>
      <fill>
        <patternFill>
          <bgColor theme="0" tint="-0.34998626667073579"/>
        </patternFill>
      </fill>
    </dxf>
    <dxf>
      <fill>
        <patternFill patternType="lightUp">
          <fgColor theme="4" tint="0.59996337778862885"/>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ProjectSchedule!$B$1</c:f>
          <c:strCache>
            <c:ptCount val="1"/>
            <c:pt idx="0">
              <c:v>PROJECT TITLE</c:v>
            </c:pt>
          </c:strCache>
        </c:strRef>
      </c:tx>
      <c:overlay val="0"/>
      <c:spPr>
        <a:noFill/>
        <a:ln>
          <a:noFill/>
        </a:ln>
        <a:effectLst/>
      </c:spPr>
      <c:txPr>
        <a:bodyPr rot="0" spcFirstLastPara="1" vertOverflow="ellipsis" vert="horz" wrap="square" anchor="ctr" anchorCtr="1"/>
        <a:lstStyle/>
        <a:p>
          <a:pPr>
            <a:defRPr sz="1400" b="1" i="0" u="none" strike="noStrike" kern="1200" spc="0" baseline="0">
              <a:solidFill>
                <a:srgbClr val="0070C0"/>
              </a:solidFill>
              <a:latin typeface="+mn-lt"/>
              <a:ea typeface="+mn-ea"/>
              <a:cs typeface="+mn-cs"/>
            </a:defRPr>
          </a:pPr>
          <a:endParaRPr lang="zh-CN"/>
        </a:p>
      </c:txPr>
    </c:title>
    <c:autoTitleDeleted val="0"/>
    <c:plotArea>
      <c:layout/>
      <c:barChart>
        <c:barDir val="bar"/>
        <c:grouping val="stacked"/>
        <c:varyColors val="0"/>
        <c:ser>
          <c:idx val="0"/>
          <c:order val="0"/>
          <c:tx>
            <c:strRef>
              <c:f>ProjectSchedule!$E$6</c:f>
              <c:strCache>
                <c:ptCount val="1"/>
                <c:pt idx="0">
                  <c:v>START</c:v>
                </c:pt>
              </c:strCache>
            </c:strRef>
          </c:tx>
          <c:spPr>
            <a:noFill/>
            <a:ln>
              <a:noFill/>
            </a:ln>
            <a:effectLst/>
          </c:spPr>
          <c:invertIfNegative val="0"/>
          <c:cat>
            <c:strRef>
              <c:f>ProjectSchedule!$B$8:$B$32</c:f>
              <c:strCache>
                <c:ptCount val="25"/>
                <c:pt idx="0">
                  <c:v>Phase 1 Title</c:v>
                </c:pt>
                <c:pt idx="1">
                  <c:v>Task 1</c:v>
                </c:pt>
                <c:pt idx="2">
                  <c:v>Task 2</c:v>
                </c:pt>
                <c:pt idx="3">
                  <c:v>Task 3</c:v>
                </c:pt>
                <c:pt idx="4">
                  <c:v>Task 4</c:v>
                </c:pt>
                <c:pt idx="5">
                  <c:v>Task 5</c:v>
                </c:pt>
                <c:pt idx="6">
                  <c:v>Phase 2 Title</c:v>
                </c:pt>
                <c:pt idx="7">
                  <c:v>Task 1</c:v>
                </c:pt>
                <c:pt idx="8">
                  <c:v>Task 2</c:v>
                </c:pt>
                <c:pt idx="9">
                  <c:v>Task 3</c:v>
                </c:pt>
                <c:pt idx="10">
                  <c:v>Task 4</c:v>
                </c:pt>
                <c:pt idx="11">
                  <c:v>Task 5</c:v>
                </c:pt>
                <c:pt idx="12">
                  <c:v>Phase 3 Title</c:v>
                </c:pt>
                <c:pt idx="13">
                  <c:v>Task 1</c:v>
                </c:pt>
                <c:pt idx="14">
                  <c:v>Task 2</c:v>
                </c:pt>
                <c:pt idx="15">
                  <c:v>Task 3</c:v>
                </c:pt>
                <c:pt idx="16">
                  <c:v>Task 4</c:v>
                </c:pt>
                <c:pt idx="17">
                  <c:v>Task 5</c:v>
                </c:pt>
                <c:pt idx="18">
                  <c:v>Phase 4 Title</c:v>
                </c:pt>
                <c:pt idx="19">
                  <c:v>Task 1</c:v>
                </c:pt>
                <c:pt idx="20">
                  <c:v>Task 2</c:v>
                </c:pt>
                <c:pt idx="21">
                  <c:v>Task 3</c:v>
                </c:pt>
                <c:pt idx="22">
                  <c:v>Task 4</c:v>
                </c:pt>
                <c:pt idx="23">
                  <c:v>Task 5</c:v>
                </c:pt>
                <c:pt idx="24">
                  <c:v>Task 6</c:v>
                </c:pt>
              </c:strCache>
            </c:strRef>
          </c:cat>
          <c:val>
            <c:numRef>
              <c:f>ProjectSchedule!$E$8:$E$32</c:f>
              <c:numCache>
                <c:formatCode>yy/m/d;@</c:formatCode>
                <c:ptCount val="25"/>
                <c:pt idx="1">
                  <c:v>44013</c:v>
                </c:pt>
                <c:pt idx="2">
                  <c:v>44015</c:v>
                </c:pt>
                <c:pt idx="3">
                  <c:v>44020</c:v>
                </c:pt>
                <c:pt idx="4">
                  <c:v>44022</c:v>
                </c:pt>
                <c:pt idx="5">
                  <c:v>44016</c:v>
                </c:pt>
                <c:pt idx="7">
                  <c:v>44018</c:v>
                </c:pt>
                <c:pt idx="8">
                  <c:v>44020</c:v>
                </c:pt>
                <c:pt idx="9">
                  <c:v>44027</c:v>
                </c:pt>
                <c:pt idx="10">
                  <c:v>44027</c:v>
                </c:pt>
                <c:pt idx="11">
                  <c:v>44027</c:v>
                </c:pt>
                <c:pt idx="13">
                  <c:v>44028</c:v>
                </c:pt>
                <c:pt idx="14">
                  <c:v>44036</c:v>
                </c:pt>
                <c:pt idx="15">
                  <c:v>44041</c:v>
                </c:pt>
                <c:pt idx="16">
                  <c:v>44049</c:v>
                </c:pt>
                <c:pt idx="17">
                  <c:v>44041</c:v>
                </c:pt>
                <c:pt idx="19">
                  <c:v>44048</c:v>
                </c:pt>
                <c:pt idx="20">
                  <c:v>44055</c:v>
                </c:pt>
                <c:pt idx="21">
                  <c:v>44061</c:v>
                </c:pt>
                <c:pt idx="22">
                  <c:v>44068</c:v>
                </c:pt>
                <c:pt idx="23">
                  <c:v>44071</c:v>
                </c:pt>
                <c:pt idx="24">
                  <c:v>44071</c:v>
                </c:pt>
              </c:numCache>
            </c:numRef>
          </c:val>
          <c:extLst>
            <c:ext xmlns:c16="http://schemas.microsoft.com/office/drawing/2014/chart" uri="{C3380CC4-5D6E-409C-BE32-E72D297353CC}">
              <c16:uniqueId val="{00000000-E26F-4E6C-BBC6-C6E515A3C47E}"/>
            </c:ext>
          </c:extLst>
        </c:ser>
        <c:ser>
          <c:idx val="2"/>
          <c:order val="1"/>
          <c:tx>
            <c:strRef>
              <c:f>ProjectSchedule!$G$6</c:f>
              <c:strCache>
                <c:ptCount val="1"/>
                <c:pt idx="0">
                  <c:v>DAYS DONE</c:v>
                </c:pt>
              </c:strCache>
            </c:strRef>
          </c:tx>
          <c:spPr>
            <a:solidFill>
              <a:srgbClr val="969696"/>
            </a:solidFill>
            <a:ln>
              <a:noFill/>
            </a:ln>
            <a:effectLst/>
          </c:spPr>
          <c:invertIfNegative val="0"/>
          <c:val>
            <c:numRef>
              <c:f>ProjectSchedule!$G$8:$G$32</c:f>
              <c:numCache>
                <c:formatCode>General</c:formatCode>
                <c:ptCount val="25"/>
                <c:pt idx="0">
                  <c:v>0</c:v>
                </c:pt>
                <c:pt idx="1">
                  <c:v>1</c:v>
                </c:pt>
                <c:pt idx="2">
                  <c:v>3</c:v>
                </c:pt>
                <c:pt idx="3">
                  <c:v>1</c:v>
                </c:pt>
                <c:pt idx="4">
                  <c:v>2</c:v>
                </c:pt>
                <c:pt idx="5">
                  <c:v>5</c:v>
                </c:pt>
                <c:pt idx="6">
                  <c:v>0</c:v>
                </c:pt>
                <c:pt idx="7">
                  <c:v>4</c:v>
                </c:pt>
                <c:pt idx="8">
                  <c:v>4</c:v>
                </c:pt>
                <c:pt idx="9">
                  <c:v>1</c:v>
                </c:pt>
                <c:pt idx="10">
                  <c:v>0</c:v>
                </c:pt>
                <c:pt idx="11">
                  <c:v>1</c:v>
                </c:pt>
                <c:pt idx="12">
                  <c:v>0</c:v>
                </c:pt>
                <c:pt idx="13">
                  <c:v>2</c:v>
                </c:pt>
                <c:pt idx="14">
                  <c:v>2</c:v>
                </c:pt>
                <c:pt idx="15">
                  <c:v>2</c:v>
                </c:pt>
                <c:pt idx="16">
                  <c:v>2</c:v>
                </c:pt>
                <c:pt idx="17">
                  <c:v>2</c:v>
                </c:pt>
                <c:pt idx="18">
                  <c:v>0</c:v>
                </c:pt>
                <c:pt idx="19">
                  <c:v>3</c:v>
                </c:pt>
                <c:pt idx="20">
                  <c:v>3</c:v>
                </c:pt>
                <c:pt idx="21">
                  <c:v>4</c:v>
                </c:pt>
                <c:pt idx="22">
                  <c:v>1</c:v>
                </c:pt>
                <c:pt idx="23">
                  <c:v>3</c:v>
                </c:pt>
                <c:pt idx="24">
                  <c:v>0</c:v>
                </c:pt>
              </c:numCache>
            </c:numRef>
          </c:val>
          <c:extLst>
            <c:ext xmlns:c16="http://schemas.microsoft.com/office/drawing/2014/chart" uri="{C3380CC4-5D6E-409C-BE32-E72D297353CC}">
              <c16:uniqueId val="{00000002-3233-49E0-AC4C-C2557B6BE45B}"/>
            </c:ext>
          </c:extLst>
        </c:ser>
        <c:ser>
          <c:idx val="1"/>
          <c:order val="2"/>
          <c:tx>
            <c:strRef>
              <c:f>ProjectSchedule!$H$6</c:f>
              <c:strCache>
                <c:ptCount val="1"/>
                <c:pt idx="0">
                  <c:v>DAYS LEFT</c:v>
                </c:pt>
              </c:strCache>
            </c:strRef>
          </c:tx>
          <c:spPr>
            <a:solidFill>
              <a:srgbClr val="0070C0"/>
            </a:solidFill>
            <a:ln>
              <a:noFill/>
            </a:ln>
            <a:effectLst/>
          </c:spPr>
          <c:invertIfNegative val="0"/>
          <c:val>
            <c:numRef>
              <c:f>ProjectSchedule!$H$8:$H$32</c:f>
              <c:numCache>
                <c:formatCode>General</c:formatCode>
                <c:ptCount val="25"/>
                <c:pt idx="0">
                  <c:v>0</c:v>
                </c:pt>
                <c:pt idx="1">
                  <c:v>1</c:v>
                </c:pt>
                <c:pt idx="2">
                  <c:v>3</c:v>
                </c:pt>
                <c:pt idx="3">
                  <c:v>2</c:v>
                </c:pt>
                <c:pt idx="4">
                  <c:v>6</c:v>
                </c:pt>
                <c:pt idx="5">
                  <c:v>0</c:v>
                </c:pt>
                <c:pt idx="6">
                  <c:v>0</c:v>
                </c:pt>
                <c:pt idx="7">
                  <c:v>4</c:v>
                </c:pt>
                <c:pt idx="8">
                  <c:v>4</c:v>
                </c:pt>
                <c:pt idx="9">
                  <c:v>5</c:v>
                </c:pt>
                <c:pt idx="10">
                  <c:v>3</c:v>
                </c:pt>
                <c:pt idx="11">
                  <c:v>5</c:v>
                </c:pt>
                <c:pt idx="12">
                  <c:v>0</c:v>
                </c:pt>
                <c:pt idx="13">
                  <c:v>6</c:v>
                </c:pt>
                <c:pt idx="14">
                  <c:v>5</c:v>
                </c:pt>
                <c:pt idx="15">
                  <c:v>6</c:v>
                </c:pt>
                <c:pt idx="16">
                  <c:v>5</c:v>
                </c:pt>
                <c:pt idx="17">
                  <c:v>5</c:v>
                </c:pt>
                <c:pt idx="18">
                  <c:v>0</c:v>
                </c:pt>
                <c:pt idx="19">
                  <c:v>2</c:v>
                </c:pt>
                <c:pt idx="20">
                  <c:v>3</c:v>
                </c:pt>
                <c:pt idx="21">
                  <c:v>3</c:v>
                </c:pt>
                <c:pt idx="22">
                  <c:v>2</c:v>
                </c:pt>
                <c:pt idx="23">
                  <c:v>2</c:v>
                </c:pt>
                <c:pt idx="24">
                  <c:v>1</c:v>
                </c:pt>
              </c:numCache>
            </c:numRef>
          </c:val>
          <c:extLst>
            <c:ext xmlns:c16="http://schemas.microsoft.com/office/drawing/2014/chart" uri="{C3380CC4-5D6E-409C-BE32-E72D297353CC}">
              <c16:uniqueId val="{00000001-E26F-4E6C-BBC6-C6E515A3C47E}"/>
            </c:ext>
          </c:extLst>
        </c:ser>
        <c:dLbls>
          <c:showLegendKey val="0"/>
          <c:showVal val="0"/>
          <c:showCatName val="0"/>
          <c:showSerName val="0"/>
          <c:showPercent val="0"/>
          <c:showBubbleSize val="0"/>
        </c:dLbls>
        <c:gapWidth val="50"/>
        <c:overlap val="100"/>
        <c:axId val="390724848"/>
        <c:axId val="390726488"/>
      </c:barChart>
      <c:catAx>
        <c:axId val="39072484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zh-CN"/>
          </a:p>
        </c:txPr>
        <c:crossAx val="390726488"/>
        <c:crosses val="autoZero"/>
        <c:auto val="1"/>
        <c:lblAlgn val="ctr"/>
        <c:lblOffset val="100"/>
        <c:noMultiLvlLbl val="0"/>
      </c:catAx>
      <c:valAx>
        <c:axId val="390726488"/>
        <c:scaling>
          <c:orientation val="minMax"/>
          <c:min val="44012"/>
        </c:scaling>
        <c:delete val="0"/>
        <c:axPos val="t"/>
        <c:majorGridlines>
          <c:spPr>
            <a:ln w="9525" cap="flat" cmpd="sng" algn="ctr">
              <a:solidFill>
                <a:schemeClr val="tx1">
                  <a:lumMod val="15000"/>
                  <a:lumOff val="85000"/>
                </a:schemeClr>
              </a:solidFill>
              <a:round/>
            </a:ln>
            <a:effectLst/>
          </c:spPr>
        </c:majorGridlines>
        <c:numFmt formatCode="yy/m/d;@"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90724848"/>
        <c:crosses val="autoZero"/>
        <c:crossBetween val="between"/>
        <c:majorUnit val="30.4"/>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E$4" horiz="1" max="100" page="0"/>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257175</xdr:colOff>
          <xdr:row>2</xdr:row>
          <xdr:rowOff>38100</xdr:rowOff>
        </xdr:from>
        <xdr:to>
          <xdr:col>38</xdr:col>
          <xdr:colOff>9525</xdr:colOff>
          <xdr:row>2</xdr:row>
          <xdr:rowOff>361950</xdr:rowOff>
        </xdr:to>
        <xdr:sp macro="" textlink="">
          <xdr:nvSpPr>
            <xdr:cNvPr id="2049" name="Scroll Bar 1" hidden="1">
              <a:extLst>
                <a:ext uri="{63B3BB69-23CF-44E3-9099-C40C66FF867C}">
                  <a14:compatExt spid="_x0000_s2049"/>
                </a:ext>
                <a:ext uri="{FF2B5EF4-FFF2-40B4-BE49-F238E27FC236}">
                  <a16:creationId xmlns:a16="http://schemas.microsoft.com/office/drawing/2014/main" id="{00000000-0008-0000-0000-000001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171450</xdr:colOff>
      <xdr:row>33</xdr:row>
      <xdr:rowOff>85725</xdr:rowOff>
    </xdr:from>
    <xdr:to>
      <xdr:col>36</xdr:col>
      <xdr:colOff>9525</xdr:colOff>
      <xdr:row>49</xdr:row>
      <xdr:rowOff>190500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U37"/>
  <sheetViews>
    <sheetView showGridLines="0" tabSelected="1" showRuler="0" zoomScaleNormal="100" zoomScalePageLayoutView="70" workbookViewId="0">
      <pane xSplit="10" ySplit="7" topLeftCell="K8" activePane="bottomRight" state="frozen"/>
      <selection pane="topRight" activeCell="I1" sqref="I1"/>
      <selection pane="bottomLeft" activeCell="A8" sqref="A8"/>
      <selection pane="bottomRight" activeCell="C17" sqref="C17"/>
    </sheetView>
  </sheetViews>
  <sheetFormatPr defaultRowHeight="30" customHeight="1" x14ac:dyDescent="0.15"/>
  <cols>
    <col min="1" max="1" width="2.75" style="32" customWidth="1"/>
    <col min="2" max="2" width="19.875" customWidth="1"/>
    <col min="3" max="3" width="16.625" customWidth="1"/>
    <col min="4" max="4" width="10.75" customWidth="1"/>
    <col min="5" max="5" width="10.375" style="5" customWidth="1"/>
    <col min="6" max="6" width="10.375" customWidth="1"/>
    <col min="7" max="8" width="10.375" hidden="1" customWidth="1"/>
    <col min="9" max="9" width="4.625" hidden="1" customWidth="1"/>
    <col min="10" max="10" width="3.375" customWidth="1"/>
    <col min="11" max="255" width="2.625" customWidth="1"/>
  </cols>
  <sheetData>
    <row r="1" spans="1:255" ht="30" customHeight="1" x14ac:dyDescent="0.3">
      <c r="A1" s="33" t="s">
        <v>37</v>
      </c>
      <c r="B1" s="37" t="s">
        <v>10</v>
      </c>
      <c r="C1" s="1"/>
      <c r="D1" s="2"/>
      <c r="E1" s="4"/>
      <c r="F1" s="31"/>
      <c r="G1" s="31"/>
      <c r="H1" s="31"/>
      <c r="J1" s="2"/>
      <c r="K1" s="14"/>
    </row>
    <row r="2" spans="1:255" ht="30" customHeight="1" x14ac:dyDescent="0.25">
      <c r="A2" s="32" t="s">
        <v>20</v>
      </c>
      <c r="B2" s="38" t="s">
        <v>18</v>
      </c>
      <c r="K2" s="35"/>
    </row>
    <row r="3" spans="1:255" ht="30" customHeight="1" x14ac:dyDescent="0.15">
      <c r="A3" s="32" t="s">
        <v>24</v>
      </c>
      <c r="B3" s="39" t="s">
        <v>19</v>
      </c>
      <c r="C3" s="70" t="s">
        <v>7</v>
      </c>
      <c r="D3" s="71"/>
      <c r="E3" s="73">
        <v>44013</v>
      </c>
      <c r="F3" s="73"/>
    </row>
    <row r="4" spans="1:255" ht="30" customHeight="1" x14ac:dyDescent="0.15">
      <c r="A4" s="33" t="s">
        <v>25</v>
      </c>
      <c r="C4" s="70" t="s">
        <v>14</v>
      </c>
      <c r="D4" s="71"/>
      <c r="E4" s="7">
        <v>1</v>
      </c>
      <c r="K4" s="67">
        <f>K5</f>
        <v>44011</v>
      </c>
      <c r="L4" s="68"/>
      <c r="M4" s="68"/>
      <c r="N4" s="68"/>
      <c r="O4" s="68"/>
      <c r="P4" s="68"/>
      <c r="Q4" s="69"/>
      <c r="R4" s="67">
        <f t="shared" ref="R4" si="0">R5</f>
        <v>44018</v>
      </c>
      <c r="S4" s="68"/>
      <c r="T4" s="68"/>
      <c r="U4" s="68"/>
      <c r="V4" s="68"/>
      <c r="W4" s="68"/>
      <c r="X4" s="69"/>
      <c r="Y4" s="67">
        <f t="shared" ref="Y4" si="1">Y5</f>
        <v>44025</v>
      </c>
      <c r="Z4" s="68"/>
      <c r="AA4" s="68"/>
      <c r="AB4" s="68"/>
      <c r="AC4" s="68"/>
      <c r="AD4" s="68"/>
      <c r="AE4" s="69"/>
      <c r="AF4" s="67">
        <f t="shared" ref="AF4" si="2">AF5</f>
        <v>44032</v>
      </c>
      <c r="AG4" s="68"/>
      <c r="AH4" s="68"/>
      <c r="AI4" s="68"/>
      <c r="AJ4" s="68"/>
      <c r="AK4" s="68"/>
      <c r="AL4" s="69"/>
      <c r="AM4" s="67">
        <f t="shared" ref="AM4" si="3">AM5</f>
        <v>44039</v>
      </c>
      <c r="AN4" s="68"/>
      <c r="AO4" s="68"/>
      <c r="AP4" s="68"/>
      <c r="AQ4" s="68"/>
      <c r="AR4" s="68"/>
      <c r="AS4" s="69"/>
      <c r="AT4" s="67">
        <f t="shared" ref="AT4" si="4">AT5</f>
        <v>44046</v>
      </c>
      <c r="AU4" s="68"/>
      <c r="AV4" s="68"/>
      <c r="AW4" s="68"/>
      <c r="AX4" s="68"/>
      <c r="AY4" s="68"/>
      <c r="AZ4" s="69"/>
      <c r="BA4" s="67">
        <f t="shared" ref="BA4" si="5">BA5</f>
        <v>44053</v>
      </c>
      <c r="BB4" s="68"/>
      <c r="BC4" s="68"/>
      <c r="BD4" s="68"/>
      <c r="BE4" s="68"/>
      <c r="BF4" s="68"/>
      <c r="BG4" s="69"/>
      <c r="BH4" s="67">
        <f t="shared" ref="BH4" si="6">BH5</f>
        <v>44060</v>
      </c>
      <c r="BI4" s="68"/>
      <c r="BJ4" s="68"/>
      <c r="BK4" s="68"/>
      <c r="BL4" s="68"/>
      <c r="BM4" s="68"/>
      <c r="BN4" s="69"/>
      <c r="BO4" s="67">
        <f t="shared" ref="BO4" si="7">BO5</f>
        <v>44067</v>
      </c>
      <c r="BP4" s="68"/>
      <c r="BQ4" s="68"/>
      <c r="BR4" s="68"/>
      <c r="BS4" s="68"/>
      <c r="BT4" s="68"/>
      <c r="BU4" s="69"/>
      <c r="BV4" s="67">
        <f t="shared" ref="BV4" si="8">BV5</f>
        <v>44074</v>
      </c>
      <c r="BW4" s="68"/>
      <c r="BX4" s="68"/>
      <c r="BY4" s="68"/>
      <c r="BZ4" s="68"/>
      <c r="CA4" s="68"/>
      <c r="CB4" s="69"/>
      <c r="CC4" s="67">
        <f t="shared" ref="CC4" si="9">CC5</f>
        <v>44081</v>
      </c>
      <c r="CD4" s="68"/>
      <c r="CE4" s="68"/>
      <c r="CF4" s="68"/>
      <c r="CG4" s="68"/>
      <c r="CH4" s="68"/>
      <c r="CI4" s="69"/>
      <c r="CJ4" s="67">
        <f t="shared" ref="CJ4" si="10">CJ5</f>
        <v>44088</v>
      </c>
      <c r="CK4" s="68"/>
      <c r="CL4" s="68"/>
      <c r="CM4" s="68"/>
      <c r="CN4" s="68"/>
      <c r="CO4" s="68"/>
      <c r="CP4" s="69"/>
      <c r="CQ4" s="67">
        <f t="shared" ref="CQ4" si="11">CQ5</f>
        <v>44095</v>
      </c>
      <c r="CR4" s="68"/>
      <c r="CS4" s="68"/>
      <c r="CT4" s="68"/>
      <c r="CU4" s="68"/>
      <c r="CV4" s="68"/>
      <c r="CW4" s="69"/>
      <c r="CX4" s="67">
        <f t="shared" ref="CX4" si="12">CX5</f>
        <v>44102</v>
      </c>
      <c r="CY4" s="68"/>
      <c r="CZ4" s="68"/>
      <c r="DA4" s="68"/>
      <c r="DB4" s="68"/>
      <c r="DC4" s="68"/>
      <c r="DD4" s="69"/>
      <c r="DE4" s="67">
        <f t="shared" ref="DE4" si="13">DE5</f>
        <v>44109</v>
      </c>
      <c r="DF4" s="68"/>
      <c r="DG4" s="68"/>
      <c r="DH4" s="68"/>
      <c r="DI4" s="68"/>
      <c r="DJ4" s="68"/>
      <c r="DK4" s="69"/>
      <c r="DL4" s="67">
        <f t="shared" ref="DL4" si="14">DL5</f>
        <v>44116</v>
      </c>
      <c r="DM4" s="68"/>
      <c r="DN4" s="68"/>
      <c r="DO4" s="68"/>
      <c r="DP4" s="68"/>
      <c r="DQ4" s="68"/>
      <c r="DR4" s="69"/>
      <c r="DS4" s="67">
        <f t="shared" ref="DS4" si="15">DS5</f>
        <v>44123</v>
      </c>
      <c r="DT4" s="68"/>
      <c r="DU4" s="68"/>
      <c r="DV4" s="68"/>
      <c r="DW4" s="68"/>
      <c r="DX4" s="68"/>
      <c r="DY4" s="69"/>
      <c r="DZ4" s="67">
        <f t="shared" ref="DZ4" si="16">DZ5</f>
        <v>44130</v>
      </c>
      <c r="EA4" s="68"/>
      <c r="EB4" s="68"/>
      <c r="EC4" s="68"/>
      <c r="ED4" s="68"/>
      <c r="EE4" s="68"/>
      <c r="EF4" s="69"/>
      <c r="EG4" s="67">
        <f t="shared" ref="EG4" si="17">EG5</f>
        <v>44137</v>
      </c>
      <c r="EH4" s="68"/>
      <c r="EI4" s="68"/>
      <c r="EJ4" s="68"/>
      <c r="EK4" s="68"/>
      <c r="EL4" s="68"/>
      <c r="EM4" s="69"/>
      <c r="EN4" s="67">
        <f t="shared" ref="EN4" si="18">EN5</f>
        <v>44144</v>
      </c>
      <c r="EO4" s="68"/>
      <c r="EP4" s="68"/>
      <c r="EQ4" s="68"/>
      <c r="ER4" s="68"/>
      <c r="ES4" s="68"/>
      <c r="ET4" s="69"/>
      <c r="EU4" s="67">
        <f t="shared" ref="EU4" si="19">EU5</f>
        <v>44151</v>
      </c>
      <c r="EV4" s="68"/>
      <c r="EW4" s="68"/>
      <c r="EX4" s="68"/>
      <c r="EY4" s="68"/>
      <c r="EZ4" s="68"/>
      <c r="FA4" s="69"/>
      <c r="FB4" s="67">
        <f t="shared" ref="FB4" si="20">FB5</f>
        <v>44158</v>
      </c>
      <c r="FC4" s="68"/>
      <c r="FD4" s="68"/>
      <c r="FE4" s="68"/>
      <c r="FF4" s="68"/>
      <c r="FG4" s="68"/>
      <c r="FH4" s="69"/>
      <c r="FI4" s="67">
        <f t="shared" ref="FI4" si="21">FI5</f>
        <v>44165</v>
      </c>
      <c r="FJ4" s="68"/>
      <c r="FK4" s="68"/>
      <c r="FL4" s="68"/>
      <c r="FM4" s="68"/>
      <c r="FN4" s="68"/>
      <c r="FO4" s="69"/>
      <c r="FP4" s="67">
        <f t="shared" ref="FP4" si="22">FP5</f>
        <v>44172</v>
      </c>
      <c r="FQ4" s="68"/>
      <c r="FR4" s="68"/>
      <c r="FS4" s="68"/>
      <c r="FT4" s="68"/>
      <c r="FU4" s="68"/>
      <c r="FV4" s="69"/>
      <c r="FW4" s="67">
        <f t="shared" ref="FW4" si="23">FW5</f>
        <v>44179</v>
      </c>
      <c r="FX4" s="68"/>
      <c r="FY4" s="68"/>
      <c r="FZ4" s="68"/>
      <c r="GA4" s="68"/>
      <c r="GB4" s="68"/>
      <c r="GC4" s="69"/>
      <c r="GD4" s="67">
        <f t="shared" ref="GD4" si="24">GD5</f>
        <v>44186</v>
      </c>
      <c r="GE4" s="68"/>
      <c r="GF4" s="68"/>
      <c r="GG4" s="68"/>
      <c r="GH4" s="68"/>
      <c r="GI4" s="68"/>
      <c r="GJ4" s="69"/>
      <c r="GK4" s="67">
        <f t="shared" ref="GK4" si="25">GK5</f>
        <v>44193</v>
      </c>
      <c r="GL4" s="68"/>
      <c r="GM4" s="68"/>
      <c r="GN4" s="68"/>
      <c r="GO4" s="68"/>
      <c r="GP4" s="68"/>
      <c r="GQ4" s="69"/>
      <c r="GR4" s="67">
        <f t="shared" ref="GR4" si="26">GR5</f>
        <v>44200</v>
      </c>
      <c r="GS4" s="68"/>
      <c r="GT4" s="68"/>
      <c r="GU4" s="68"/>
      <c r="GV4" s="68"/>
      <c r="GW4" s="68"/>
      <c r="GX4" s="69"/>
      <c r="GY4" s="67">
        <f t="shared" ref="GY4" si="27">GY5</f>
        <v>44207</v>
      </c>
      <c r="GZ4" s="68"/>
      <c r="HA4" s="68"/>
      <c r="HB4" s="68"/>
      <c r="HC4" s="68"/>
      <c r="HD4" s="68"/>
      <c r="HE4" s="69"/>
      <c r="HF4" s="67">
        <f t="shared" ref="HF4" si="28">HF5</f>
        <v>44214</v>
      </c>
      <c r="HG4" s="68"/>
      <c r="HH4" s="68"/>
      <c r="HI4" s="68"/>
      <c r="HJ4" s="68"/>
      <c r="HK4" s="68"/>
      <c r="HL4" s="69"/>
      <c r="HM4" s="67">
        <f t="shared" ref="HM4" si="29">HM5</f>
        <v>44221</v>
      </c>
      <c r="HN4" s="68"/>
      <c r="HO4" s="68"/>
      <c r="HP4" s="68"/>
      <c r="HQ4" s="68"/>
      <c r="HR4" s="68"/>
      <c r="HS4" s="69"/>
      <c r="HT4" s="67">
        <f t="shared" ref="HT4" si="30">HT5</f>
        <v>44228</v>
      </c>
      <c r="HU4" s="68"/>
      <c r="HV4" s="68"/>
      <c r="HW4" s="68"/>
      <c r="HX4" s="68"/>
      <c r="HY4" s="68"/>
      <c r="HZ4" s="69"/>
      <c r="IA4" s="67">
        <f t="shared" ref="IA4" si="31">IA5</f>
        <v>44235</v>
      </c>
      <c r="IB4" s="68"/>
      <c r="IC4" s="68"/>
      <c r="ID4" s="68"/>
      <c r="IE4" s="68"/>
      <c r="IF4" s="68"/>
      <c r="IG4" s="69"/>
      <c r="IH4" s="67">
        <f t="shared" ref="IH4" si="32">IH5</f>
        <v>44242</v>
      </c>
      <c r="II4" s="68"/>
      <c r="IJ4" s="68"/>
      <c r="IK4" s="68"/>
      <c r="IL4" s="68"/>
      <c r="IM4" s="68"/>
      <c r="IN4" s="69"/>
      <c r="IO4" s="67">
        <f t="shared" ref="IO4" si="33">IO5</f>
        <v>44249</v>
      </c>
      <c r="IP4" s="68"/>
      <c r="IQ4" s="68"/>
      <c r="IR4" s="68"/>
      <c r="IS4" s="68"/>
      <c r="IT4" s="68"/>
      <c r="IU4" s="69"/>
    </row>
    <row r="5" spans="1:255" ht="15" customHeight="1" x14ac:dyDescent="0.15">
      <c r="A5" s="33" t="s">
        <v>26</v>
      </c>
      <c r="B5" s="72"/>
      <c r="C5" s="72"/>
      <c r="D5" s="72"/>
      <c r="E5" s="72"/>
      <c r="F5" s="72"/>
      <c r="G5" s="72"/>
      <c r="H5" s="72"/>
      <c r="I5" s="72"/>
      <c r="K5" s="11">
        <f>Project_Start-WEEKDAY(Project_Start,1)+2+7*(Display_Week-1)</f>
        <v>44011</v>
      </c>
      <c r="L5" s="10">
        <f>K5+1</f>
        <v>44012</v>
      </c>
      <c r="M5" s="10">
        <f t="shared" ref="M5:AZ5" si="34">L5+1</f>
        <v>44013</v>
      </c>
      <c r="N5" s="10">
        <f t="shared" si="34"/>
        <v>44014</v>
      </c>
      <c r="O5" s="10">
        <f t="shared" si="34"/>
        <v>44015</v>
      </c>
      <c r="P5" s="10">
        <f t="shared" si="34"/>
        <v>44016</v>
      </c>
      <c r="Q5" s="12">
        <f t="shared" si="34"/>
        <v>44017</v>
      </c>
      <c r="R5" s="11">
        <f>Q5+1</f>
        <v>44018</v>
      </c>
      <c r="S5" s="10">
        <f>R5+1</f>
        <v>44019</v>
      </c>
      <c r="T5" s="10">
        <f t="shared" si="34"/>
        <v>44020</v>
      </c>
      <c r="U5" s="10">
        <f t="shared" si="34"/>
        <v>44021</v>
      </c>
      <c r="V5" s="10">
        <f t="shared" si="34"/>
        <v>44022</v>
      </c>
      <c r="W5" s="10">
        <f t="shared" si="34"/>
        <v>44023</v>
      </c>
      <c r="X5" s="12">
        <f t="shared" si="34"/>
        <v>44024</v>
      </c>
      <c r="Y5" s="11">
        <f>X5+1</f>
        <v>44025</v>
      </c>
      <c r="Z5" s="10">
        <f>Y5+1</f>
        <v>44026</v>
      </c>
      <c r="AA5" s="10">
        <f t="shared" si="34"/>
        <v>44027</v>
      </c>
      <c r="AB5" s="10">
        <f t="shared" si="34"/>
        <v>44028</v>
      </c>
      <c r="AC5" s="10">
        <f t="shared" si="34"/>
        <v>44029</v>
      </c>
      <c r="AD5" s="10">
        <f t="shared" si="34"/>
        <v>44030</v>
      </c>
      <c r="AE5" s="12">
        <f t="shared" si="34"/>
        <v>44031</v>
      </c>
      <c r="AF5" s="11">
        <f>AE5+1</f>
        <v>44032</v>
      </c>
      <c r="AG5" s="10">
        <f>AF5+1</f>
        <v>44033</v>
      </c>
      <c r="AH5" s="10">
        <f t="shared" si="34"/>
        <v>44034</v>
      </c>
      <c r="AI5" s="10">
        <f t="shared" si="34"/>
        <v>44035</v>
      </c>
      <c r="AJ5" s="10">
        <f t="shared" si="34"/>
        <v>44036</v>
      </c>
      <c r="AK5" s="10">
        <f t="shared" si="34"/>
        <v>44037</v>
      </c>
      <c r="AL5" s="12">
        <f t="shared" si="34"/>
        <v>44038</v>
      </c>
      <c r="AM5" s="11">
        <f>AL5+1</f>
        <v>44039</v>
      </c>
      <c r="AN5" s="10">
        <f>AM5+1</f>
        <v>44040</v>
      </c>
      <c r="AO5" s="10">
        <f t="shared" si="34"/>
        <v>44041</v>
      </c>
      <c r="AP5" s="10">
        <f t="shared" si="34"/>
        <v>44042</v>
      </c>
      <c r="AQ5" s="10">
        <f t="shared" si="34"/>
        <v>44043</v>
      </c>
      <c r="AR5" s="10">
        <f t="shared" si="34"/>
        <v>44044</v>
      </c>
      <c r="AS5" s="12">
        <f t="shared" si="34"/>
        <v>44045</v>
      </c>
      <c r="AT5" s="11">
        <f>AS5+1</f>
        <v>44046</v>
      </c>
      <c r="AU5" s="10">
        <f>AT5+1</f>
        <v>44047</v>
      </c>
      <c r="AV5" s="10">
        <f t="shared" si="34"/>
        <v>44048</v>
      </c>
      <c r="AW5" s="10">
        <f t="shared" si="34"/>
        <v>44049</v>
      </c>
      <c r="AX5" s="10">
        <f t="shared" si="34"/>
        <v>44050</v>
      </c>
      <c r="AY5" s="10">
        <f t="shared" si="34"/>
        <v>44051</v>
      </c>
      <c r="AZ5" s="12">
        <f t="shared" si="34"/>
        <v>44052</v>
      </c>
      <c r="BA5" s="11">
        <f>AZ5+1</f>
        <v>44053</v>
      </c>
      <c r="BB5" s="10">
        <f>BA5+1</f>
        <v>44054</v>
      </c>
      <c r="BC5" s="10">
        <f t="shared" ref="BC5:BG5" si="35">BB5+1</f>
        <v>44055</v>
      </c>
      <c r="BD5" s="10">
        <f t="shared" si="35"/>
        <v>44056</v>
      </c>
      <c r="BE5" s="10">
        <f t="shared" si="35"/>
        <v>44057</v>
      </c>
      <c r="BF5" s="10">
        <f t="shared" si="35"/>
        <v>44058</v>
      </c>
      <c r="BG5" s="12">
        <f t="shared" si="35"/>
        <v>44059</v>
      </c>
      <c r="BH5" s="11">
        <f>BG5+1</f>
        <v>44060</v>
      </c>
      <c r="BI5" s="10">
        <f>BH5+1</f>
        <v>44061</v>
      </c>
      <c r="BJ5" s="10">
        <f t="shared" ref="BJ5:BN5" si="36">BI5+1</f>
        <v>44062</v>
      </c>
      <c r="BK5" s="10">
        <f t="shared" si="36"/>
        <v>44063</v>
      </c>
      <c r="BL5" s="10">
        <f t="shared" si="36"/>
        <v>44064</v>
      </c>
      <c r="BM5" s="10">
        <f t="shared" si="36"/>
        <v>44065</v>
      </c>
      <c r="BN5" s="12">
        <f t="shared" si="36"/>
        <v>44066</v>
      </c>
      <c r="BO5" s="11">
        <f>BN5+1</f>
        <v>44067</v>
      </c>
      <c r="BP5" s="10">
        <f>BO5+1</f>
        <v>44068</v>
      </c>
      <c r="BQ5" s="10">
        <f t="shared" ref="BQ5" si="37">BP5+1</f>
        <v>44069</v>
      </c>
      <c r="BR5" s="10">
        <f t="shared" ref="BR5" si="38">BQ5+1</f>
        <v>44070</v>
      </c>
      <c r="BS5" s="10">
        <f t="shared" ref="BS5" si="39">BR5+1</f>
        <v>44071</v>
      </c>
      <c r="BT5" s="10">
        <f t="shared" ref="BT5" si="40">BS5+1</f>
        <v>44072</v>
      </c>
      <c r="BU5" s="12">
        <f t="shared" ref="BU5" si="41">BT5+1</f>
        <v>44073</v>
      </c>
      <c r="BV5" s="11">
        <f>BU5+1</f>
        <v>44074</v>
      </c>
      <c r="BW5" s="10">
        <f>BV5+1</f>
        <v>44075</v>
      </c>
      <c r="BX5" s="10">
        <f t="shared" ref="BX5" si="42">BW5+1</f>
        <v>44076</v>
      </c>
      <c r="BY5" s="10">
        <f t="shared" ref="BY5" si="43">BX5+1</f>
        <v>44077</v>
      </c>
      <c r="BZ5" s="10">
        <f t="shared" ref="BZ5" si="44">BY5+1</f>
        <v>44078</v>
      </c>
      <c r="CA5" s="10">
        <f t="shared" ref="CA5" si="45">BZ5+1</f>
        <v>44079</v>
      </c>
      <c r="CB5" s="12">
        <f t="shared" ref="CB5" si="46">CA5+1</f>
        <v>44080</v>
      </c>
      <c r="CC5" s="11">
        <f>CB5+1</f>
        <v>44081</v>
      </c>
      <c r="CD5" s="10">
        <f>CC5+1</f>
        <v>44082</v>
      </c>
      <c r="CE5" s="10">
        <f t="shared" ref="CE5" si="47">CD5+1</f>
        <v>44083</v>
      </c>
      <c r="CF5" s="10">
        <f t="shared" ref="CF5" si="48">CE5+1</f>
        <v>44084</v>
      </c>
      <c r="CG5" s="10">
        <f t="shared" ref="CG5" si="49">CF5+1</f>
        <v>44085</v>
      </c>
      <c r="CH5" s="10">
        <f t="shared" ref="CH5" si="50">CG5+1</f>
        <v>44086</v>
      </c>
      <c r="CI5" s="12">
        <f t="shared" ref="CI5" si="51">CH5+1</f>
        <v>44087</v>
      </c>
      <c r="CJ5" s="11">
        <f>CI5+1</f>
        <v>44088</v>
      </c>
      <c r="CK5" s="10">
        <f>CJ5+1</f>
        <v>44089</v>
      </c>
      <c r="CL5" s="10">
        <f t="shared" ref="CL5" si="52">CK5+1</f>
        <v>44090</v>
      </c>
      <c r="CM5" s="10">
        <f t="shared" ref="CM5" si="53">CL5+1</f>
        <v>44091</v>
      </c>
      <c r="CN5" s="10">
        <f t="shared" ref="CN5" si="54">CM5+1</f>
        <v>44092</v>
      </c>
      <c r="CO5" s="10">
        <f t="shared" ref="CO5" si="55">CN5+1</f>
        <v>44093</v>
      </c>
      <c r="CP5" s="12">
        <f t="shared" ref="CP5:CR5" si="56">CO5+1</f>
        <v>44094</v>
      </c>
      <c r="CQ5" s="11">
        <f t="shared" si="56"/>
        <v>44095</v>
      </c>
      <c r="CR5" s="10">
        <f t="shared" si="56"/>
        <v>44096</v>
      </c>
      <c r="CS5" s="10">
        <f t="shared" ref="CS5" si="57">CR5+1</f>
        <v>44097</v>
      </c>
      <c r="CT5" s="10">
        <f t="shared" ref="CT5" si="58">CS5+1</f>
        <v>44098</v>
      </c>
      <c r="CU5" s="10">
        <f t="shared" ref="CU5" si="59">CT5+1</f>
        <v>44099</v>
      </c>
      <c r="CV5" s="10">
        <f t="shared" ref="CV5" si="60">CU5+1</f>
        <v>44100</v>
      </c>
      <c r="CW5" s="12">
        <f t="shared" ref="CW5:CY5" si="61">CV5+1</f>
        <v>44101</v>
      </c>
      <c r="CX5" s="11">
        <f t="shared" si="61"/>
        <v>44102</v>
      </c>
      <c r="CY5" s="10">
        <f t="shared" si="61"/>
        <v>44103</v>
      </c>
      <c r="CZ5" s="10">
        <f t="shared" ref="CZ5" si="62">CY5+1</f>
        <v>44104</v>
      </c>
      <c r="DA5" s="10">
        <f t="shared" ref="DA5" si="63">CZ5+1</f>
        <v>44105</v>
      </c>
      <c r="DB5" s="10">
        <f t="shared" ref="DB5" si="64">DA5+1</f>
        <v>44106</v>
      </c>
      <c r="DC5" s="10">
        <f t="shared" ref="DC5" si="65">DB5+1</f>
        <v>44107</v>
      </c>
      <c r="DD5" s="12">
        <f t="shared" ref="DD5:DF5" si="66">DC5+1</f>
        <v>44108</v>
      </c>
      <c r="DE5" s="11">
        <f t="shared" si="66"/>
        <v>44109</v>
      </c>
      <c r="DF5" s="10">
        <f t="shared" si="66"/>
        <v>44110</v>
      </c>
      <c r="DG5" s="10">
        <f t="shared" ref="DG5" si="67">DF5+1</f>
        <v>44111</v>
      </c>
      <c r="DH5" s="10">
        <f t="shared" ref="DH5" si="68">DG5+1</f>
        <v>44112</v>
      </c>
      <c r="DI5" s="10">
        <f t="shared" ref="DI5" si="69">DH5+1</f>
        <v>44113</v>
      </c>
      <c r="DJ5" s="10">
        <f t="shared" ref="DJ5" si="70">DI5+1</f>
        <v>44114</v>
      </c>
      <c r="DK5" s="12">
        <f t="shared" ref="DK5:DM5" si="71">DJ5+1</f>
        <v>44115</v>
      </c>
      <c r="DL5" s="11">
        <f t="shared" si="71"/>
        <v>44116</v>
      </c>
      <c r="DM5" s="10">
        <f t="shared" si="71"/>
        <v>44117</v>
      </c>
      <c r="DN5" s="10">
        <f t="shared" ref="DN5" si="72">DM5+1</f>
        <v>44118</v>
      </c>
      <c r="DO5" s="10">
        <f t="shared" ref="DO5" si="73">DN5+1</f>
        <v>44119</v>
      </c>
      <c r="DP5" s="10">
        <f t="shared" ref="DP5" si="74">DO5+1</f>
        <v>44120</v>
      </c>
      <c r="DQ5" s="10">
        <f t="shared" ref="DQ5" si="75">DP5+1</f>
        <v>44121</v>
      </c>
      <c r="DR5" s="12">
        <f t="shared" ref="DR5" si="76">DQ5+1</f>
        <v>44122</v>
      </c>
      <c r="DS5" s="11">
        <f>DR5+1</f>
        <v>44123</v>
      </c>
      <c r="DT5" s="10">
        <f>DS5+1</f>
        <v>44124</v>
      </c>
      <c r="DU5" s="10">
        <f t="shared" ref="DU5" si="77">DT5+1</f>
        <v>44125</v>
      </c>
      <c r="DV5" s="10">
        <f t="shared" ref="DV5" si="78">DU5+1</f>
        <v>44126</v>
      </c>
      <c r="DW5" s="10">
        <f t="shared" ref="DW5" si="79">DV5+1</f>
        <v>44127</v>
      </c>
      <c r="DX5" s="10">
        <f t="shared" ref="DX5" si="80">DW5+1</f>
        <v>44128</v>
      </c>
      <c r="DY5" s="12">
        <f t="shared" ref="DY5" si="81">DX5+1</f>
        <v>44129</v>
      </c>
      <c r="DZ5" s="11">
        <f>DY5+1</f>
        <v>44130</v>
      </c>
      <c r="EA5" s="10">
        <f>DZ5+1</f>
        <v>44131</v>
      </c>
      <c r="EB5" s="10">
        <f t="shared" ref="EB5" si="82">EA5+1</f>
        <v>44132</v>
      </c>
      <c r="EC5" s="10">
        <f t="shared" ref="EC5" si="83">EB5+1</f>
        <v>44133</v>
      </c>
      <c r="ED5" s="10">
        <f t="shared" ref="ED5" si="84">EC5+1</f>
        <v>44134</v>
      </c>
      <c r="EE5" s="10">
        <f t="shared" ref="EE5" si="85">ED5+1</f>
        <v>44135</v>
      </c>
      <c r="EF5" s="12">
        <f t="shared" ref="EF5" si="86">EE5+1</f>
        <v>44136</v>
      </c>
      <c r="EG5" s="11">
        <f t="shared" ref="EG5" si="87">EF5+1</f>
        <v>44137</v>
      </c>
      <c r="EH5" s="10">
        <f t="shared" ref="EH5" si="88">EG5+1</f>
        <v>44138</v>
      </c>
      <c r="EI5" s="10">
        <f t="shared" ref="EI5" si="89">EH5+1</f>
        <v>44139</v>
      </c>
      <c r="EJ5" s="10">
        <f t="shared" ref="EJ5" si="90">EI5+1</f>
        <v>44140</v>
      </c>
      <c r="EK5" s="10">
        <f t="shared" ref="EK5" si="91">EJ5+1</f>
        <v>44141</v>
      </c>
      <c r="EL5" s="10">
        <f t="shared" ref="EL5" si="92">EK5+1</f>
        <v>44142</v>
      </c>
      <c r="EM5" s="12">
        <f t="shared" ref="EM5" si="93">EL5+1</f>
        <v>44143</v>
      </c>
      <c r="EN5" s="11">
        <f t="shared" ref="EN5" si="94">EM5+1</f>
        <v>44144</v>
      </c>
      <c r="EO5" s="10">
        <f t="shared" ref="EO5" si="95">EN5+1</f>
        <v>44145</v>
      </c>
      <c r="EP5" s="10">
        <f t="shared" ref="EP5" si="96">EO5+1</f>
        <v>44146</v>
      </c>
      <c r="EQ5" s="10">
        <f t="shared" ref="EQ5" si="97">EP5+1</f>
        <v>44147</v>
      </c>
      <c r="ER5" s="10">
        <f t="shared" ref="ER5" si="98">EQ5+1</f>
        <v>44148</v>
      </c>
      <c r="ES5" s="10">
        <f t="shared" ref="ES5" si="99">ER5+1</f>
        <v>44149</v>
      </c>
      <c r="ET5" s="12">
        <f t="shared" ref="ET5" si="100">ES5+1</f>
        <v>44150</v>
      </c>
      <c r="EU5" s="11">
        <f t="shared" ref="EU5" si="101">ET5+1</f>
        <v>44151</v>
      </c>
      <c r="EV5" s="10">
        <f t="shared" ref="EV5" si="102">EU5+1</f>
        <v>44152</v>
      </c>
      <c r="EW5" s="10">
        <f t="shared" ref="EW5" si="103">EV5+1</f>
        <v>44153</v>
      </c>
      <c r="EX5" s="10">
        <f t="shared" ref="EX5" si="104">EW5+1</f>
        <v>44154</v>
      </c>
      <c r="EY5" s="10">
        <f t="shared" ref="EY5" si="105">EX5+1</f>
        <v>44155</v>
      </c>
      <c r="EZ5" s="10">
        <f t="shared" ref="EZ5" si="106">EY5+1</f>
        <v>44156</v>
      </c>
      <c r="FA5" s="12">
        <f t="shared" ref="FA5" si="107">EZ5+1</f>
        <v>44157</v>
      </c>
      <c r="FB5" s="11">
        <f t="shared" ref="FB5" si="108">FA5+1</f>
        <v>44158</v>
      </c>
      <c r="FC5" s="10">
        <f t="shared" ref="FC5" si="109">FB5+1</f>
        <v>44159</v>
      </c>
      <c r="FD5" s="10">
        <f t="shared" ref="FD5" si="110">FC5+1</f>
        <v>44160</v>
      </c>
      <c r="FE5" s="10">
        <f t="shared" ref="FE5" si="111">FD5+1</f>
        <v>44161</v>
      </c>
      <c r="FF5" s="10">
        <f t="shared" ref="FF5" si="112">FE5+1</f>
        <v>44162</v>
      </c>
      <c r="FG5" s="10">
        <f t="shared" ref="FG5" si="113">FF5+1</f>
        <v>44163</v>
      </c>
      <c r="FH5" s="12">
        <f t="shared" ref="FH5" si="114">FG5+1</f>
        <v>44164</v>
      </c>
      <c r="FI5" s="11">
        <f t="shared" ref="FI5" si="115">FH5+1</f>
        <v>44165</v>
      </c>
      <c r="FJ5" s="10">
        <f t="shared" ref="FJ5" si="116">FI5+1</f>
        <v>44166</v>
      </c>
      <c r="FK5" s="10">
        <f t="shared" ref="FK5" si="117">FJ5+1</f>
        <v>44167</v>
      </c>
      <c r="FL5" s="10">
        <f t="shared" ref="FL5" si="118">FK5+1</f>
        <v>44168</v>
      </c>
      <c r="FM5" s="10">
        <f t="shared" ref="FM5" si="119">FL5+1</f>
        <v>44169</v>
      </c>
      <c r="FN5" s="10">
        <f t="shared" ref="FN5" si="120">FM5+1</f>
        <v>44170</v>
      </c>
      <c r="FO5" s="12">
        <f t="shared" ref="FO5" si="121">FN5+1</f>
        <v>44171</v>
      </c>
      <c r="FP5" s="11">
        <f t="shared" ref="FP5" si="122">FO5+1</f>
        <v>44172</v>
      </c>
      <c r="FQ5" s="10">
        <f t="shared" ref="FQ5" si="123">FP5+1</f>
        <v>44173</v>
      </c>
      <c r="FR5" s="10">
        <f t="shared" ref="FR5" si="124">FQ5+1</f>
        <v>44174</v>
      </c>
      <c r="FS5" s="10">
        <f t="shared" ref="FS5" si="125">FR5+1</f>
        <v>44175</v>
      </c>
      <c r="FT5" s="10">
        <f t="shared" ref="FT5" si="126">FS5+1</f>
        <v>44176</v>
      </c>
      <c r="FU5" s="10">
        <f t="shared" ref="FU5" si="127">FT5+1</f>
        <v>44177</v>
      </c>
      <c r="FV5" s="12">
        <f t="shared" ref="FV5" si="128">FU5+1</f>
        <v>44178</v>
      </c>
      <c r="FW5" s="11">
        <f t="shared" ref="FW5" si="129">FV5+1</f>
        <v>44179</v>
      </c>
      <c r="FX5" s="10">
        <f t="shared" ref="FX5" si="130">FW5+1</f>
        <v>44180</v>
      </c>
      <c r="FY5" s="10">
        <f t="shared" ref="FY5" si="131">FX5+1</f>
        <v>44181</v>
      </c>
      <c r="FZ5" s="10">
        <f t="shared" ref="FZ5" si="132">FY5+1</f>
        <v>44182</v>
      </c>
      <c r="GA5" s="10">
        <f t="shared" ref="GA5" si="133">FZ5+1</f>
        <v>44183</v>
      </c>
      <c r="GB5" s="10">
        <f t="shared" ref="GB5" si="134">GA5+1</f>
        <v>44184</v>
      </c>
      <c r="GC5" s="12">
        <f t="shared" ref="GC5" si="135">GB5+1</f>
        <v>44185</v>
      </c>
      <c r="GD5" s="11">
        <f t="shared" ref="GD5" si="136">GC5+1</f>
        <v>44186</v>
      </c>
      <c r="GE5" s="10">
        <f t="shared" ref="GE5" si="137">GD5+1</f>
        <v>44187</v>
      </c>
      <c r="GF5" s="10">
        <f t="shared" ref="GF5" si="138">GE5+1</f>
        <v>44188</v>
      </c>
      <c r="GG5" s="10">
        <f t="shared" ref="GG5" si="139">GF5+1</f>
        <v>44189</v>
      </c>
      <c r="GH5" s="10">
        <f t="shared" ref="GH5" si="140">GG5+1</f>
        <v>44190</v>
      </c>
      <c r="GI5" s="10">
        <f t="shared" ref="GI5" si="141">GH5+1</f>
        <v>44191</v>
      </c>
      <c r="GJ5" s="12">
        <f t="shared" ref="GJ5" si="142">GI5+1</f>
        <v>44192</v>
      </c>
      <c r="GK5" s="11">
        <f t="shared" ref="GK5" si="143">GJ5+1</f>
        <v>44193</v>
      </c>
      <c r="GL5" s="10">
        <f t="shared" ref="GL5" si="144">GK5+1</f>
        <v>44194</v>
      </c>
      <c r="GM5" s="10">
        <f t="shared" ref="GM5" si="145">GL5+1</f>
        <v>44195</v>
      </c>
      <c r="GN5" s="10">
        <f t="shared" ref="GN5" si="146">GM5+1</f>
        <v>44196</v>
      </c>
      <c r="GO5" s="10">
        <f t="shared" ref="GO5" si="147">GN5+1</f>
        <v>44197</v>
      </c>
      <c r="GP5" s="10">
        <f t="shared" ref="GP5" si="148">GO5+1</f>
        <v>44198</v>
      </c>
      <c r="GQ5" s="12">
        <f t="shared" ref="GQ5" si="149">GP5+1</f>
        <v>44199</v>
      </c>
      <c r="GR5" s="11">
        <f t="shared" ref="GR5" si="150">GQ5+1</f>
        <v>44200</v>
      </c>
      <c r="GS5" s="10">
        <f t="shared" ref="GS5" si="151">GR5+1</f>
        <v>44201</v>
      </c>
      <c r="GT5" s="10">
        <f t="shared" ref="GT5" si="152">GS5+1</f>
        <v>44202</v>
      </c>
      <c r="GU5" s="10">
        <f t="shared" ref="GU5" si="153">GT5+1</f>
        <v>44203</v>
      </c>
      <c r="GV5" s="10">
        <f t="shared" ref="GV5" si="154">GU5+1</f>
        <v>44204</v>
      </c>
      <c r="GW5" s="10">
        <f t="shared" ref="GW5" si="155">GV5+1</f>
        <v>44205</v>
      </c>
      <c r="GX5" s="12">
        <f t="shared" ref="GX5" si="156">GW5+1</f>
        <v>44206</v>
      </c>
      <c r="GY5" s="11">
        <f t="shared" ref="GY5" si="157">GX5+1</f>
        <v>44207</v>
      </c>
      <c r="GZ5" s="10">
        <f t="shared" ref="GZ5" si="158">GY5+1</f>
        <v>44208</v>
      </c>
      <c r="HA5" s="10">
        <f t="shared" ref="HA5" si="159">GZ5+1</f>
        <v>44209</v>
      </c>
      <c r="HB5" s="10">
        <f t="shared" ref="HB5" si="160">HA5+1</f>
        <v>44210</v>
      </c>
      <c r="HC5" s="10">
        <f t="shared" ref="HC5" si="161">HB5+1</f>
        <v>44211</v>
      </c>
      <c r="HD5" s="10">
        <f t="shared" ref="HD5" si="162">HC5+1</f>
        <v>44212</v>
      </c>
      <c r="HE5" s="12">
        <f t="shared" ref="HE5" si="163">HD5+1</f>
        <v>44213</v>
      </c>
      <c r="HF5" s="11">
        <f t="shared" ref="HF5" si="164">HE5+1</f>
        <v>44214</v>
      </c>
      <c r="HG5" s="10">
        <f t="shared" ref="HG5" si="165">HF5+1</f>
        <v>44215</v>
      </c>
      <c r="HH5" s="10">
        <f t="shared" ref="HH5" si="166">HG5+1</f>
        <v>44216</v>
      </c>
      <c r="HI5" s="10">
        <f t="shared" ref="HI5" si="167">HH5+1</f>
        <v>44217</v>
      </c>
      <c r="HJ5" s="10">
        <f t="shared" ref="HJ5" si="168">HI5+1</f>
        <v>44218</v>
      </c>
      <c r="HK5" s="10">
        <f t="shared" ref="HK5" si="169">HJ5+1</f>
        <v>44219</v>
      </c>
      <c r="HL5" s="12">
        <f t="shared" ref="HL5" si="170">HK5+1</f>
        <v>44220</v>
      </c>
      <c r="HM5" s="11">
        <f t="shared" ref="HM5" si="171">HL5+1</f>
        <v>44221</v>
      </c>
      <c r="HN5" s="10">
        <f t="shared" ref="HN5" si="172">HM5+1</f>
        <v>44222</v>
      </c>
      <c r="HO5" s="10">
        <f t="shared" ref="HO5" si="173">HN5+1</f>
        <v>44223</v>
      </c>
      <c r="HP5" s="10">
        <f t="shared" ref="HP5" si="174">HO5+1</f>
        <v>44224</v>
      </c>
      <c r="HQ5" s="10">
        <f t="shared" ref="HQ5" si="175">HP5+1</f>
        <v>44225</v>
      </c>
      <c r="HR5" s="10">
        <f t="shared" ref="HR5" si="176">HQ5+1</f>
        <v>44226</v>
      </c>
      <c r="HS5" s="12">
        <f t="shared" ref="HS5" si="177">HR5+1</f>
        <v>44227</v>
      </c>
      <c r="HT5" s="11">
        <f t="shared" ref="HT5" si="178">HS5+1</f>
        <v>44228</v>
      </c>
      <c r="HU5" s="10">
        <f t="shared" ref="HU5" si="179">HT5+1</f>
        <v>44229</v>
      </c>
      <c r="HV5" s="10">
        <f t="shared" ref="HV5" si="180">HU5+1</f>
        <v>44230</v>
      </c>
      <c r="HW5" s="10">
        <f t="shared" ref="HW5" si="181">HV5+1</f>
        <v>44231</v>
      </c>
      <c r="HX5" s="10">
        <f t="shared" ref="HX5" si="182">HW5+1</f>
        <v>44232</v>
      </c>
      <c r="HY5" s="10">
        <f t="shared" ref="HY5" si="183">HX5+1</f>
        <v>44233</v>
      </c>
      <c r="HZ5" s="12">
        <f t="shared" ref="HZ5" si="184">HY5+1</f>
        <v>44234</v>
      </c>
      <c r="IA5" s="11">
        <f t="shared" ref="IA5" si="185">HZ5+1</f>
        <v>44235</v>
      </c>
      <c r="IB5" s="10">
        <f t="shared" ref="IB5" si="186">IA5+1</f>
        <v>44236</v>
      </c>
      <c r="IC5" s="10">
        <f t="shared" ref="IC5" si="187">IB5+1</f>
        <v>44237</v>
      </c>
      <c r="ID5" s="10">
        <f t="shared" ref="ID5" si="188">IC5+1</f>
        <v>44238</v>
      </c>
      <c r="IE5" s="10">
        <f t="shared" ref="IE5" si="189">ID5+1</f>
        <v>44239</v>
      </c>
      <c r="IF5" s="10">
        <f t="shared" ref="IF5" si="190">IE5+1</f>
        <v>44240</v>
      </c>
      <c r="IG5" s="12">
        <f t="shared" ref="IG5" si="191">IF5+1</f>
        <v>44241</v>
      </c>
      <c r="IH5" s="11">
        <f t="shared" ref="IH5" si="192">IG5+1</f>
        <v>44242</v>
      </c>
      <c r="II5" s="10">
        <f t="shared" ref="II5" si="193">IH5+1</f>
        <v>44243</v>
      </c>
      <c r="IJ5" s="10">
        <f t="shared" ref="IJ5" si="194">II5+1</f>
        <v>44244</v>
      </c>
      <c r="IK5" s="10">
        <f t="shared" ref="IK5" si="195">IJ5+1</f>
        <v>44245</v>
      </c>
      <c r="IL5" s="10">
        <f t="shared" ref="IL5" si="196">IK5+1</f>
        <v>44246</v>
      </c>
      <c r="IM5" s="10">
        <f t="shared" ref="IM5" si="197">IL5+1</f>
        <v>44247</v>
      </c>
      <c r="IN5" s="12">
        <f t="shared" ref="IN5" si="198">IM5+1</f>
        <v>44248</v>
      </c>
      <c r="IO5" s="11">
        <f t="shared" ref="IO5" si="199">IN5+1</f>
        <v>44249</v>
      </c>
      <c r="IP5" s="10">
        <f t="shared" ref="IP5" si="200">IO5+1</f>
        <v>44250</v>
      </c>
      <c r="IQ5" s="10">
        <f t="shared" ref="IQ5" si="201">IP5+1</f>
        <v>44251</v>
      </c>
      <c r="IR5" s="10">
        <f t="shared" ref="IR5" si="202">IQ5+1</f>
        <v>44252</v>
      </c>
      <c r="IS5" s="10">
        <f t="shared" ref="IS5" si="203">IR5+1</f>
        <v>44253</v>
      </c>
      <c r="IT5" s="10">
        <f t="shared" ref="IT5" si="204">IS5+1</f>
        <v>44254</v>
      </c>
      <c r="IU5" s="12">
        <f t="shared" ref="IU5" si="205">IT5+1</f>
        <v>44255</v>
      </c>
    </row>
    <row r="6" spans="1:255" ht="30" customHeight="1" thickBot="1" x14ac:dyDescent="0.2">
      <c r="A6" s="33" t="s">
        <v>27</v>
      </c>
      <c r="B6" s="8" t="s">
        <v>15</v>
      </c>
      <c r="C6" s="9" t="s">
        <v>9</v>
      </c>
      <c r="D6" s="9" t="s">
        <v>8</v>
      </c>
      <c r="E6" s="9" t="s">
        <v>11</v>
      </c>
      <c r="F6" s="9" t="s">
        <v>12</v>
      </c>
      <c r="G6" s="9" t="s">
        <v>39</v>
      </c>
      <c r="H6" s="9" t="s">
        <v>38</v>
      </c>
      <c r="I6" s="9" t="s">
        <v>36</v>
      </c>
      <c r="J6" s="9" t="s">
        <v>13</v>
      </c>
      <c r="K6" s="13" t="str">
        <f t="shared" ref="K6" si="206">LEFT(TEXT(K5,"ddd"),1)</f>
        <v>M</v>
      </c>
      <c r="L6" s="13" t="str">
        <f t="shared" ref="L6:AT6" si="207">LEFT(TEXT(L5,"ddd"),1)</f>
        <v>T</v>
      </c>
      <c r="M6" s="13" t="str">
        <f t="shared" si="207"/>
        <v>W</v>
      </c>
      <c r="N6" s="13" t="str">
        <f t="shared" si="207"/>
        <v>T</v>
      </c>
      <c r="O6" s="13" t="str">
        <f t="shared" si="207"/>
        <v>F</v>
      </c>
      <c r="P6" s="13" t="str">
        <f t="shared" si="207"/>
        <v>S</v>
      </c>
      <c r="Q6" s="13" t="str">
        <f t="shared" si="207"/>
        <v>S</v>
      </c>
      <c r="R6" s="13" t="str">
        <f t="shared" si="207"/>
        <v>M</v>
      </c>
      <c r="S6" s="13" t="str">
        <f t="shared" si="207"/>
        <v>T</v>
      </c>
      <c r="T6" s="13" t="str">
        <f t="shared" si="207"/>
        <v>W</v>
      </c>
      <c r="U6" s="13" t="str">
        <f t="shared" si="207"/>
        <v>T</v>
      </c>
      <c r="V6" s="13" t="str">
        <f t="shared" si="207"/>
        <v>F</v>
      </c>
      <c r="W6" s="13" t="str">
        <f t="shared" si="207"/>
        <v>S</v>
      </c>
      <c r="X6" s="13" t="str">
        <f t="shared" si="207"/>
        <v>S</v>
      </c>
      <c r="Y6" s="13" t="str">
        <f t="shared" si="207"/>
        <v>M</v>
      </c>
      <c r="Z6" s="13" t="str">
        <f t="shared" si="207"/>
        <v>T</v>
      </c>
      <c r="AA6" s="13" t="str">
        <f t="shared" si="207"/>
        <v>W</v>
      </c>
      <c r="AB6" s="13" t="str">
        <f t="shared" si="207"/>
        <v>T</v>
      </c>
      <c r="AC6" s="13" t="str">
        <f t="shared" si="207"/>
        <v>F</v>
      </c>
      <c r="AD6" s="13" t="str">
        <f t="shared" si="207"/>
        <v>S</v>
      </c>
      <c r="AE6" s="13" t="str">
        <f t="shared" si="207"/>
        <v>S</v>
      </c>
      <c r="AF6" s="13" t="str">
        <f t="shared" si="207"/>
        <v>M</v>
      </c>
      <c r="AG6" s="13" t="str">
        <f t="shared" si="207"/>
        <v>T</v>
      </c>
      <c r="AH6" s="13" t="str">
        <f t="shared" si="207"/>
        <v>W</v>
      </c>
      <c r="AI6" s="13" t="str">
        <f t="shared" si="207"/>
        <v>T</v>
      </c>
      <c r="AJ6" s="13" t="str">
        <f t="shared" si="207"/>
        <v>F</v>
      </c>
      <c r="AK6" s="13" t="str">
        <f t="shared" si="207"/>
        <v>S</v>
      </c>
      <c r="AL6" s="13" t="str">
        <f t="shared" si="207"/>
        <v>S</v>
      </c>
      <c r="AM6" s="13" t="str">
        <f t="shared" si="207"/>
        <v>M</v>
      </c>
      <c r="AN6" s="13" t="str">
        <f t="shared" si="207"/>
        <v>T</v>
      </c>
      <c r="AO6" s="13" t="str">
        <f t="shared" si="207"/>
        <v>W</v>
      </c>
      <c r="AP6" s="13" t="str">
        <f t="shared" si="207"/>
        <v>T</v>
      </c>
      <c r="AQ6" s="13" t="str">
        <f t="shared" si="207"/>
        <v>F</v>
      </c>
      <c r="AR6" s="13" t="str">
        <f t="shared" si="207"/>
        <v>S</v>
      </c>
      <c r="AS6" s="13" t="str">
        <f t="shared" si="207"/>
        <v>S</v>
      </c>
      <c r="AT6" s="13" t="str">
        <f t="shared" si="207"/>
        <v>M</v>
      </c>
      <c r="AU6" s="13" t="str">
        <f t="shared" ref="AU6:BN6" si="208">LEFT(TEXT(AU5,"ddd"),1)</f>
        <v>T</v>
      </c>
      <c r="AV6" s="13" t="str">
        <f t="shared" si="208"/>
        <v>W</v>
      </c>
      <c r="AW6" s="13" t="str">
        <f t="shared" si="208"/>
        <v>T</v>
      </c>
      <c r="AX6" s="13" t="str">
        <f t="shared" si="208"/>
        <v>F</v>
      </c>
      <c r="AY6" s="13" t="str">
        <f t="shared" si="208"/>
        <v>S</v>
      </c>
      <c r="AZ6" s="13" t="str">
        <f t="shared" si="208"/>
        <v>S</v>
      </c>
      <c r="BA6" s="13" t="str">
        <f t="shared" si="208"/>
        <v>M</v>
      </c>
      <c r="BB6" s="13" t="str">
        <f t="shared" si="208"/>
        <v>T</v>
      </c>
      <c r="BC6" s="13" t="str">
        <f t="shared" si="208"/>
        <v>W</v>
      </c>
      <c r="BD6" s="13" t="str">
        <f t="shared" si="208"/>
        <v>T</v>
      </c>
      <c r="BE6" s="13" t="str">
        <f t="shared" si="208"/>
        <v>F</v>
      </c>
      <c r="BF6" s="13" t="str">
        <f t="shared" si="208"/>
        <v>S</v>
      </c>
      <c r="BG6" s="13" t="str">
        <f t="shared" si="208"/>
        <v>S</v>
      </c>
      <c r="BH6" s="13" t="str">
        <f t="shared" si="208"/>
        <v>M</v>
      </c>
      <c r="BI6" s="13" t="str">
        <f t="shared" si="208"/>
        <v>T</v>
      </c>
      <c r="BJ6" s="13" t="str">
        <f t="shared" si="208"/>
        <v>W</v>
      </c>
      <c r="BK6" s="13" t="str">
        <f t="shared" si="208"/>
        <v>T</v>
      </c>
      <c r="BL6" s="13" t="str">
        <f t="shared" si="208"/>
        <v>F</v>
      </c>
      <c r="BM6" s="13" t="str">
        <f t="shared" si="208"/>
        <v>S</v>
      </c>
      <c r="BN6" s="13" t="str">
        <f t="shared" si="208"/>
        <v>S</v>
      </c>
      <c r="BO6" s="13" t="str">
        <f t="shared" ref="BO6:CB6" si="209">LEFT(TEXT(BO5,"ddd"),1)</f>
        <v>M</v>
      </c>
      <c r="BP6" s="13" t="str">
        <f t="shared" si="209"/>
        <v>T</v>
      </c>
      <c r="BQ6" s="13" t="str">
        <f t="shared" si="209"/>
        <v>W</v>
      </c>
      <c r="BR6" s="13" t="str">
        <f t="shared" si="209"/>
        <v>T</v>
      </c>
      <c r="BS6" s="13" t="str">
        <f t="shared" si="209"/>
        <v>F</v>
      </c>
      <c r="BT6" s="13" t="str">
        <f t="shared" si="209"/>
        <v>S</v>
      </c>
      <c r="BU6" s="13" t="str">
        <f t="shared" si="209"/>
        <v>S</v>
      </c>
      <c r="BV6" s="13" t="str">
        <f t="shared" si="209"/>
        <v>M</v>
      </c>
      <c r="BW6" s="13" t="str">
        <f t="shared" si="209"/>
        <v>T</v>
      </c>
      <c r="BX6" s="13" t="str">
        <f t="shared" si="209"/>
        <v>W</v>
      </c>
      <c r="BY6" s="13" t="str">
        <f t="shared" si="209"/>
        <v>T</v>
      </c>
      <c r="BZ6" s="13" t="str">
        <f t="shared" si="209"/>
        <v>F</v>
      </c>
      <c r="CA6" s="13" t="str">
        <f t="shared" si="209"/>
        <v>S</v>
      </c>
      <c r="CB6" s="13" t="str">
        <f t="shared" si="209"/>
        <v>S</v>
      </c>
      <c r="CC6" s="13" t="str">
        <f t="shared" ref="CC6:CI6" si="210">LEFT(TEXT(CC5,"ddd"),1)</f>
        <v>M</v>
      </c>
      <c r="CD6" s="13" t="str">
        <f t="shared" si="210"/>
        <v>T</v>
      </c>
      <c r="CE6" s="13" t="str">
        <f t="shared" si="210"/>
        <v>W</v>
      </c>
      <c r="CF6" s="13" t="str">
        <f t="shared" si="210"/>
        <v>T</v>
      </c>
      <c r="CG6" s="13" t="str">
        <f t="shared" si="210"/>
        <v>F</v>
      </c>
      <c r="CH6" s="13" t="str">
        <f t="shared" si="210"/>
        <v>S</v>
      </c>
      <c r="CI6" s="13" t="str">
        <f t="shared" si="210"/>
        <v>S</v>
      </c>
      <c r="CJ6" s="13" t="str">
        <f t="shared" ref="CJ6:CW6" si="211">LEFT(TEXT(CJ5,"ddd"),1)</f>
        <v>M</v>
      </c>
      <c r="CK6" s="13" t="str">
        <f t="shared" si="211"/>
        <v>T</v>
      </c>
      <c r="CL6" s="13" t="str">
        <f t="shared" si="211"/>
        <v>W</v>
      </c>
      <c r="CM6" s="13" t="str">
        <f t="shared" si="211"/>
        <v>T</v>
      </c>
      <c r="CN6" s="13" t="str">
        <f t="shared" si="211"/>
        <v>F</v>
      </c>
      <c r="CO6" s="13" t="str">
        <f t="shared" si="211"/>
        <v>S</v>
      </c>
      <c r="CP6" s="13" t="str">
        <f t="shared" si="211"/>
        <v>S</v>
      </c>
      <c r="CQ6" s="13" t="str">
        <f t="shared" si="211"/>
        <v>M</v>
      </c>
      <c r="CR6" s="13" t="str">
        <f t="shared" si="211"/>
        <v>T</v>
      </c>
      <c r="CS6" s="13" t="str">
        <f t="shared" si="211"/>
        <v>W</v>
      </c>
      <c r="CT6" s="13" t="str">
        <f t="shared" si="211"/>
        <v>T</v>
      </c>
      <c r="CU6" s="13" t="str">
        <f t="shared" si="211"/>
        <v>F</v>
      </c>
      <c r="CV6" s="13" t="str">
        <f t="shared" si="211"/>
        <v>S</v>
      </c>
      <c r="CW6" s="13" t="str">
        <f t="shared" si="211"/>
        <v>S</v>
      </c>
      <c r="CX6" s="13" t="str">
        <f t="shared" ref="CX6:EM6" si="212">LEFT(TEXT(CX5,"ddd"),1)</f>
        <v>M</v>
      </c>
      <c r="CY6" s="13" t="str">
        <f t="shared" si="212"/>
        <v>T</v>
      </c>
      <c r="CZ6" s="13" t="str">
        <f t="shared" si="212"/>
        <v>W</v>
      </c>
      <c r="DA6" s="13" t="str">
        <f t="shared" si="212"/>
        <v>T</v>
      </c>
      <c r="DB6" s="13" t="str">
        <f t="shared" si="212"/>
        <v>F</v>
      </c>
      <c r="DC6" s="13" t="str">
        <f t="shared" si="212"/>
        <v>S</v>
      </c>
      <c r="DD6" s="13" t="str">
        <f t="shared" si="212"/>
        <v>S</v>
      </c>
      <c r="DE6" s="13" t="str">
        <f t="shared" si="212"/>
        <v>M</v>
      </c>
      <c r="DF6" s="13" t="str">
        <f t="shared" si="212"/>
        <v>T</v>
      </c>
      <c r="DG6" s="13" t="str">
        <f t="shared" si="212"/>
        <v>W</v>
      </c>
      <c r="DH6" s="13" t="str">
        <f t="shared" si="212"/>
        <v>T</v>
      </c>
      <c r="DI6" s="13" t="str">
        <f t="shared" si="212"/>
        <v>F</v>
      </c>
      <c r="DJ6" s="13" t="str">
        <f t="shared" si="212"/>
        <v>S</v>
      </c>
      <c r="DK6" s="13" t="str">
        <f t="shared" si="212"/>
        <v>S</v>
      </c>
      <c r="DL6" s="13" t="str">
        <f t="shared" si="212"/>
        <v>M</v>
      </c>
      <c r="DM6" s="13" t="str">
        <f t="shared" si="212"/>
        <v>T</v>
      </c>
      <c r="DN6" s="13" t="str">
        <f t="shared" si="212"/>
        <v>W</v>
      </c>
      <c r="DO6" s="13" t="str">
        <f t="shared" si="212"/>
        <v>T</v>
      </c>
      <c r="DP6" s="13" t="str">
        <f t="shared" si="212"/>
        <v>F</v>
      </c>
      <c r="DQ6" s="13" t="str">
        <f t="shared" si="212"/>
        <v>S</v>
      </c>
      <c r="DR6" s="13" t="str">
        <f t="shared" si="212"/>
        <v>S</v>
      </c>
      <c r="DS6" s="13" t="str">
        <f t="shared" si="212"/>
        <v>M</v>
      </c>
      <c r="DT6" s="13" t="str">
        <f t="shared" si="212"/>
        <v>T</v>
      </c>
      <c r="DU6" s="13" t="str">
        <f t="shared" si="212"/>
        <v>W</v>
      </c>
      <c r="DV6" s="13" t="str">
        <f t="shared" si="212"/>
        <v>T</v>
      </c>
      <c r="DW6" s="13" t="str">
        <f t="shared" si="212"/>
        <v>F</v>
      </c>
      <c r="DX6" s="13" t="str">
        <f t="shared" si="212"/>
        <v>S</v>
      </c>
      <c r="DY6" s="13" t="str">
        <f t="shared" si="212"/>
        <v>S</v>
      </c>
      <c r="DZ6" s="13" t="str">
        <f t="shared" si="212"/>
        <v>M</v>
      </c>
      <c r="EA6" s="13" t="str">
        <f t="shared" si="212"/>
        <v>T</v>
      </c>
      <c r="EB6" s="13" t="str">
        <f t="shared" si="212"/>
        <v>W</v>
      </c>
      <c r="EC6" s="13" t="str">
        <f t="shared" si="212"/>
        <v>T</v>
      </c>
      <c r="ED6" s="13" t="str">
        <f t="shared" si="212"/>
        <v>F</v>
      </c>
      <c r="EE6" s="13" t="str">
        <f t="shared" si="212"/>
        <v>S</v>
      </c>
      <c r="EF6" s="13" t="str">
        <f t="shared" si="212"/>
        <v>S</v>
      </c>
      <c r="EG6" s="13" t="str">
        <f t="shared" si="212"/>
        <v>M</v>
      </c>
      <c r="EH6" s="13" t="str">
        <f t="shared" si="212"/>
        <v>T</v>
      </c>
      <c r="EI6" s="13" t="str">
        <f t="shared" si="212"/>
        <v>W</v>
      </c>
      <c r="EJ6" s="13" t="str">
        <f t="shared" si="212"/>
        <v>T</v>
      </c>
      <c r="EK6" s="13" t="str">
        <f t="shared" si="212"/>
        <v>F</v>
      </c>
      <c r="EL6" s="13" t="str">
        <f t="shared" si="212"/>
        <v>S</v>
      </c>
      <c r="EM6" s="13" t="str">
        <f t="shared" si="212"/>
        <v>S</v>
      </c>
      <c r="EN6" s="13" t="str">
        <f t="shared" ref="EN6:FH6" si="213">LEFT(TEXT(EN5,"ddd"),1)</f>
        <v>M</v>
      </c>
      <c r="EO6" s="13" t="str">
        <f t="shared" si="213"/>
        <v>T</v>
      </c>
      <c r="EP6" s="13" t="str">
        <f t="shared" si="213"/>
        <v>W</v>
      </c>
      <c r="EQ6" s="13" t="str">
        <f t="shared" si="213"/>
        <v>T</v>
      </c>
      <c r="ER6" s="13" t="str">
        <f t="shared" si="213"/>
        <v>F</v>
      </c>
      <c r="ES6" s="13" t="str">
        <f t="shared" si="213"/>
        <v>S</v>
      </c>
      <c r="ET6" s="13" t="str">
        <f t="shared" si="213"/>
        <v>S</v>
      </c>
      <c r="EU6" s="13" t="str">
        <f t="shared" si="213"/>
        <v>M</v>
      </c>
      <c r="EV6" s="13" t="str">
        <f t="shared" si="213"/>
        <v>T</v>
      </c>
      <c r="EW6" s="13" t="str">
        <f t="shared" si="213"/>
        <v>W</v>
      </c>
      <c r="EX6" s="13" t="str">
        <f t="shared" si="213"/>
        <v>T</v>
      </c>
      <c r="EY6" s="13" t="str">
        <f t="shared" si="213"/>
        <v>F</v>
      </c>
      <c r="EZ6" s="13" t="str">
        <f t="shared" si="213"/>
        <v>S</v>
      </c>
      <c r="FA6" s="13" t="str">
        <f t="shared" si="213"/>
        <v>S</v>
      </c>
      <c r="FB6" s="13" t="str">
        <f t="shared" si="213"/>
        <v>M</v>
      </c>
      <c r="FC6" s="13" t="str">
        <f t="shared" si="213"/>
        <v>T</v>
      </c>
      <c r="FD6" s="13" t="str">
        <f t="shared" si="213"/>
        <v>W</v>
      </c>
      <c r="FE6" s="13" t="str">
        <f t="shared" si="213"/>
        <v>T</v>
      </c>
      <c r="FF6" s="13" t="str">
        <f t="shared" si="213"/>
        <v>F</v>
      </c>
      <c r="FG6" s="13" t="str">
        <f t="shared" si="213"/>
        <v>S</v>
      </c>
      <c r="FH6" s="13" t="str">
        <f t="shared" si="213"/>
        <v>S</v>
      </c>
      <c r="FI6" s="13" t="str">
        <f t="shared" ref="FI6:FO6" si="214">LEFT(TEXT(FI5,"ddd"),1)</f>
        <v>M</v>
      </c>
      <c r="FJ6" s="13" t="str">
        <f t="shared" si="214"/>
        <v>T</v>
      </c>
      <c r="FK6" s="13" t="str">
        <f t="shared" si="214"/>
        <v>W</v>
      </c>
      <c r="FL6" s="13" t="str">
        <f t="shared" si="214"/>
        <v>T</v>
      </c>
      <c r="FM6" s="13" t="str">
        <f t="shared" si="214"/>
        <v>F</v>
      </c>
      <c r="FN6" s="13" t="str">
        <f t="shared" si="214"/>
        <v>S</v>
      </c>
      <c r="FO6" s="13" t="str">
        <f t="shared" si="214"/>
        <v>S</v>
      </c>
      <c r="FP6" s="13" t="str">
        <f t="shared" ref="FP6:FV6" si="215">LEFT(TEXT(FP5,"ddd"),1)</f>
        <v>M</v>
      </c>
      <c r="FQ6" s="13" t="str">
        <f t="shared" si="215"/>
        <v>T</v>
      </c>
      <c r="FR6" s="13" t="str">
        <f t="shared" si="215"/>
        <v>W</v>
      </c>
      <c r="FS6" s="13" t="str">
        <f t="shared" si="215"/>
        <v>T</v>
      </c>
      <c r="FT6" s="13" t="str">
        <f t="shared" si="215"/>
        <v>F</v>
      </c>
      <c r="FU6" s="13" t="str">
        <f t="shared" si="215"/>
        <v>S</v>
      </c>
      <c r="FV6" s="13" t="str">
        <f t="shared" si="215"/>
        <v>S</v>
      </c>
      <c r="FW6" s="13" t="str">
        <f t="shared" ref="FW6:GQ6" si="216">LEFT(TEXT(FW5,"ddd"),1)</f>
        <v>M</v>
      </c>
      <c r="FX6" s="13" t="str">
        <f t="shared" si="216"/>
        <v>T</v>
      </c>
      <c r="FY6" s="13" t="str">
        <f t="shared" si="216"/>
        <v>W</v>
      </c>
      <c r="FZ6" s="13" t="str">
        <f t="shared" si="216"/>
        <v>T</v>
      </c>
      <c r="GA6" s="13" t="str">
        <f t="shared" si="216"/>
        <v>F</v>
      </c>
      <c r="GB6" s="13" t="str">
        <f t="shared" si="216"/>
        <v>S</v>
      </c>
      <c r="GC6" s="13" t="str">
        <f t="shared" si="216"/>
        <v>S</v>
      </c>
      <c r="GD6" s="13" t="str">
        <f t="shared" si="216"/>
        <v>M</v>
      </c>
      <c r="GE6" s="13" t="str">
        <f t="shared" si="216"/>
        <v>T</v>
      </c>
      <c r="GF6" s="13" t="str">
        <f t="shared" si="216"/>
        <v>W</v>
      </c>
      <c r="GG6" s="13" t="str">
        <f t="shared" si="216"/>
        <v>T</v>
      </c>
      <c r="GH6" s="13" t="str">
        <f t="shared" si="216"/>
        <v>F</v>
      </c>
      <c r="GI6" s="13" t="str">
        <f t="shared" si="216"/>
        <v>S</v>
      </c>
      <c r="GJ6" s="13" t="str">
        <f t="shared" si="216"/>
        <v>S</v>
      </c>
      <c r="GK6" s="13" t="str">
        <f t="shared" si="216"/>
        <v>M</v>
      </c>
      <c r="GL6" s="13" t="str">
        <f t="shared" si="216"/>
        <v>T</v>
      </c>
      <c r="GM6" s="13" t="str">
        <f t="shared" si="216"/>
        <v>W</v>
      </c>
      <c r="GN6" s="13" t="str">
        <f t="shared" si="216"/>
        <v>T</v>
      </c>
      <c r="GO6" s="13" t="str">
        <f t="shared" si="216"/>
        <v>F</v>
      </c>
      <c r="GP6" s="13" t="str">
        <f t="shared" si="216"/>
        <v>S</v>
      </c>
      <c r="GQ6" s="13" t="str">
        <f t="shared" si="216"/>
        <v>S</v>
      </c>
      <c r="GR6" s="13" t="str">
        <f t="shared" ref="GR6:IG6" si="217">LEFT(TEXT(GR5,"ddd"),1)</f>
        <v>M</v>
      </c>
      <c r="GS6" s="13" t="str">
        <f t="shared" si="217"/>
        <v>T</v>
      </c>
      <c r="GT6" s="13" t="str">
        <f t="shared" si="217"/>
        <v>W</v>
      </c>
      <c r="GU6" s="13" t="str">
        <f t="shared" si="217"/>
        <v>T</v>
      </c>
      <c r="GV6" s="13" t="str">
        <f t="shared" si="217"/>
        <v>F</v>
      </c>
      <c r="GW6" s="13" t="str">
        <f t="shared" si="217"/>
        <v>S</v>
      </c>
      <c r="GX6" s="13" t="str">
        <f t="shared" si="217"/>
        <v>S</v>
      </c>
      <c r="GY6" s="13" t="str">
        <f t="shared" si="217"/>
        <v>M</v>
      </c>
      <c r="GZ6" s="13" t="str">
        <f t="shared" si="217"/>
        <v>T</v>
      </c>
      <c r="HA6" s="13" t="str">
        <f t="shared" si="217"/>
        <v>W</v>
      </c>
      <c r="HB6" s="13" t="str">
        <f t="shared" si="217"/>
        <v>T</v>
      </c>
      <c r="HC6" s="13" t="str">
        <f t="shared" si="217"/>
        <v>F</v>
      </c>
      <c r="HD6" s="13" t="str">
        <f t="shared" si="217"/>
        <v>S</v>
      </c>
      <c r="HE6" s="13" t="str">
        <f t="shared" si="217"/>
        <v>S</v>
      </c>
      <c r="HF6" s="13" t="str">
        <f t="shared" si="217"/>
        <v>M</v>
      </c>
      <c r="HG6" s="13" t="str">
        <f t="shared" si="217"/>
        <v>T</v>
      </c>
      <c r="HH6" s="13" t="str">
        <f t="shared" si="217"/>
        <v>W</v>
      </c>
      <c r="HI6" s="13" t="str">
        <f t="shared" si="217"/>
        <v>T</v>
      </c>
      <c r="HJ6" s="13" t="str">
        <f t="shared" si="217"/>
        <v>F</v>
      </c>
      <c r="HK6" s="13" t="str">
        <f t="shared" si="217"/>
        <v>S</v>
      </c>
      <c r="HL6" s="13" t="str">
        <f t="shared" si="217"/>
        <v>S</v>
      </c>
      <c r="HM6" s="13" t="str">
        <f t="shared" si="217"/>
        <v>M</v>
      </c>
      <c r="HN6" s="13" t="str">
        <f t="shared" si="217"/>
        <v>T</v>
      </c>
      <c r="HO6" s="13" t="str">
        <f t="shared" si="217"/>
        <v>W</v>
      </c>
      <c r="HP6" s="13" t="str">
        <f t="shared" si="217"/>
        <v>T</v>
      </c>
      <c r="HQ6" s="13" t="str">
        <f t="shared" si="217"/>
        <v>F</v>
      </c>
      <c r="HR6" s="13" t="str">
        <f t="shared" si="217"/>
        <v>S</v>
      </c>
      <c r="HS6" s="13" t="str">
        <f t="shared" si="217"/>
        <v>S</v>
      </c>
      <c r="HT6" s="13" t="str">
        <f t="shared" si="217"/>
        <v>M</v>
      </c>
      <c r="HU6" s="13" t="str">
        <f t="shared" si="217"/>
        <v>T</v>
      </c>
      <c r="HV6" s="13" t="str">
        <f t="shared" si="217"/>
        <v>W</v>
      </c>
      <c r="HW6" s="13" t="str">
        <f t="shared" si="217"/>
        <v>T</v>
      </c>
      <c r="HX6" s="13" t="str">
        <f t="shared" si="217"/>
        <v>F</v>
      </c>
      <c r="HY6" s="13" t="str">
        <f t="shared" si="217"/>
        <v>S</v>
      </c>
      <c r="HZ6" s="13" t="str">
        <f t="shared" si="217"/>
        <v>S</v>
      </c>
      <c r="IA6" s="13" t="str">
        <f t="shared" si="217"/>
        <v>M</v>
      </c>
      <c r="IB6" s="13" t="str">
        <f t="shared" si="217"/>
        <v>T</v>
      </c>
      <c r="IC6" s="13" t="str">
        <f t="shared" si="217"/>
        <v>W</v>
      </c>
      <c r="ID6" s="13" t="str">
        <f t="shared" si="217"/>
        <v>T</v>
      </c>
      <c r="IE6" s="13" t="str">
        <f t="shared" si="217"/>
        <v>F</v>
      </c>
      <c r="IF6" s="13" t="str">
        <f t="shared" si="217"/>
        <v>S</v>
      </c>
      <c r="IG6" s="13" t="str">
        <f t="shared" si="217"/>
        <v>S</v>
      </c>
      <c r="IH6" s="13" t="str">
        <f t="shared" ref="IH6:IU6" si="218">LEFT(TEXT(IH5,"ddd"),1)</f>
        <v>M</v>
      </c>
      <c r="II6" s="13" t="str">
        <f t="shared" si="218"/>
        <v>T</v>
      </c>
      <c r="IJ6" s="13" t="str">
        <f t="shared" si="218"/>
        <v>W</v>
      </c>
      <c r="IK6" s="13" t="str">
        <f t="shared" si="218"/>
        <v>T</v>
      </c>
      <c r="IL6" s="13" t="str">
        <f t="shared" si="218"/>
        <v>F</v>
      </c>
      <c r="IM6" s="13" t="str">
        <f t="shared" si="218"/>
        <v>S</v>
      </c>
      <c r="IN6" s="13" t="str">
        <f t="shared" si="218"/>
        <v>S</v>
      </c>
      <c r="IO6" s="13" t="str">
        <f t="shared" si="218"/>
        <v>M</v>
      </c>
      <c r="IP6" s="13" t="str">
        <f t="shared" si="218"/>
        <v>T</v>
      </c>
      <c r="IQ6" s="13" t="str">
        <f t="shared" si="218"/>
        <v>W</v>
      </c>
      <c r="IR6" s="13" t="str">
        <f t="shared" si="218"/>
        <v>T</v>
      </c>
      <c r="IS6" s="13" t="str">
        <f t="shared" si="218"/>
        <v>F</v>
      </c>
      <c r="IT6" s="13" t="str">
        <f t="shared" si="218"/>
        <v>S</v>
      </c>
      <c r="IU6" s="13" t="str">
        <f t="shared" si="218"/>
        <v>S</v>
      </c>
    </row>
    <row r="7" spans="1:255" ht="14.25" hidden="1" customHeight="1" thickBot="1" x14ac:dyDescent="0.2">
      <c r="A7" s="32" t="s">
        <v>23</v>
      </c>
      <c r="C7" s="36"/>
      <c r="E7"/>
      <c r="J7" t="str">
        <f>IF(OR(ISBLANK(task_start),ISBLANK(task_end)),"",task_end-task_start+1)</f>
        <v/>
      </c>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row>
    <row r="8" spans="1:255" s="3" customFormat="1" ht="30" customHeight="1" thickBot="1" x14ac:dyDescent="0.2">
      <c r="A8" s="33" t="s">
        <v>28</v>
      </c>
      <c r="B8" s="17" t="s">
        <v>0</v>
      </c>
      <c r="C8" s="40"/>
      <c r="D8" s="18"/>
      <c r="E8" s="57"/>
      <c r="F8" s="58" t="str">
        <f t="shared" ref="F8:F32" si="219">IF(OR(E8="",J8=""),"-",WORKDAY.INTL(IF(NETWORKDAYS.INTL(E8,E8,"0000000",not_work_days)=0,WORKDAY.INTL(E8,1,"0000000",not_work_days),E8),J8-1,"0000000",not_work_days))</f>
        <v>-</v>
      </c>
      <c r="G8" s="74">
        <f>ROUNDDOWN(D8*I8,0)</f>
        <v>0</v>
      </c>
      <c r="H8" s="74">
        <f>I8-G8</f>
        <v>0</v>
      </c>
      <c r="I8" s="66">
        <f>IFERROR(F8-E8+1,0)</f>
        <v>0</v>
      </c>
      <c r="J8" s="16" t="s">
        <v>32</v>
      </c>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row>
    <row r="9" spans="1:255" s="3" customFormat="1" ht="30" customHeight="1" thickBot="1" x14ac:dyDescent="0.2">
      <c r="A9" s="33" t="s">
        <v>29</v>
      </c>
      <c r="B9" s="48" t="s">
        <v>5</v>
      </c>
      <c r="C9" s="41" t="s">
        <v>21</v>
      </c>
      <c r="D9" s="19">
        <v>0.5</v>
      </c>
      <c r="E9" s="59">
        <f>Project_Start</f>
        <v>44013</v>
      </c>
      <c r="F9" s="58">
        <f t="shared" si="219"/>
        <v>44014</v>
      </c>
      <c r="G9" s="74">
        <f t="shared" ref="G9:G32" si="220">ROUNDDOWN(D9*I9,0)</f>
        <v>1</v>
      </c>
      <c r="H9" s="74">
        <f t="shared" ref="H9:H32" si="221">I9-G9</f>
        <v>1</v>
      </c>
      <c r="I9" s="66">
        <f t="shared" ref="I9:I32" si="222">IFERROR(F9-E9+1,0)</f>
        <v>2</v>
      </c>
      <c r="J9" s="16">
        <v>2</v>
      </c>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row>
    <row r="10" spans="1:255" s="3" customFormat="1" ht="30" customHeight="1" thickBot="1" x14ac:dyDescent="0.2">
      <c r="A10" s="33" t="s">
        <v>30</v>
      </c>
      <c r="B10" s="48" t="s">
        <v>6</v>
      </c>
      <c r="C10" s="41"/>
      <c r="D10" s="19">
        <v>0.6</v>
      </c>
      <c r="E10" s="59">
        <f>WORKDAY.INTL(F9,1,"0000000",not_work_days)</f>
        <v>44015</v>
      </c>
      <c r="F10" s="58">
        <f t="shared" si="219"/>
        <v>44020</v>
      </c>
      <c r="G10" s="74">
        <f t="shared" si="220"/>
        <v>3</v>
      </c>
      <c r="H10" s="74">
        <f t="shared" si="221"/>
        <v>3</v>
      </c>
      <c r="I10" s="66">
        <f t="shared" si="222"/>
        <v>6</v>
      </c>
      <c r="J10" s="16">
        <v>4</v>
      </c>
      <c r="K10" s="29"/>
      <c r="L10" s="29"/>
      <c r="M10" s="29"/>
      <c r="N10" s="29"/>
      <c r="O10" s="29"/>
      <c r="P10" s="29"/>
      <c r="Q10" s="29"/>
      <c r="R10" s="29"/>
      <c r="S10" s="29"/>
      <c r="T10" s="29"/>
      <c r="U10" s="29"/>
      <c r="V10" s="29"/>
      <c r="W10" s="30"/>
      <c r="X10" s="30"/>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row>
    <row r="11" spans="1:255" s="3" customFormat="1" ht="30" customHeight="1" thickBot="1" x14ac:dyDescent="0.2">
      <c r="A11" s="32"/>
      <c r="B11" s="48" t="s">
        <v>1</v>
      </c>
      <c r="C11" s="41"/>
      <c r="D11" s="19">
        <v>0.5</v>
      </c>
      <c r="E11" s="59">
        <f>F10</f>
        <v>44020</v>
      </c>
      <c r="F11" s="58">
        <f t="shared" si="219"/>
        <v>44022</v>
      </c>
      <c r="G11" s="74">
        <f t="shared" si="220"/>
        <v>1</v>
      </c>
      <c r="H11" s="74">
        <f t="shared" si="221"/>
        <v>2</v>
      </c>
      <c r="I11" s="66">
        <f t="shared" si="222"/>
        <v>3</v>
      </c>
      <c r="J11" s="16">
        <v>3</v>
      </c>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row>
    <row r="12" spans="1:255" s="3" customFormat="1" ht="30" customHeight="1" thickBot="1" x14ac:dyDescent="0.2">
      <c r="A12" s="32"/>
      <c r="B12" s="48" t="s">
        <v>2</v>
      </c>
      <c r="C12" s="41"/>
      <c r="D12" s="19">
        <v>0.25</v>
      </c>
      <c r="E12" s="59">
        <f>F11</f>
        <v>44022</v>
      </c>
      <c r="F12" s="58">
        <f t="shared" si="219"/>
        <v>44029</v>
      </c>
      <c r="G12" s="74">
        <f t="shared" si="220"/>
        <v>2</v>
      </c>
      <c r="H12" s="74">
        <f t="shared" si="221"/>
        <v>6</v>
      </c>
      <c r="I12" s="66">
        <f t="shared" si="222"/>
        <v>8</v>
      </c>
      <c r="J12" s="16">
        <v>6</v>
      </c>
      <c r="K12" s="29"/>
      <c r="L12" s="29"/>
      <c r="M12" s="29"/>
      <c r="N12" s="29"/>
      <c r="O12" s="29"/>
      <c r="P12" s="29"/>
      <c r="Q12" s="29"/>
      <c r="R12" s="29"/>
      <c r="S12" s="29"/>
      <c r="T12" s="29"/>
      <c r="U12" s="29"/>
      <c r="V12" s="29"/>
      <c r="W12" s="29"/>
      <c r="X12" s="29"/>
      <c r="Y12" s="29"/>
      <c r="Z12" s="29"/>
      <c r="AA12" s="30"/>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row>
    <row r="13" spans="1:255" s="3" customFormat="1" ht="30" customHeight="1" thickBot="1" x14ac:dyDescent="0.2">
      <c r="A13" s="32"/>
      <c r="B13" s="48" t="s">
        <v>3</v>
      </c>
      <c r="C13" s="41"/>
      <c r="D13" s="19">
        <v>1</v>
      </c>
      <c r="E13" s="59">
        <f>E10+1</f>
        <v>44016</v>
      </c>
      <c r="F13" s="58">
        <f t="shared" si="219"/>
        <v>44020</v>
      </c>
      <c r="G13" s="74">
        <f t="shared" si="220"/>
        <v>5</v>
      </c>
      <c r="H13" s="74">
        <f t="shared" si="221"/>
        <v>0</v>
      </c>
      <c r="I13" s="66">
        <f t="shared" si="222"/>
        <v>5</v>
      </c>
      <c r="J13" s="16">
        <v>3</v>
      </c>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row>
    <row r="14" spans="1:255" s="3" customFormat="1" ht="30" customHeight="1" thickBot="1" x14ac:dyDescent="0.2">
      <c r="A14" s="33" t="s">
        <v>31</v>
      </c>
      <c r="B14" s="20" t="s">
        <v>4</v>
      </c>
      <c r="C14" s="42"/>
      <c r="D14" s="21"/>
      <c r="E14" s="60"/>
      <c r="F14" s="58" t="str">
        <f t="shared" si="219"/>
        <v>-</v>
      </c>
      <c r="G14" s="74">
        <f t="shared" si="220"/>
        <v>0</v>
      </c>
      <c r="H14" s="74">
        <f t="shared" si="221"/>
        <v>0</v>
      </c>
      <c r="I14" s="66">
        <f t="shared" si="222"/>
        <v>0</v>
      </c>
      <c r="J14" s="16" t="s">
        <v>32</v>
      </c>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row>
    <row r="15" spans="1:255" s="3" customFormat="1" ht="30" customHeight="1" thickBot="1" x14ac:dyDescent="0.2">
      <c r="A15" s="33"/>
      <c r="B15" s="49" t="s">
        <v>5</v>
      </c>
      <c r="C15" s="43"/>
      <c r="D15" s="22">
        <v>0.5</v>
      </c>
      <c r="E15" s="61">
        <f>WORKDAY.INTL(E13,1,1,not_work_days)</f>
        <v>44018</v>
      </c>
      <c r="F15" s="58">
        <f t="shared" si="219"/>
        <v>44025</v>
      </c>
      <c r="G15" s="74">
        <f t="shared" si="220"/>
        <v>4</v>
      </c>
      <c r="H15" s="74">
        <f t="shared" si="221"/>
        <v>4</v>
      </c>
      <c r="I15" s="66">
        <f t="shared" si="222"/>
        <v>8</v>
      </c>
      <c r="J15" s="16">
        <v>6</v>
      </c>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row>
    <row r="16" spans="1:255" s="3" customFormat="1" ht="30" customHeight="1" thickBot="1" x14ac:dyDescent="0.2">
      <c r="A16" s="32"/>
      <c r="B16" s="49" t="s">
        <v>6</v>
      </c>
      <c r="C16" s="43"/>
      <c r="D16" s="22">
        <v>0.5</v>
      </c>
      <c r="E16" s="61">
        <f>E15+2</f>
        <v>44020</v>
      </c>
      <c r="F16" s="58">
        <f t="shared" si="219"/>
        <v>44027</v>
      </c>
      <c r="G16" s="74">
        <f t="shared" si="220"/>
        <v>4</v>
      </c>
      <c r="H16" s="74">
        <f t="shared" si="221"/>
        <v>4</v>
      </c>
      <c r="I16" s="66">
        <f t="shared" si="222"/>
        <v>8</v>
      </c>
      <c r="J16" s="16">
        <v>6</v>
      </c>
      <c r="K16" s="29"/>
      <c r="L16" s="29"/>
      <c r="M16" s="29"/>
      <c r="N16" s="29"/>
      <c r="O16" s="29"/>
      <c r="P16" s="29"/>
      <c r="Q16" s="29"/>
      <c r="R16" s="29"/>
      <c r="S16" s="29"/>
      <c r="T16" s="29"/>
      <c r="U16" s="29"/>
      <c r="V16" s="29"/>
      <c r="W16" s="30"/>
      <c r="X16" s="30"/>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row>
    <row r="17" spans="1:255" s="3" customFormat="1" ht="30" customHeight="1" thickBot="1" x14ac:dyDescent="0.2">
      <c r="A17" s="32"/>
      <c r="B17" s="49" t="s">
        <v>1</v>
      </c>
      <c r="C17" s="43"/>
      <c r="D17" s="22">
        <v>0.3</v>
      </c>
      <c r="E17" s="61">
        <f>F16</f>
        <v>44027</v>
      </c>
      <c r="F17" s="58">
        <f t="shared" si="219"/>
        <v>44032</v>
      </c>
      <c r="G17" s="74">
        <f t="shared" si="220"/>
        <v>1</v>
      </c>
      <c r="H17" s="74">
        <f t="shared" si="221"/>
        <v>5</v>
      </c>
      <c r="I17" s="66">
        <f t="shared" si="222"/>
        <v>6</v>
      </c>
      <c r="J17" s="16">
        <v>4</v>
      </c>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c r="FA17" s="29"/>
      <c r="FB17" s="29"/>
      <c r="FC17" s="29"/>
      <c r="FD17" s="29"/>
      <c r="FE17" s="29"/>
      <c r="FF17" s="29"/>
      <c r="FG17" s="29"/>
      <c r="FH17" s="29"/>
      <c r="FI17" s="29"/>
      <c r="FJ17" s="29"/>
      <c r="FK17" s="29"/>
      <c r="FL17" s="29"/>
      <c r="FM17" s="29"/>
      <c r="FN17" s="29"/>
      <c r="FO17" s="29"/>
      <c r="FP17" s="29"/>
      <c r="FQ17" s="29"/>
      <c r="FR17" s="29"/>
      <c r="FS17" s="29"/>
      <c r="FT17" s="29"/>
      <c r="FU17" s="29"/>
      <c r="FV17" s="29"/>
      <c r="FW17" s="29"/>
      <c r="FX17" s="29"/>
      <c r="FY17" s="29"/>
      <c r="FZ17" s="29"/>
      <c r="GA17" s="29"/>
      <c r="GB17" s="29"/>
      <c r="GC17" s="29"/>
      <c r="GD17" s="29"/>
      <c r="GE17" s="29"/>
      <c r="GF17" s="29"/>
      <c r="GG17" s="29"/>
      <c r="GH17" s="29"/>
      <c r="GI17" s="29"/>
      <c r="GJ17" s="29"/>
      <c r="GK17" s="29"/>
      <c r="GL17" s="29"/>
      <c r="GM17" s="29"/>
      <c r="GN17" s="29"/>
      <c r="GO17" s="29"/>
      <c r="GP17" s="29"/>
      <c r="GQ17" s="29"/>
      <c r="GR17" s="29"/>
      <c r="GS17" s="29"/>
      <c r="GT17" s="29"/>
      <c r="GU17" s="29"/>
      <c r="GV17" s="29"/>
      <c r="GW17" s="29"/>
      <c r="GX17" s="29"/>
      <c r="GY17" s="29"/>
      <c r="GZ17" s="29"/>
      <c r="HA17" s="29"/>
      <c r="HB17" s="29"/>
      <c r="HC17" s="29"/>
      <c r="HD17" s="29"/>
      <c r="HE17" s="29"/>
      <c r="HF17" s="29"/>
      <c r="HG17" s="29"/>
      <c r="HH17" s="29"/>
      <c r="HI17" s="29"/>
      <c r="HJ17" s="29"/>
      <c r="HK17" s="29"/>
      <c r="HL17" s="29"/>
      <c r="HM17" s="29"/>
      <c r="HN17" s="29"/>
      <c r="HO17" s="29"/>
      <c r="HP17" s="29"/>
      <c r="HQ17" s="29"/>
      <c r="HR17" s="29"/>
      <c r="HS17" s="29"/>
      <c r="HT17" s="29"/>
      <c r="HU17" s="29"/>
      <c r="HV17" s="29"/>
      <c r="HW17" s="29"/>
      <c r="HX17" s="29"/>
      <c r="HY17" s="29"/>
      <c r="HZ17" s="29"/>
      <c r="IA17" s="29"/>
      <c r="IB17" s="29"/>
      <c r="IC17" s="29"/>
      <c r="ID17" s="29"/>
      <c r="IE17" s="29"/>
      <c r="IF17" s="29"/>
      <c r="IG17" s="29"/>
      <c r="IH17" s="29"/>
      <c r="II17" s="29"/>
      <c r="IJ17" s="29"/>
      <c r="IK17" s="29"/>
      <c r="IL17" s="29"/>
      <c r="IM17" s="29"/>
      <c r="IN17" s="29"/>
      <c r="IO17" s="29"/>
      <c r="IP17" s="29"/>
      <c r="IQ17" s="29"/>
      <c r="IR17" s="29"/>
      <c r="IS17" s="29"/>
      <c r="IT17" s="29"/>
      <c r="IU17" s="29"/>
    </row>
    <row r="18" spans="1:255" s="3" customFormat="1" ht="30" customHeight="1" thickBot="1" x14ac:dyDescent="0.2">
      <c r="A18" s="32"/>
      <c r="B18" s="49" t="s">
        <v>2</v>
      </c>
      <c r="C18" s="43"/>
      <c r="D18" s="22">
        <v>0.3</v>
      </c>
      <c r="E18" s="61">
        <f>E17</f>
        <v>44027</v>
      </c>
      <c r="F18" s="58">
        <f t="shared" si="219"/>
        <v>44029</v>
      </c>
      <c r="G18" s="74">
        <f t="shared" si="220"/>
        <v>0</v>
      </c>
      <c r="H18" s="74">
        <f t="shared" si="221"/>
        <v>3</v>
      </c>
      <c r="I18" s="66">
        <f t="shared" si="222"/>
        <v>3</v>
      </c>
      <c r="J18" s="16">
        <v>3</v>
      </c>
      <c r="K18" s="29"/>
      <c r="L18" s="29"/>
      <c r="M18" s="29"/>
      <c r="N18" s="29"/>
      <c r="O18" s="29"/>
      <c r="P18" s="29"/>
      <c r="Q18" s="29"/>
      <c r="R18" s="29"/>
      <c r="S18" s="29"/>
      <c r="T18" s="29"/>
      <c r="U18" s="29"/>
      <c r="V18" s="29"/>
      <c r="W18" s="29"/>
      <c r="X18" s="29"/>
      <c r="Y18" s="29"/>
      <c r="Z18" s="29"/>
      <c r="AA18" s="30"/>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c r="FH18" s="29"/>
      <c r="FI18" s="29"/>
      <c r="FJ18" s="29"/>
      <c r="FK18" s="29"/>
      <c r="FL18" s="29"/>
      <c r="FM18" s="29"/>
      <c r="FN18" s="29"/>
      <c r="FO18" s="29"/>
      <c r="FP18" s="29"/>
      <c r="FQ18" s="29"/>
      <c r="FR18" s="29"/>
      <c r="FS18" s="29"/>
      <c r="FT18" s="29"/>
      <c r="FU18" s="29"/>
      <c r="FV18" s="29"/>
      <c r="FW18" s="29"/>
      <c r="FX18" s="29"/>
      <c r="FY18" s="29"/>
      <c r="FZ18" s="29"/>
      <c r="GA18" s="29"/>
      <c r="GB18" s="29"/>
      <c r="GC18" s="29"/>
      <c r="GD18" s="29"/>
      <c r="GE18" s="29"/>
      <c r="GF18" s="29"/>
      <c r="GG18" s="29"/>
      <c r="GH18" s="29"/>
      <c r="GI18" s="29"/>
      <c r="GJ18" s="29"/>
      <c r="GK18" s="29"/>
      <c r="GL18" s="29"/>
      <c r="GM18" s="29"/>
      <c r="GN18" s="29"/>
      <c r="GO18" s="29"/>
      <c r="GP18" s="29"/>
      <c r="GQ18" s="29"/>
      <c r="GR18" s="29"/>
      <c r="GS18" s="29"/>
      <c r="GT18" s="29"/>
      <c r="GU18" s="29"/>
      <c r="GV18" s="29"/>
      <c r="GW18" s="29"/>
      <c r="GX18" s="29"/>
      <c r="GY18" s="29"/>
      <c r="GZ18" s="29"/>
      <c r="HA18" s="29"/>
      <c r="HB18" s="29"/>
      <c r="HC18" s="29"/>
      <c r="HD18" s="29"/>
      <c r="HE18" s="29"/>
      <c r="HF18" s="29"/>
      <c r="HG18" s="29"/>
      <c r="HH18" s="29"/>
      <c r="HI18" s="29"/>
      <c r="HJ18" s="29"/>
      <c r="HK18" s="29"/>
      <c r="HL18" s="29"/>
      <c r="HM18" s="29"/>
      <c r="HN18" s="29"/>
      <c r="HO18" s="29"/>
      <c r="HP18" s="29"/>
      <c r="HQ18" s="29"/>
      <c r="HR18" s="29"/>
      <c r="HS18" s="29"/>
      <c r="HT18" s="29"/>
      <c r="HU18" s="29"/>
      <c r="HV18" s="29"/>
      <c r="HW18" s="29"/>
      <c r="HX18" s="29"/>
      <c r="HY18" s="29"/>
      <c r="HZ18" s="29"/>
      <c r="IA18" s="29"/>
      <c r="IB18" s="29"/>
      <c r="IC18" s="29"/>
      <c r="ID18" s="29"/>
      <c r="IE18" s="29"/>
      <c r="IF18" s="29"/>
      <c r="IG18" s="29"/>
      <c r="IH18" s="29"/>
      <c r="II18" s="29"/>
      <c r="IJ18" s="29"/>
      <c r="IK18" s="29"/>
      <c r="IL18" s="29"/>
      <c r="IM18" s="29"/>
      <c r="IN18" s="29"/>
      <c r="IO18" s="29"/>
      <c r="IP18" s="29"/>
      <c r="IQ18" s="29"/>
      <c r="IR18" s="29"/>
      <c r="IS18" s="29"/>
      <c r="IT18" s="29"/>
      <c r="IU18" s="29"/>
    </row>
    <row r="19" spans="1:255" s="3" customFormat="1" ht="30" customHeight="1" thickBot="1" x14ac:dyDescent="0.2">
      <c r="A19" s="32"/>
      <c r="B19" s="49" t="s">
        <v>3</v>
      </c>
      <c r="C19" s="43"/>
      <c r="D19" s="22">
        <v>0.3</v>
      </c>
      <c r="E19" s="61">
        <f>E18</f>
        <v>44027</v>
      </c>
      <c r="F19" s="58">
        <f t="shared" si="219"/>
        <v>44032</v>
      </c>
      <c r="G19" s="74">
        <f t="shared" si="220"/>
        <v>1</v>
      </c>
      <c r="H19" s="74">
        <f t="shared" si="221"/>
        <v>5</v>
      </c>
      <c r="I19" s="66">
        <f t="shared" si="222"/>
        <v>6</v>
      </c>
      <c r="J19" s="16">
        <v>4</v>
      </c>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c r="FE19" s="29"/>
      <c r="FF19" s="29"/>
      <c r="FG19" s="29"/>
      <c r="FH19" s="29"/>
      <c r="FI19" s="29"/>
      <c r="FJ19" s="29"/>
      <c r="FK19" s="29"/>
      <c r="FL19" s="29"/>
      <c r="FM19" s="29"/>
      <c r="FN19" s="29"/>
      <c r="FO19" s="29"/>
      <c r="FP19" s="29"/>
      <c r="FQ19" s="29"/>
      <c r="FR19" s="29"/>
      <c r="FS19" s="29"/>
      <c r="FT19" s="29"/>
      <c r="FU19" s="29"/>
      <c r="FV19" s="29"/>
      <c r="FW19" s="29"/>
      <c r="FX19" s="29"/>
      <c r="FY19" s="29"/>
      <c r="FZ19" s="29"/>
      <c r="GA19" s="29"/>
      <c r="GB19" s="29"/>
      <c r="GC19" s="29"/>
      <c r="GD19" s="29"/>
      <c r="GE19" s="29"/>
      <c r="GF19" s="29"/>
      <c r="GG19" s="29"/>
      <c r="GH19" s="29"/>
      <c r="GI19" s="29"/>
      <c r="GJ19" s="29"/>
      <c r="GK19" s="29"/>
      <c r="GL19" s="29"/>
      <c r="GM19" s="29"/>
      <c r="GN19" s="29"/>
      <c r="GO19" s="29"/>
      <c r="GP19" s="29"/>
      <c r="GQ19" s="29"/>
      <c r="GR19" s="29"/>
      <c r="GS19" s="29"/>
      <c r="GT19" s="29"/>
      <c r="GU19" s="29"/>
      <c r="GV19" s="29"/>
      <c r="GW19" s="29"/>
      <c r="GX19" s="29"/>
      <c r="GY19" s="29"/>
      <c r="GZ19" s="29"/>
      <c r="HA19" s="29"/>
      <c r="HB19" s="29"/>
      <c r="HC19" s="29"/>
      <c r="HD19" s="29"/>
      <c r="HE19" s="29"/>
      <c r="HF19" s="29"/>
      <c r="HG19" s="29"/>
      <c r="HH19" s="29"/>
      <c r="HI19" s="29"/>
      <c r="HJ19" s="29"/>
      <c r="HK19" s="29"/>
      <c r="HL19" s="29"/>
      <c r="HM19" s="29"/>
      <c r="HN19" s="29"/>
      <c r="HO19" s="29"/>
      <c r="HP19" s="29"/>
      <c r="HQ19" s="29"/>
      <c r="HR19" s="29"/>
      <c r="HS19" s="29"/>
      <c r="HT19" s="29"/>
      <c r="HU19" s="29"/>
      <c r="HV19" s="29"/>
      <c r="HW19" s="29"/>
      <c r="HX19" s="29"/>
      <c r="HY19" s="29"/>
      <c r="HZ19" s="29"/>
      <c r="IA19" s="29"/>
      <c r="IB19" s="29"/>
      <c r="IC19" s="29"/>
      <c r="ID19" s="29"/>
      <c r="IE19" s="29"/>
      <c r="IF19" s="29"/>
      <c r="IG19" s="29"/>
      <c r="IH19" s="29"/>
      <c r="II19" s="29"/>
      <c r="IJ19" s="29"/>
      <c r="IK19" s="29"/>
      <c r="IL19" s="29"/>
      <c r="IM19" s="29"/>
      <c r="IN19" s="29"/>
      <c r="IO19" s="29"/>
      <c r="IP19" s="29"/>
      <c r="IQ19" s="29"/>
      <c r="IR19" s="29"/>
      <c r="IS19" s="29"/>
      <c r="IT19" s="29"/>
      <c r="IU19" s="29"/>
    </row>
    <row r="20" spans="1:255" s="3" customFormat="1" ht="30" customHeight="1" thickBot="1" x14ac:dyDescent="0.2">
      <c r="A20" s="32" t="s">
        <v>22</v>
      </c>
      <c r="B20" s="23" t="s">
        <v>16</v>
      </c>
      <c r="C20" s="44"/>
      <c r="D20" s="24"/>
      <c r="E20" s="62"/>
      <c r="F20" s="58" t="str">
        <f t="shared" si="219"/>
        <v>-</v>
      </c>
      <c r="G20" s="74">
        <f t="shared" si="220"/>
        <v>0</v>
      </c>
      <c r="H20" s="74">
        <f t="shared" si="221"/>
        <v>0</v>
      </c>
      <c r="I20" s="66">
        <f t="shared" si="222"/>
        <v>0</v>
      </c>
      <c r="J20" s="16" t="s">
        <v>32</v>
      </c>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c r="FE20" s="29"/>
      <c r="FF20" s="29"/>
      <c r="FG20" s="29"/>
      <c r="FH20" s="29"/>
      <c r="FI20" s="29"/>
      <c r="FJ20" s="29"/>
      <c r="FK20" s="29"/>
      <c r="FL20" s="29"/>
      <c r="FM20" s="29"/>
      <c r="FN20" s="29"/>
      <c r="FO20" s="29"/>
      <c r="FP20" s="29"/>
      <c r="FQ20" s="29"/>
      <c r="FR20" s="29"/>
      <c r="FS20" s="29"/>
      <c r="FT20" s="29"/>
      <c r="FU20" s="29"/>
      <c r="FV20" s="29"/>
      <c r="FW20" s="29"/>
      <c r="FX20" s="29"/>
      <c r="FY20" s="29"/>
      <c r="FZ20" s="29"/>
      <c r="GA20" s="29"/>
      <c r="GB20" s="29"/>
      <c r="GC20" s="29"/>
      <c r="GD20" s="29"/>
      <c r="GE20" s="29"/>
      <c r="GF20" s="29"/>
      <c r="GG20" s="29"/>
      <c r="GH20" s="29"/>
      <c r="GI20" s="29"/>
      <c r="GJ20" s="29"/>
      <c r="GK20" s="29"/>
      <c r="GL20" s="29"/>
      <c r="GM20" s="29"/>
      <c r="GN20" s="29"/>
      <c r="GO20" s="29"/>
      <c r="GP20" s="29"/>
      <c r="GQ20" s="29"/>
      <c r="GR20" s="29"/>
      <c r="GS20" s="29"/>
      <c r="GT20" s="29"/>
      <c r="GU20" s="29"/>
      <c r="GV20" s="29"/>
      <c r="GW20" s="29"/>
      <c r="GX20" s="29"/>
      <c r="GY20" s="29"/>
      <c r="GZ20" s="29"/>
      <c r="HA20" s="29"/>
      <c r="HB20" s="29"/>
      <c r="HC20" s="29"/>
      <c r="HD20" s="29"/>
      <c r="HE20" s="29"/>
      <c r="HF20" s="29"/>
      <c r="HG20" s="29"/>
      <c r="HH20" s="29"/>
      <c r="HI20" s="29"/>
      <c r="HJ20" s="29"/>
      <c r="HK20" s="29"/>
      <c r="HL20" s="29"/>
      <c r="HM20" s="29"/>
      <c r="HN20" s="29"/>
      <c r="HO20" s="29"/>
      <c r="HP20" s="29"/>
      <c r="HQ20" s="29"/>
      <c r="HR20" s="29"/>
      <c r="HS20" s="29"/>
      <c r="HT20" s="29"/>
      <c r="HU20" s="29"/>
      <c r="HV20" s="29"/>
      <c r="HW20" s="29"/>
      <c r="HX20" s="29"/>
      <c r="HY20" s="29"/>
      <c r="HZ20" s="29"/>
      <c r="IA20" s="29"/>
      <c r="IB20" s="29"/>
      <c r="IC20" s="29"/>
      <c r="ID20" s="29"/>
      <c r="IE20" s="29"/>
      <c r="IF20" s="29"/>
      <c r="IG20" s="29"/>
      <c r="IH20" s="29"/>
      <c r="II20" s="29"/>
      <c r="IJ20" s="29"/>
      <c r="IK20" s="29"/>
      <c r="IL20" s="29"/>
      <c r="IM20" s="29"/>
      <c r="IN20" s="29"/>
      <c r="IO20" s="29"/>
      <c r="IP20" s="29"/>
      <c r="IQ20" s="29"/>
      <c r="IR20" s="29"/>
      <c r="IS20" s="29"/>
      <c r="IT20" s="29"/>
      <c r="IU20" s="29"/>
    </row>
    <row r="21" spans="1:255" s="3" customFormat="1" ht="30" customHeight="1" thickBot="1" x14ac:dyDescent="0.2">
      <c r="A21" s="32"/>
      <c r="B21" s="50" t="s">
        <v>5</v>
      </c>
      <c r="C21" s="45"/>
      <c r="D21" s="25">
        <v>0.3</v>
      </c>
      <c r="E21" s="63">
        <f>E9+15</f>
        <v>44028</v>
      </c>
      <c r="F21" s="58">
        <f t="shared" si="219"/>
        <v>44035</v>
      </c>
      <c r="G21" s="74">
        <f t="shared" si="220"/>
        <v>2</v>
      </c>
      <c r="H21" s="74">
        <f t="shared" si="221"/>
        <v>6</v>
      </c>
      <c r="I21" s="66">
        <f t="shared" si="222"/>
        <v>8</v>
      </c>
      <c r="J21" s="16">
        <v>6</v>
      </c>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c r="FA21" s="29"/>
      <c r="FB21" s="29"/>
      <c r="FC21" s="29"/>
      <c r="FD21" s="29"/>
      <c r="FE21" s="29"/>
      <c r="FF21" s="29"/>
      <c r="FG21" s="29"/>
      <c r="FH21" s="29"/>
      <c r="FI21" s="29"/>
      <c r="FJ21" s="29"/>
      <c r="FK21" s="29"/>
      <c r="FL21" s="29"/>
      <c r="FM21" s="29"/>
      <c r="FN21" s="29"/>
      <c r="FO21" s="29"/>
      <c r="FP21" s="29"/>
      <c r="FQ21" s="29"/>
      <c r="FR21" s="29"/>
      <c r="FS21" s="29"/>
      <c r="FT21" s="29"/>
      <c r="FU21" s="29"/>
      <c r="FV21" s="29"/>
      <c r="FW21" s="29"/>
      <c r="FX21" s="29"/>
      <c r="FY21" s="29"/>
      <c r="FZ21" s="29"/>
      <c r="GA21" s="29"/>
      <c r="GB21" s="29"/>
      <c r="GC21" s="29"/>
      <c r="GD21" s="29"/>
      <c r="GE21" s="29"/>
      <c r="GF21" s="29"/>
      <c r="GG21" s="29"/>
      <c r="GH21" s="29"/>
      <c r="GI21" s="29"/>
      <c r="GJ21" s="29"/>
      <c r="GK21" s="29"/>
      <c r="GL21" s="29"/>
      <c r="GM21" s="29"/>
      <c r="GN21" s="29"/>
      <c r="GO21" s="29"/>
      <c r="GP21" s="29"/>
      <c r="GQ21" s="29"/>
      <c r="GR21" s="29"/>
      <c r="GS21" s="29"/>
      <c r="GT21" s="29"/>
      <c r="GU21" s="29"/>
      <c r="GV21" s="29"/>
      <c r="GW21" s="29"/>
      <c r="GX21" s="29"/>
      <c r="GY21" s="29"/>
      <c r="GZ21" s="29"/>
      <c r="HA21" s="29"/>
      <c r="HB21" s="29"/>
      <c r="HC21" s="29"/>
      <c r="HD21" s="29"/>
      <c r="HE21" s="29"/>
      <c r="HF21" s="29"/>
      <c r="HG21" s="29"/>
      <c r="HH21" s="29"/>
      <c r="HI21" s="29"/>
      <c r="HJ21" s="29"/>
      <c r="HK21" s="29"/>
      <c r="HL21" s="29"/>
      <c r="HM21" s="29"/>
      <c r="HN21" s="29"/>
      <c r="HO21" s="29"/>
      <c r="HP21" s="29"/>
      <c r="HQ21" s="29"/>
      <c r="HR21" s="29"/>
      <c r="HS21" s="29"/>
      <c r="HT21" s="29"/>
      <c r="HU21" s="29"/>
      <c r="HV21" s="29"/>
      <c r="HW21" s="29"/>
      <c r="HX21" s="29"/>
      <c r="HY21" s="29"/>
      <c r="HZ21" s="29"/>
      <c r="IA21" s="29"/>
      <c r="IB21" s="29"/>
      <c r="IC21" s="29"/>
      <c r="ID21" s="29"/>
      <c r="IE21" s="29"/>
      <c r="IF21" s="29"/>
      <c r="IG21" s="29"/>
      <c r="IH21" s="29"/>
      <c r="II21" s="29"/>
      <c r="IJ21" s="29"/>
      <c r="IK21" s="29"/>
      <c r="IL21" s="29"/>
      <c r="IM21" s="29"/>
      <c r="IN21" s="29"/>
      <c r="IO21" s="29"/>
      <c r="IP21" s="29"/>
      <c r="IQ21" s="29"/>
      <c r="IR21" s="29"/>
      <c r="IS21" s="29"/>
      <c r="IT21" s="29"/>
      <c r="IU21" s="29"/>
    </row>
    <row r="22" spans="1:255" s="3" customFormat="1" ht="30" customHeight="1" thickBot="1" x14ac:dyDescent="0.2">
      <c r="A22" s="32"/>
      <c r="B22" s="50" t="s">
        <v>6</v>
      </c>
      <c r="C22" s="45"/>
      <c r="D22" s="25">
        <v>0.3</v>
      </c>
      <c r="E22" s="63">
        <f>F21+1</f>
        <v>44036</v>
      </c>
      <c r="F22" s="58">
        <f t="shared" si="219"/>
        <v>44042</v>
      </c>
      <c r="G22" s="74">
        <f t="shared" si="220"/>
        <v>2</v>
      </c>
      <c r="H22" s="74">
        <f t="shared" si="221"/>
        <v>5</v>
      </c>
      <c r="I22" s="66">
        <f t="shared" si="222"/>
        <v>7</v>
      </c>
      <c r="J22" s="16">
        <v>5</v>
      </c>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c r="FE22" s="29"/>
      <c r="FF22" s="29"/>
      <c r="FG22" s="29"/>
      <c r="FH22" s="29"/>
      <c r="FI22" s="29"/>
      <c r="FJ22" s="29"/>
      <c r="FK22" s="29"/>
      <c r="FL22" s="29"/>
      <c r="FM22" s="29"/>
      <c r="FN22" s="29"/>
      <c r="FO22" s="29"/>
      <c r="FP22" s="29"/>
      <c r="FQ22" s="29"/>
      <c r="FR22" s="29"/>
      <c r="FS22" s="29"/>
      <c r="FT22" s="29"/>
      <c r="FU22" s="29"/>
      <c r="FV22" s="29"/>
      <c r="FW22" s="29"/>
      <c r="FX22" s="29"/>
      <c r="FY22" s="29"/>
      <c r="FZ22" s="29"/>
      <c r="GA22" s="29"/>
      <c r="GB22" s="29"/>
      <c r="GC22" s="29"/>
      <c r="GD22" s="29"/>
      <c r="GE22" s="29"/>
      <c r="GF22" s="29"/>
      <c r="GG22" s="29"/>
      <c r="GH22" s="29"/>
      <c r="GI22" s="29"/>
      <c r="GJ22" s="29"/>
      <c r="GK22" s="29"/>
      <c r="GL22" s="29"/>
      <c r="GM22" s="29"/>
      <c r="GN22" s="29"/>
      <c r="GO22" s="29"/>
      <c r="GP22" s="29"/>
      <c r="GQ22" s="29"/>
      <c r="GR22" s="29"/>
      <c r="GS22" s="29"/>
      <c r="GT22" s="29"/>
      <c r="GU22" s="29"/>
      <c r="GV22" s="29"/>
      <c r="GW22" s="29"/>
      <c r="GX22" s="29"/>
      <c r="GY22" s="29"/>
      <c r="GZ22" s="29"/>
      <c r="HA22" s="29"/>
      <c r="HB22" s="29"/>
      <c r="HC22" s="29"/>
      <c r="HD22" s="29"/>
      <c r="HE22" s="29"/>
      <c r="HF22" s="29"/>
      <c r="HG22" s="29"/>
      <c r="HH22" s="29"/>
      <c r="HI22" s="29"/>
      <c r="HJ22" s="29"/>
      <c r="HK22" s="29"/>
      <c r="HL22" s="29"/>
      <c r="HM22" s="29"/>
      <c r="HN22" s="29"/>
      <c r="HO22" s="29"/>
      <c r="HP22" s="29"/>
      <c r="HQ22" s="29"/>
      <c r="HR22" s="29"/>
      <c r="HS22" s="29"/>
      <c r="HT22" s="29"/>
      <c r="HU22" s="29"/>
      <c r="HV22" s="29"/>
      <c r="HW22" s="29"/>
      <c r="HX22" s="29"/>
      <c r="HY22" s="29"/>
      <c r="HZ22" s="29"/>
      <c r="IA22" s="29"/>
      <c r="IB22" s="29"/>
      <c r="IC22" s="29"/>
      <c r="ID22" s="29"/>
      <c r="IE22" s="29"/>
      <c r="IF22" s="29"/>
      <c r="IG22" s="29"/>
      <c r="IH22" s="29"/>
      <c r="II22" s="29"/>
      <c r="IJ22" s="29"/>
      <c r="IK22" s="29"/>
      <c r="IL22" s="29"/>
      <c r="IM22" s="29"/>
      <c r="IN22" s="29"/>
      <c r="IO22" s="29"/>
      <c r="IP22" s="29"/>
      <c r="IQ22" s="29"/>
      <c r="IR22" s="29"/>
      <c r="IS22" s="29"/>
      <c r="IT22" s="29"/>
      <c r="IU22" s="29"/>
    </row>
    <row r="23" spans="1:255" s="3" customFormat="1" ht="30" customHeight="1" thickBot="1" x14ac:dyDescent="0.2">
      <c r="A23" s="32"/>
      <c r="B23" s="50" t="s">
        <v>1</v>
      </c>
      <c r="C23" s="45"/>
      <c r="D23" s="25">
        <v>0.3</v>
      </c>
      <c r="E23" s="63">
        <f>E22+5</f>
        <v>44041</v>
      </c>
      <c r="F23" s="58">
        <f t="shared" si="219"/>
        <v>44048</v>
      </c>
      <c r="G23" s="74">
        <f t="shared" si="220"/>
        <v>2</v>
      </c>
      <c r="H23" s="74">
        <f t="shared" si="221"/>
        <v>6</v>
      </c>
      <c r="I23" s="66">
        <f t="shared" si="222"/>
        <v>8</v>
      </c>
      <c r="J23" s="16">
        <v>6</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row>
    <row r="24" spans="1:255" s="3" customFormat="1" ht="30" customHeight="1" thickBot="1" x14ac:dyDescent="0.2">
      <c r="A24" s="32"/>
      <c r="B24" s="50" t="s">
        <v>2</v>
      </c>
      <c r="C24" s="45"/>
      <c r="D24" s="25">
        <v>0.3</v>
      </c>
      <c r="E24" s="63">
        <f>F23+1</f>
        <v>44049</v>
      </c>
      <c r="F24" s="58">
        <f t="shared" si="219"/>
        <v>44055</v>
      </c>
      <c r="G24" s="74">
        <f t="shared" si="220"/>
        <v>2</v>
      </c>
      <c r="H24" s="74">
        <f t="shared" si="221"/>
        <v>5</v>
      </c>
      <c r="I24" s="66">
        <f t="shared" si="222"/>
        <v>7</v>
      </c>
      <c r="J24" s="16">
        <v>5</v>
      </c>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c r="FE24" s="29"/>
      <c r="FF24" s="29"/>
      <c r="FG24" s="29"/>
      <c r="FH24" s="29"/>
      <c r="FI24" s="29"/>
      <c r="FJ24" s="29"/>
      <c r="FK24" s="29"/>
      <c r="FL24" s="29"/>
      <c r="FM24" s="29"/>
      <c r="FN24" s="29"/>
      <c r="FO24" s="29"/>
      <c r="FP24" s="29"/>
      <c r="FQ24" s="29"/>
      <c r="FR24" s="29"/>
      <c r="FS24" s="29"/>
      <c r="FT24" s="29"/>
      <c r="FU24" s="29"/>
      <c r="FV24" s="29"/>
      <c r="FW24" s="29"/>
      <c r="FX24" s="29"/>
      <c r="FY24" s="29"/>
      <c r="FZ24" s="29"/>
      <c r="GA24" s="29"/>
      <c r="GB24" s="29"/>
      <c r="GC24" s="29"/>
      <c r="GD24" s="29"/>
      <c r="GE24" s="29"/>
      <c r="GF24" s="29"/>
      <c r="GG24" s="29"/>
      <c r="GH24" s="29"/>
      <c r="GI24" s="29"/>
      <c r="GJ24" s="29"/>
      <c r="GK24" s="29"/>
      <c r="GL24" s="29"/>
      <c r="GM24" s="29"/>
      <c r="GN24" s="29"/>
      <c r="GO24" s="29"/>
      <c r="GP24" s="29"/>
      <c r="GQ24" s="29"/>
      <c r="GR24" s="29"/>
      <c r="GS24" s="29"/>
      <c r="GT24" s="29"/>
      <c r="GU24" s="29"/>
      <c r="GV24" s="29"/>
      <c r="GW24" s="29"/>
      <c r="GX24" s="29"/>
      <c r="GY24" s="29"/>
      <c r="GZ24" s="29"/>
      <c r="HA24" s="29"/>
      <c r="HB24" s="29"/>
      <c r="HC24" s="29"/>
      <c r="HD24" s="29"/>
      <c r="HE24" s="29"/>
      <c r="HF24" s="29"/>
      <c r="HG24" s="29"/>
      <c r="HH24" s="29"/>
      <c r="HI24" s="29"/>
      <c r="HJ24" s="29"/>
      <c r="HK24" s="29"/>
      <c r="HL24" s="29"/>
      <c r="HM24" s="29"/>
      <c r="HN24" s="29"/>
      <c r="HO24" s="29"/>
      <c r="HP24" s="29"/>
      <c r="HQ24" s="29"/>
      <c r="HR24" s="29"/>
      <c r="HS24" s="29"/>
      <c r="HT24" s="29"/>
      <c r="HU24" s="29"/>
      <c r="HV24" s="29"/>
      <c r="HW24" s="29"/>
      <c r="HX24" s="29"/>
      <c r="HY24" s="29"/>
      <c r="HZ24" s="29"/>
      <c r="IA24" s="29"/>
      <c r="IB24" s="29"/>
      <c r="IC24" s="29"/>
      <c r="ID24" s="29"/>
      <c r="IE24" s="29"/>
      <c r="IF24" s="29"/>
      <c r="IG24" s="29"/>
      <c r="IH24" s="29"/>
      <c r="II24" s="29"/>
      <c r="IJ24" s="29"/>
      <c r="IK24" s="29"/>
      <c r="IL24" s="29"/>
      <c r="IM24" s="29"/>
      <c r="IN24" s="29"/>
      <c r="IO24" s="29"/>
      <c r="IP24" s="29"/>
      <c r="IQ24" s="29"/>
      <c r="IR24" s="29"/>
      <c r="IS24" s="29"/>
      <c r="IT24" s="29"/>
      <c r="IU24" s="29"/>
    </row>
    <row r="25" spans="1:255" s="3" customFormat="1" ht="30" customHeight="1" thickBot="1" x14ac:dyDescent="0.2">
      <c r="A25" s="32"/>
      <c r="B25" s="50" t="s">
        <v>3</v>
      </c>
      <c r="C25" s="45"/>
      <c r="D25" s="25">
        <v>0.3</v>
      </c>
      <c r="E25" s="63">
        <f>E23</f>
        <v>44041</v>
      </c>
      <c r="F25" s="58">
        <f t="shared" si="219"/>
        <v>44047</v>
      </c>
      <c r="G25" s="74">
        <f t="shared" si="220"/>
        <v>2</v>
      </c>
      <c r="H25" s="74">
        <f t="shared" si="221"/>
        <v>5</v>
      </c>
      <c r="I25" s="66">
        <f t="shared" si="222"/>
        <v>7</v>
      </c>
      <c r="J25" s="16">
        <v>5</v>
      </c>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c r="CV25" s="29"/>
      <c r="CW25" s="29"/>
      <c r="CX25" s="29"/>
      <c r="CY25" s="29"/>
      <c r="CZ25" s="29"/>
      <c r="DA25" s="29"/>
      <c r="DB25" s="29"/>
      <c r="DC25" s="29"/>
      <c r="DD25" s="29"/>
      <c r="DE25" s="29"/>
      <c r="DF25" s="29"/>
      <c r="DG25" s="29"/>
      <c r="DH25" s="29"/>
      <c r="DI25" s="29"/>
      <c r="DJ25" s="29"/>
      <c r="DK25" s="29"/>
      <c r="DL25" s="29"/>
      <c r="DM25" s="29"/>
      <c r="DN25" s="29"/>
      <c r="DO25" s="29"/>
      <c r="DP25" s="29"/>
      <c r="DQ25" s="29"/>
      <c r="DR25" s="29"/>
      <c r="DS25" s="29"/>
      <c r="DT25" s="29"/>
      <c r="DU25" s="29"/>
      <c r="DV25" s="29"/>
      <c r="DW25" s="29"/>
      <c r="DX25" s="29"/>
      <c r="DY25" s="29"/>
      <c r="DZ25" s="29"/>
      <c r="EA25" s="29"/>
      <c r="EB25" s="29"/>
      <c r="EC25" s="29"/>
      <c r="ED25" s="29"/>
      <c r="EE25" s="29"/>
      <c r="EF25" s="29"/>
      <c r="EG25" s="29"/>
      <c r="EH25" s="29"/>
      <c r="EI25" s="29"/>
      <c r="EJ25" s="29"/>
      <c r="EK25" s="29"/>
      <c r="EL25" s="29"/>
      <c r="EM25" s="29"/>
      <c r="EN25" s="29"/>
      <c r="EO25" s="29"/>
      <c r="EP25" s="29"/>
      <c r="EQ25" s="29"/>
      <c r="ER25" s="29"/>
      <c r="ES25" s="29"/>
      <c r="ET25" s="29"/>
      <c r="EU25" s="29"/>
      <c r="EV25" s="29"/>
      <c r="EW25" s="29"/>
      <c r="EX25" s="29"/>
      <c r="EY25" s="29"/>
      <c r="EZ25" s="29"/>
      <c r="FA25" s="29"/>
      <c r="FB25" s="29"/>
      <c r="FC25" s="29"/>
      <c r="FD25" s="29"/>
      <c r="FE25" s="29"/>
      <c r="FF25" s="29"/>
      <c r="FG25" s="29"/>
      <c r="FH25" s="29"/>
      <c r="FI25" s="29"/>
      <c r="FJ25" s="29"/>
      <c r="FK25" s="29"/>
      <c r="FL25" s="29"/>
      <c r="FM25" s="29"/>
      <c r="FN25" s="29"/>
      <c r="FO25" s="29"/>
      <c r="FP25" s="29"/>
      <c r="FQ25" s="29"/>
      <c r="FR25" s="29"/>
      <c r="FS25" s="29"/>
      <c r="FT25" s="29"/>
      <c r="FU25" s="29"/>
      <c r="FV25" s="29"/>
      <c r="FW25" s="29"/>
      <c r="FX25" s="29"/>
      <c r="FY25" s="29"/>
      <c r="FZ25" s="29"/>
      <c r="GA25" s="29"/>
      <c r="GB25" s="29"/>
      <c r="GC25" s="29"/>
      <c r="GD25" s="29"/>
      <c r="GE25" s="29"/>
      <c r="GF25" s="29"/>
      <c r="GG25" s="29"/>
      <c r="GH25" s="29"/>
      <c r="GI25" s="29"/>
      <c r="GJ25" s="29"/>
      <c r="GK25" s="29"/>
      <c r="GL25" s="29"/>
      <c r="GM25" s="29"/>
      <c r="GN25" s="29"/>
      <c r="GO25" s="29"/>
      <c r="GP25" s="29"/>
      <c r="GQ25" s="29"/>
      <c r="GR25" s="29"/>
      <c r="GS25" s="29"/>
      <c r="GT25" s="29"/>
      <c r="GU25" s="29"/>
      <c r="GV25" s="29"/>
      <c r="GW25" s="29"/>
      <c r="GX25" s="29"/>
      <c r="GY25" s="29"/>
      <c r="GZ25" s="29"/>
      <c r="HA25" s="29"/>
      <c r="HB25" s="29"/>
      <c r="HC25" s="29"/>
      <c r="HD25" s="29"/>
      <c r="HE25" s="29"/>
      <c r="HF25" s="29"/>
      <c r="HG25" s="29"/>
      <c r="HH25" s="29"/>
      <c r="HI25" s="29"/>
      <c r="HJ25" s="29"/>
      <c r="HK25" s="29"/>
      <c r="HL25" s="29"/>
      <c r="HM25" s="29"/>
      <c r="HN25" s="29"/>
      <c r="HO25" s="29"/>
      <c r="HP25" s="29"/>
      <c r="HQ25" s="29"/>
      <c r="HR25" s="29"/>
      <c r="HS25" s="29"/>
      <c r="HT25" s="29"/>
      <c r="HU25" s="29"/>
      <c r="HV25" s="29"/>
      <c r="HW25" s="29"/>
      <c r="HX25" s="29"/>
      <c r="HY25" s="29"/>
      <c r="HZ25" s="29"/>
      <c r="IA25" s="29"/>
      <c r="IB25" s="29"/>
      <c r="IC25" s="29"/>
      <c r="ID25" s="29"/>
      <c r="IE25" s="29"/>
      <c r="IF25" s="29"/>
      <c r="IG25" s="29"/>
      <c r="IH25" s="29"/>
      <c r="II25" s="29"/>
      <c r="IJ25" s="29"/>
      <c r="IK25" s="29"/>
      <c r="IL25" s="29"/>
      <c r="IM25" s="29"/>
      <c r="IN25" s="29"/>
      <c r="IO25" s="29"/>
      <c r="IP25" s="29"/>
      <c r="IQ25" s="29"/>
      <c r="IR25" s="29"/>
      <c r="IS25" s="29"/>
      <c r="IT25" s="29"/>
      <c r="IU25" s="29"/>
    </row>
    <row r="26" spans="1:255" s="3" customFormat="1" ht="30" customHeight="1" thickBot="1" x14ac:dyDescent="0.2">
      <c r="A26" s="32" t="s">
        <v>22</v>
      </c>
      <c r="B26" s="26" t="s">
        <v>17</v>
      </c>
      <c r="C26" s="46"/>
      <c r="D26" s="27"/>
      <c r="E26" s="64"/>
      <c r="F26" s="58" t="str">
        <f t="shared" si="219"/>
        <v>-</v>
      </c>
      <c r="G26" s="74">
        <f t="shared" si="220"/>
        <v>0</v>
      </c>
      <c r="H26" s="74">
        <f t="shared" si="221"/>
        <v>0</v>
      </c>
      <c r="I26" s="66">
        <f t="shared" si="222"/>
        <v>0</v>
      </c>
      <c r="J26" s="16" t="s">
        <v>32</v>
      </c>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c r="CV26" s="29"/>
      <c r="CW26" s="29"/>
      <c r="CX26" s="29"/>
      <c r="CY26" s="29"/>
      <c r="CZ26" s="29"/>
      <c r="DA26" s="29"/>
      <c r="DB26" s="29"/>
      <c r="DC26" s="29"/>
      <c r="DD26" s="29"/>
      <c r="DE26" s="29"/>
      <c r="DF26" s="29"/>
      <c r="DG26" s="29"/>
      <c r="DH26" s="29"/>
      <c r="DI26" s="29"/>
      <c r="DJ26" s="29"/>
      <c r="DK26" s="29"/>
      <c r="DL26" s="29"/>
      <c r="DM26" s="29"/>
      <c r="DN26" s="29"/>
      <c r="DO26" s="29"/>
      <c r="DP26" s="29"/>
      <c r="DQ26" s="29"/>
      <c r="DR26" s="29"/>
      <c r="DS26" s="29"/>
      <c r="DT26" s="29"/>
      <c r="DU26" s="29"/>
      <c r="DV26" s="29"/>
      <c r="DW26" s="29"/>
      <c r="DX26" s="29"/>
      <c r="DY26" s="29"/>
      <c r="DZ26" s="29"/>
      <c r="EA26" s="29"/>
      <c r="EB26" s="29"/>
      <c r="EC26" s="29"/>
      <c r="ED26" s="29"/>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c r="FE26" s="29"/>
      <c r="FF26" s="29"/>
      <c r="FG26" s="29"/>
      <c r="FH26" s="29"/>
      <c r="FI26" s="29"/>
      <c r="FJ26" s="29"/>
      <c r="FK26" s="29"/>
      <c r="FL26" s="29"/>
      <c r="FM26" s="29"/>
      <c r="FN26" s="29"/>
      <c r="FO26" s="29"/>
      <c r="FP26" s="29"/>
      <c r="FQ26" s="29"/>
      <c r="FR26" s="29"/>
      <c r="FS26" s="29"/>
      <c r="FT26" s="29"/>
      <c r="FU26" s="29"/>
      <c r="FV26" s="29"/>
      <c r="FW26" s="29"/>
      <c r="FX26" s="29"/>
      <c r="FY26" s="29"/>
      <c r="FZ26" s="29"/>
      <c r="GA26" s="29"/>
      <c r="GB26" s="29"/>
      <c r="GC26" s="29"/>
      <c r="GD26" s="29"/>
      <c r="GE26" s="29"/>
      <c r="GF26" s="29"/>
      <c r="GG26" s="29"/>
      <c r="GH26" s="29"/>
      <c r="GI26" s="29"/>
      <c r="GJ26" s="29"/>
      <c r="GK26" s="29"/>
      <c r="GL26" s="29"/>
      <c r="GM26" s="29"/>
      <c r="GN26" s="29"/>
      <c r="GO26" s="29"/>
      <c r="GP26" s="29"/>
      <c r="GQ26" s="29"/>
      <c r="GR26" s="29"/>
      <c r="GS26" s="29"/>
      <c r="GT26" s="29"/>
      <c r="GU26" s="29"/>
      <c r="GV26" s="29"/>
      <c r="GW26" s="29"/>
      <c r="GX26" s="29"/>
      <c r="GY26" s="29"/>
      <c r="GZ26" s="29"/>
      <c r="HA26" s="29"/>
      <c r="HB26" s="29"/>
      <c r="HC26" s="29"/>
      <c r="HD26" s="29"/>
      <c r="HE26" s="29"/>
      <c r="HF26" s="29"/>
      <c r="HG26" s="29"/>
      <c r="HH26" s="29"/>
      <c r="HI26" s="29"/>
      <c r="HJ26" s="29"/>
      <c r="HK26" s="29"/>
      <c r="HL26" s="29"/>
      <c r="HM26" s="29"/>
      <c r="HN26" s="29"/>
      <c r="HO26" s="29"/>
      <c r="HP26" s="29"/>
      <c r="HQ26" s="29"/>
      <c r="HR26" s="29"/>
      <c r="HS26" s="29"/>
      <c r="HT26" s="29"/>
      <c r="HU26" s="29"/>
      <c r="HV26" s="29"/>
      <c r="HW26" s="29"/>
      <c r="HX26" s="29"/>
      <c r="HY26" s="29"/>
      <c r="HZ26" s="29"/>
      <c r="IA26" s="29"/>
      <c r="IB26" s="29"/>
      <c r="IC26" s="29"/>
      <c r="ID26" s="29"/>
      <c r="IE26" s="29"/>
      <c r="IF26" s="29"/>
      <c r="IG26" s="29"/>
      <c r="IH26" s="29"/>
      <c r="II26" s="29"/>
      <c r="IJ26" s="29"/>
      <c r="IK26" s="29"/>
      <c r="IL26" s="29"/>
      <c r="IM26" s="29"/>
      <c r="IN26" s="29"/>
      <c r="IO26" s="29"/>
      <c r="IP26" s="29"/>
      <c r="IQ26" s="29"/>
      <c r="IR26" s="29"/>
      <c r="IS26" s="29"/>
      <c r="IT26" s="29"/>
      <c r="IU26" s="29"/>
    </row>
    <row r="27" spans="1:255" s="3" customFormat="1" ht="30" customHeight="1" thickBot="1" x14ac:dyDescent="0.2">
      <c r="A27" s="32"/>
      <c r="B27" s="51" t="s">
        <v>5</v>
      </c>
      <c r="C27" s="47"/>
      <c r="D27" s="28">
        <v>0.6</v>
      </c>
      <c r="E27" s="65">
        <f>WORKDAY.INTL(F25,1,"0000000",not_work_days)</f>
        <v>44048</v>
      </c>
      <c r="F27" s="58">
        <f t="shared" si="219"/>
        <v>44054</v>
      </c>
      <c r="G27" s="74">
        <f t="shared" si="220"/>
        <v>3</v>
      </c>
      <c r="H27" s="74">
        <f t="shared" si="221"/>
        <v>2</v>
      </c>
      <c r="I27" s="66">
        <v>5</v>
      </c>
      <c r="J27" s="16">
        <v>5</v>
      </c>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c r="FE27" s="29"/>
      <c r="FF27" s="29"/>
      <c r="FG27" s="29"/>
      <c r="FH27" s="29"/>
      <c r="FI27" s="29"/>
      <c r="FJ27" s="29"/>
      <c r="FK27" s="29"/>
      <c r="FL27" s="29"/>
      <c r="FM27" s="29"/>
      <c r="FN27" s="29"/>
      <c r="FO27" s="29"/>
      <c r="FP27" s="29"/>
      <c r="FQ27" s="29"/>
      <c r="FR27" s="29"/>
      <c r="FS27" s="29"/>
      <c r="FT27" s="29"/>
      <c r="FU27" s="29"/>
      <c r="FV27" s="29"/>
      <c r="FW27" s="29"/>
      <c r="FX27" s="29"/>
      <c r="FY27" s="29"/>
      <c r="FZ27" s="29"/>
      <c r="GA27" s="29"/>
      <c r="GB27" s="29"/>
      <c r="GC27" s="29"/>
      <c r="GD27" s="29"/>
      <c r="GE27" s="29"/>
      <c r="GF27" s="29"/>
      <c r="GG27" s="29"/>
      <c r="GH27" s="29"/>
      <c r="GI27" s="29"/>
      <c r="GJ27" s="29"/>
      <c r="GK27" s="29"/>
      <c r="GL27" s="29"/>
      <c r="GM27" s="29"/>
      <c r="GN27" s="29"/>
      <c r="GO27" s="29"/>
      <c r="GP27" s="29"/>
      <c r="GQ27" s="29"/>
      <c r="GR27" s="29"/>
      <c r="GS27" s="29"/>
      <c r="GT27" s="29"/>
      <c r="GU27" s="29"/>
      <c r="GV27" s="29"/>
      <c r="GW27" s="29"/>
      <c r="GX27" s="29"/>
      <c r="GY27" s="29"/>
      <c r="GZ27" s="29"/>
      <c r="HA27" s="29"/>
      <c r="HB27" s="29"/>
      <c r="HC27" s="29"/>
      <c r="HD27" s="29"/>
      <c r="HE27" s="29"/>
      <c r="HF27" s="29"/>
      <c r="HG27" s="29"/>
      <c r="HH27" s="29"/>
      <c r="HI27" s="29"/>
      <c r="HJ27" s="29"/>
      <c r="HK27" s="29"/>
      <c r="HL27" s="29"/>
      <c r="HM27" s="29"/>
      <c r="HN27" s="29"/>
      <c r="HO27" s="29"/>
      <c r="HP27" s="29"/>
      <c r="HQ27" s="29"/>
      <c r="HR27" s="29"/>
      <c r="HS27" s="29"/>
      <c r="HT27" s="29"/>
      <c r="HU27" s="29"/>
      <c r="HV27" s="29"/>
      <c r="HW27" s="29"/>
      <c r="HX27" s="29"/>
      <c r="HY27" s="29"/>
      <c r="HZ27" s="29"/>
      <c r="IA27" s="29"/>
      <c r="IB27" s="29"/>
      <c r="IC27" s="29"/>
      <c r="ID27" s="29"/>
      <c r="IE27" s="29"/>
      <c r="IF27" s="29"/>
      <c r="IG27" s="29"/>
      <c r="IH27" s="29"/>
      <c r="II27" s="29"/>
      <c r="IJ27" s="29"/>
      <c r="IK27" s="29"/>
      <c r="IL27" s="29"/>
      <c r="IM27" s="29"/>
      <c r="IN27" s="29"/>
      <c r="IO27" s="29"/>
      <c r="IP27" s="29"/>
      <c r="IQ27" s="29"/>
      <c r="IR27" s="29"/>
      <c r="IS27" s="29"/>
      <c r="IT27" s="29"/>
      <c r="IU27" s="29"/>
    </row>
    <row r="28" spans="1:255" s="3" customFormat="1" ht="30" customHeight="1" thickBot="1" x14ac:dyDescent="0.2">
      <c r="A28" s="32"/>
      <c r="B28" s="51" t="s">
        <v>6</v>
      </c>
      <c r="C28" s="47"/>
      <c r="D28" s="28">
        <v>0.6</v>
      </c>
      <c r="E28" s="65">
        <f>WORKDAY.INTL(F27,1,"0000000",not_work_days)</f>
        <v>44055</v>
      </c>
      <c r="F28" s="58">
        <f t="shared" si="219"/>
        <v>44060</v>
      </c>
      <c r="G28" s="74">
        <f t="shared" si="220"/>
        <v>3</v>
      </c>
      <c r="H28" s="74">
        <f t="shared" si="221"/>
        <v>3</v>
      </c>
      <c r="I28" s="66">
        <f t="shared" si="222"/>
        <v>6</v>
      </c>
      <c r="J28" s="16">
        <v>4</v>
      </c>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c r="CV28" s="29"/>
      <c r="CW28" s="29"/>
      <c r="CX28" s="29"/>
      <c r="CY28" s="29"/>
      <c r="CZ28" s="29"/>
      <c r="DA28" s="29"/>
      <c r="DB28" s="29"/>
      <c r="DC28" s="29"/>
      <c r="DD28" s="29"/>
      <c r="DE28" s="29"/>
      <c r="DF28" s="29"/>
      <c r="DG28" s="29"/>
      <c r="DH28" s="29"/>
      <c r="DI28" s="29"/>
      <c r="DJ28" s="29"/>
      <c r="DK28" s="29"/>
      <c r="DL28" s="29"/>
      <c r="DM28" s="29"/>
      <c r="DN28" s="29"/>
      <c r="DO28" s="29"/>
      <c r="DP28" s="29"/>
      <c r="DQ28" s="29"/>
      <c r="DR28" s="29"/>
      <c r="DS28" s="29"/>
      <c r="DT28" s="29"/>
      <c r="DU28" s="29"/>
      <c r="DV28" s="29"/>
      <c r="DW28" s="29"/>
      <c r="DX28" s="29"/>
      <c r="DY28" s="29"/>
      <c r="DZ28" s="29"/>
      <c r="EA28" s="29"/>
      <c r="EB28" s="29"/>
      <c r="EC28" s="29"/>
      <c r="ED28" s="29"/>
      <c r="EE28" s="29"/>
      <c r="EF28" s="29"/>
      <c r="EG28" s="29"/>
      <c r="EH28" s="29"/>
      <c r="EI28" s="29"/>
      <c r="EJ28" s="29"/>
      <c r="EK28" s="29"/>
      <c r="EL28" s="29"/>
      <c r="EM28" s="29"/>
      <c r="EN28" s="29"/>
      <c r="EO28" s="29"/>
      <c r="EP28" s="29"/>
      <c r="EQ28" s="29"/>
      <c r="ER28" s="29"/>
      <c r="ES28" s="29"/>
      <c r="ET28" s="29"/>
      <c r="EU28" s="29"/>
      <c r="EV28" s="29"/>
      <c r="EW28" s="29"/>
      <c r="EX28" s="29"/>
      <c r="EY28" s="29"/>
      <c r="EZ28" s="29"/>
      <c r="FA28" s="29"/>
      <c r="FB28" s="29"/>
      <c r="FC28" s="29"/>
      <c r="FD28" s="29"/>
      <c r="FE28" s="29"/>
      <c r="FF28" s="29"/>
      <c r="FG28" s="29"/>
      <c r="FH28" s="29"/>
      <c r="FI28" s="29"/>
      <c r="FJ28" s="29"/>
      <c r="FK28" s="29"/>
      <c r="FL28" s="29"/>
      <c r="FM28" s="29"/>
      <c r="FN28" s="29"/>
      <c r="FO28" s="29"/>
      <c r="FP28" s="29"/>
      <c r="FQ28" s="29"/>
      <c r="FR28" s="29"/>
      <c r="FS28" s="29"/>
      <c r="FT28" s="29"/>
      <c r="FU28" s="29"/>
      <c r="FV28" s="29"/>
      <c r="FW28" s="29"/>
      <c r="FX28" s="29"/>
      <c r="FY28" s="29"/>
      <c r="FZ28" s="29"/>
      <c r="GA28" s="29"/>
      <c r="GB28" s="29"/>
      <c r="GC28" s="29"/>
      <c r="GD28" s="29"/>
      <c r="GE28" s="29"/>
      <c r="GF28" s="29"/>
      <c r="GG28" s="29"/>
      <c r="GH28" s="29"/>
      <c r="GI28" s="29"/>
      <c r="GJ28" s="29"/>
      <c r="GK28" s="29"/>
      <c r="GL28" s="29"/>
      <c r="GM28" s="29"/>
      <c r="GN28" s="29"/>
      <c r="GO28" s="29"/>
      <c r="GP28" s="29"/>
      <c r="GQ28" s="29"/>
      <c r="GR28" s="29"/>
      <c r="GS28" s="29"/>
      <c r="GT28" s="29"/>
      <c r="GU28" s="29"/>
      <c r="GV28" s="29"/>
      <c r="GW28" s="29"/>
      <c r="GX28" s="29"/>
      <c r="GY28" s="29"/>
      <c r="GZ28" s="29"/>
      <c r="HA28" s="29"/>
      <c r="HB28" s="29"/>
      <c r="HC28" s="29"/>
      <c r="HD28" s="29"/>
      <c r="HE28" s="29"/>
      <c r="HF28" s="29"/>
      <c r="HG28" s="29"/>
      <c r="HH28" s="29"/>
      <c r="HI28" s="29"/>
      <c r="HJ28" s="29"/>
      <c r="HK28" s="29"/>
      <c r="HL28" s="29"/>
      <c r="HM28" s="29"/>
      <c r="HN28" s="29"/>
      <c r="HO28" s="29"/>
      <c r="HP28" s="29"/>
      <c r="HQ28" s="29"/>
      <c r="HR28" s="29"/>
      <c r="HS28" s="29"/>
      <c r="HT28" s="29"/>
      <c r="HU28" s="29"/>
      <c r="HV28" s="29"/>
      <c r="HW28" s="29"/>
      <c r="HX28" s="29"/>
      <c r="HY28" s="29"/>
      <c r="HZ28" s="29"/>
      <c r="IA28" s="29"/>
      <c r="IB28" s="29"/>
      <c r="IC28" s="29"/>
      <c r="ID28" s="29"/>
      <c r="IE28" s="29"/>
      <c r="IF28" s="29"/>
      <c r="IG28" s="29"/>
      <c r="IH28" s="29"/>
      <c r="II28" s="29"/>
      <c r="IJ28" s="29"/>
      <c r="IK28" s="29"/>
      <c r="IL28" s="29"/>
      <c r="IM28" s="29"/>
      <c r="IN28" s="29"/>
      <c r="IO28" s="29"/>
      <c r="IP28" s="29"/>
      <c r="IQ28" s="29"/>
      <c r="IR28" s="29"/>
      <c r="IS28" s="29"/>
      <c r="IT28" s="29"/>
      <c r="IU28" s="29"/>
    </row>
    <row r="29" spans="1:255" s="3" customFormat="1" ht="30" customHeight="1" thickBot="1" x14ac:dyDescent="0.2">
      <c r="A29" s="32"/>
      <c r="B29" s="51" t="s">
        <v>1</v>
      </c>
      <c r="C29" s="47"/>
      <c r="D29" s="28">
        <v>0.6</v>
      </c>
      <c r="E29" s="65">
        <f>WORKDAY.INTL(F28,1,"0000000",not_work_days)</f>
        <v>44061</v>
      </c>
      <c r="F29" s="58">
        <f t="shared" si="219"/>
        <v>44067</v>
      </c>
      <c r="G29" s="74">
        <f t="shared" si="220"/>
        <v>4</v>
      </c>
      <c r="H29" s="74">
        <f t="shared" si="221"/>
        <v>3</v>
      </c>
      <c r="I29" s="66">
        <f t="shared" si="222"/>
        <v>7</v>
      </c>
      <c r="J29" s="16">
        <v>5</v>
      </c>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c r="FE29" s="29"/>
      <c r="FF29" s="29"/>
      <c r="FG29" s="29"/>
      <c r="FH29" s="29"/>
      <c r="FI29" s="29"/>
      <c r="FJ29" s="29"/>
      <c r="FK29" s="29"/>
      <c r="FL29" s="29"/>
      <c r="FM29" s="29"/>
      <c r="FN29" s="29"/>
      <c r="FO29" s="29"/>
      <c r="FP29" s="29"/>
      <c r="FQ29" s="29"/>
      <c r="FR29" s="29"/>
      <c r="FS29" s="29"/>
      <c r="FT29" s="29"/>
      <c r="FU29" s="29"/>
      <c r="FV29" s="29"/>
      <c r="FW29" s="29"/>
      <c r="FX29" s="29"/>
      <c r="FY29" s="29"/>
      <c r="FZ29" s="29"/>
      <c r="GA29" s="29"/>
      <c r="GB29" s="29"/>
      <c r="GC29" s="29"/>
      <c r="GD29" s="29"/>
      <c r="GE29" s="29"/>
      <c r="GF29" s="29"/>
      <c r="GG29" s="29"/>
      <c r="GH29" s="29"/>
      <c r="GI29" s="29"/>
      <c r="GJ29" s="29"/>
      <c r="GK29" s="29"/>
      <c r="GL29" s="29"/>
      <c r="GM29" s="29"/>
      <c r="GN29" s="29"/>
      <c r="GO29" s="29"/>
      <c r="GP29" s="29"/>
      <c r="GQ29" s="29"/>
      <c r="GR29" s="29"/>
      <c r="GS29" s="29"/>
      <c r="GT29" s="29"/>
      <c r="GU29" s="29"/>
      <c r="GV29" s="29"/>
      <c r="GW29" s="29"/>
      <c r="GX29" s="29"/>
      <c r="GY29" s="29"/>
      <c r="GZ29" s="29"/>
      <c r="HA29" s="29"/>
      <c r="HB29" s="29"/>
      <c r="HC29" s="29"/>
      <c r="HD29" s="29"/>
      <c r="HE29" s="29"/>
      <c r="HF29" s="29"/>
      <c r="HG29" s="29"/>
      <c r="HH29" s="29"/>
      <c r="HI29" s="29"/>
      <c r="HJ29" s="29"/>
      <c r="HK29" s="29"/>
      <c r="HL29" s="29"/>
      <c r="HM29" s="29"/>
      <c r="HN29" s="29"/>
      <c r="HO29" s="29"/>
      <c r="HP29" s="29"/>
      <c r="HQ29" s="29"/>
      <c r="HR29" s="29"/>
      <c r="HS29" s="29"/>
      <c r="HT29" s="29"/>
      <c r="HU29" s="29"/>
      <c r="HV29" s="29"/>
      <c r="HW29" s="29"/>
      <c r="HX29" s="29"/>
      <c r="HY29" s="29"/>
      <c r="HZ29" s="29"/>
      <c r="IA29" s="29"/>
      <c r="IB29" s="29"/>
      <c r="IC29" s="29"/>
      <c r="ID29" s="29"/>
      <c r="IE29" s="29"/>
      <c r="IF29" s="29"/>
      <c r="IG29" s="29"/>
      <c r="IH29" s="29"/>
      <c r="II29" s="29"/>
      <c r="IJ29" s="29"/>
      <c r="IK29" s="29"/>
      <c r="IL29" s="29"/>
      <c r="IM29" s="29"/>
      <c r="IN29" s="29"/>
      <c r="IO29" s="29"/>
      <c r="IP29" s="29"/>
      <c r="IQ29" s="29"/>
      <c r="IR29" s="29"/>
      <c r="IS29" s="29"/>
      <c r="IT29" s="29"/>
      <c r="IU29" s="29"/>
    </row>
    <row r="30" spans="1:255" s="3" customFormat="1" ht="30" customHeight="1" thickBot="1" x14ac:dyDescent="0.2">
      <c r="A30" s="32"/>
      <c r="B30" s="51" t="s">
        <v>2</v>
      </c>
      <c r="C30" s="47"/>
      <c r="D30" s="28">
        <v>0.6</v>
      </c>
      <c r="E30" s="65">
        <f>WORKDAY.INTL(F29,1,"0000000",not_work_days)</f>
        <v>44068</v>
      </c>
      <c r="F30" s="58">
        <f t="shared" si="219"/>
        <v>44070</v>
      </c>
      <c r="G30" s="74">
        <f t="shared" si="220"/>
        <v>1</v>
      </c>
      <c r="H30" s="74">
        <f t="shared" si="221"/>
        <v>2</v>
      </c>
      <c r="I30" s="66">
        <f t="shared" si="222"/>
        <v>3</v>
      </c>
      <c r="J30" s="16">
        <v>3</v>
      </c>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c r="FE30" s="29"/>
      <c r="FF30" s="29"/>
      <c r="FG30" s="29"/>
      <c r="FH30" s="29"/>
      <c r="FI30" s="29"/>
      <c r="FJ30" s="29"/>
      <c r="FK30" s="29"/>
      <c r="FL30" s="29"/>
      <c r="FM30" s="29"/>
      <c r="FN30" s="29"/>
      <c r="FO30" s="29"/>
      <c r="FP30" s="29"/>
      <c r="FQ30" s="29"/>
      <c r="FR30" s="29"/>
      <c r="FS30" s="29"/>
      <c r="FT30" s="29"/>
      <c r="FU30" s="29"/>
      <c r="FV30" s="29"/>
      <c r="FW30" s="29"/>
      <c r="FX30" s="29"/>
      <c r="FY30" s="29"/>
      <c r="FZ30" s="29"/>
      <c r="GA30" s="29"/>
      <c r="GB30" s="29"/>
      <c r="GC30" s="29"/>
      <c r="GD30" s="29"/>
      <c r="GE30" s="29"/>
      <c r="GF30" s="29"/>
      <c r="GG30" s="29"/>
      <c r="GH30" s="29"/>
      <c r="GI30" s="29"/>
      <c r="GJ30" s="29"/>
      <c r="GK30" s="29"/>
      <c r="GL30" s="29"/>
      <c r="GM30" s="29"/>
      <c r="GN30" s="29"/>
      <c r="GO30" s="29"/>
      <c r="GP30" s="29"/>
      <c r="GQ30" s="29"/>
      <c r="GR30" s="29"/>
      <c r="GS30" s="29"/>
      <c r="GT30" s="29"/>
      <c r="GU30" s="29"/>
      <c r="GV30" s="29"/>
      <c r="GW30" s="29"/>
      <c r="GX30" s="29"/>
      <c r="GY30" s="29"/>
      <c r="GZ30" s="29"/>
      <c r="HA30" s="29"/>
      <c r="HB30" s="29"/>
      <c r="HC30" s="29"/>
      <c r="HD30" s="29"/>
      <c r="HE30" s="29"/>
      <c r="HF30" s="29"/>
      <c r="HG30" s="29"/>
      <c r="HH30" s="29"/>
      <c r="HI30" s="29"/>
      <c r="HJ30" s="29"/>
      <c r="HK30" s="29"/>
      <c r="HL30" s="29"/>
      <c r="HM30" s="29"/>
      <c r="HN30" s="29"/>
      <c r="HO30" s="29"/>
      <c r="HP30" s="29"/>
      <c r="HQ30" s="29"/>
      <c r="HR30" s="29"/>
      <c r="HS30" s="29"/>
      <c r="HT30" s="29"/>
      <c r="HU30" s="29"/>
      <c r="HV30" s="29"/>
      <c r="HW30" s="29"/>
      <c r="HX30" s="29"/>
      <c r="HY30" s="29"/>
      <c r="HZ30" s="29"/>
      <c r="IA30" s="29"/>
      <c r="IB30" s="29"/>
      <c r="IC30" s="29"/>
      <c r="ID30" s="29"/>
      <c r="IE30" s="29"/>
      <c r="IF30" s="29"/>
      <c r="IG30" s="29"/>
      <c r="IH30" s="29"/>
      <c r="II30" s="29"/>
      <c r="IJ30" s="29"/>
      <c r="IK30" s="29"/>
      <c r="IL30" s="29"/>
      <c r="IM30" s="29"/>
      <c r="IN30" s="29"/>
      <c r="IO30" s="29"/>
      <c r="IP30" s="29"/>
      <c r="IQ30" s="29"/>
      <c r="IR30" s="29"/>
      <c r="IS30" s="29"/>
      <c r="IT30" s="29"/>
      <c r="IU30" s="29"/>
    </row>
    <row r="31" spans="1:255" s="3" customFormat="1" ht="30" customHeight="1" thickBot="1" x14ac:dyDescent="0.2">
      <c r="A31" s="32"/>
      <c r="B31" s="51" t="s">
        <v>3</v>
      </c>
      <c r="C31" s="47"/>
      <c r="D31" s="28">
        <v>0.6</v>
      </c>
      <c r="E31" s="65">
        <f>WORKDAY.INTL(F30,1,"0000000",not_work_days)</f>
        <v>44071</v>
      </c>
      <c r="F31" s="58">
        <f t="shared" ref="F31" si="223">IF(OR(E31="",J31=""),"-",WORKDAY.INTL(IF(NETWORKDAYS.INTL(E31,E31,"0000000",not_work_days)=0,WORKDAY.INTL(E31,1,"0000000",not_work_days),E31),J31-1,"0000000",not_work_days))</f>
        <v>44075</v>
      </c>
      <c r="G31" s="74">
        <f t="shared" ref="G31" si="224">ROUNDDOWN(D31*I31,0)</f>
        <v>3</v>
      </c>
      <c r="H31" s="74">
        <f t="shared" si="221"/>
        <v>2</v>
      </c>
      <c r="I31" s="66">
        <f t="shared" ref="I31" si="225">IFERROR(F31-E31+1,0)</f>
        <v>5</v>
      </c>
      <c r="J31" s="16">
        <v>3</v>
      </c>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c r="CV31" s="29"/>
      <c r="CW31" s="29"/>
      <c r="CX31" s="29"/>
      <c r="CY31" s="29"/>
      <c r="CZ31" s="29"/>
      <c r="DA31" s="29"/>
      <c r="DB31" s="29"/>
      <c r="DC31" s="29"/>
      <c r="DD31" s="29"/>
      <c r="DE31" s="29"/>
      <c r="DF31" s="29"/>
      <c r="DG31" s="29"/>
      <c r="DH31" s="29"/>
      <c r="DI31" s="29"/>
      <c r="DJ31" s="29"/>
      <c r="DK31" s="29"/>
      <c r="DL31" s="29"/>
      <c r="DM31" s="29"/>
      <c r="DN31" s="29"/>
      <c r="DO31" s="29"/>
      <c r="DP31" s="29"/>
      <c r="DQ31" s="29"/>
      <c r="DR31" s="29"/>
      <c r="DS31" s="29"/>
      <c r="DT31" s="29"/>
      <c r="DU31" s="29"/>
      <c r="DV31" s="29"/>
      <c r="DW31" s="29"/>
      <c r="DX31" s="29"/>
      <c r="DY31" s="29"/>
      <c r="DZ31" s="29"/>
      <c r="EA31" s="29"/>
      <c r="EB31" s="29"/>
      <c r="EC31" s="29"/>
      <c r="ED31" s="29"/>
      <c r="EE31" s="29"/>
      <c r="EF31" s="29"/>
      <c r="EG31" s="29"/>
      <c r="EH31" s="29"/>
      <c r="EI31" s="29"/>
      <c r="EJ31" s="29"/>
      <c r="EK31" s="29"/>
      <c r="EL31" s="29"/>
      <c r="EM31" s="29"/>
      <c r="EN31" s="29"/>
      <c r="EO31" s="29"/>
      <c r="EP31" s="29"/>
      <c r="EQ31" s="29"/>
      <c r="ER31" s="29"/>
      <c r="ES31" s="29"/>
      <c r="ET31" s="29"/>
      <c r="EU31" s="29"/>
      <c r="EV31" s="29"/>
      <c r="EW31" s="29"/>
      <c r="EX31" s="29"/>
      <c r="EY31" s="29"/>
      <c r="EZ31" s="29"/>
      <c r="FA31" s="29"/>
      <c r="FB31" s="29"/>
      <c r="FC31" s="29"/>
      <c r="FD31" s="29"/>
      <c r="FE31" s="29"/>
      <c r="FF31" s="29"/>
      <c r="FG31" s="29"/>
      <c r="FH31" s="29"/>
      <c r="FI31" s="29"/>
      <c r="FJ31" s="29"/>
      <c r="FK31" s="29"/>
      <c r="FL31" s="29"/>
      <c r="FM31" s="29"/>
      <c r="FN31" s="29"/>
      <c r="FO31" s="29"/>
      <c r="FP31" s="29"/>
      <c r="FQ31" s="29"/>
      <c r="FR31" s="29"/>
      <c r="FS31" s="29"/>
      <c r="FT31" s="29"/>
      <c r="FU31" s="29"/>
      <c r="FV31" s="29"/>
      <c r="FW31" s="29"/>
      <c r="FX31" s="29"/>
      <c r="FY31" s="29"/>
      <c r="FZ31" s="29"/>
      <c r="GA31" s="29"/>
      <c r="GB31" s="29"/>
      <c r="GC31" s="29"/>
      <c r="GD31" s="29"/>
      <c r="GE31" s="29"/>
      <c r="GF31" s="29"/>
      <c r="GG31" s="29"/>
      <c r="GH31" s="29"/>
      <c r="GI31" s="29"/>
      <c r="GJ31" s="29"/>
      <c r="GK31" s="29"/>
      <c r="GL31" s="29"/>
      <c r="GM31" s="29"/>
      <c r="GN31" s="29"/>
      <c r="GO31" s="29"/>
      <c r="GP31" s="29"/>
      <c r="GQ31" s="29"/>
      <c r="GR31" s="29"/>
      <c r="GS31" s="29"/>
      <c r="GT31" s="29"/>
      <c r="GU31" s="29"/>
      <c r="GV31" s="29"/>
      <c r="GW31" s="29"/>
      <c r="GX31" s="29"/>
      <c r="GY31" s="29"/>
      <c r="GZ31" s="29"/>
      <c r="HA31" s="29"/>
      <c r="HB31" s="29"/>
      <c r="HC31" s="29"/>
      <c r="HD31" s="29"/>
      <c r="HE31" s="29"/>
      <c r="HF31" s="29"/>
      <c r="HG31" s="29"/>
      <c r="HH31" s="29"/>
      <c r="HI31" s="29"/>
      <c r="HJ31" s="29"/>
      <c r="HK31" s="29"/>
      <c r="HL31" s="29"/>
      <c r="HM31" s="29"/>
      <c r="HN31" s="29"/>
      <c r="HO31" s="29"/>
      <c r="HP31" s="29"/>
      <c r="HQ31" s="29"/>
      <c r="HR31" s="29"/>
      <c r="HS31" s="29"/>
      <c r="HT31" s="29"/>
      <c r="HU31" s="29"/>
      <c r="HV31" s="29"/>
      <c r="HW31" s="29"/>
      <c r="HX31" s="29"/>
      <c r="HY31" s="29"/>
      <c r="HZ31" s="29"/>
      <c r="IA31" s="29"/>
      <c r="IB31" s="29"/>
      <c r="IC31" s="29"/>
      <c r="ID31" s="29"/>
      <c r="IE31" s="29"/>
      <c r="IF31" s="29"/>
      <c r="IG31" s="29"/>
      <c r="IH31" s="29"/>
      <c r="II31" s="29"/>
      <c r="IJ31" s="29"/>
      <c r="IK31" s="29"/>
      <c r="IL31" s="29"/>
      <c r="IM31" s="29"/>
      <c r="IN31" s="29"/>
      <c r="IO31" s="29"/>
      <c r="IP31" s="29"/>
      <c r="IQ31" s="29"/>
      <c r="IR31" s="29"/>
      <c r="IS31" s="29"/>
      <c r="IT31" s="29"/>
      <c r="IU31" s="29"/>
    </row>
    <row r="32" spans="1:255" s="3" customFormat="1" ht="30" customHeight="1" thickBot="1" x14ac:dyDescent="0.2">
      <c r="A32" s="32"/>
      <c r="B32" s="51" t="s">
        <v>40</v>
      </c>
      <c r="C32" s="47"/>
      <c r="D32" s="28">
        <v>0.6</v>
      </c>
      <c r="E32" s="65">
        <f>WORKDAY.INTL(F30,1,"0000000",not_work_days)</f>
        <v>44071</v>
      </c>
      <c r="F32" s="58">
        <f t="shared" si="219"/>
        <v>44071</v>
      </c>
      <c r="G32" s="74">
        <f t="shared" si="220"/>
        <v>0</v>
      </c>
      <c r="H32" s="74">
        <f t="shared" si="221"/>
        <v>1</v>
      </c>
      <c r="I32" s="66">
        <f t="shared" si="222"/>
        <v>1</v>
      </c>
      <c r="J32" s="16">
        <v>1</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row>
    <row r="33" spans="1:9" ht="30" customHeight="1" x14ac:dyDescent="0.15">
      <c r="A33"/>
      <c r="E33"/>
    </row>
    <row r="34" spans="1:9" ht="30" customHeight="1" x14ac:dyDescent="0.15">
      <c r="A34"/>
      <c r="E34"/>
    </row>
    <row r="35" spans="1:9" ht="30" customHeight="1" x14ac:dyDescent="0.15">
      <c r="I35" s="6"/>
    </row>
    <row r="36" spans="1:9" ht="30" customHeight="1" x14ac:dyDescent="0.15">
      <c r="C36" s="14"/>
      <c r="F36" s="34"/>
      <c r="G36" s="34"/>
      <c r="H36" s="34"/>
    </row>
    <row r="37" spans="1:9" ht="30" customHeight="1" x14ac:dyDescent="0.2">
      <c r="C37" s="15"/>
    </row>
  </sheetData>
  <mergeCells count="39">
    <mergeCell ref="BA4:BG4"/>
    <mergeCell ref="BH4:BN4"/>
    <mergeCell ref="E3:F3"/>
    <mergeCell ref="K4:Q4"/>
    <mergeCell ref="R4:X4"/>
    <mergeCell ref="Y4:AE4"/>
    <mergeCell ref="AF4:AL4"/>
    <mergeCell ref="C3:D3"/>
    <mergeCell ref="C4:D4"/>
    <mergeCell ref="B5:I5"/>
    <mergeCell ref="AM4:AS4"/>
    <mergeCell ref="AT4:AZ4"/>
    <mergeCell ref="BO4:BU4"/>
    <mergeCell ref="BV4:CB4"/>
    <mergeCell ref="CC4:CI4"/>
    <mergeCell ref="CJ4:CP4"/>
    <mergeCell ref="CQ4:CW4"/>
    <mergeCell ref="CX4:DD4"/>
    <mergeCell ref="DE4:DK4"/>
    <mergeCell ref="DL4:DR4"/>
    <mergeCell ref="DS4:DY4"/>
    <mergeCell ref="DZ4:EF4"/>
    <mergeCell ref="EG4:EM4"/>
    <mergeCell ref="EN4:ET4"/>
    <mergeCell ref="EU4:FA4"/>
    <mergeCell ref="FB4:FH4"/>
    <mergeCell ref="FI4:FO4"/>
    <mergeCell ref="FP4:FV4"/>
    <mergeCell ref="FW4:GC4"/>
    <mergeCell ref="GD4:GJ4"/>
    <mergeCell ref="GK4:GQ4"/>
    <mergeCell ref="GR4:GX4"/>
    <mergeCell ref="IH4:IN4"/>
    <mergeCell ref="IO4:IU4"/>
    <mergeCell ref="GY4:HE4"/>
    <mergeCell ref="HF4:HL4"/>
    <mergeCell ref="HM4:HS4"/>
    <mergeCell ref="HT4:HZ4"/>
    <mergeCell ref="IA4:IG4"/>
  </mergeCells>
  <phoneticPr fontId="15" type="noConversion"/>
  <conditionalFormatting sqref="D7:D32">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K5:IU32">
    <cfRule type="expression" dxfId="5" priority="31">
      <formula>AND(TODAY()&gt;=K$5,TODAY()&lt;L$5)</formula>
    </cfRule>
    <cfRule type="expression" dxfId="4" priority="36">
      <formula>AND(NETWORKDAYS(K$5,K$5,holiday_list)=0,COUNTIF(K$5,comp_list)=0)</formula>
    </cfRule>
  </conditionalFormatting>
  <conditionalFormatting sqref="K7:IU32">
    <cfRule type="expression" dxfId="3" priority="3">
      <formula>AND(task_start&lt;=K$5,ROUNDDOWN((task_end-task_start+1)*task_progress,0)+task_start-1&gt;=K$5)</formula>
    </cfRule>
    <cfRule type="expression" dxfId="2" priority="30">
      <formula>AND(task_end&lt;&gt;"-",task_end&gt;=K$5,task_start&lt;L$5)</formula>
    </cfRule>
  </conditionalFormatting>
  <conditionalFormatting sqref="K5:IU6">
    <cfRule type="expression" dxfId="1" priority="1">
      <formula>MATCH(K$5,comp_list,0)</formula>
    </cfRule>
    <cfRule type="expression" dxfId="0" priority="2">
      <formula>MATCH(K$5,holiday_list,0)</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E2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Scroll Bar 1">
              <controlPr defaultSize="0" autoPict="0">
                <anchor moveWithCells="1">
                  <from>
                    <xdr:col>9</xdr:col>
                    <xdr:colOff>257175</xdr:colOff>
                    <xdr:row>2</xdr:row>
                    <xdr:rowOff>38100</xdr:rowOff>
                  </from>
                  <to>
                    <xdr:col>38</xdr:col>
                    <xdr:colOff>9525</xdr:colOff>
                    <xdr:row>2</xdr:row>
                    <xdr:rowOff>361950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1FEBE-80E2-41EC-A5EE-48F5410E71B5}">
  <sheetPr codeName="Sheet2"/>
  <dimension ref="B7:H373"/>
  <sheetViews>
    <sheetView workbookViewId="0">
      <selection activeCell="I15" sqref="I15"/>
    </sheetView>
  </sheetViews>
  <sheetFormatPr defaultRowHeight="13.5" x14ac:dyDescent="0.15"/>
  <cols>
    <col min="2" max="2" width="10.5" style="52" bestFit="1" customWidth="1"/>
    <col min="4" max="4" width="13.875" style="52" bestFit="1" customWidth="1"/>
    <col min="5" max="5" width="13.875" bestFit="1" customWidth="1"/>
    <col min="6" max="6" width="15" style="5" bestFit="1" customWidth="1"/>
    <col min="7" max="8" width="15" bestFit="1" customWidth="1"/>
  </cols>
  <sheetData>
    <row r="7" spans="2:8" x14ac:dyDescent="0.15">
      <c r="B7" s="52" t="s">
        <v>33</v>
      </c>
      <c r="D7" s="52" t="s">
        <v>34</v>
      </c>
      <c r="F7" s="5" t="s">
        <v>35</v>
      </c>
    </row>
    <row r="8" spans="2:8" x14ac:dyDescent="0.15">
      <c r="B8" s="53">
        <v>43831</v>
      </c>
      <c r="D8" s="53">
        <v>43849</v>
      </c>
      <c r="E8" s="53"/>
      <c r="F8" s="55">
        <v>43834</v>
      </c>
      <c r="G8" s="54"/>
      <c r="H8" s="54"/>
    </row>
    <row r="9" spans="2:8" x14ac:dyDescent="0.15">
      <c r="B9" s="53">
        <v>43854</v>
      </c>
      <c r="D9" s="53">
        <v>43862</v>
      </c>
      <c r="E9" s="53"/>
      <c r="F9" s="55">
        <v>43835</v>
      </c>
      <c r="G9" s="54"/>
      <c r="H9" s="54"/>
    </row>
    <row r="10" spans="2:8" x14ac:dyDescent="0.15">
      <c r="B10" s="53">
        <v>43855</v>
      </c>
      <c r="D10" s="53">
        <v>43947</v>
      </c>
      <c r="E10" s="53"/>
      <c r="F10" s="55">
        <v>43841</v>
      </c>
      <c r="G10" s="54"/>
      <c r="H10" s="54"/>
    </row>
    <row r="11" spans="2:8" x14ac:dyDescent="0.15">
      <c r="B11" s="53">
        <v>43856</v>
      </c>
      <c r="D11" s="53">
        <v>43960</v>
      </c>
      <c r="E11" s="53"/>
      <c r="F11" s="55">
        <v>43842</v>
      </c>
      <c r="G11" s="54"/>
      <c r="H11" s="54"/>
    </row>
    <row r="12" spans="2:8" x14ac:dyDescent="0.15">
      <c r="B12" s="53">
        <v>43857</v>
      </c>
      <c r="D12" s="53">
        <v>44010</v>
      </c>
      <c r="E12" s="53"/>
      <c r="F12" s="55">
        <v>43848</v>
      </c>
      <c r="G12" s="54"/>
      <c r="H12" s="54"/>
    </row>
    <row r="13" spans="2:8" x14ac:dyDescent="0.15">
      <c r="B13" s="53">
        <v>43858</v>
      </c>
      <c r="D13" s="53">
        <v>44101</v>
      </c>
      <c r="E13" s="53"/>
      <c r="F13" s="55">
        <v>43855</v>
      </c>
      <c r="G13" s="54"/>
      <c r="H13" s="54"/>
    </row>
    <row r="14" spans="2:8" x14ac:dyDescent="0.15">
      <c r="B14" s="53">
        <v>43859</v>
      </c>
      <c r="D14" s="53">
        <v>44114</v>
      </c>
      <c r="E14" s="53"/>
      <c r="F14" s="55">
        <v>43856</v>
      </c>
      <c r="G14" s="54"/>
      <c r="H14" s="54"/>
    </row>
    <row r="15" spans="2:8" x14ac:dyDescent="0.15">
      <c r="B15" s="53">
        <v>43860</v>
      </c>
      <c r="D15" s="53"/>
      <c r="E15" s="53"/>
      <c r="F15" s="55">
        <v>43863</v>
      </c>
      <c r="G15" s="54"/>
      <c r="H15" s="54"/>
    </row>
    <row r="16" spans="2:8" x14ac:dyDescent="0.15">
      <c r="B16" s="53">
        <v>43925</v>
      </c>
      <c r="D16" s="53"/>
      <c r="E16" s="53"/>
      <c r="F16" s="55">
        <v>43869</v>
      </c>
      <c r="G16" s="54"/>
      <c r="H16" s="54"/>
    </row>
    <row r="17" spans="2:8" x14ac:dyDescent="0.15">
      <c r="B17" s="53">
        <v>43926</v>
      </c>
      <c r="D17" s="53"/>
      <c r="E17" s="53"/>
      <c r="F17" s="55">
        <v>43870</v>
      </c>
      <c r="G17" s="54"/>
      <c r="H17" s="54"/>
    </row>
    <row r="18" spans="2:8" x14ac:dyDescent="0.15">
      <c r="B18" s="53">
        <v>43927</v>
      </c>
      <c r="D18" s="53"/>
      <c r="E18" s="53"/>
      <c r="F18" s="55">
        <v>43876</v>
      </c>
      <c r="G18" s="54"/>
      <c r="H18" s="54"/>
    </row>
    <row r="19" spans="2:8" x14ac:dyDescent="0.15">
      <c r="B19" s="53">
        <v>43952</v>
      </c>
      <c r="D19" s="53"/>
      <c r="E19" s="53"/>
      <c r="F19" s="55">
        <v>43877</v>
      </c>
      <c r="G19" s="54"/>
      <c r="H19" s="54"/>
    </row>
    <row r="20" spans="2:8" x14ac:dyDescent="0.15">
      <c r="B20" s="53">
        <v>43953</v>
      </c>
      <c r="E20" s="53"/>
      <c r="F20" s="55">
        <v>43883</v>
      </c>
      <c r="G20" s="54"/>
      <c r="H20" s="54"/>
    </row>
    <row r="21" spans="2:8" x14ac:dyDescent="0.15">
      <c r="B21" s="53">
        <v>43954</v>
      </c>
      <c r="E21" s="53"/>
      <c r="F21" s="55">
        <v>43884</v>
      </c>
      <c r="G21" s="54"/>
      <c r="H21" s="54"/>
    </row>
    <row r="22" spans="2:8" x14ac:dyDescent="0.15">
      <c r="B22" s="53">
        <v>43955</v>
      </c>
      <c r="E22" s="53"/>
      <c r="F22" s="55">
        <v>43890</v>
      </c>
      <c r="G22" s="54"/>
      <c r="H22" s="54"/>
    </row>
    <row r="23" spans="2:8" x14ac:dyDescent="0.15">
      <c r="B23" s="53">
        <v>43956</v>
      </c>
      <c r="E23" s="53"/>
      <c r="F23" s="55">
        <v>43891</v>
      </c>
      <c r="G23" s="54"/>
      <c r="H23" s="54"/>
    </row>
    <row r="24" spans="2:8" x14ac:dyDescent="0.15">
      <c r="B24" s="53">
        <v>44007</v>
      </c>
      <c r="E24" s="53"/>
      <c r="F24" s="55">
        <v>43897</v>
      </c>
      <c r="G24" s="54"/>
      <c r="H24" s="54"/>
    </row>
    <row r="25" spans="2:8" x14ac:dyDescent="0.15">
      <c r="B25" s="53">
        <v>44008</v>
      </c>
      <c r="E25" s="53"/>
      <c r="F25" s="55">
        <v>43898</v>
      </c>
      <c r="G25" s="54"/>
      <c r="H25" s="54"/>
    </row>
    <row r="26" spans="2:8" x14ac:dyDescent="0.15">
      <c r="B26" s="53">
        <v>44009</v>
      </c>
      <c r="E26" s="53"/>
      <c r="F26" s="55">
        <v>43904</v>
      </c>
      <c r="G26" s="54"/>
      <c r="H26" s="54"/>
    </row>
    <row r="27" spans="2:8" x14ac:dyDescent="0.15">
      <c r="B27" s="53">
        <v>44105</v>
      </c>
      <c r="E27" s="53"/>
      <c r="F27" s="55">
        <v>43905</v>
      </c>
      <c r="G27" s="54"/>
      <c r="H27" s="54"/>
    </row>
    <row r="28" spans="2:8" x14ac:dyDescent="0.15">
      <c r="B28" s="53">
        <v>44106</v>
      </c>
      <c r="E28" s="53"/>
      <c r="F28" s="55">
        <v>43911</v>
      </c>
      <c r="G28" s="54"/>
      <c r="H28" s="54"/>
    </row>
    <row r="29" spans="2:8" x14ac:dyDescent="0.15">
      <c r="B29" s="53">
        <v>44107</v>
      </c>
      <c r="E29" s="53"/>
      <c r="F29" s="55">
        <v>43912</v>
      </c>
      <c r="G29" s="54"/>
      <c r="H29" s="54"/>
    </row>
    <row r="30" spans="2:8" x14ac:dyDescent="0.15">
      <c r="B30" s="53">
        <v>44108</v>
      </c>
      <c r="E30" s="53"/>
      <c r="F30" s="55">
        <v>43918</v>
      </c>
      <c r="G30" s="54"/>
      <c r="H30" s="54"/>
    </row>
    <row r="31" spans="2:8" x14ac:dyDescent="0.15">
      <c r="B31" s="53">
        <v>44109</v>
      </c>
      <c r="E31" s="53"/>
      <c r="F31" s="55">
        <v>43919</v>
      </c>
      <c r="G31" s="54"/>
      <c r="H31" s="54"/>
    </row>
    <row r="32" spans="2:8" x14ac:dyDescent="0.15">
      <c r="B32" s="53">
        <v>44110</v>
      </c>
      <c r="E32" s="53"/>
      <c r="F32" s="55">
        <v>43925</v>
      </c>
      <c r="G32" s="54"/>
      <c r="H32" s="54"/>
    </row>
    <row r="33" spans="2:8" x14ac:dyDescent="0.15">
      <c r="B33" s="53">
        <v>44111</v>
      </c>
      <c r="E33" s="53"/>
      <c r="F33" s="55">
        <v>43926</v>
      </c>
      <c r="G33" s="54"/>
      <c r="H33" s="54"/>
    </row>
    <row r="34" spans="2:8" x14ac:dyDescent="0.15">
      <c r="B34" s="53">
        <v>44112</v>
      </c>
      <c r="E34" s="53"/>
      <c r="F34" s="55">
        <v>43932</v>
      </c>
      <c r="G34" s="54"/>
      <c r="H34" s="54"/>
    </row>
    <row r="35" spans="2:8" x14ac:dyDescent="0.15">
      <c r="F35" s="55">
        <v>43933</v>
      </c>
      <c r="G35" s="54"/>
      <c r="H35" s="54"/>
    </row>
    <row r="36" spans="2:8" x14ac:dyDescent="0.15">
      <c r="F36" s="55">
        <v>43939</v>
      </c>
      <c r="G36" s="54"/>
      <c r="H36" s="54"/>
    </row>
    <row r="37" spans="2:8" x14ac:dyDescent="0.15">
      <c r="F37" s="55">
        <v>43940</v>
      </c>
      <c r="G37" s="54"/>
      <c r="H37" s="54"/>
    </row>
    <row r="38" spans="2:8" x14ac:dyDescent="0.15">
      <c r="F38" s="55">
        <v>43946</v>
      </c>
      <c r="G38" s="54"/>
      <c r="H38" s="54"/>
    </row>
    <row r="39" spans="2:8" x14ac:dyDescent="0.15">
      <c r="F39" s="55">
        <v>43953</v>
      </c>
      <c r="G39" s="54"/>
      <c r="H39" s="54"/>
    </row>
    <row r="40" spans="2:8" x14ac:dyDescent="0.15">
      <c r="F40" s="55">
        <v>43954</v>
      </c>
      <c r="G40" s="54"/>
      <c r="H40" s="54"/>
    </row>
    <row r="41" spans="2:8" x14ac:dyDescent="0.15">
      <c r="F41" s="55">
        <v>43961</v>
      </c>
      <c r="G41" s="54"/>
      <c r="H41" s="54"/>
    </row>
    <row r="42" spans="2:8" x14ac:dyDescent="0.15">
      <c r="F42" s="55">
        <v>43967</v>
      </c>
      <c r="G42" s="54"/>
      <c r="H42" s="54"/>
    </row>
    <row r="43" spans="2:8" x14ac:dyDescent="0.15">
      <c r="F43" s="55">
        <v>43968</v>
      </c>
      <c r="G43" s="54"/>
      <c r="H43" s="54"/>
    </row>
    <row r="44" spans="2:8" x14ac:dyDescent="0.15">
      <c r="F44" s="55">
        <v>43974</v>
      </c>
      <c r="G44" s="54"/>
      <c r="H44" s="54"/>
    </row>
    <row r="45" spans="2:8" x14ac:dyDescent="0.15">
      <c r="F45" s="55">
        <v>43975</v>
      </c>
      <c r="G45" s="54"/>
      <c r="H45" s="54"/>
    </row>
    <row r="46" spans="2:8" x14ac:dyDescent="0.15">
      <c r="F46" s="55">
        <v>43981</v>
      </c>
      <c r="G46" s="54"/>
      <c r="H46" s="54"/>
    </row>
    <row r="47" spans="2:8" x14ac:dyDescent="0.15">
      <c r="F47" s="55">
        <v>43982</v>
      </c>
      <c r="G47" s="54"/>
      <c r="H47" s="54"/>
    </row>
    <row r="48" spans="2:8" x14ac:dyDescent="0.15">
      <c r="F48" s="55">
        <v>43988</v>
      </c>
      <c r="G48" s="54"/>
      <c r="H48" s="54"/>
    </row>
    <row r="49" spans="6:8" x14ac:dyDescent="0.15">
      <c r="F49" s="55">
        <v>43989</v>
      </c>
      <c r="G49" s="54"/>
      <c r="H49" s="54"/>
    </row>
    <row r="50" spans="6:8" x14ac:dyDescent="0.15">
      <c r="F50" s="55">
        <v>43995</v>
      </c>
      <c r="G50" s="54"/>
      <c r="H50" s="54"/>
    </row>
    <row r="51" spans="6:8" x14ac:dyDescent="0.15">
      <c r="F51" s="55">
        <v>43996</v>
      </c>
      <c r="G51" s="54"/>
      <c r="H51" s="54"/>
    </row>
    <row r="52" spans="6:8" x14ac:dyDescent="0.15">
      <c r="F52" s="55">
        <v>44002</v>
      </c>
      <c r="G52" s="54"/>
      <c r="H52" s="54"/>
    </row>
    <row r="53" spans="6:8" x14ac:dyDescent="0.15">
      <c r="F53" s="55">
        <v>44003</v>
      </c>
      <c r="G53" s="54"/>
      <c r="H53" s="54"/>
    </row>
    <row r="54" spans="6:8" x14ac:dyDescent="0.15">
      <c r="F54" s="55">
        <v>44009</v>
      </c>
      <c r="G54" s="54"/>
      <c r="H54" s="54"/>
    </row>
    <row r="55" spans="6:8" x14ac:dyDescent="0.15">
      <c r="F55" s="55">
        <v>44016</v>
      </c>
      <c r="G55" s="54"/>
      <c r="H55" s="54"/>
    </row>
    <row r="56" spans="6:8" x14ac:dyDescent="0.15">
      <c r="F56" s="55">
        <v>44017</v>
      </c>
      <c r="G56" s="54"/>
      <c r="H56" s="54"/>
    </row>
    <row r="57" spans="6:8" x14ac:dyDescent="0.15">
      <c r="F57" s="55">
        <v>44023</v>
      </c>
      <c r="G57" s="54"/>
      <c r="H57" s="54"/>
    </row>
    <row r="58" spans="6:8" x14ac:dyDescent="0.15">
      <c r="F58" s="55">
        <v>44024</v>
      </c>
      <c r="G58" s="54"/>
      <c r="H58" s="54"/>
    </row>
    <row r="59" spans="6:8" x14ac:dyDescent="0.15">
      <c r="F59" s="55">
        <v>44030</v>
      </c>
      <c r="G59" s="54"/>
      <c r="H59" s="54"/>
    </row>
    <row r="60" spans="6:8" x14ac:dyDescent="0.15">
      <c r="F60" s="55">
        <v>44031</v>
      </c>
      <c r="G60" s="54"/>
      <c r="H60" s="54"/>
    </row>
    <row r="61" spans="6:8" x14ac:dyDescent="0.15">
      <c r="F61" s="55">
        <v>44037</v>
      </c>
      <c r="G61" s="54"/>
      <c r="H61" s="54"/>
    </row>
    <row r="62" spans="6:8" x14ac:dyDescent="0.15">
      <c r="F62" s="55">
        <v>44038</v>
      </c>
      <c r="G62" s="54"/>
      <c r="H62" s="54"/>
    </row>
    <row r="63" spans="6:8" x14ac:dyDescent="0.15">
      <c r="F63" s="55">
        <v>44044</v>
      </c>
      <c r="G63" s="54"/>
      <c r="H63" s="54"/>
    </row>
    <row r="64" spans="6:8" x14ac:dyDescent="0.15">
      <c r="F64" s="55">
        <v>44045</v>
      </c>
      <c r="G64" s="54"/>
      <c r="H64" s="54"/>
    </row>
    <row r="65" spans="6:8" x14ac:dyDescent="0.15">
      <c r="F65" s="55">
        <v>44051</v>
      </c>
      <c r="G65" s="54"/>
      <c r="H65" s="54"/>
    </row>
    <row r="66" spans="6:8" x14ac:dyDescent="0.15">
      <c r="F66" s="55">
        <v>44052</v>
      </c>
      <c r="G66" s="54"/>
      <c r="H66" s="54"/>
    </row>
    <row r="67" spans="6:8" x14ac:dyDescent="0.15">
      <c r="F67" s="55">
        <v>44058</v>
      </c>
      <c r="G67" s="54"/>
      <c r="H67" s="54"/>
    </row>
    <row r="68" spans="6:8" x14ac:dyDescent="0.15">
      <c r="F68" s="55">
        <v>44059</v>
      </c>
      <c r="G68" s="54"/>
      <c r="H68" s="54"/>
    </row>
    <row r="69" spans="6:8" x14ac:dyDescent="0.15">
      <c r="F69" s="55">
        <v>44065</v>
      </c>
      <c r="G69" s="54"/>
      <c r="H69" s="54"/>
    </row>
    <row r="70" spans="6:8" x14ac:dyDescent="0.15">
      <c r="F70" s="55">
        <v>44066</v>
      </c>
      <c r="G70" s="54"/>
      <c r="H70" s="54"/>
    </row>
    <row r="71" spans="6:8" x14ac:dyDescent="0.15">
      <c r="F71" s="55">
        <v>44072</v>
      </c>
      <c r="G71" s="54"/>
      <c r="H71" s="54"/>
    </row>
    <row r="72" spans="6:8" x14ac:dyDescent="0.15">
      <c r="F72" s="55">
        <v>44073</v>
      </c>
      <c r="G72" s="54"/>
      <c r="H72" s="54"/>
    </row>
    <row r="73" spans="6:8" x14ac:dyDescent="0.15">
      <c r="F73" s="55">
        <v>44079</v>
      </c>
      <c r="G73" s="54"/>
      <c r="H73" s="54"/>
    </row>
    <row r="74" spans="6:8" x14ac:dyDescent="0.15">
      <c r="F74" s="55">
        <v>44080</v>
      </c>
      <c r="G74" s="54"/>
      <c r="H74" s="54"/>
    </row>
    <row r="75" spans="6:8" x14ac:dyDescent="0.15">
      <c r="F75" s="55">
        <v>44086</v>
      </c>
      <c r="G75" s="54"/>
      <c r="H75" s="54"/>
    </row>
    <row r="76" spans="6:8" x14ac:dyDescent="0.15">
      <c r="F76" s="55">
        <v>44087</v>
      </c>
      <c r="G76" s="54"/>
      <c r="H76" s="54"/>
    </row>
    <row r="77" spans="6:8" x14ac:dyDescent="0.15">
      <c r="F77" s="55">
        <v>44093</v>
      </c>
      <c r="G77" s="54"/>
      <c r="H77" s="54"/>
    </row>
    <row r="78" spans="6:8" x14ac:dyDescent="0.15">
      <c r="F78" s="55">
        <v>44094</v>
      </c>
      <c r="G78" s="54"/>
      <c r="H78" s="54"/>
    </row>
    <row r="79" spans="6:8" x14ac:dyDescent="0.15">
      <c r="F79" s="55">
        <v>44100</v>
      </c>
      <c r="G79" s="54"/>
      <c r="H79" s="54"/>
    </row>
    <row r="80" spans="6:8" x14ac:dyDescent="0.15">
      <c r="F80" s="55">
        <v>44107</v>
      </c>
      <c r="G80" s="54"/>
      <c r="H80" s="54"/>
    </row>
    <row r="81" spans="6:8" x14ac:dyDescent="0.15">
      <c r="F81" s="55">
        <v>44108</v>
      </c>
      <c r="G81" s="54"/>
      <c r="H81" s="54"/>
    </row>
    <row r="82" spans="6:8" x14ac:dyDescent="0.15">
      <c r="F82" s="55">
        <v>44115</v>
      </c>
      <c r="G82" s="54"/>
      <c r="H82" s="54"/>
    </row>
    <row r="83" spans="6:8" x14ac:dyDescent="0.15">
      <c r="F83" s="55">
        <v>44121</v>
      </c>
      <c r="G83" s="54"/>
      <c r="H83" s="54"/>
    </row>
    <row r="84" spans="6:8" x14ac:dyDescent="0.15">
      <c r="F84" s="55">
        <v>44122</v>
      </c>
      <c r="G84" s="54"/>
      <c r="H84" s="54"/>
    </row>
    <row r="85" spans="6:8" x14ac:dyDescent="0.15">
      <c r="F85" s="55">
        <v>44128</v>
      </c>
      <c r="G85" s="54"/>
      <c r="H85" s="54"/>
    </row>
    <row r="86" spans="6:8" x14ac:dyDescent="0.15">
      <c r="F86" s="55">
        <v>44129</v>
      </c>
      <c r="G86" s="54"/>
      <c r="H86" s="54"/>
    </row>
    <row r="87" spans="6:8" x14ac:dyDescent="0.15">
      <c r="F87" s="55">
        <v>44135</v>
      </c>
      <c r="G87" s="54"/>
      <c r="H87" s="54"/>
    </row>
    <row r="88" spans="6:8" x14ac:dyDescent="0.15">
      <c r="F88" s="55">
        <v>44136</v>
      </c>
      <c r="G88" s="54"/>
      <c r="H88" s="54"/>
    </row>
    <row r="89" spans="6:8" x14ac:dyDescent="0.15">
      <c r="F89" s="55">
        <v>44142</v>
      </c>
      <c r="G89" s="54"/>
      <c r="H89" s="54"/>
    </row>
    <row r="90" spans="6:8" x14ac:dyDescent="0.15">
      <c r="F90" s="55">
        <v>44143</v>
      </c>
      <c r="G90" s="54"/>
      <c r="H90" s="54"/>
    </row>
    <row r="91" spans="6:8" x14ac:dyDescent="0.15">
      <c r="F91" s="55">
        <v>44149</v>
      </c>
      <c r="G91" s="54"/>
      <c r="H91" s="54"/>
    </row>
    <row r="92" spans="6:8" x14ac:dyDescent="0.15">
      <c r="F92" s="55">
        <v>44150</v>
      </c>
      <c r="G92" s="54"/>
      <c r="H92" s="54"/>
    </row>
    <row r="93" spans="6:8" x14ac:dyDescent="0.15">
      <c r="F93" s="55">
        <v>44156</v>
      </c>
      <c r="G93" s="54"/>
      <c r="H93" s="54"/>
    </row>
    <row r="94" spans="6:8" x14ac:dyDescent="0.15">
      <c r="F94" s="55">
        <v>44157</v>
      </c>
      <c r="G94" s="54"/>
      <c r="H94" s="54"/>
    </row>
    <row r="95" spans="6:8" x14ac:dyDescent="0.15">
      <c r="F95" s="55">
        <v>44163</v>
      </c>
      <c r="G95" s="54"/>
      <c r="H95" s="54"/>
    </row>
    <row r="96" spans="6:8" x14ac:dyDescent="0.15">
      <c r="F96" s="55">
        <v>44164</v>
      </c>
      <c r="G96" s="54"/>
      <c r="H96" s="54"/>
    </row>
    <row r="97" spans="6:8" x14ac:dyDescent="0.15">
      <c r="F97" s="55">
        <v>44170</v>
      </c>
      <c r="G97" s="54"/>
      <c r="H97" s="54"/>
    </row>
    <row r="98" spans="6:8" x14ac:dyDescent="0.15">
      <c r="F98" s="55">
        <v>44171</v>
      </c>
      <c r="G98" s="54"/>
      <c r="H98" s="54"/>
    </row>
    <row r="99" spans="6:8" x14ac:dyDescent="0.15">
      <c r="F99" s="55">
        <v>44177</v>
      </c>
      <c r="G99" s="54"/>
      <c r="H99" s="54"/>
    </row>
    <row r="100" spans="6:8" x14ac:dyDescent="0.15">
      <c r="F100" s="55">
        <v>44178</v>
      </c>
      <c r="G100" s="54"/>
      <c r="H100" s="54"/>
    </row>
    <row r="101" spans="6:8" x14ac:dyDescent="0.15">
      <c r="F101" s="55">
        <v>44184</v>
      </c>
      <c r="G101" s="54"/>
      <c r="H101" s="54"/>
    </row>
    <row r="102" spans="6:8" x14ac:dyDescent="0.15">
      <c r="F102" s="55">
        <v>44185</v>
      </c>
      <c r="G102" s="54"/>
      <c r="H102" s="54"/>
    </row>
    <row r="103" spans="6:8" x14ac:dyDescent="0.15">
      <c r="F103" s="55">
        <v>44191</v>
      </c>
      <c r="G103" s="54"/>
      <c r="H103" s="54"/>
    </row>
    <row r="104" spans="6:8" x14ac:dyDescent="0.15">
      <c r="F104" s="55">
        <v>44192</v>
      </c>
      <c r="G104" s="54"/>
      <c r="H104" s="54"/>
    </row>
    <row r="105" spans="6:8" x14ac:dyDescent="0.15">
      <c r="F105" s="56">
        <v>43831</v>
      </c>
      <c r="G105" s="54"/>
      <c r="H105" s="54"/>
    </row>
    <row r="106" spans="6:8" x14ac:dyDescent="0.15">
      <c r="F106" s="56">
        <v>43854</v>
      </c>
      <c r="G106" s="54"/>
      <c r="H106" s="54"/>
    </row>
    <row r="107" spans="6:8" x14ac:dyDescent="0.15">
      <c r="F107" s="56">
        <v>43855</v>
      </c>
      <c r="G107" s="54"/>
      <c r="H107" s="54"/>
    </row>
    <row r="108" spans="6:8" x14ac:dyDescent="0.15">
      <c r="F108" s="56">
        <v>43856</v>
      </c>
      <c r="G108" s="54"/>
      <c r="H108" s="54"/>
    </row>
    <row r="109" spans="6:8" x14ac:dyDescent="0.15">
      <c r="F109" s="56">
        <v>43857</v>
      </c>
      <c r="G109" s="54"/>
      <c r="H109" s="54"/>
    </row>
    <row r="110" spans="6:8" x14ac:dyDescent="0.15">
      <c r="F110" s="56">
        <v>43858</v>
      </c>
      <c r="G110" s="54"/>
      <c r="H110" s="54"/>
    </row>
    <row r="111" spans="6:8" x14ac:dyDescent="0.15">
      <c r="F111" s="56">
        <v>43859</v>
      </c>
      <c r="G111" s="54"/>
      <c r="H111" s="54"/>
    </row>
    <row r="112" spans="6:8" x14ac:dyDescent="0.15">
      <c r="F112" s="56">
        <v>43860</v>
      </c>
      <c r="G112" s="54"/>
      <c r="H112" s="54"/>
    </row>
    <row r="113" spans="6:8" x14ac:dyDescent="0.15">
      <c r="F113" s="56">
        <v>43925</v>
      </c>
      <c r="G113" s="54"/>
      <c r="H113" s="54"/>
    </row>
    <row r="114" spans="6:8" x14ac:dyDescent="0.15">
      <c r="F114" s="56">
        <v>43926</v>
      </c>
      <c r="G114" s="54"/>
      <c r="H114" s="54"/>
    </row>
    <row r="115" spans="6:8" x14ac:dyDescent="0.15">
      <c r="F115" s="56">
        <v>43927</v>
      </c>
      <c r="G115" s="54"/>
      <c r="H115" s="54"/>
    </row>
    <row r="116" spans="6:8" x14ac:dyDescent="0.15">
      <c r="F116" s="56">
        <v>43952</v>
      </c>
      <c r="G116" s="54"/>
      <c r="H116" s="54"/>
    </row>
    <row r="117" spans="6:8" x14ac:dyDescent="0.15">
      <c r="F117" s="56">
        <v>43953</v>
      </c>
      <c r="G117" s="54"/>
      <c r="H117" s="54"/>
    </row>
    <row r="118" spans="6:8" x14ac:dyDescent="0.15">
      <c r="F118" s="56">
        <v>43954</v>
      </c>
      <c r="G118" s="54"/>
      <c r="H118" s="54"/>
    </row>
    <row r="119" spans="6:8" x14ac:dyDescent="0.15">
      <c r="F119" s="56">
        <v>43955</v>
      </c>
      <c r="G119" s="54"/>
      <c r="H119" s="54"/>
    </row>
    <row r="120" spans="6:8" x14ac:dyDescent="0.15">
      <c r="F120" s="56">
        <v>43956</v>
      </c>
      <c r="G120" s="54"/>
      <c r="H120" s="54"/>
    </row>
    <row r="121" spans="6:8" x14ac:dyDescent="0.15">
      <c r="F121" s="56">
        <v>44007</v>
      </c>
      <c r="G121" s="54"/>
      <c r="H121" s="54"/>
    </row>
    <row r="122" spans="6:8" x14ac:dyDescent="0.15">
      <c r="F122" s="56">
        <v>44008</v>
      </c>
      <c r="G122" s="54"/>
      <c r="H122" s="54"/>
    </row>
    <row r="123" spans="6:8" x14ac:dyDescent="0.15">
      <c r="F123" s="56">
        <v>44009</v>
      </c>
      <c r="G123" s="54"/>
      <c r="H123" s="54"/>
    </row>
    <row r="124" spans="6:8" x14ac:dyDescent="0.15">
      <c r="F124" s="56">
        <v>44105</v>
      </c>
      <c r="G124" s="54"/>
      <c r="H124" s="54"/>
    </row>
    <row r="125" spans="6:8" x14ac:dyDescent="0.15">
      <c r="F125" s="56">
        <v>44106</v>
      </c>
      <c r="G125" s="54"/>
      <c r="H125" s="54"/>
    </row>
    <row r="126" spans="6:8" x14ac:dyDescent="0.15">
      <c r="F126" s="56">
        <v>44107</v>
      </c>
      <c r="G126" s="54"/>
      <c r="H126" s="54"/>
    </row>
    <row r="127" spans="6:8" x14ac:dyDescent="0.15">
      <c r="F127" s="56">
        <v>44108</v>
      </c>
      <c r="G127" s="54"/>
      <c r="H127" s="54"/>
    </row>
    <row r="128" spans="6:8" x14ac:dyDescent="0.15">
      <c r="F128" s="56">
        <v>44109</v>
      </c>
      <c r="G128" s="54"/>
      <c r="H128" s="54"/>
    </row>
    <row r="129" spans="6:8" x14ac:dyDescent="0.15">
      <c r="F129" s="56">
        <v>44110</v>
      </c>
      <c r="G129" s="54"/>
      <c r="H129" s="54"/>
    </row>
    <row r="130" spans="6:8" x14ac:dyDescent="0.15">
      <c r="F130" s="56">
        <v>44111</v>
      </c>
      <c r="G130" s="54"/>
      <c r="H130" s="54"/>
    </row>
    <row r="131" spans="6:8" x14ac:dyDescent="0.15">
      <c r="F131" s="56">
        <v>44112</v>
      </c>
      <c r="G131" s="54"/>
      <c r="H131" s="54"/>
    </row>
    <row r="132" spans="6:8" x14ac:dyDescent="0.15">
      <c r="G132" s="54"/>
      <c r="H132" s="54"/>
    </row>
    <row r="133" spans="6:8" x14ac:dyDescent="0.15">
      <c r="G133" s="54"/>
      <c r="H133" s="54"/>
    </row>
    <row r="134" spans="6:8" x14ac:dyDescent="0.15">
      <c r="G134" s="54"/>
      <c r="H134" s="54"/>
    </row>
    <row r="135" spans="6:8" x14ac:dyDescent="0.15">
      <c r="G135" s="54"/>
      <c r="H135" s="54"/>
    </row>
    <row r="136" spans="6:8" x14ac:dyDescent="0.15">
      <c r="G136" s="54"/>
      <c r="H136" s="54"/>
    </row>
    <row r="137" spans="6:8" x14ac:dyDescent="0.15">
      <c r="G137" s="54"/>
      <c r="H137" s="54"/>
    </row>
    <row r="138" spans="6:8" x14ac:dyDescent="0.15">
      <c r="G138" s="54"/>
      <c r="H138" s="54"/>
    </row>
    <row r="139" spans="6:8" x14ac:dyDescent="0.15">
      <c r="G139" s="54"/>
      <c r="H139" s="54"/>
    </row>
    <row r="140" spans="6:8" x14ac:dyDescent="0.15">
      <c r="G140" s="54"/>
      <c r="H140" s="54"/>
    </row>
    <row r="141" spans="6:8" x14ac:dyDescent="0.15">
      <c r="G141" s="54"/>
      <c r="H141" s="54"/>
    </row>
    <row r="142" spans="6:8" x14ac:dyDescent="0.15">
      <c r="G142" s="54"/>
      <c r="H142" s="54"/>
    </row>
    <row r="143" spans="6:8" x14ac:dyDescent="0.15">
      <c r="G143" s="54"/>
      <c r="H143" s="54"/>
    </row>
    <row r="144" spans="6:8" x14ac:dyDescent="0.15">
      <c r="G144" s="54"/>
      <c r="H144" s="54"/>
    </row>
    <row r="145" spans="7:8" x14ac:dyDescent="0.15">
      <c r="G145" s="54"/>
      <c r="H145" s="54"/>
    </row>
    <row r="146" spans="7:8" x14ac:dyDescent="0.15">
      <c r="G146" s="54"/>
      <c r="H146" s="54"/>
    </row>
    <row r="147" spans="7:8" x14ac:dyDescent="0.15">
      <c r="G147" s="54"/>
      <c r="H147" s="54"/>
    </row>
    <row r="148" spans="7:8" x14ac:dyDescent="0.15">
      <c r="G148" s="54"/>
      <c r="H148" s="54"/>
    </row>
    <row r="149" spans="7:8" x14ac:dyDescent="0.15">
      <c r="G149" s="54"/>
      <c r="H149" s="54"/>
    </row>
    <row r="150" spans="7:8" x14ac:dyDescent="0.15">
      <c r="G150" s="54"/>
      <c r="H150" s="54"/>
    </row>
    <row r="151" spans="7:8" x14ac:dyDescent="0.15">
      <c r="G151" s="54"/>
      <c r="H151" s="54"/>
    </row>
    <row r="152" spans="7:8" x14ac:dyDescent="0.15">
      <c r="G152" s="54"/>
    </row>
    <row r="153" spans="7:8" x14ac:dyDescent="0.15">
      <c r="G153" s="54"/>
    </row>
    <row r="154" spans="7:8" x14ac:dyDescent="0.15">
      <c r="G154" s="54"/>
    </row>
    <row r="155" spans="7:8" x14ac:dyDescent="0.15">
      <c r="G155" s="54"/>
    </row>
    <row r="156" spans="7:8" x14ac:dyDescent="0.15">
      <c r="G156" s="54"/>
    </row>
    <row r="157" spans="7:8" x14ac:dyDescent="0.15">
      <c r="G157" s="54"/>
    </row>
    <row r="158" spans="7:8" x14ac:dyDescent="0.15">
      <c r="G158" s="54"/>
    </row>
    <row r="159" spans="7:8" x14ac:dyDescent="0.15">
      <c r="G159" s="54"/>
    </row>
    <row r="160" spans="7:8" x14ac:dyDescent="0.15">
      <c r="G160" s="54"/>
    </row>
    <row r="161" spans="7:7" x14ac:dyDescent="0.15">
      <c r="G161" s="54"/>
    </row>
    <row r="162" spans="7:7" x14ac:dyDescent="0.15">
      <c r="G162" s="54"/>
    </row>
    <row r="163" spans="7:7" x14ac:dyDescent="0.15">
      <c r="G163" s="54"/>
    </row>
    <row r="164" spans="7:7" x14ac:dyDescent="0.15">
      <c r="G164" s="54"/>
    </row>
    <row r="165" spans="7:7" x14ac:dyDescent="0.15">
      <c r="G165" s="54"/>
    </row>
    <row r="166" spans="7:7" x14ac:dyDescent="0.15">
      <c r="G166" s="54"/>
    </row>
    <row r="167" spans="7:7" x14ac:dyDescent="0.15">
      <c r="G167" s="54"/>
    </row>
    <row r="168" spans="7:7" x14ac:dyDescent="0.15">
      <c r="G168" s="54"/>
    </row>
    <row r="169" spans="7:7" x14ac:dyDescent="0.15">
      <c r="G169" s="54"/>
    </row>
    <row r="170" spans="7:7" x14ac:dyDescent="0.15">
      <c r="G170" s="54"/>
    </row>
    <row r="171" spans="7:7" x14ac:dyDescent="0.15">
      <c r="G171" s="54"/>
    </row>
    <row r="172" spans="7:7" x14ac:dyDescent="0.15">
      <c r="G172" s="54"/>
    </row>
    <row r="173" spans="7:7" x14ac:dyDescent="0.15">
      <c r="G173" s="54"/>
    </row>
    <row r="174" spans="7:7" x14ac:dyDescent="0.15">
      <c r="G174" s="54"/>
    </row>
    <row r="175" spans="7:7" x14ac:dyDescent="0.15">
      <c r="G175" s="54"/>
    </row>
    <row r="176" spans="7:7" x14ac:dyDescent="0.15">
      <c r="G176" s="54"/>
    </row>
    <row r="177" spans="7:7" x14ac:dyDescent="0.15">
      <c r="G177" s="54"/>
    </row>
    <row r="178" spans="7:7" x14ac:dyDescent="0.15">
      <c r="G178" s="54"/>
    </row>
    <row r="179" spans="7:7" x14ac:dyDescent="0.15">
      <c r="G179" s="54"/>
    </row>
    <row r="180" spans="7:7" x14ac:dyDescent="0.15">
      <c r="G180" s="54"/>
    </row>
    <row r="181" spans="7:7" x14ac:dyDescent="0.15">
      <c r="G181" s="54"/>
    </row>
    <row r="182" spans="7:7" x14ac:dyDescent="0.15">
      <c r="G182" s="54"/>
    </row>
    <row r="183" spans="7:7" x14ac:dyDescent="0.15">
      <c r="G183" s="54"/>
    </row>
    <row r="184" spans="7:7" x14ac:dyDescent="0.15">
      <c r="G184" s="54"/>
    </row>
    <row r="185" spans="7:7" x14ac:dyDescent="0.15">
      <c r="G185" s="54"/>
    </row>
    <row r="186" spans="7:7" x14ac:dyDescent="0.15">
      <c r="G186" s="54"/>
    </row>
    <row r="187" spans="7:7" x14ac:dyDescent="0.15">
      <c r="G187" s="54"/>
    </row>
    <row r="188" spans="7:7" x14ac:dyDescent="0.15">
      <c r="G188" s="54"/>
    </row>
    <row r="189" spans="7:7" x14ac:dyDescent="0.15">
      <c r="G189" s="54"/>
    </row>
    <row r="190" spans="7:7" x14ac:dyDescent="0.15">
      <c r="G190" s="54"/>
    </row>
    <row r="191" spans="7:7" x14ac:dyDescent="0.15">
      <c r="G191" s="54"/>
    </row>
    <row r="192" spans="7:7" x14ac:dyDescent="0.15">
      <c r="G192" s="54"/>
    </row>
    <row r="193" spans="7:7" x14ac:dyDescent="0.15">
      <c r="G193" s="54"/>
    </row>
    <row r="194" spans="7:7" x14ac:dyDescent="0.15">
      <c r="G194" s="54"/>
    </row>
    <row r="195" spans="7:7" x14ac:dyDescent="0.15">
      <c r="G195" s="54"/>
    </row>
    <row r="196" spans="7:7" x14ac:dyDescent="0.15">
      <c r="G196" s="54"/>
    </row>
    <row r="197" spans="7:7" x14ac:dyDescent="0.15">
      <c r="G197" s="54"/>
    </row>
    <row r="198" spans="7:7" x14ac:dyDescent="0.15">
      <c r="G198" s="54"/>
    </row>
    <row r="199" spans="7:7" x14ac:dyDescent="0.15">
      <c r="G199" s="54"/>
    </row>
    <row r="200" spans="7:7" x14ac:dyDescent="0.15">
      <c r="G200" s="54"/>
    </row>
    <row r="201" spans="7:7" x14ac:dyDescent="0.15">
      <c r="G201" s="54"/>
    </row>
    <row r="202" spans="7:7" x14ac:dyDescent="0.15">
      <c r="G202" s="54"/>
    </row>
    <row r="203" spans="7:7" x14ac:dyDescent="0.15">
      <c r="G203" s="54"/>
    </row>
    <row r="204" spans="7:7" x14ac:dyDescent="0.15">
      <c r="G204" s="54"/>
    </row>
    <row r="205" spans="7:7" x14ac:dyDescent="0.15">
      <c r="G205" s="54"/>
    </row>
    <row r="206" spans="7:7" x14ac:dyDescent="0.15">
      <c r="G206" s="54"/>
    </row>
    <row r="207" spans="7:7" x14ac:dyDescent="0.15">
      <c r="G207" s="54"/>
    </row>
    <row r="208" spans="7:7" x14ac:dyDescent="0.15">
      <c r="G208" s="54"/>
    </row>
    <row r="209" spans="7:7" x14ac:dyDescent="0.15">
      <c r="G209" s="54"/>
    </row>
    <row r="210" spans="7:7" x14ac:dyDescent="0.15">
      <c r="G210" s="54"/>
    </row>
    <row r="211" spans="7:7" x14ac:dyDescent="0.15">
      <c r="G211" s="54"/>
    </row>
    <row r="212" spans="7:7" x14ac:dyDescent="0.15">
      <c r="G212" s="54"/>
    </row>
    <row r="213" spans="7:7" x14ac:dyDescent="0.15">
      <c r="G213" s="54"/>
    </row>
    <row r="214" spans="7:7" x14ac:dyDescent="0.15">
      <c r="G214" s="54"/>
    </row>
    <row r="215" spans="7:7" x14ac:dyDescent="0.15">
      <c r="G215" s="54"/>
    </row>
    <row r="216" spans="7:7" x14ac:dyDescent="0.15">
      <c r="G216" s="54"/>
    </row>
    <row r="217" spans="7:7" x14ac:dyDescent="0.15">
      <c r="G217" s="54"/>
    </row>
    <row r="218" spans="7:7" x14ac:dyDescent="0.15">
      <c r="G218" s="54"/>
    </row>
    <row r="219" spans="7:7" x14ac:dyDescent="0.15">
      <c r="G219" s="54"/>
    </row>
    <row r="220" spans="7:7" x14ac:dyDescent="0.15">
      <c r="G220" s="54"/>
    </row>
    <row r="221" spans="7:7" x14ac:dyDescent="0.15">
      <c r="G221" s="54"/>
    </row>
    <row r="222" spans="7:7" x14ac:dyDescent="0.15">
      <c r="G222" s="54"/>
    </row>
    <row r="223" spans="7:7" x14ac:dyDescent="0.15">
      <c r="G223" s="54"/>
    </row>
    <row r="224" spans="7:7" x14ac:dyDescent="0.15">
      <c r="G224" s="54"/>
    </row>
    <row r="225" spans="7:7" x14ac:dyDescent="0.15">
      <c r="G225" s="54"/>
    </row>
    <row r="226" spans="7:7" x14ac:dyDescent="0.15">
      <c r="G226" s="54"/>
    </row>
    <row r="227" spans="7:7" x14ac:dyDescent="0.15">
      <c r="G227" s="54"/>
    </row>
    <row r="228" spans="7:7" x14ac:dyDescent="0.15">
      <c r="G228" s="54"/>
    </row>
    <row r="229" spans="7:7" x14ac:dyDescent="0.15">
      <c r="G229" s="54"/>
    </row>
    <row r="230" spans="7:7" x14ac:dyDescent="0.15">
      <c r="G230" s="54"/>
    </row>
    <row r="231" spans="7:7" x14ac:dyDescent="0.15">
      <c r="G231" s="54"/>
    </row>
    <row r="232" spans="7:7" x14ac:dyDescent="0.15">
      <c r="G232" s="54"/>
    </row>
    <row r="233" spans="7:7" x14ac:dyDescent="0.15">
      <c r="G233" s="54"/>
    </row>
    <row r="234" spans="7:7" x14ac:dyDescent="0.15">
      <c r="G234" s="54"/>
    </row>
    <row r="235" spans="7:7" x14ac:dyDescent="0.15">
      <c r="G235" s="54"/>
    </row>
    <row r="236" spans="7:7" x14ac:dyDescent="0.15">
      <c r="G236" s="54"/>
    </row>
    <row r="237" spans="7:7" x14ac:dyDescent="0.15">
      <c r="G237" s="54"/>
    </row>
    <row r="238" spans="7:7" x14ac:dyDescent="0.15">
      <c r="G238" s="54"/>
    </row>
    <row r="239" spans="7:7" x14ac:dyDescent="0.15">
      <c r="G239" s="54"/>
    </row>
    <row r="240" spans="7:7" x14ac:dyDescent="0.15">
      <c r="G240" s="54"/>
    </row>
    <row r="241" spans="7:7" x14ac:dyDescent="0.15">
      <c r="G241" s="54"/>
    </row>
    <row r="242" spans="7:7" x14ac:dyDescent="0.15">
      <c r="G242" s="54"/>
    </row>
    <row r="243" spans="7:7" x14ac:dyDescent="0.15">
      <c r="G243" s="54"/>
    </row>
    <row r="244" spans="7:7" x14ac:dyDescent="0.15">
      <c r="G244" s="54"/>
    </row>
    <row r="245" spans="7:7" x14ac:dyDescent="0.15">
      <c r="G245" s="54"/>
    </row>
    <row r="246" spans="7:7" x14ac:dyDescent="0.15">
      <c r="G246" s="54"/>
    </row>
    <row r="247" spans="7:7" x14ac:dyDescent="0.15">
      <c r="G247" s="54"/>
    </row>
    <row r="248" spans="7:7" x14ac:dyDescent="0.15">
      <c r="G248" s="54"/>
    </row>
    <row r="249" spans="7:7" x14ac:dyDescent="0.15">
      <c r="G249" s="54"/>
    </row>
    <row r="250" spans="7:7" x14ac:dyDescent="0.15">
      <c r="G250" s="54"/>
    </row>
    <row r="251" spans="7:7" x14ac:dyDescent="0.15">
      <c r="G251" s="54"/>
    </row>
    <row r="252" spans="7:7" x14ac:dyDescent="0.15">
      <c r="G252" s="54"/>
    </row>
    <row r="253" spans="7:7" x14ac:dyDescent="0.15">
      <c r="G253" s="54"/>
    </row>
    <row r="254" spans="7:7" x14ac:dyDescent="0.15">
      <c r="G254" s="54"/>
    </row>
    <row r="255" spans="7:7" x14ac:dyDescent="0.15">
      <c r="G255" s="54"/>
    </row>
    <row r="256" spans="7:7" x14ac:dyDescent="0.15">
      <c r="G256" s="54"/>
    </row>
    <row r="257" spans="7:7" x14ac:dyDescent="0.15">
      <c r="G257" s="54"/>
    </row>
    <row r="258" spans="7:7" x14ac:dyDescent="0.15">
      <c r="G258" s="54"/>
    </row>
    <row r="259" spans="7:7" x14ac:dyDescent="0.15">
      <c r="G259" s="54"/>
    </row>
    <row r="260" spans="7:7" x14ac:dyDescent="0.15">
      <c r="G260" s="54"/>
    </row>
    <row r="261" spans="7:7" x14ac:dyDescent="0.15">
      <c r="G261" s="54"/>
    </row>
    <row r="262" spans="7:7" x14ac:dyDescent="0.15">
      <c r="G262" s="54"/>
    </row>
    <row r="263" spans="7:7" x14ac:dyDescent="0.15">
      <c r="G263" s="54"/>
    </row>
    <row r="264" spans="7:7" x14ac:dyDescent="0.15">
      <c r="G264" s="54"/>
    </row>
    <row r="265" spans="7:7" x14ac:dyDescent="0.15">
      <c r="G265" s="54"/>
    </row>
    <row r="266" spans="7:7" x14ac:dyDescent="0.15">
      <c r="G266" s="54"/>
    </row>
    <row r="267" spans="7:7" x14ac:dyDescent="0.15">
      <c r="G267" s="54"/>
    </row>
    <row r="268" spans="7:7" x14ac:dyDescent="0.15">
      <c r="G268" s="54"/>
    </row>
    <row r="269" spans="7:7" x14ac:dyDescent="0.15">
      <c r="G269" s="54"/>
    </row>
    <row r="270" spans="7:7" x14ac:dyDescent="0.15">
      <c r="G270" s="54"/>
    </row>
    <row r="271" spans="7:7" x14ac:dyDescent="0.15">
      <c r="G271" s="54"/>
    </row>
    <row r="272" spans="7:7" x14ac:dyDescent="0.15">
      <c r="G272" s="54"/>
    </row>
    <row r="273" spans="7:7" x14ac:dyDescent="0.15">
      <c r="G273" s="54"/>
    </row>
    <row r="274" spans="7:7" x14ac:dyDescent="0.15">
      <c r="G274" s="54"/>
    </row>
    <row r="275" spans="7:7" x14ac:dyDescent="0.15">
      <c r="G275" s="54"/>
    </row>
    <row r="276" spans="7:7" x14ac:dyDescent="0.15">
      <c r="G276" s="54"/>
    </row>
    <row r="277" spans="7:7" x14ac:dyDescent="0.15">
      <c r="G277" s="54"/>
    </row>
    <row r="278" spans="7:7" x14ac:dyDescent="0.15">
      <c r="G278" s="54"/>
    </row>
    <row r="279" spans="7:7" x14ac:dyDescent="0.15">
      <c r="G279" s="54"/>
    </row>
    <row r="280" spans="7:7" x14ac:dyDescent="0.15">
      <c r="G280" s="54"/>
    </row>
    <row r="281" spans="7:7" x14ac:dyDescent="0.15">
      <c r="G281" s="54"/>
    </row>
    <row r="282" spans="7:7" x14ac:dyDescent="0.15">
      <c r="G282" s="54"/>
    </row>
    <row r="283" spans="7:7" x14ac:dyDescent="0.15">
      <c r="G283" s="54"/>
    </row>
    <row r="284" spans="7:7" x14ac:dyDescent="0.15">
      <c r="G284" s="54"/>
    </row>
    <row r="285" spans="7:7" x14ac:dyDescent="0.15">
      <c r="G285" s="54"/>
    </row>
    <row r="286" spans="7:7" x14ac:dyDescent="0.15">
      <c r="G286" s="54"/>
    </row>
    <row r="287" spans="7:7" x14ac:dyDescent="0.15">
      <c r="G287" s="54"/>
    </row>
    <row r="288" spans="7:7" x14ac:dyDescent="0.15">
      <c r="G288" s="54"/>
    </row>
    <row r="289" spans="7:7" x14ac:dyDescent="0.15">
      <c r="G289" s="54"/>
    </row>
    <row r="290" spans="7:7" x14ac:dyDescent="0.15">
      <c r="G290" s="54"/>
    </row>
    <row r="291" spans="7:7" x14ac:dyDescent="0.15">
      <c r="G291" s="54"/>
    </row>
    <row r="292" spans="7:7" x14ac:dyDescent="0.15">
      <c r="G292" s="54"/>
    </row>
    <row r="293" spans="7:7" x14ac:dyDescent="0.15">
      <c r="G293" s="54"/>
    </row>
    <row r="294" spans="7:7" x14ac:dyDescent="0.15">
      <c r="G294" s="54"/>
    </row>
    <row r="295" spans="7:7" x14ac:dyDescent="0.15">
      <c r="G295" s="54"/>
    </row>
    <row r="296" spans="7:7" x14ac:dyDescent="0.15">
      <c r="G296" s="54"/>
    </row>
    <row r="297" spans="7:7" x14ac:dyDescent="0.15">
      <c r="G297" s="54"/>
    </row>
    <row r="298" spans="7:7" x14ac:dyDescent="0.15">
      <c r="G298" s="54"/>
    </row>
    <row r="299" spans="7:7" x14ac:dyDescent="0.15">
      <c r="G299" s="54"/>
    </row>
    <row r="300" spans="7:7" x14ac:dyDescent="0.15">
      <c r="G300" s="54"/>
    </row>
    <row r="301" spans="7:7" x14ac:dyDescent="0.15">
      <c r="G301" s="54"/>
    </row>
    <row r="302" spans="7:7" x14ac:dyDescent="0.15">
      <c r="G302" s="54"/>
    </row>
    <row r="303" spans="7:7" x14ac:dyDescent="0.15">
      <c r="G303" s="54"/>
    </row>
    <row r="304" spans="7:7" x14ac:dyDescent="0.15">
      <c r="G304" s="54"/>
    </row>
    <row r="305" spans="7:7" x14ac:dyDescent="0.15">
      <c r="G305" s="54"/>
    </row>
    <row r="306" spans="7:7" x14ac:dyDescent="0.15">
      <c r="G306" s="54"/>
    </row>
    <row r="307" spans="7:7" x14ac:dyDescent="0.15">
      <c r="G307" s="54"/>
    </row>
    <row r="308" spans="7:7" x14ac:dyDescent="0.15">
      <c r="G308" s="54"/>
    </row>
    <row r="309" spans="7:7" x14ac:dyDescent="0.15">
      <c r="G309" s="54"/>
    </row>
    <row r="310" spans="7:7" x14ac:dyDescent="0.15">
      <c r="G310" s="54"/>
    </row>
    <row r="311" spans="7:7" x14ac:dyDescent="0.15">
      <c r="G311" s="54"/>
    </row>
    <row r="312" spans="7:7" x14ac:dyDescent="0.15">
      <c r="G312" s="54"/>
    </row>
    <row r="313" spans="7:7" x14ac:dyDescent="0.15">
      <c r="G313" s="54"/>
    </row>
    <row r="314" spans="7:7" x14ac:dyDescent="0.15">
      <c r="G314" s="54"/>
    </row>
    <row r="315" spans="7:7" x14ac:dyDescent="0.15">
      <c r="G315" s="54"/>
    </row>
    <row r="316" spans="7:7" x14ac:dyDescent="0.15">
      <c r="G316" s="54"/>
    </row>
    <row r="317" spans="7:7" x14ac:dyDescent="0.15">
      <c r="G317" s="54"/>
    </row>
    <row r="318" spans="7:7" x14ac:dyDescent="0.15">
      <c r="G318" s="54"/>
    </row>
    <row r="319" spans="7:7" x14ac:dyDescent="0.15">
      <c r="G319" s="54"/>
    </row>
    <row r="320" spans="7:7" x14ac:dyDescent="0.15">
      <c r="G320" s="54"/>
    </row>
    <row r="321" spans="7:7" x14ac:dyDescent="0.15">
      <c r="G321" s="54"/>
    </row>
    <row r="322" spans="7:7" x14ac:dyDescent="0.15">
      <c r="G322" s="54"/>
    </row>
    <row r="323" spans="7:7" x14ac:dyDescent="0.15">
      <c r="G323" s="54"/>
    </row>
    <row r="324" spans="7:7" x14ac:dyDescent="0.15">
      <c r="G324" s="54"/>
    </row>
    <row r="325" spans="7:7" x14ac:dyDescent="0.15">
      <c r="G325" s="54"/>
    </row>
    <row r="326" spans="7:7" x14ac:dyDescent="0.15">
      <c r="G326" s="54"/>
    </row>
    <row r="327" spans="7:7" x14ac:dyDescent="0.15">
      <c r="G327" s="54"/>
    </row>
    <row r="328" spans="7:7" x14ac:dyDescent="0.15">
      <c r="G328" s="54"/>
    </row>
    <row r="329" spans="7:7" x14ac:dyDescent="0.15">
      <c r="G329" s="54"/>
    </row>
    <row r="330" spans="7:7" x14ac:dyDescent="0.15">
      <c r="G330" s="54"/>
    </row>
    <row r="331" spans="7:7" x14ac:dyDescent="0.15">
      <c r="G331" s="54"/>
    </row>
    <row r="332" spans="7:7" x14ac:dyDescent="0.15">
      <c r="G332" s="54"/>
    </row>
    <row r="333" spans="7:7" x14ac:dyDescent="0.15">
      <c r="G333" s="54"/>
    </row>
    <row r="334" spans="7:7" x14ac:dyDescent="0.15">
      <c r="G334" s="54"/>
    </row>
    <row r="335" spans="7:7" x14ac:dyDescent="0.15">
      <c r="G335" s="54"/>
    </row>
    <row r="336" spans="7:7" x14ac:dyDescent="0.15">
      <c r="G336" s="54"/>
    </row>
    <row r="337" spans="7:7" x14ac:dyDescent="0.15">
      <c r="G337" s="54"/>
    </row>
    <row r="338" spans="7:7" x14ac:dyDescent="0.15">
      <c r="G338" s="54"/>
    </row>
    <row r="339" spans="7:7" x14ac:dyDescent="0.15">
      <c r="G339" s="54"/>
    </row>
    <row r="340" spans="7:7" x14ac:dyDescent="0.15">
      <c r="G340" s="54"/>
    </row>
    <row r="341" spans="7:7" x14ac:dyDescent="0.15">
      <c r="G341" s="54"/>
    </row>
    <row r="342" spans="7:7" x14ac:dyDescent="0.15">
      <c r="G342" s="54"/>
    </row>
    <row r="343" spans="7:7" x14ac:dyDescent="0.15">
      <c r="G343" s="54"/>
    </row>
    <row r="344" spans="7:7" x14ac:dyDescent="0.15">
      <c r="G344" s="54"/>
    </row>
    <row r="345" spans="7:7" x14ac:dyDescent="0.15">
      <c r="G345" s="54"/>
    </row>
    <row r="346" spans="7:7" x14ac:dyDescent="0.15">
      <c r="G346" s="54"/>
    </row>
    <row r="347" spans="7:7" x14ac:dyDescent="0.15">
      <c r="G347" s="54"/>
    </row>
    <row r="348" spans="7:7" x14ac:dyDescent="0.15">
      <c r="G348" s="54"/>
    </row>
    <row r="349" spans="7:7" x14ac:dyDescent="0.15">
      <c r="G349" s="54"/>
    </row>
    <row r="350" spans="7:7" x14ac:dyDescent="0.15">
      <c r="G350" s="54"/>
    </row>
    <row r="351" spans="7:7" x14ac:dyDescent="0.15">
      <c r="G351" s="54"/>
    </row>
    <row r="352" spans="7:7" x14ac:dyDescent="0.15">
      <c r="G352" s="54"/>
    </row>
    <row r="353" spans="7:7" x14ac:dyDescent="0.15">
      <c r="G353" s="54"/>
    </row>
    <row r="354" spans="7:7" x14ac:dyDescent="0.15">
      <c r="G354" s="54"/>
    </row>
    <row r="355" spans="7:7" x14ac:dyDescent="0.15">
      <c r="G355" s="54"/>
    </row>
    <row r="356" spans="7:7" x14ac:dyDescent="0.15">
      <c r="G356" s="54"/>
    </row>
    <row r="357" spans="7:7" x14ac:dyDescent="0.15">
      <c r="G357" s="54"/>
    </row>
    <row r="358" spans="7:7" x14ac:dyDescent="0.15">
      <c r="G358" s="54"/>
    </row>
    <row r="359" spans="7:7" x14ac:dyDescent="0.15">
      <c r="G359" s="54"/>
    </row>
    <row r="360" spans="7:7" x14ac:dyDescent="0.15">
      <c r="G360" s="54"/>
    </row>
    <row r="361" spans="7:7" x14ac:dyDescent="0.15">
      <c r="G361" s="54"/>
    </row>
    <row r="362" spans="7:7" x14ac:dyDescent="0.15">
      <c r="G362" s="54"/>
    </row>
    <row r="363" spans="7:7" x14ac:dyDescent="0.15">
      <c r="G363" s="54"/>
    </row>
    <row r="364" spans="7:7" x14ac:dyDescent="0.15">
      <c r="G364" s="54"/>
    </row>
    <row r="365" spans="7:7" x14ac:dyDescent="0.15">
      <c r="G365" s="54"/>
    </row>
    <row r="366" spans="7:7" x14ac:dyDescent="0.15">
      <c r="G366" s="54"/>
    </row>
    <row r="367" spans="7:7" x14ac:dyDescent="0.15">
      <c r="G367" s="54"/>
    </row>
    <row r="368" spans="7:7" x14ac:dyDescent="0.15">
      <c r="G368" s="54"/>
    </row>
    <row r="369" spans="7:7" x14ac:dyDescent="0.15">
      <c r="G369" s="54"/>
    </row>
    <row r="370" spans="7:7" x14ac:dyDescent="0.15">
      <c r="G370" s="54"/>
    </row>
    <row r="371" spans="7:7" x14ac:dyDescent="0.15">
      <c r="G371" s="54"/>
    </row>
    <row r="372" spans="7:7" x14ac:dyDescent="0.15">
      <c r="G372" s="54"/>
    </row>
    <row r="373" spans="7:7" x14ac:dyDescent="0.15">
      <c r="G373" s="54"/>
    </row>
  </sheetData>
  <phoneticPr fontId="1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ProjectSchedule</vt:lpstr>
      <vt:lpstr>Holidays</vt:lpstr>
      <vt:lpstr>comp_list</vt:lpstr>
      <vt:lpstr>days_2020</vt:lpstr>
      <vt:lpstr>Display_Week</vt:lpstr>
      <vt:lpstr>holiday_list</vt:lpstr>
      <vt:lpstr>not_work_days</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2020-06-14T13:39:35Z</dcterms:modified>
</cp:coreProperties>
</file>