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1950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<sst xmlns="http://schemas.openxmlformats.org/spreadsheetml/2006/main" count="24" uniqueCount="24">
  <si>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Tower</t>
  </si>
  <si>
    <t>Max Level</t>
  </si>
  <si>
    <t>Value</t>
  </si>
  <si>
    <t>Damage</t>
  </si>
  <si>
    <t>Reload</t>
  </si>
  <si>
    <t>Enhance Base</t>
  </si>
  <si>
    <t>Enhance Cost</t>
  </si>
  <si>
    <t>Enhance Damage</t>
  </si>
  <si>
    <t>Enhance Reload</t>
  </si>
  <si>
    <t>Avg. Hits</t>
  </si>
  <si>
    <t>Max Value</t>
  </si>
  <si>
    <t>Max Damage</t>
  </si>
  <si>
    <t>Max Reload</t>
  </si>
  <si>
    <t>Rating</t>
  </si>
  <si>
    <t>Max Rating</t>
  </si>
  <si>
    <t>Canon</t>
  </si>
  <si>
    <t>Simple Laser</t>
  </si>
  <si>
    <t>Mortar</t>
  </si>
  <si>
    <t>Dual Canon</t>
  </si>
  <si>
    <t>Bouncing Laser</t>
  </si>
  <si>
    <t>Mine Layer</t>
  </si>
  <si>
    <t>Machine Gun</t>
  </si>
  <si>
    <t>Straight Laser</t>
  </si>
  <si>
    <t>Rocket Launcher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</si>
</sst>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8"/>
  <sheetViews>
    <sheetView tabSelected="1" workbookViewId="0">
      <selection activeCell="F15" sqref="F15"/>
    </sheetView>
  </sheetViews>
  <sheetFormatPr defaultColWidth="11" defaultRowHeight="14"/>
  <cols>
    <col min="2" max="2" width="26.5727272727273" customWidth="1"/>
    <col min="8" max="8" width="14" customWidth="1"/>
    <col min="9" max="9" width="18.4272727272727" customWidth="1"/>
    <col min="10" max="10" width="14" customWidth="1"/>
    <col min="11" max="11" width="11" customWidth="1"/>
    <col min="12" max="12" width="13.1363636363636" customWidth="1"/>
    <col min="13" max="14" width="13.7090909090909" customWidth="1"/>
    <col min="15" max="15" width="14.5727272727273" customWidth="1"/>
    <col min="16" max="16" width="13.2818181818182" customWidth="1"/>
  </cols>
  <sheetData>
    <row r="2" spans="2:16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</row>
    <row r="3" spans="2:16">
      <c r="B3" t="s">
        <v>15</v>
      </c>
      <c r="C3">
        <v>10</v>
      </c>
      <c r="D3">
        <v>100</v>
      </c>
      <c r="E3">
        <v>100</v>
      </c>
      <c r="F3" s="3">
        <v>1</v>
      </c>
      <c r="G3">
        <v>1.2</v>
      </c>
      <c r="H3">
        <v>50</v>
      </c>
      <c r="I3">
        <v>40</v>
      </c>
      <c r="J3" s="3">
        <v>0.05</v>
      </c>
      <c r="K3">
        <v>1</v>
      </c>
      <c r="L3" s="4">
        <f>H3*(G3^(C3-1)-1)/(G3-1)+D3</f>
        <v>1139.945088</v>
      </c>
      <c r="M3" s="4">
        <f>I3*(G3^(C3-1)-1)/(G3-1)+E3</f>
        <v>931.9560704</v>
      </c>
      <c r="N3" s="3">
        <f>F3-(C3-1)*J3</f>
        <v>0.55</v>
      </c>
      <c r="O3" s="3">
        <f>E3/F3/D3*K3</f>
        <v>1</v>
      </c>
      <c r="P3" s="3">
        <f>M3/N3/L3*K3</f>
        <v>1.486444917727</v>
      </c>
    </row>
    <row r="4" spans="2:16">
      <c r="B4" t="s">
        <v>16</v>
      </c>
      <c r="C4">
        <v>10</v>
      </c>
      <c r="D4">
        <v>150</v>
      </c>
      <c r="E4">
        <v>230</v>
      </c>
      <c r="F4" s="3">
        <v>1.5</v>
      </c>
      <c r="G4">
        <v>1.2</v>
      </c>
      <c r="H4">
        <v>75</v>
      </c>
      <c r="I4">
        <v>65</v>
      </c>
      <c r="J4" s="3">
        <v>0.1</v>
      </c>
      <c r="K4">
        <v>1</v>
      </c>
      <c r="L4" s="4">
        <f>H4*(G4^(C4-1)-1)/(G4-1)+D4</f>
        <v>1709.917632</v>
      </c>
      <c r="M4" s="4">
        <f>I4*(G4^(C4-1)-1)/(G4-1)+E4</f>
        <v>1581.9286144</v>
      </c>
      <c r="N4" s="3">
        <f t="shared" ref="N4:N5" si="0">F4-(C4-1)*J4</f>
        <v>0.6</v>
      </c>
      <c r="O4" s="3">
        <f>E4/F4/D4*K4</f>
        <v>1.02222222222222</v>
      </c>
      <c r="P4" s="3">
        <f>M4/N4/L4*K4</f>
        <v>1.54191502638805</v>
      </c>
    </row>
    <row r="5" spans="2:16">
      <c r="B5" t="s">
        <v>17</v>
      </c>
      <c r="C5">
        <v>10</v>
      </c>
      <c r="D5">
        <v>250</v>
      </c>
      <c r="E5">
        <v>100</v>
      </c>
      <c r="F5" s="3">
        <v>2</v>
      </c>
      <c r="G5">
        <v>1.2</v>
      </c>
      <c r="H5">
        <v>125</v>
      </c>
      <c r="I5">
        <v>60</v>
      </c>
      <c r="J5" s="3">
        <v>0.05</v>
      </c>
      <c r="K5">
        <v>5</v>
      </c>
      <c r="L5" s="4">
        <f>H5*(G5^(C5-1)-1)/(G5-1)+D5</f>
        <v>2849.86272</v>
      </c>
      <c r="M5" s="4">
        <f>I5*(G5^(C5-1)-1)/(G5-1)+E5</f>
        <v>1347.9341056</v>
      </c>
      <c r="N5" s="3">
        <f t="shared" si="0"/>
        <v>1.55</v>
      </c>
      <c r="O5" s="3">
        <f>E5/F5/D5*K5</f>
        <v>1</v>
      </c>
      <c r="P5" s="3">
        <f>M5/N5/L5*K5</f>
        <v>1.52574876806471</v>
      </c>
    </row>
    <row r="6" spans="6:16">
      <c r="F6" s="3"/>
      <c r="J6" s="3"/>
      <c r="L6" s="4"/>
      <c r="M6" s="4"/>
      <c r="N6" s="3"/>
      <c r="O6" s="3"/>
      <c r="P6" s="3"/>
    </row>
    <row r="7" spans="2:16">
      <c r="B7" t="s">
        <v>18</v>
      </c>
      <c r="C7">
        <v>10</v>
      </c>
      <c r="D7">
        <v>5700</v>
      </c>
      <c r="E7">
        <v>3400</v>
      </c>
      <c r="F7" s="3">
        <v>0.5</v>
      </c>
      <c r="G7">
        <v>1.4</v>
      </c>
      <c r="H7">
        <v>470</v>
      </c>
      <c r="I7">
        <v>160</v>
      </c>
      <c r="J7" s="3">
        <v>0.03</v>
      </c>
      <c r="K7">
        <v>1</v>
      </c>
      <c r="L7" s="4">
        <f>H7*(G7^(C7-1)-1)/(G7-1)+D7</f>
        <v>28801.7299712</v>
      </c>
      <c r="M7" s="4">
        <f>I7*(G7^(C7-1)-1)/(G7-1)+E7</f>
        <v>11264.4187136</v>
      </c>
      <c r="N7" s="3">
        <f>F7-(C7-1)*J7</f>
        <v>0.23</v>
      </c>
      <c r="O7" s="3">
        <f>E7/F7/D7*K7</f>
        <v>1.19298245614035</v>
      </c>
      <c r="P7" s="3">
        <f>M7/N7/L7*K7</f>
        <v>1.70044416034607</v>
      </c>
    </row>
    <row r="8" spans="2:16">
      <c r="B8" t="s">
        <v>19</v>
      </c>
      <c r="C8">
        <v>10</v>
      </c>
      <c r="D8">
        <v>7150</v>
      </c>
      <c r="E8">
        <v>4300</v>
      </c>
      <c r="F8" s="3">
        <v>1.5</v>
      </c>
      <c r="G8">
        <v>1.4</v>
      </c>
      <c r="H8">
        <v>580</v>
      </c>
      <c r="I8">
        <v>160</v>
      </c>
      <c r="J8" s="3">
        <v>0.1</v>
      </c>
      <c r="K8">
        <v>3</v>
      </c>
      <c r="L8" s="4">
        <f>H8*(G8^(C8-1)-1)/(G8-1)+D8</f>
        <v>35658.5178368</v>
      </c>
      <c r="M8" s="4">
        <f>I8*(G8^(C8-1)-1)/(G8-1)+E8</f>
        <v>12164.4187136</v>
      </c>
      <c r="N8" s="3">
        <f>F8-(C8-1)*J8</f>
        <v>0.6</v>
      </c>
      <c r="O8" s="3">
        <f>E8/F8/D8*K8</f>
        <v>1.2027972027972</v>
      </c>
      <c r="P8" s="3">
        <f>M8/N8/L8*K8</f>
        <v>1.7056820433863</v>
      </c>
    </row>
    <row r="9" spans="2:16">
      <c r="B9" t="s">
        <v>20</v>
      </c>
      <c r="C9">
        <v>10</v>
      </c>
      <c r="D9">
        <v>10250</v>
      </c>
      <c r="E9">
        <v>3100</v>
      </c>
      <c r="F9" s="3">
        <v>2.5</v>
      </c>
      <c r="G9">
        <v>1.4</v>
      </c>
      <c r="H9">
        <v>750</v>
      </c>
      <c r="I9">
        <v>270</v>
      </c>
      <c r="J9" s="3">
        <v>0.05</v>
      </c>
      <c r="K9">
        <v>10</v>
      </c>
      <c r="L9" s="4">
        <f>H9*(G9^(C9-1)-1)/(G9-1)+D9</f>
        <v>47114.46272</v>
      </c>
      <c r="M9" s="4">
        <f>I9*(G9^(C9-1)-1)/(G9-1)+E9</f>
        <v>16371.2065792</v>
      </c>
      <c r="N9" s="3">
        <f>F9-(C9-1)*J9</f>
        <v>2.05</v>
      </c>
      <c r="O9" s="3">
        <f>E9/F9/D9*K9</f>
        <v>1.20975609756098</v>
      </c>
      <c r="P9" s="3">
        <f>M9/N9/L9*K9</f>
        <v>1.69501124874083</v>
      </c>
    </row>
    <row r="10" spans="6:16">
      <c r="F10" s="3"/>
      <c r="J10" s="3"/>
      <c r="L10" s="4"/>
      <c r="M10" s="4"/>
      <c r="N10" s="3"/>
      <c r="O10" s="3"/>
      <c r="P10" s="3"/>
    </row>
    <row r="11" spans="2:16">
      <c r="B11" t="s">
        <v>21</v>
      </c>
      <c r="C11">
        <v>15</v>
      </c>
      <c r="D11">
        <v>94200</v>
      </c>
      <c r="E11">
        <v>20000</v>
      </c>
      <c r="F11" s="3">
        <v>0.15</v>
      </c>
      <c r="G11">
        <v>1.5</v>
      </c>
      <c r="H11">
        <v>750</v>
      </c>
      <c r="I11">
        <v>120</v>
      </c>
      <c r="J11" s="3">
        <v>0.005</v>
      </c>
      <c r="K11">
        <v>1</v>
      </c>
      <c r="L11" s="4">
        <f>H11*(G11^(C11-1)-1)/(G11-1)+D11</f>
        <v>530593.890380859</v>
      </c>
      <c r="M11" s="4">
        <f>I11*(G11^(C11-1)-1)/(G11-1)+E11</f>
        <v>89823.0224609375</v>
      </c>
      <c r="N11" s="3">
        <f>F11-(C11-1)*J11</f>
        <v>0.08</v>
      </c>
      <c r="O11" s="3">
        <f>E11/F11/D11*K11</f>
        <v>1.41542816702052</v>
      </c>
      <c r="P11" s="3">
        <f>M11/N11/L11*K11</f>
        <v>2.11609632360407</v>
      </c>
    </row>
    <row r="12" spans="2:16">
      <c r="B12" t="s">
        <v>22</v>
      </c>
      <c r="C12">
        <v>15</v>
      </c>
      <c r="D12">
        <v>103600</v>
      </c>
      <c r="E12">
        <v>44000</v>
      </c>
      <c r="F12" s="3">
        <v>3</v>
      </c>
      <c r="G12">
        <v>1.5</v>
      </c>
      <c r="H12">
        <v>850</v>
      </c>
      <c r="I12">
        <v>360</v>
      </c>
      <c r="J12" s="3">
        <v>0.07</v>
      </c>
      <c r="K12">
        <v>10</v>
      </c>
      <c r="L12" s="4">
        <f>H12*(G12^(C12-1)-1)/(G12-1)+D12</f>
        <v>598179.742431641</v>
      </c>
      <c r="M12" s="4">
        <f>I12*(G12^(C12-1)-1)/(G12-1)+E12</f>
        <v>253469.067382812</v>
      </c>
      <c r="N12" s="3">
        <f>F12-(C12-1)*J12</f>
        <v>2.02</v>
      </c>
      <c r="O12" s="3">
        <f>E12/F12/D12*K12</f>
        <v>1.41570141570142</v>
      </c>
      <c r="P12" s="3">
        <f>M12/N12/L12*K12</f>
        <v>2.09769284091837</v>
      </c>
    </row>
    <row r="13" spans="2:16">
      <c r="B13" t="s">
        <v>23</v>
      </c>
      <c r="C13">
        <v>15</v>
      </c>
      <c r="D13">
        <v>113100</v>
      </c>
      <c r="E13">
        <v>48000</v>
      </c>
      <c r="F13" s="3">
        <v>3</v>
      </c>
      <c r="G13">
        <v>1.5</v>
      </c>
      <c r="H13">
        <v>950</v>
      </c>
      <c r="I13">
        <v>410</v>
      </c>
      <c r="J13" s="3">
        <v>0.07</v>
      </c>
      <c r="K13">
        <v>10</v>
      </c>
      <c r="L13" s="4">
        <f>H13*(G13^(C13-1)-1)/(G13-1)+D13</f>
        <v>665865.594482422</v>
      </c>
      <c r="M13" s="4">
        <f>I13*(G13^(C13-1)-1)/(G13-1)+E13</f>
        <v>286561.993408203</v>
      </c>
      <c r="N13" s="3">
        <f>F13-(C13-1)*J13</f>
        <v>2.02</v>
      </c>
      <c r="O13" s="3">
        <f>E13/F13/D13*K13</f>
        <v>1.41467727674624</v>
      </c>
      <c r="P13" s="3">
        <f>M13/N13/L13*K13</f>
        <v>2.13049561578006</v>
      </c>
    </row>
    <row r="16" spans="12:12">
      <c r="L16" s="4"/>
    </row>
    <row r="17" spans="12:12">
      <c r="L17" s="4"/>
    </row>
    <row r="18" spans="12:12">
      <c r="L18" s="4"/>
    </row>
  </sheetData>
  <pageMargins left="0.7" right="0.7" top="0.787401575" bottom="0.7874015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"/>
  <sheetData/>
  <pageMargins left="0.7" right="0.7" top="0.787401575" bottom="0.7874015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"/>
  <sheetData/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Jaun</dc:creator>
  <cp:lastModifiedBy>付斌杰</cp:lastModifiedBy>
  <dcterms:created xsi:type="dcterms:W3CDTF">2018-07-22T14:01:00Z</dcterms:created>
  <dcterms:modified xsi:type="dcterms:W3CDTF">2025-10-19T11:42:45Z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9F2516BDD71640F98B78A9E404E83E96_13</vt:lpwstr>
  </property>
  <property fmtid="{D5CDD505-2E9C-101B-9397-08002B2CF9AE}" pid="3" name="KSOProductBuildVer">
    <vt:lpwstr>2052-12.1.0.21541</vt:lpwstr>
  </property>
</Properties>
</file>