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465" windowWidth="20730" windowHeight="11760" tabRatio="500"/>
  </bookViews>
  <sheets>
    <sheet name="微博" sheetId="1" r:id="rId1"/>
    <sheet name="微信" sheetId="2" r:id="rId2"/>
    <sheet name="今日头条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3" i="1"/>
  <c r="I73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2"/>
  <c r="G62" i="2"/>
  <c r="J62"/>
  <c r="I62"/>
  <c r="H62"/>
  <c r="G61"/>
  <c r="J61"/>
  <c r="I61"/>
  <c r="H61"/>
  <c r="G60"/>
  <c r="J60"/>
  <c r="I60"/>
  <c r="H60"/>
  <c r="G39"/>
  <c r="J39"/>
  <c r="G40"/>
  <c r="J40"/>
  <c r="G41"/>
  <c r="J41"/>
  <c r="G42"/>
  <c r="J42"/>
  <c r="G43"/>
  <c r="J43"/>
  <c r="G44"/>
  <c r="J44"/>
  <c r="G45"/>
  <c r="J45"/>
  <c r="G46"/>
  <c r="J46"/>
  <c r="G47"/>
  <c r="J47"/>
  <c r="G48"/>
  <c r="J48"/>
  <c r="G49"/>
  <c r="J49"/>
  <c r="G50"/>
  <c r="J50"/>
  <c r="G51"/>
  <c r="J51"/>
  <c r="G52"/>
  <c r="J52"/>
  <c r="G53"/>
  <c r="J53"/>
  <c r="G54"/>
  <c r="J54"/>
  <c r="G55"/>
  <c r="J55"/>
  <c r="G56"/>
  <c r="J56"/>
  <c r="G57"/>
  <c r="J57"/>
  <c r="G58"/>
  <c r="J58"/>
  <c r="G59"/>
  <c r="J59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38"/>
  <c r="I38"/>
  <c r="G38"/>
  <c r="J38"/>
  <c r="G18"/>
  <c r="J18"/>
  <c r="G19"/>
  <c r="J19"/>
  <c r="G20"/>
  <c r="J20"/>
  <c r="G21"/>
  <c r="J21"/>
  <c r="G22"/>
  <c r="J22"/>
  <c r="G23"/>
  <c r="J23"/>
  <c r="G24"/>
  <c r="J24"/>
  <c r="G25"/>
  <c r="J25"/>
  <c r="G26"/>
  <c r="J26"/>
  <c r="G27"/>
  <c r="J27"/>
  <c r="G28"/>
  <c r="J28"/>
  <c r="G29"/>
  <c r="J29"/>
  <c r="G30"/>
  <c r="J30"/>
  <c r="G31"/>
  <c r="J31"/>
  <c r="G32"/>
  <c r="J32"/>
  <c r="G33"/>
  <c r="J33"/>
  <c r="G34"/>
  <c r="J34"/>
  <c r="G35"/>
  <c r="J35"/>
  <c r="G36"/>
  <c r="J36"/>
  <c r="G37"/>
  <c r="J37"/>
  <c r="G17"/>
  <c r="J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17"/>
  <c r="G3"/>
  <c r="J3"/>
  <c r="G4"/>
  <c r="J4"/>
  <c r="G5"/>
  <c r="J5"/>
  <c r="G6"/>
  <c r="J6"/>
  <c r="G7"/>
  <c r="J7"/>
  <c r="G8"/>
  <c r="J8"/>
  <c r="G9"/>
  <c r="J9"/>
  <c r="G10"/>
  <c r="J10"/>
  <c r="G11"/>
  <c r="J11"/>
  <c r="G12"/>
  <c r="J12"/>
  <c r="G13"/>
  <c r="J13"/>
  <c r="G14"/>
  <c r="J14"/>
  <c r="G15"/>
  <c r="J15"/>
  <c r="G16"/>
  <c r="J16"/>
  <c r="G2"/>
  <c r="J2"/>
  <c r="I3"/>
  <c r="I4"/>
  <c r="I5"/>
  <c r="I6"/>
  <c r="I7"/>
  <c r="I8"/>
  <c r="I9"/>
  <c r="I10"/>
  <c r="I11"/>
  <c r="I12"/>
  <c r="I13"/>
  <c r="I14"/>
  <c r="I15"/>
  <c r="I16"/>
  <c r="I2"/>
  <c r="H3"/>
  <c r="H4"/>
  <c r="H5"/>
  <c r="H6"/>
  <c r="H7"/>
  <c r="H8"/>
  <c r="H9"/>
  <c r="H10"/>
  <c r="H11"/>
  <c r="H12"/>
  <c r="H13"/>
  <c r="H14"/>
  <c r="H15"/>
  <c r="H16"/>
  <c r="H2"/>
  <c r="I40" i="1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40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I2"/>
  <c r="H2"/>
</calcChain>
</file>

<file path=xl/sharedStrings.xml><?xml version="1.0" encoding="utf-8"?>
<sst xmlns="http://schemas.openxmlformats.org/spreadsheetml/2006/main" count="898" uniqueCount="491">
  <si>
    <t>帐号名称</t>
    <phoneticPr fontId="4" type="noConversion"/>
  </si>
  <si>
    <t>链接</t>
  </si>
  <si>
    <t>粉丝数（万）</t>
  </si>
  <si>
    <t>折扣</t>
    <rPh sb="0" eb="1">
      <t>zhe'kou</t>
    </rPh>
    <phoneticPr fontId="4" type="noConversion"/>
  </si>
  <si>
    <t>供应商</t>
    <rPh sb="0" eb="1">
      <t>gong'ying'shang</t>
    </rPh>
    <phoneticPr fontId="1" type="noConversion"/>
  </si>
  <si>
    <t>价格有效期</t>
    <rPh sb="0" eb="1">
      <t>jia'ge</t>
    </rPh>
    <rPh sb="2" eb="3">
      <t>you'xiao'qi</t>
    </rPh>
    <phoneticPr fontId="1" type="noConversion"/>
  </si>
  <si>
    <t>小主</t>
    <phoneticPr fontId="1" type="noConversion"/>
  </si>
  <si>
    <t>娱乐小主</t>
  </si>
  <si>
    <t>叫我老伯</t>
  </si>
  <si>
    <t>影视圈扒姐</t>
  </si>
  <si>
    <t>娱乐扒姐姐</t>
  </si>
  <si>
    <t>娱乐吐槽君</t>
  </si>
  <si>
    <t>圈内星探</t>
  </si>
  <si>
    <t>芒果娱乐</t>
  </si>
  <si>
    <t>明星娱乐头条</t>
  </si>
  <si>
    <t>爆料帝</t>
  </si>
  <si>
    <t>娱乐圈小可</t>
  </si>
  <si>
    <t>娱乐天天看</t>
  </si>
  <si>
    <t>明星娱乐小马甲</t>
  </si>
  <si>
    <t>圈内星娱乐</t>
  </si>
  <si>
    <t>娱乐掌盟</t>
    <phoneticPr fontId="4" type="noConversion"/>
  </si>
  <si>
    <t>影视剧集君</t>
    <phoneticPr fontId="4" type="noConversion"/>
  </si>
  <si>
    <t>娱乐综艺君</t>
    <phoneticPr fontId="4" type="noConversion"/>
  </si>
  <si>
    <t>明星时尚</t>
    <phoneticPr fontId="4" type="noConversion"/>
  </si>
  <si>
    <t>扒圈者</t>
    <phoneticPr fontId="4" type="noConversion"/>
  </si>
  <si>
    <t>星揭秘</t>
    <phoneticPr fontId="4" type="noConversion"/>
  </si>
  <si>
    <t>影视圈达人</t>
    <phoneticPr fontId="4" type="noConversion"/>
  </si>
  <si>
    <t>每日剧资讯</t>
    <phoneticPr fontId="4" type="noConversion"/>
  </si>
  <si>
    <t>青春影焦圈</t>
    <phoneticPr fontId="4" type="noConversion"/>
  </si>
  <si>
    <t>八卦娱公</t>
    <phoneticPr fontId="4" type="noConversion"/>
  </si>
  <si>
    <t>八卦壹姐</t>
    <phoneticPr fontId="4" type="noConversion"/>
  </si>
  <si>
    <t>深扒君</t>
    <phoneticPr fontId="4" type="noConversion"/>
  </si>
  <si>
    <t>明星娱乐榜</t>
    <phoneticPr fontId="4" type="noConversion"/>
  </si>
  <si>
    <t>追星那些事儿</t>
    <phoneticPr fontId="4" type="noConversion"/>
  </si>
  <si>
    <t>娱乐圈小鬼</t>
    <phoneticPr fontId="4" type="noConversion"/>
  </si>
  <si>
    <t>娱乐榜上榜</t>
    <phoneticPr fontId="4" type="noConversion"/>
  </si>
  <si>
    <t>扒星君</t>
    <phoneticPr fontId="4" type="noConversion"/>
  </si>
  <si>
    <t>娱乐圈学长</t>
    <phoneticPr fontId="4" type="noConversion"/>
  </si>
  <si>
    <t>圈内扒婆</t>
    <phoneticPr fontId="4" type="noConversion"/>
  </si>
  <si>
    <t>娱乐排行</t>
    <phoneticPr fontId="4" type="noConversion"/>
  </si>
  <si>
    <t>圈内星爷</t>
    <phoneticPr fontId="4" type="noConversion"/>
  </si>
  <si>
    <t>娱乐明星团</t>
    <phoneticPr fontId="4" type="noConversion"/>
  </si>
  <si>
    <t>圈学长</t>
    <phoneticPr fontId="4" type="noConversion"/>
  </si>
  <si>
    <t>http://weibo.com/12051005</t>
  </si>
  <si>
    <t>http://weibo.com/baoway</t>
  </si>
  <si>
    <t>http://weibo.com/234959094</t>
  </si>
  <si>
    <t xml:space="preserve">http://weibo.com/u/3243038994 </t>
  </si>
  <si>
    <t xml:space="preserve">http://weibo.com/lexingshi </t>
  </si>
  <si>
    <t>http://weibo.com/yulexing</t>
  </si>
  <si>
    <t>http://weibo.com/574400960</t>
  </si>
  <si>
    <t>http://weibo.com/u/5336756846</t>
  </si>
  <si>
    <t>http://weibo.com/u/5577708884</t>
  </si>
  <si>
    <t>http://weibo.com/u/5460985514</t>
  </si>
  <si>
    <t>http://weibo.com/u/3914557507</t>
  </si>
  <si>
    <t>http://weibo.com/270993324</t>
  </si>
  <si>
    <t>http://weibo.com/u/2297594122</t>
  </si>
  <si>
    <t>http://weibo.com/shaojingjing</t>
  </si>
  <si>
    <t>http://weibo.com/u/3212642182</t>
  </si>
  <si>
    <t>http://weibo.com/u/2135643917</t>
  </si>
  <si>
    <t>http://weibo.com/946261171</t>
    <phoneticPr fontId="4" type="noConversion"/>
  </si>
  <si>
    <t xml:space="preserve">http://weibo.com/u/5455428577 </t>
  </si>
  <si>
    <t>http://weibo.com/u/3847403453</t>
  </si>
  <si>
    <t>http://weibo.com/yulerichang</t>
  </si>
  <si>
    <t>http://weibo.com/678041726</t>
  </si>
  <si>
    <t>http://weibo.com/lexingshi</t>
  </si>
  <si>
    <t>http://weibo.com/u/5052889496</t>
  </si>
  <si>
    <t>http://weibo.com/u/2453653365</t>
  </si>
  <si>
    <t>http://weibo.com/u/1886903325</t>
  </si>
  <si>
    <t>http://weibo.com/233012280</t>
    <phoneticPr fontId="4" type="noConversion"/>
  </si>
  <si>
    <t>http://weibo.com/u/5908204471</t>
    <phoneticPr fontId="4" type="noConversion"/>
  </si>
  <si>
    <t xml:space="preserve">http://weibo.com/735034515 </t>
    <phoneticPr fontId="4" type="noConversion"/>
  </si>
  <si>
    <t>http://weibo.com/2547916923</t>
  </si>
  <si>
    <t>http://weibo.com/2155226773</t>
  </si>
  <si>
    <t>http://weibo.com/2154042825</t>
  </si>
  <si>
    <t>http://weibo.com/2878056165</t>
  </si>
  <si>
    <t>http://weibo.com/2878821573</t>
  </si>
  <si>
    <t>http://weibo.com/2823470493</t>
  </si>
  <si>
    <t>http://weibo.com/511340789</t>
  </si>
  <si>
    <t>http://weibo.com/u/3501875327</t>
  </si>
  <si>
    <t>http://weibo.com/czxd</t>
  </si>
  <si>
    <t>http://weibo.com/hanfantong</t>
  </si>
  <si>
    <t>娱教主</t>
    <phoneticPr fontId="4" type="noConversion"/>
  </si>
  <si>
    <t>王小呆</t>
    <phoneticPr fontId="4" type="noConversion"/>
  </si>
  <si>
    <t>韩饭桶</t>
    <phoneticPr fontId="4" type="noConversion"/>
  </si>
  <si>
    <t>http://weibo.com/u/3250954391</t>
    <phoneticPr fontId="1" type="noConversion"/>
  </si>
  <si>
    <t>备注</t>
    <rPh sb="0" eb="1">
      <t>bei'zhu</t>
    </rPh>
    <phoneticPr fontId="1" type="noConversion"/>
  </si>
  <si>
    <t>直发价格（刊例）</t>
    <rPh sb="5" eb="6">
      <t>kan'li</t>
    </rPh>
    <phoneticPr fontId="4" type="noConversion"/>
  </si>
  <si>
    <t>转发价格（刊例）</t>
    <rPh sb="5" eb="6">
      <t>kan'li</t>
    </rPh>
    <phoneticPr fontId="4" type="noConversion"/>
  </si>
  <si>
    <t>防屏蔽直发价（刊例）</t>
    <rPh sb="7" eb="8">
      <t>kan'li</t>
    </rPh>
    <phoneticPr fontId="4" type="noConversion"/>
  </si>
  <si>
    <t>防屏蔽转发价（刊例）</t>
    <rPh sb="7" eb="8">
      <t>kan'li</t>
    </rPh>
    <phoneticPr fontId="4" type="noConversion"/>
  </si>
  <si>
    <t>直发（折后）</t>
    <rPh sb="0" eb="1">
      <t>zhi'fa</t>
    </rPh>
    <rPh sb="3" eb="4">
      <t>zhe'hou</t>
    </rPh>
    <phoneticPr fontId="1" type="noConversion"/>
  </si>
  <si>
    <t>转发（折后）</t>
    <rPh sb="0" eb="1">
      <t>zhaun'fa</t>
    </rPh>
    <rPh sb="3" eb="4">
      <t>zhe'hou</t>
    </rPh>
    <phoneticPr fontId="1" type="noConversion"/>
  </si>
  <si>
    <t>账号类型</t>
    <rPh sb="0" eb="1">
      <t>zhang'hao</t>
    </rPh>
    <rPh sb="2" eb="3">
      <t>lei'xing</t>
    </rPh>
    <phoneticPr fontId="1" type="noConversion"/>
  </si>
  <si>
    <t>防屏蔽发布需看文案</t>
    <rPh sb="0" eb="1">
      <t>fang'ping'bi</t>
    </rPh>
    <rPh sb="3" eb="4">
      <t>fa'bu'xu</t>
    </rPh>
    <rPh sb="5" eb="6">
      <t>xu</t>
    </rPh>
    <rPh sb="6" eb="7">
      <t>kan'wen'an</t>
    </rPh>
    <phoneticPr fontId="1" type="noConversion"/>
  </si>
  <si>
    <t>娱评人</t>
    <rPh sb="0" eb="1">
      <t>yu'ping'ren</t>
    </rPh>
    <phoneticPr fontId="4" type="noConversion"/>
  </si>
  <si>
    <t>电视号</t>
    <rPh sb="0" eb="1">
      <t>dain'shi'hao</t>
    </rPh>
    <phoneticPr fontId="4" type="noConversion"/>
  </si>
  <si>
    <t>娱乐</t>
    <rPh sb="0" eb="1">
      <t>yu'le</t>
    </rPh>
    <phoneticPr fontId="4" type="noConversion"/>
  </si>
  <si>
    <t>时尚</t>
    <rPh sb="0" eb="1">
      <t>shi'shang</t>
    </rPh>
    <phoneticPr fontId="4" type="noConversion"/>
  </si>
  <si>
    <t>我的朋友是个呆B</t>
  </si>
  <si>
    <t>http://weibo.com/u/2891529877</t>
  </si>
  <si>
    <t>小野妹子学吐槽</t>
  </si>
  <si>
    <t>http://weibo.com/xuetucao</t>
  </si>
  <si>
    <t>王尼玛</t>
  </si>
  <si>
    <t>http://weibo.com/u/2718604160</t>
    <phoneticPr fontId="4" type="noConversion"/>
  </si>
  <si>
    <t>英国报姐</t>
    <phoneticPr fontId="4" type="noConversion"/>
  </si>
  <si>
    <t>http://weibo.com/uktimes</t>
  </si>
  <si>
    <t>我的前任是个极品</t>
  </si>
  <si>
    <t>http://weibo.com/u/2430259303</t>
  </si>
  <si>
    <t>暴走漫画</t>
    <phoneticPr fontId="4" type="noConversion"/>
  </si>
  <si>
    <t>http://weibo.com/u/2144684673</t>
    <phoneticPr fontId="4" type="noConversion"/>
  </si>
  <si>
    <t>一起神回复</t>
  </si>
  <si>
    <t>http://weibo.com/u/1895964183</t>
  </si>
  <si>
    <t>我与老公的日常</t>
  </si>
  <si>
    <t>http://weibo.com/u/2995631244</t>
  </si>
  <si>
    <t>扒皮王</t>
  </si>
  <si>
    <t>http://weibo.com/u/2929571482</t>
  </si>
  <si>
    <t>这里是美国</t>
    <phoneticPr fontId="4" type="noConversion"/>
  </si>
  <si>
    <t>http://weibo.com/u/2243807243</t>
    <phoneticPr fontId="4" type="noConversion"/>
  </si>
  <si>
    <t>银教授</t>
  </si>
  <si>
    <t>http://weibo.com/234535428</t>
  </si>
  <si>
    <t>神店通缉令</t>
  </si>
  <si>
    <t>http://weibo.com/u/2478838621</t>
  </si>
  <si>
    <t>八哥专用</t>
  </si>
  <si>
    <t>http://weibo.com/u/2057769762</t>
  </si>
  <si>
    <t>我和基友的日常</t>
  </si>
  <si>
    <t>http://weibo.com/rryml</t>
  </si>
  <si>
    <t>我的厕所读物</t>
  </si>
  <si>
    <t>http://weibo.com/wodecesuoduwu</t>
  </si>
  <si>
    <t>韩饭桶</t>
    <phoneticPr fontId="4" type="noConversion"/>
  </si>
  <si>
    <t>秋田六千</t>
  </si>
  <si>
    <t>http://weibo.com/guimitai2</t>
  </si>
  <si>
    <t>五行属二</t>
  </si>
  <si>
    <t>http://weibo.com/u/1790597487</t>
  </si>
  <si>
    <t>冷知君</t>
    <phoneticPr fontId="4" type="noConversion"/>
  </si>
  <si>
    <t>http://weibo.com/wtfact</t>
  </si>
  <si>
    <t>赤道少女</t>
  </si>
  <si>
    <t>http://weibo.com/u/1886477075</t>
  </si>
  <si>
    <t>我是小糗君</t>
  </si>
  <si>
    <t>http://weibo.com/u/2619981000</t>
  </si>
  <si>
    <t>黄灿灿acan</t>
  </si>
  <si>
    <t>http://weibo.com/u/2817192470</t>
  </si>
  <si>
    <t>卤吸吸学姐</t>
  </si>
  <si>
    <t>http://weibo.com/u/2090683994</t>
  </si>
  <si>
    <t>刘哔电影</t>
    <phoneticPr fontId="4" type="noConversion"/>
  </si>
  <si>
    <t>http://weibo.com/liubimovie</t>
  </si>
  <si>
    <t>鼓山</t>
    <rPh sb="0" eb="1">
      <t>gu'shan</t>
    </rPh>
    <phoneticPr fontId="1" type="noConversion"/>
  </si>
  <si>
    <t>必须走微任务</t>
    <rPh sb="0" eb="1">
      <t>bi'xu</t>
    </rPh>
    <rPh sb="2" eb="3">
      <t>zou</t>
    </rPh>
    <rPh sb="3" eb="4">
      <t>wei'ren'wu</t>
    </rPh>
    <phoneticPr fontId="1" type="noConversion"/>
  </si>
  <si>
    <t>母婴</t>
    <rPh sb="0" eb="1">
      <t>mu'ying</t>
    </rPh>
    <phoneticPr fontId="4" type="noConversion"/>
  </si>
  <si>
    <t>音乐</t>
    <rPh sb="0" eb="1">
      <t>yin'yue</t>
    </rPh>
    <phoneticPr fontId="4" type="noConversion"/>
  </si>
  <si>
    <t>情感</t>
    <rPh sb="0" eb="1">
      <t>qing'gan</t>
    </rPh>
    <phoneticPr fontId="4" type="noConversion"/>
  </si>
  <si>
    <t>搞笑</t>
    <rPh sb="0" eb="1">
      <t>gao'xiao</t>
    </rPh>
    <phoneticPr fontId="4" type="noConversion"/>
  </si>
  <si>
    <t>速途</t>
    <rPh sb="0" eb="1">
      <t>su'tu</t>
    </rPh>
    <phoneticPr fontId="1" type="noConversion"/>
  </si>
  <si>
    <t>速途</t>
    <rPh sb="0" eb="1">
      <t>s'tu</t>
    </rPh>
    <phoneticPr fontId="1" type="noConversion"/>
  </si>
  <si>
    <t>微信名</t>
  </si>
  <si>
    <t>微信号</t>
  </si>
  <si>
    <t>第十放映室</t>
    <phoneticPr fontId="1" type="noConversion"/>
  </si>
  <si>
    <t>dsfysweixin</t>
    <phoneticPr fontId="4" type="noConversion"/>
  </si>
  <si>
    <t>Cinema</t>
    <phoneticPr fontId="1" type="noConversion"/>
  </si>
  <si>
    <t>cinema2016</t>
    <phoneticPr fontId="1" type="noConversion"/>
  </si>
  <si>
    <t>音乐</t>
    <phoneticPr fontId="1" type="noConversion"/>
  </si>
  <si>
    <t>属鱼音乐</t>
    <phoneticPr fontId="1" type="noConversion"/>
  </si>
  <si>
    <t>soyomusic</t>
    <phoneticPr fontId="1" type="noConversion"/>
  </si>
  <si>
    <t>娱乐</t>
    <phoneticPr fontId="1" type="noConversion"/>
  </si>
  <si>
    <t>荔枝八卦</t>
    <phoneticPr fontId="1" type="noConversion"/>
  </si>
  <si>
    <t>lzbg2016</t>
    <phoneticPr fontId="4" type="noConversion"/>
  </si>
  <si>
    <t>八卦词典</t>
    <phoneticPr fontId="1" type="noConversion"/>
  </si>
  <si>
    <t>gh_5dc2ccf47dc6</t>
    <phoneticPr fontId="4" type="noConversion"/>
  </si>
  <si>
    <t>Gossip</t>
    <phoneticPr fontId="1" type="noConversion"/>
  </si>
  <si>
    <t>gossip2017</t>
    <phoneticPr fontId="4" type="noConversion"/>
  </si>
  <si>
    <t>娱乐</t>
    <phoneticPr fontId="1" type="noConversion"/>
  </si>
  <si>
    <t>全球娱乐志</t>
    <phoneticPr fontId="4" type="noConversion"/>
  </si>
  <si>
    <t>qqyulezhi</t>
    <phoneticPr fontId="1" type="noConversion"/>
  </si>
  <si>
    <t>今日视频</t>
    <phoneticPr fontId="4" type="noConversion"/>
  </si>
  <si>
    <t>ilooknow</t>
    <phoneticPr fontId="4" type="noConversion"/>
  </si>
  <si>
    <t>热门视频放送</t>
    <phoneticPr fontId="1" type="noConversion"/>
  </si>
  <si>
    <t>PopPod</t>
    <phoneticPr fontId="4" type="noConversion"/>
  </si>
  <si>
    <t>Camera</t>
    <phoneticPr fontId="1" type="noConversion"/>
  </si>
  <si>
    <t>Camera2017</t>
    <phoneticPr fontId="1" type="noConversion"/>
  </si>
  <si>
    <t>镜头</t>
    <phoneticPr fontId="1" type="noConversion"/>
  </si>
  <si>
    <t>via_Lens</t>
    <phoneticPr fontId="4" type="noConversion"/>
  </si>
  <si>
    <t>有料</t>
    <phoneticPr fontId="1" type="noConversion"/>
  </si>
  <si>
    <t>iuliao</t>
    <phoneticPr fontId="4" type="noConversion"/>
  </si>
  <si>
    <t>情感</t>
    <phoneticPr fontId="1" type="noConversion"/>
  </si>
  <si>
    <t>生活</t>
    <phoneticPr fontId="4" type="noConversion"/>
  </si>
  <si>
    <t>shenghooo</t>
    <phoneticPr fontId="4" type="noConversion"/>
  </si>
  <si>
    <t>情感</t>
    <phoneticPr fontId="1" type="noConversion"/>
  </si>
  <si>
    <t>后园</t>
    <phoneticPr fontId="4" type="noConversion"/>
  </si>
  <si>
    <t>gardenback</t>
    <phoneticPr fontId="4" type="noConversion"/>
  </si>
  <si>
    <t>情感</t>
    <phoneticPr fontId="1" type="noConversion"/>
  </si>
  <si>
    <t>贰柒叁肆</t>
    <phoneticPr fontId="1" type="noConversion"/>
  </si>
  <si>
    <t>Ilove2734</t>
  </si>
  <si>
    <t>煮字姑娘</t>
    <phoneticPr fontId="1" type="noConversion"/>
  </si>
  <si>
    <t>mengpo17k</t>
    <phoneticPr fontId="4" type="noConversion"/>
  </si>
  <si>
    <t>情感</t>
    <phoneticPr fontId="1" type="noConversion"/>
  </si>
  <si>
    <t>时光夜语</t>
    <phoneticPr fontId="1" type="noConversion"/>
  </si>
  <si>
    <t>ye8943</t>
    <phoneticPr fontId="1" type="noConversion"/>
  </si>
  <si>
    <t>情感</t>
    <phoneticPr fontId="1" type="noConversion"/>
  </si>
  <si>
    <t>陪你夜听</t>
    <phoneticPr fontId="1" type="noConversion"/>
  </si>
  <si>
    <t>dapei436</t>
    <phoneticPr fontId="1" type="noConversion"/>
  </si>
  <si>
    <t>情感</t>
    <phoneticPr fontId="1" type="noConversion"/>
  </si>
  <si>
    <t>她夏</t>
    <phoneticPr fontId="4" type="noConversion"/>
  </si>
  <si>
    <t>T-taxia</t>
    <phoneticPr fontId="4" type="noConversion"/>
  </si>
  <si>
    <t>分分钟涨姿势</t>
    <phoneticPr fontId="4" type="noConversion"/>
  </si>
  <si>
    <t>zhangzi10</t>
    <phoneticPr fontId="4" type="noConversion"/>
  </si>
  <si>
    <t>有意思吧</t>
    <phoneticPr fontId="4" type="noConversion"/>
  </si>
  <si>
    <t>u148net</t>
    <phoneticPr fontId="4" type="noConversion"/>
  </si>
  <si>
    <t>正经图</t>
    <phoneticPr fontId="1" type="noConversion"/>
  </si>
  <si>
    <t>zhengjinggif</t>
    <phoneticPr fontId="4" type="noConversion"/>
  </si>
  <si>
    <t>趣坛</t>
    <phoneticPr fontId="1" type="noConversion"/>
  </si>
  <si>
    <t>myfunspace</t>
    <phoneticPr fontId="4" type="noConversion"/>
  </si>
  <si>
    <t>美食</t>
    <phoneticPr fontId="1" type="noConversion"/>
  </si>
  <si>
    <t>美食家大雄</t>
    <phoneticPr fontId="4" type="noConversion"/>
  </si>
  <si>
    <t>DX517517</t>
    <phoneticPr fontId="4" type="noConversion"/>
  </si>
  <si>
    <t>美食</t>
    <phoneticPr fontId="1" type="noConversion"/>
  </si>
  <si>
    <t>饭饭烘焙</t>
    <phoneticPr fontId="4" type="noConversion"/>
  </si>
  <si>
    <t>anzhubo517</t>
    <phoneticPr fontId="4" type="noConversion"/>
  </si>
  <si>
    <t>嗨翻后厨</t>
    <phoneticPr fontId="4" type="noConversion"/>
  </si>
  <si>
    <t>haifanhouchu</t>
    <phoneticPr fontId="4" type="noConversion"/>
  </si>
  <si>
    <t>美食</t>
    <phoneticPr fontId="1" type="noConversion"/>
  </si>
  <si>
    <t>王大厨的美食日记</t>
    <phoneticPr fontId="4" type="noConversion"/>
  </si>
  <si>
    <t>wangdachu8222</t>
    <phoneticPr fontId="4" type="noConversion"/>
  </si>
  <si>
    <t>食不厌精</t>
    <phoneticPr fontId="4" type="noConversion"/>
  </si>
  <si>
    <t>sssbbbyyyjj</t>
    <phoneticPr fontId="1" type="noConversion"/>
  </si>
  <si>
    <t>生活</t>
    <phoneticPr fontId="1" type="noConversion"/>
  </si>
  <si>
    <t>她的美好生活</t>
    <phoneticPr fontId="4" type="noConversion"/>
  </si>
  <si>
    <t>TF7564</t>
    <phoneticPr fontId="4" type="noConversion"/>
  </si>
  <si>
    <t>时尚</t>
    <phoneticPr fontId="1" type="noConversion"/>
  </si>
  <si>
    <t>蔡小姐MSCAI</t>
    <phoneticPr fontId="4" type="noConversion"/>
  </si>
  <si>
    <t>Gossip-Gal</t>
    <phoneticPr fontId="4" type="noConversion"/>
  </si>
  <si>
    <t>Mystyle</t>
    <phoneticPr fontId="1" type="noConversion"/>
  </si>
  <si>
    <t>Stylish2017</t>
    <phoneticPr fontId="4" type="noConversion"/>
  </si>
  <si>
    <t>我的化妆日常</t>
    <phoneticPr fontId="4" type="noConversion"/>
  </si>
  <si>
    <t xml:space="preserve">wodehuazhuang </t>
    <phoneticPr fontId="1" type="noConversion"/>
  </si>
  <si>
    <t>体育</t>
    <phoneticPr fontId="1" type="noConversion"/>
  </si>
  <si>
    <t>每日体育爆点</t>
    <phoneticPr fontId="4" type="noConversion"/>
  </si>
  <si>
    <t>mrtybd</t>
    <phoneticPr fontId="1" type="noConversion"/>
  </si>
  <si>
    <t>头条热点</t>
    <phoneticPr fontId="4" type="noConversion"/>
  </si>
  <si>
    <t>qichexiaa</t>
    <phoneticPr fontId="4" type="noConversion"/>
  </si>
  <si>
    <t>头条热门榜</t>
    <phoneticPr fontId="4" type="noConversion"/>
  </si>
  <si>
    <t>xiaodianbb</t>
  </si>
  <si>
    <t>热门精选</t>
    <phoneticPr fontId="4" type="noConversion"/>
  </si>
  <si>
    <t>qcxhzsfx</t>
  </si>
  <si>
    <t>Cars</t>
    <phoneticPr fontId="1" type="noConversion"/>
  </si>
  <si>
    <t>dreamcar2016</t>
    <phoneticPr fontId="4" type="noConversion"/>
  </si>
  <si>
    <t>Auto汽车汇</t>
    <phoneticPr fontId="4" type="noConversion"/>
  </si>
  <si>
    <t>Autoqch</t>
    <phoneticPr fontId="1" type="noConversion"/>
  </si>
  <si>
    <t>百车博览</t>
    <phoneticPr fontId="1" type="noConversion"/>
  </si>
  <si>
    <t>baichebolan</t>
    <phoneticPr fontId="4" type="noConversion"/>
  </si>
  <si>
    <t>数字超人</t>
    <phoneticPr fontId="1" type="noConversion"/>
  </si>
  <si>
    <t>shuzichaoren</t>
    <phoneticPr fontId="4" type="noConversion"/>
  </si>
  <si>
    <t>营销之美</t>
    <phoneticPr fontId="1" type="noConversion"/>
  </si>
  <si>
    <t>yingxiaozhimei</t>
    <phoneticPr fontId="4" type="noConversion"/>
  </si>
  <si>
    <t>广告圈</t>
    <phoneticPr fontId="4" type="noConversion"/>
  </si>
  <si>
    <t>ggggqqu</t>
  </si>
  <si>
    <t>营销观点</t>
    <phoneticPr fontId="4" type="noConversion"/>
  </si>
  <si>
    <t>yyxxgudi</t>
    <phoneticPr fontId="1" type="noConversion"/>
  </si>
  <si>
    <t>每日新创意</t>
    <phoneticPr fontId="1" type="noConversion"/>
  </si>
  <si>
    <t xml:space="preserve">mmrrxcy </t>
    <phoneticPr fontId="4" type="noConversion"/>
  </si>
  <si>
    <t>美美住</t>
    <phoneticPr fontId="1" type="noConversion"/>
  </si>
  <si>
    <t xml:space="preserve">mmzzhu </t>
    <phoneticPr fontId="4" type="noConversion"/>
  </si>
  <si>
    <t>Babies</t>
    <phoneticPr fontId="4" type="noConversion"/>
  </si>
  <si>
    <t>babies2016</t>
    <phoneticPr fontId="1" type="noConversion"/>
  </si>
  <si>
    <t>优美育儿</t>
    <phoneticPr fontId="4" type="noConversion"/>
  </si>
  <si>
    <t>YMYE_WECHAT</t>
    <phoneticPr fontId="1" type="noConversion"/>
  </si>
  <si>
    <t>育儿时刻</t>
    <phoneticPr fontId="1" type="noConversion"/>
  </si>
  <si>
    <t>yyyeeessskkk</t>
    <phoneticPr fontId="4" type="noConversion"/>
  </si>
  <si>
    <t>上海电信网上营业厅</t>
    <phoneticPr fontId="1" type="noConversion"/>
  </si>
  <si>
    <t>SH-189</t>
    <phoneticPr fontId="4" type="noConversion"/>
  </si>
  <si>
    <t>乐活北京</t>
    <phoneticPr fontId="1" type="noConversion"/>
  </si>
  <si>
    <t>lhbjng</t>
    <phoneticPr fontId="4" type="noConversion"/>
  </si>
  <si>
    <t>广州时刻</t>
    <phoneticPr fontId="1" type="noConversion"/>
  </si>
  <si>
    <t>guangzhoushike</t>
    <phoneticPr fontId="4" type="noConversion"/>
  </si>
  <si>
    <t>北京时刻</t>
    <phoneticPr fontId="1" type="noConversion"/>
  </si>
  <si>
    <t>didutime</t>
    <phoneticPr fontId="4" type="noConversion"/>
  </si>
  <si>
    <t>魔都时刻</t>
    <phoneticPr fontId="1" type="noConversion"/>
  </si>
  <si>
    <t>modutime</t>
    <phoneticPr fontId="4" type="noConversion"/>
  </si>
  <si>
    <t>财新聚焦</t>
    <phoneticPr fontId="1" type="noConversion"/>
  </si>
  <si>
    <t>caixinjujiao</t>
    <phoneticPr fontId="4" type="noConversion"/>
  </si>
  <si>
    <t>财经</t>
    <phoneticPr fontId="1" type="noConversion"/>
  </si>
  <si>
    <t>财经思享</t>
    <phoneticPr fontId="1" type="noConversion"/>
  </si>
  <si>
    <t>caijingsixiang</t>
    <phoneticPr fontId="4" type="noConversion"/>
  </si>
  <si>
    <t>职场</t>
    <phoneticPr fontId="1" type="noConversion"/>
  </si>
  <si>
    <t>我爱PPT</t>
    <phoneticPr fontId="1" type="noConversion"/>
  </si>
  <si>
    <t>iloveppt</t>
    <phoneticPr fontId="4" type="noConversion"/>
  </si>
  <si>
    <t>进步主义</t>
    <phoneticPr fontId="1" type="noConversion"/>
  </si>
  <si>
    <t>jinbuzhuyi</t>
    <phoneticPr fontId="4" type="noConversion"/>
  </si>
  <si>
    <t>职场</t>
    <phoneticPr fontId="1" type="noConversion"/>
  </si>
  <si>
    <t>进击波</t>
    <phoneticPr fontId="1" type="noConversion"/>
  </si>
  <si>
    <t>jinbubo</t>
    <phoneticPr fontId="4" type="noConversion"/>
  </si>
  <si>
    <t>头条阅读</t>
    <rPh sb="0" eb="1">
      <t>tou'tiao</t>
    </rPh>
    <rPh sb="2" eb="3">
      <t>yue'du</t>
    </rPh>
    <phoneticPr fontId="4" type="noConversion"/>
  </si>
  <si>
    <t>头条</t>
    <rPh sb="0" eb="1">
      <t>tou't</t>
    </rPh>
    <phoneticPr fontId="4" type="noConversion"/>
  </si>
  <si>
    <t>其他位置</t>
    <rPh sb="0" eb="1">
      <t>qi'ta</t>
    </rPh>
    <rPh sb="2" eb="3">
      <t>wei'zhi</t>
    </rPh>
    <phoneticPr fontId="4" type="noConversion"/>
  </si>
  <si>
    <t>行业</t>
    <rPh sb="0" eb="1">
      <t>hang'ye</t>
    </rPh>
    <phoneticPr fontId="1" type="noConversion"/>
  </si>
  <si>
    <t>搞笑</t>
    <rPh sb="0" eb="1">
      <t>gao'x</t>
    </rPh>
    <phoneticPr fontId="1" type="noConversion"/>
  </si>
  <si>
    <t>搞笑</t>
    <rPh sb="0" eb="1">
      <t>gao'xaio</t>
    </rPh>
    <phoneticPr fontId="1" type="noConversion"/>
  </si>
  <si>
    <t>搞笑</t>
    <rPh sb="0" eb="1">
      <t>goa'xiao</t>
    </rPh>
    <phoneticPr fontId="1" type="noConversion"/>
  </si>
  <si>
    <t>搞笑</t>
    <rPh sb="0" eb="1">
      <t>gao'xiao</t>
    </rPh>
    <phoneticPr fontId="1" type="noConversion"/>
  </si>
  <si>
    <t>娱乐</t>
    <rPh sb="0" eb="1">
      <t>yu'le</t>
    </rPh>
    <phoneticPr fontId="1" type="noConversion"/>
  </si>
  <si>
    <t>地方号</t>
  </si>
  <si>
    <t>地方号</t>
    <rPh sb="0" eb="1">
      <t>di'fang</t>
    </rPh>
    <rPh sb="2" eb="3">
      <t>hao</t>
    </rPh>
    <phoneticPr fontId="1" type="noConversion"/>
  </si>
  <si>
    <t>体育</t>
    <rPh sb="0" eb="1">
      <t>ti'yu</t>
    </rPh>
    <phoneticPr fontId="1" type="noConversion"/>
  </si>
  <si>
    <t>影视</t>
    <rPh sb="0" eb="1">
      <t>ying'shi</t>
    </rPh>
    <phoneticPr fontId="1" type="noConversion"/>
  </si>
  <si>
    <t>音乐</t>
    <rPh sb="0" eb="1">
      <t>ying'yue</t>
    </rPh>
    <phoneticPr fontId="1" type="noConversion"/>
  </si>
  <si>
    <t>视频</t>
    <rPh sb="0" eb="1">
      <t>shi'pin</t>
    </rPh>
    <phoneticPr fontId="1" type="noConversion"/>
  </si>
  <si>
    <t>财经</t>
    <rPh sb="0" eb="1">
      <t>cai'jing</t>
    </rPh>
    <phoneticPr fontId="1" type="noConversion"/>
  </si>
  <si>
    <t>次条</t>
    <rPh sb="0" eb="1">
      <t>ci'tiao</t>
    </rPh>
    <phoneticPr fontId="4" type="noConversion"/>
  </si>
  <si>
    <t>头条（折后）</t>
    <rPh sb="0" eb="1">
      <t>tou't</t>
    </rPh>
    <rPh sb="3" eb="4">
      <t>zhe'hou</t>
    </rPh>
    <phoneticPr fontId="4" type="noConversion"/>
  </si>
  <si>
    <t>次条（折后）</t>
    <rPh sb="0" eb="1">
      <t>ci'tiao</t>
    </rPh>
    <rPh sb="3" eb="4">
      <t>zeh'hou</t>
    </rPh>
    <phoneticPr fontId="4" type="noConversion"/>
  </si>
  <si>
    <t>其他位置（折后）</t>
    <rPh sb="0" eb="1">
      <t>qi'ta</t>
    </rPh>
    <rPh sb="2" eb="3">
      <t>wei'zhi</t>
    </rPh>
    <rPh sb="5" eb="6">
      <t>zhe'hou</t>
    </rPh>
    <phoneticPr fontId="4" type="noConversion"/>
  </si>
  <si>
    <t>鼓山</t>
    <rPh sb="0" eb="1">
      <t>gu'sh</t>
    </rPh>
    <phoneticPr fontId="1" type="noConversion"/>
  </si>
  <si>
    <t>楼氏</t>
    <rPh sb="0" eb="1">
      <t>lou'shi</t>
    </rPh>
    <phoneticPr fontId="1" type="noConversion"/>
  </si>
  <si>
    <t>小主</t>
    <rPh sb="0" eb="1">
      <t>xiao'zhu</t>
    </rPh>
    <phoneticPr fontId="1" type="noConversion"/>
  </si>
  <si>
    <t>头条必须原创</t>
    <rPh sb="0" eb="1">
      <t>tou'tiao</t>
    </rPh>
    <rPh sb="2" eb="3">
      <t>bi'xu</t>
    </rPh>
    <rPh sb="4" eb="5">
      <t>yuan'c</t>
    </rPh>
    <phoneticPr fontId="1" type="noConversion"/>
  </si>
  <si>
    <t>头条必须原创</t>
    <rPh sb="0" eb="1">
      <t>tou'tioa</t>
    </rPh>
    <rPh sb="2" eb="3">
      <t>bi'xu</t>
    </rPh>
    <rPh sb="4" eb="5">
      <t>yuan'chaung</t>
    </rPh>
    <phoneticPr fontId="1" type="noConversion"/>
  </si>
  <si>
    <t>头条为含撰稿价格</t>
    <rPh sb="0" eb="1">
      <t>tou'tiao</t>
    </rPh>
    <rPh sb="2" eb="3">
      <t>wei</t>
    </rPh>
    <rPh sb="3" eb="4">
      <t>han</t>
    </rPh>
    <rPh sb="4" eb="5">
      <t>zhuan'gao</t>
    </rPh>
    <rPh sb="6" eb="7">
      <t>jia'ge</t>
    </rPh>
    <phoneticPr fontId="1" type="noConversion"/>
  </si>
  <si>
    <t>发布时间</t>
    <rPh sb="0" eb="1">
      <t>fa'bu'shi'jian</t>
    </rPh>
    <phoneticPr fontId="1" type="noConversion"/>
  </si>
  <si>
    <t>中午</t>
    <rPh sb="0" eb="1">
      <t>zhong'wu</t>
    </rPh>
    <phoneticPr fontId="1" type="noConversion"/>
  </si>
  <si>
    <t>中午</t>
    <rPh sb="0" eb="1">
      <t>zhogn'wu</t>
    </rPh>
    <phoneticPr fontId="1" type="noConversion"/>
  </si>
  <si>
    <t>凌晨</t>
    <rPh sb="0" eb="1">
      <t>ling'chen</t>
    </rPh>
    <phoneticPr fontId="1" type="noConversion"/>
  </si>
  <si>
    <t>上午10点前</t>
    <rPh sb="0" eb="1">
      <t>sahng'wu</t>
    </rPh>
    <rPh sb="4" eb="5">
      <t>dian</t>
    </rPh>
    <rPh sb="5" eb="6">
      <t>qian</t>
    </rPh>
    <phoneticPr fontId="1" type="noConversion"/>
  </si>
  <si>
    <t>上午10点前</t>
    <rPh sb="0" eb="1">
      <t>shang'wu</t>
    </rPh>
    <rPh sb="4" eb="5">
      <t>dain'qian</t>
    </rPh>
    <phoneticPr fontId="1" type="noConversion"/>
  </si>
  <si>
    <t>下午</t>
    <rPh sb="0" eb="1">
      <t>xia'wu</t>
    </rPh>
    <phoneticPr fontId="1" type="noConversion"/>
  </si>
  <si>
    <t>下午</t>
    <rPh sb="0" eb="1">
      <t>xai'wu</t>
    </rPh>
    <phoneticPr fontId="1" type="noConversion"/>
  </si>
  <si>
    <t>晚9点前</t>
    <rPh sb="0" eb="1">
      <t>wan</t>
    </rPh>
    <rPh sb="2" eb="3">
      <t>dian</t>
    </rPh>
    <rPh sb="3" eb="4">
      <t>qian</t>
    </rPh>
    <phoneticPr fontId="1" type="noConversion"/>
  </si>
  <si>
    <t>凌晨</t>
    <rPh sb="0" eb="1">
      <t>lign'cehn</t>
    </rPh>
    <phoneticPr fontId="1" type="noConversion"/>
  </si>
  <si>
    <t>发布频次（每周）</t>
    <rPh sb="0" eb="1">
      <t>fa'bu</t>
    </rPh>
    <rPh sb="2" eb="3">
      <t>pin'ci</t>
    </rPh>
    <rPh sb="5" eb="6">
      <t>mei'zhou</t>
    </rPh>
    <phoneticPr fontId="1" type="noConversion"/>
  </si>
  <si>
    <t>头条号名称</t>
  </si>
  <si>
    <t>累计阅读数</t>
  </si>
  <si>
    <t>平均阅读数</t>
  </si>
  <si>
    <t>报价</t>
  </si>
  <si>
    <t>头条号链接</t>
  </si>
  <si>
    <t>互联网类</t>
  </si>
  <si>
    <t>速途网</t>
  </si>
  <si>
    <t>3314W</t>
  </si>
  <si>
    <t>http://toutiao.com/m3923385718/</t>
  </si>
  <si>
    <t>聚集互联网10万行业精英</t>
  </si>
  <si>
    <t>互联网新鲜事</t>
  </si>
  <si>
    <t>2454W</t>
  </si>
  <si>
    <t>http://toutiao.com/m3669211280/</t>
  </si>
  <si>
    <t>互联网分析师</t>
  </si>
  <si>
    <t>1224W</t>
  </si>
  <si>
    <t>http://toutiao.com/m3669469031/</t>
  </si>
  <si>
    <t>创业类</t>
  </si>
  <si>
    <t>创业智慧</t>
  </si>
  <si>
    <t>814W</t>
  </si>
  <si>
    <t>http://toutiao.com/m3716936193/</t>
  </si>
  <si>
    <t>创业第一交流服务平台，千位精英创业大咖的人脉圈。</t>
  </si>
  <si>
    <t>情感时尚类</t>
  </si>
  <si>
    <t>创意社</t>
  </si>
  <si>
    <t>1301W</t>
  </si>
  <si>
    <t>http://toutiao.com/m3572052261/</t>
  </si>
  <si>
    <t>心理直播间</t>
  </si>
  <si>
    <t>2138W</t>
  </si>
  <si>
    <t>http://toutiao.com/m3701470717/</t>
  </si>
  <si>
    <t>国内最优质的心理学新媒体,聚集最热门心理学测试,分享最实用的心理学知识,集严谨与好玩的心理学阵地,关注粉丝的成长与发展,做心理学大众化普及平台.</t>
  </si>
  <si>
    <t>娱乐百分百</t>
  </si>
  <si>
    <t>4372W</t>
  </si>
  <si>
    <t>http://toutiao.com/m3701687401/</t>
  </si>
  <si>
    <t>最性感的明星八卦,最热爆的笑料槽点.娱乐大爆炸旨在提供一个全民娱乐的平台.娱乐无节操,够贱你就来.</t>
  </si>
  <si>
    <t>时尚最前沿</t>
  </si>
  <si>
    <t>329W</t>
  </si>
  <si>
    <t>http://toutiao.com/m4056530161/</t>
  </si>
  <si>
    <t>爱时尚，行业顶尖时尚微刊！时尚,不是奢华就可以!时尚,不是高跟鞋精致妆就可以!时尚朝我看,just follow me!</t>
  </si>
  <si>
    <t>影视娱乐类</t>
  </si>
  <si>
    <t>追剧派</t>
  </si>
  <si>
    <t>73.9W</t>
  </si>
  <si>
    <t>http://toutiao.com/a6279384978695635202/</t>
  </si>
  <si>
    <t>无论你是美剧控、韩剧控、国产剧控还是泰剧控,只要你是电视剧控,关注我就对了!除了跟踪最新电视剧外,还会时不时小小怀旧一下哟!</t>
  </si>
  <si>
    <t>电影天堂</t>
  </si>
  <si>
    <t>4043W</t>
  </si>
  <si>
    <t>http://toutiao.com/m3703269529/</t>
  </si>
  <si>
    <t>百万影迷观影首选，国内十佳电影微刊，聚焦优质电影，专注原创，备受业内好评。原创评论及打赏功能先已开通。</t>
  </si>
  <si>
    <t>娱乐大吐槽</t>
  </si>
  <si>
    <t>1427W</t>
  </si>
  <si>
    <t>http://toutiao.com/m4056845861/</t>
  </si>
  <si>
    <t>我们什么都吐槽，我们敢于吐槽美分、五毛、粪青,就不畏于被当成美分、五毛、粪青! 我们尊重客观事实,绝不偏激! 以上都是废话!我们只是为了吐槽娱乐!</t>
  </si>
  <si>
    <t>娱乐聚焦</t>
  </si>
  <si>
    <t>604W</t>
  </si>
  <si>
    <t>http://toutiao.com/a6314145523288932610/</t>
  </si>
  <si>
    <t>有趣，逗乐，有逼格，对娱乐，我们有自己的态度~</t>
  </si>
  <si>
    <t>星座爱情攻略</t>
  </si>
  <si>
    <t>3039W</t>
  </si>
  <si>
    <t>http://toutiao.com/m4056941571/</t>
  </si>
  <si>
    <t>人气最旺的星座迷你宝典!分享懂你的星座、测试、血型、生肖、运势、爱情.星座爱情运势,带你读懂星座,领悟爱情,感受命运的魅力~</t>
  </si>
  <si>
    <t>碉堡新鲜事</t>
  </si>
  <si>
    <t>415W</t>
  </si>
  <si>
    <t>http://toutiao.com/m4056885055/</t>
  </si>
  <si>
    <t>传播热点新鲜资讯，开阔眼界增长见识！</t>
  </si>
  <si>
    <t>时光电影工厂</t>
  </si>
  <si>
    <t>1186W</t>
  </si>
  <si>
    <t>http://toutiao.com/m3721610961/</t>
  </si>
  <si>
    <t>生活就像一盒巧克力,你永远不知道你会得到什么,留住最美好的记忆，尽在时光电影工厂！</t>
  </si>
  <si>
    <t>娱乐是个圈</t>
  </si>
  <si>
    <t>1725W</t>
  </si>
  <si>
    <t>http://toutiao.com/a6312369205614739713/</t>
  </si>
  <si>
    <t>最八卦的娱乐新闻，最欢乐的娱乐吐槽，娱乐是个圈，相聚是个缘。</t>
  </si>
  <si>
    <t>汽车类</t>
  </si>
  <si>
    <t>名车汇</t>
  </si>
  <si>
    <t>169W</t>
  </si>
  <si>
    <t>http://toutiao.com/a6285568032307675650/</t>
  </si>
  <si>
    <t>给力的汽车发烧友平台！每天分享最炫酷、最强悍的顶级名车！</t>
  </si>
  <si>
    <t>汽车爱好家</t>
  </si>
  <si>
    <t>1632W</t>
  </si>
  <si>
    <t>http://toutiao.com/m4059867467/</t>
  </si>
  <si>
    <t>最具价值的汽车新媒体。全国最大车迷俱乐部，汽车行业风向标。汽车爱好者的乐园。看车、玩车、用车，一切尽在汽车爱好者！</t>
  </si>
  <si>
    <t>SUV之家</t>
  </si>
  <si>
    <t>1360W</t>
  </si>
  <si>
    <t>http://toutiao.com/a6251827581882450177/</t>
  </si>
  <si>
    <t>爱车就爱SUV，SUV之家，您的私人买车用车顾问。</t>
  </si>
  <si>
    <t xml:space="preserve">微媒体汽车联盟 </t>
  </si>
  <si>
    <t>1150W</t>
  </si>
  <si>
    <t>http://toutiao.com/m3651316183/</t>
  </si>
  <si>
    <t>微媒体汽车联盟，重在探索互联网汽车产业未来，为汽车产业链创造价值</t>
  </si>
  <si>
    <t>理财类</t>
  </si>
  <si>
    <t>每天学点儿理财</t>
  </si>
  <si>
    <t>816W</t>
  </si>
  <si>
    <t>http://toutiao.com/a6288167483406237953/</t>
  </si>
  <si>
    <t>理财生意经，每天学点儿理财知识</t>
  </si>
  <si>
    <t>网络游戏类</t>
  </si>
  <si>
    <t>网游圈里的那些事</t>
  </si>
  <si>
    <t>http://toutiao.com/a6314309196032934145/</t>
  </si>
  <si>
    <t>每日分享网游圈里的那些,你知道或者不知道的新鲜事儿.</t>
  </si>
  <si>
    <t>管理类</t>
  </si>
  <si>
    <t>人力资源管理</t>
  </si>
  <si>
    <t>156W</t>
  </si>
  <si>
    <t>http://www.toutiao.com/m3669175261/</t>
  </si>
  <si>
    <t>纵横职场，助力管理高手</t>
  </si>
  <si>
    <t>销售兵法</t>
  </si>
  <si>
    <t>173W</t>
  </si>
  <si>
    <t>http://toutiao.com/m3669293684/</t>
  </si>
  <si>
    <t>古有沙场点兵，三十六计玩转兵法修为，旗开得胜；今有市场营销，销售兵法解读销售秘籍，马到功成！</t>
  </si>
  <si>
    <t>萌宠类</t>
  </si>
  <si>
    <t>猫来了</t>
  </si>
  <si>
    <t>399W</t>
  </si>
  <si>
    <t>http://toutiao.com/m3723581773/</t>
  </si>
  <si>
    <t>心情不好就看我，感觉自己萌萌哒~~~</t>
  </si>
  <si>
    <t>情感类</t>
  </si>
  <si>
    <t>微语心情</t>
  </si>
  <si>
    <t>758W</t>
  </si>
  <si>
    <t>http://toutiao.com/m3719354798/</t>
  </si>
  <si>
    <t>微语话世界，尽在微语堂</t>
  </si>
  <si>
    <t>媒体类</t>
  </si>
  <si>
    <t>PR媒体</t>
  </si>
  <si>
    <t>http://toutiao.com/m5543124901/</t>
  </si>
  <si>
    <t>以媒体视角看品牌，用公关思维看传播</t>
  </si>
  <si>
    <t>汽车</t>
  </si>
  <si>
    <t>速途汽车</t>
  </si>
  <si>
    <t>80W</t>
  </si>
  <si>
    <t>http://www.toutiao.com/m6654544730/</t>
  </si>
  <si>
    <t>微媒体</t>
  </si>
  <si>
    <t>569W</t>
  </si>
  <si>
    <t>http://toutiao.com/m3162093908/</t>
  </si>
  <si>
    <t>这里有新鲜的互联网资讯，深度的商业故事，有趣的科技新玩意儿，这个时代更有范儿的IT平台</t>
  </si>
  <si>
    <t>极地特工</t>
  </si>
  <si>
    <t>8W</t>
  </si>
  <si>
    <t>1000+</t>
  </si>
  <si>
    <t>http://toutiao.com/m5424975626/</t>
  </si>
  <si>
    <t>深入全球各地刺探科技情报、深度了解科技冒险家的逻辑</t>
  </si>
  <si>
    <t>教育类</t>
  </si>
  <si>
    <t>教育圈内事</t>
  </si>
  <si>
    <t>http://www.toutiao.com/m51750199142/</t>
  </si>
  <si>
    <t>美食类</t>
  </si>
  <si>
    <t>美食新闻</t>
  </si>
  <si>
    <t>887w</t>
  </si>
  <si>
    <t>https://mp.toutiao.com/profile_v2/home</t>
  </si>
  <si>
    <t>吃货是一种态度，分享是一种享受</t>
  </si>
  <si>
    <t>金融内参君</t>
  </si>
  <si>
    <t>100W</t>
  </si>
  <si>
    <t>https://www.toutiao.com/c/user/59499163887/#mid=1565813535686658</t>
  </si>
  <si>
    <t>我爱汽车资讯</t>
  </si>
  <si>
    <t>2万</t>
  </si>
  <si>
    <t>https://www.toutiao.com/c/user/4059853464/#mid=4059853464</t>
  </si>
  <si>
    <t xml:space="preserve"> 想知道谁家新车容易断轴吗？想知道谁家SUV烧机油吗？想知道谁家市场总监包养了媒体老师吗？哈哈，你觉得我会告诉你吗！</t>
  </si>
  <si>
    <t>183万</t>
  </si>
  <si>
    <t>http://www.toutiao.com/c/user/relation/4059632455/?tab=following#mid=4059632455</t>
  </si>
  <si>
    <t>没有美女在怀，也要有豪车在手；没有豪车在手，也要有豪车在心。这里是名车汇聚的地方，这里就是男人的天堂！</t>
  </si>
  <si>
    <t>汽车潮生活</t>
  </si>
  <si>
    <t>481万</t>
  </si>
  <si>
    <t>https://www.toutiao.com/c/user/4059728069/#mid=4059728069</t>
  </si>
  <si>
    <t>潮爷带你领略不一样的风骚！汽车解读、车展信息、奇葩名车、</t>
  </si>
  <si>
    <t>我爱自驾游资讯</t>
  </si>
  <si>
    <t>https://www.toutiao.com/c/user/4057083641/#mid=4057083641</t>
  </si>
  <si>
    <t>最新自驾攻略，旅游景点推荐，旅游信息指南，驴友服务，尽在我爱自驾游资讯</t>
  </si>
  <si>
    <t>折后价格</t>
    <rPh sb="0" eb="1">
      <t>zhe'hou</t>
    </rPh>
    <rPh sb="2" eb="3">
      <t>jia'ge</t>
    </rPh>
    <phoneticPr fontId="1" type="noConversion"/>
  </si>
  <si>
    <t>折扣</t>
    <rPh sb="0" eb="1">
      <t>zhe'kou</t>
    </rPh>
    <phoneticPr fontId="1" type="noConversion"/>
  </si>
  <si>
    <t>格调艺术、时尚生活引领者</t>
    <phoneticPr fontId="1" type="noConversion"/>
  </si>
  <si>
    <t>汇集30万行业大咖，有种、有料、有视角的互联网原创平台</t>
    <phoneticPr fontId="1" type="noConversion"/>
  </si>
  <si>
    <t>最具解析魅力的互联网同行者！深度分析互联网趋势,</t>
    <phoneticPr fontId="1" type="noConversion"/>
  </si>
  <si>
    <t>教育领域优质原创自媒体平台，定期推送母婴育儿、家庭教育、亲子互动等实用经验，</t>
    <phoneticPr fontId="1" type="noConversion"/>
  </si>
  <si>
    <t>速途汽车官方账号。在这里您可以了解最新、最火的汽车资讯，感受最酷、</t>
    <phoneticPr fontId="1" type="noConversion"/>
  </si>
  <si>
    <t>小主</t>
    <phoneticPr fontId="1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</si>
</sst>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&quot;¥&quot;#,##0_);[Red]\(&quot;¥&quot;#,##0\)"/>
    <numFmt numFmtId="177" formatCode="0.00_);[Red]\(0.00\)"/>
    <numFmt numFmtId="178" formatCode="#,##0_ "/>
  </numFmts>
  <fonts count="1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indexed="8"/>
      <name val="宋体"/>
      <family val="3"/>
      <charset val="134"/>
    </font>
    <font>
      <b/>
      <sz val="11"/>
      <color theme="1" tint="4.9989318521683403E-2"/>
      <name val="DengXian"/>
      <family val="3"/>
      <charset val="134"/>
      <scheme val="minor"/>
    </font>
    <font>
      <sz val="9"/>
      <name val="宋体"/>
      <family val="3"/>
      <charset val="134"/>
    </font>
    <font>
      <sz val="11"/>
      <color theme="1" tint="4.9989318521683403E-2"/>
      <name val="DengXian"/>
      <family val="3"/>
      <charset val="134"/>
      <scheme val="minor"/>
    </font>
    <font>
      <u/>
      <sz val="11"/>
      <color indexed="12"/>
      <name val="宋体"/>
      <family val="3"/>
      <charset val="134"/>
    </font>
    <font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theme="1"/>
      <name val="微软雅黑"/>
      <family val="3"/>
      <charset val="134"/>
    </font>
    <font>
      <sz val="12"/>
      <color indexed="8"/>
      <name val="Verdana"/>
      <family val="2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" fillId="0" borderId="0">
      <alignment vertical="center"/>
    </xf>
    <xf numFmtId="0" fontId="2" fillId="0" borderId="1">
      <alignment vertical="center"/>
    </xf>
    <xf numFmtId="0" fontId="6" fillId="0" borderId="0">
      <alignment vertical="center"/>
    </xf>
    <xf numFmtId="0" fontId="8" fillId="0" borderId="1" applyAlignment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Protection="0">
      <alignment vertical="top" wrapText="1"/>
    </xf>
  </cellStyleXfs>
  <cellXfs count="54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77" fontId="5" fillId="0" borderId="1" xfId="1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9" fillId="0" borderId="2" xfId="5" applyFont="1" applyFill="1" applyBorder="1" applyAlignment="1">
      <alignment horizontal="center" vertical="center" wrapText="1"/>
    </xf>
    <xf numFmtId="0" fontId="10" fillId="0" borderId="2" xfId="5" applyFont="1" applyFill="1" applyBorder="1" applyAlignment="1">
      <alignment horizontal="center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178" fontId="1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1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wrapText="1"/>
    </xf>
    <xf numFmtId="0" fontId="15" fillId="0" borderId="1" xfId="7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/>
    </xf>
    <xf numFmtId="176" fontId="12" fillId="0" borderId="1" xfId="0" applyNumberFormat="1" applyFont="1" applyFill="1" applyBorder="1" applyAlignment="1">
      <alignment horizontal="center" vertical="center"/>
    </xf>
    <xf numFmtId="31" fontId="0" fillId="0" borderId="1" xfId="0" applyNumberFormat="1" applyFill="1" applyBorder="1" applyAlignment="1">
      <alignment horizontal="center"/>
    </xf>
    <xf numFmtId="31" fontId="0" fillId="0" borderId="1" xfId="0" applyNumberFormat="1" applyFont="1" applyBorder="1"/>
    <xf numFmtId="31" fontId="0" fillId="0" borderId="0" xfId="0" applyNumberFormat="1" applyFont="1"/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5" fillId="0" borderId="1" xfId="7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177" fontId="5" fillId="0" borderId="1" xfId="4" applyNumberFormat="1" applyFont="1" applyFill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/>
    </xf>
    <xf numFmtId="177" fontId="10" fillId="0" borderId="2" xfId="5" applyNumberFormat="1" applyFont="1" applyBorder="1" applyAlignment="1">
      <alignment horizontal="center" vertical="center" wrapText="1"/>
    </xf>
    <xf numFmtId="177" fontId="10" fillId="0" borderId="1" xfId="5" applyNumberFormat="1" applyFont="1" applyBorder="1" applyAlignment="1">
      <alignment horizontal="center" vertical="center" wrapText="1"/>
    </xf>
    <xf numFmtId="177" fontId="0" fillId="0" borderId="0" xfId="0" applyNumberFormat="1"/>
    <xf numFmtId="0" fontId="0" fillId="0" borderId="1" xfId="0" applyBorder="1" applyAlignment="1">
      <alignment horizontal="center" vertical="center"/>
    </xf>
  </cellXfs>
  <cellStyles count="8">
    <cellStyle name="常规" xfId="0" builtinId="0"/>
    <cellStyle name="常规 3 2" xfId="1"/>
    <cellStyle name="常规 3 2 2" xfId="5"/>
    <cellStyle name="常规 6" xfId="7"/>
    <cellStyle name="超链接" xfId="3" builtinId="8"/>
    <cellStyle name="千位分隔 2" xfId="6"/>
    <cellStyle name="样式 1" xfId="2"/>
    <cellStyle name="样式 2" xfId="4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eibo.com/u/2718604160" TargetMode="External"/><Relationship Id="rId2" Type="http://schemas.openxmlformats.org/officeDocument/2006/relationships/hyperlink" Target="http://weibo.com/u/5908204471" TargetMode="External"/><Relationship Id="rId1" Type="http://schemas.openxmlformats.org/officeDocument/2006/relationships/hyperlink" Target="http://weibo.com/735034515" TargetMode="External"/><Relationship Id="rId5" Type="http://schemas.openxmlformats.org/officeDocument/2006/relationships/hyperlink" Target="http://weibo.com/u/2243807243" TargetMode="External"/><Relationship Id="rId4" Type="http://schemas.openxmlformats.org/officeDocument/2006/relationships/hyperlink" Target="http://weibo.com/u/214468467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toutiao.com/m4056530161/" TargetMode="External"/><Relationship Id="rId13" Type="http://schemas.openxmlformats.org/officeDocument/2006/relationships/hyperlink" Target="http://toutiao.com/m4056941571/" TargetMode="External"/><Relationship Id="rId18" Type="http://schemas.openxmlformats.org/officeDocument/2006/relationships/hyperlink" Target="http://toutiao.com/m4059867467/" TargetMode="External"/><Relationship Id="rId26" Type="http://schemas.openxmlformats.org/officeDocument/2006/relationships/hyperlink" Target="http://toutiao.com/m5543124901/" TargetMode="External"/><Relationship Id="rId3" Type="http://schemas.openxmlformats.org/officeDocument/2006/relationships/hyperlink" Target="http://toutiao.com/m3669469031/" TargetMode="External"/><Relationship Id="rId21" Type="http://schemas.openxmlformats.org/officeDocument/2006/relationships/hyperlink" Target="http://toutiao.com/a6288167483406237953/" TargetMode="External"/><Relationship Id="rId7" Type="http://schemas.openxmlformats.org/officeDocument/2006/relationships/hyperlink" Target="http://toutiao.com/m3701687401/" TargetMode="External"/><Relationship Id="rId12" Type="http://schemas.openxmlformats.org/officeDocument/2006/relationships/hyperlink" Target="http://toutiao.com/a6314145523288932610/" TargetMode="External"/><Relationship Id="rId17" Type="http://schemas.openxmlformats.org/officeDocument/2006/relationships/hyperlink" Target="http://toutiao.com/a6285568032307675650/" TargetMode="External"/><Relationship Id="rId25" Type="http://schemas.openxmlformats.org/officeDocument/2006/relationships/hyperlink" Target="http://toutiao.com/m3719354798/" TargetMode="External"/><Relationship Id="rId33" Type="http://schemas.openxmlformats.org/officeDocument/2006/relationships/hyperlink" Target="https://www.toutiao.com/c/user/4057083641/" TargetMode="External"/><Relationship Id="rId2" Type="http://schemas.openxmlformats.org/officeDocument/2006/relationships/hyperlink" Target="http://toutiao.com/m3669211280/" TargetMode="External"/><Relationship Id="rId16" Type="http://schemas.openxmlformats.org/officeDocument/2006/relationships/hyperlink" Target="http://toutiao.com/a6312369205614739713/" TargetMode="External"/><Relationship Id="rId20" Type="http://schemas.openxmlformats.org/officeDocument/2006/relationships/hyperlink" Target="http://toutiao.com/m3651316183/" TargetMode="External"/><Relationship Id="rId29" Type="http://schemas.openxmlformats.org/officeDocument/2006/relationships/hyperlink" Target="https://mp.toutiao.com/profile_v2/home" TargetMode="External"/><Relationship Id="rId1" Type="http://schemas.openxmlformats.org/officeDocument/2006/relationships/hyperlink" Target="http://toutiao.com/m3923385718/" TargetMode="External"/><Relationship Id="rId6" Type="http://schemas.openxmlformats.org/officeDocument/2006/relationships/hyperlink" Target="http://toutiao.com/m3701470717/" TargetMode="External"/><Relationship Id="rId11" Type="http://schemas.openxmlformats.org/officeDocument/2006/relationships/hyperlink" Target="http://toutiao.com/m4056845861/" TargetMode="External"/><Relationship Id="rId24" Type="http://schemas.openxmlformats.org/officeDocument/2006/relationships/hyperlink" Target="http://toutiao.com/m3723581773/" TargetMode="External"/><Relationship Id="rId32" Type="http://schemas.openxmlformats.org/officeDocument/2006/relationships/hyperlink" Target="https://www.toutiao.com/c/user/4059728069/" TargetMode="External"/><Relationship Id="rId5" Type="http://schemas.openxmlformats.org/officeDocument/2006/relationships/hyperlink" Target="http://toutiao.com/m3572052261/" TargetMode="External"/><Relationship Id="rId15" Type="http://schemas.openxmlformats.org/officeDocument/2006/relationships/hyperlink" Target="http://toutiao.com/m3721610961/" TargetMode="External"/><Relationship Id="rId23" Type="http://schemas.openxmlformats.org/officeDocument/2006/relationships/hyperlink" Target="http://toutiao.com/m3669293684/" TargetMode="External"/><Relationship Id="rId28" Type="http://schemas.openxmlformats.org/officeDocument/2006/relationships/hyperlink" Target="http://www.toutiao.com/m51750199142/" TargetMode="External"/><Relationship Id="rId10" Type="http://schemas.openxmlformats.org/officeDocument/2006/relationships/hyperlink" Target="http://toutiao.com/m3703269529/" TargetMode="External"/><Relationship Id="rId19" Type="http://schemas.openxmlformats.org/officeDocument/2006/relationships/hyperlink" Target="http://toutiao.com/a6251827581882450177/" TargetMode="External"/><Relationship Id="rId31" Type="http://schemas.openxmlformats.org/officeDocument/2006/relationships/hyperlink" Target="http://www.toutiao.com/c/user/relation/4059632455/?tab=following" TargetMode="External"/><Relationship Id="rId4" Type="http://schemas.openxmlformats.org/officeDocument/2006/relationships/hyperlink" Target="http://toutiao.com/m3716936193/" TargetMode="External"/><Relationship Id="rId9" Type="http://schemas.openxmlformats.org/officeDocument/2006/relationships/hyperlink" Target="http://toutiao.com/a6279384978695635202/" TargetMode="External"/><Relationship Id="rId14" Type="http://schemas.openxmlformats.org/officeDocument/2006/relationships/hyperlink" Target="http://toutiao.com/m4056885055/" TargetMode="External"/><Relationship Id="rId22" Type="http://schemas.openxmlformats.org/officeDocument/2006/relationships/hyperlink" Target="http://toutiao.com/a6314309196032934145/" TargetMode="External"/><Relationship Id="rId27" Type="http://schemas.openxmlformats.org/officeDocument/2006/relationships/hyperlink" Target="http://www.toutiao.com/m3669175261/" TargetMode="External"/><Relationship Id="rId30" Type="http://schemas.openxmlformats.org/officeDocument/2006/relationships/hyperlink" Target="https://www.toutiao.com/c/user/405985346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3"/>
  <sheetViews>
    <sheetView tabSelected="1" topLeftCell="F1" zoomScale="93" workbookViewId="0">
      <pane ySplit="1" topLeftCell="A56" activePane="bottomLeft" state="frozen"/>
      <selection pane="bottomLeft" activeCell="H73" sqref="H73"/>
    </sheetView>
  </sheetViews>
  <sheetFormatPr defaultColWidth="11" defaultRowHeight="14.25"/>
  <cols>
    <col min="1" max="1" width="19.375" customWidth="1"/>
    <col min="2" max="2" width="45" style="21" customWidth="1"/>
    <col min="3" max="3" width="18.875" style="52" customWidth="1"/>
    <col min="4" max="4" width="15.875" customWidth="1"/>
    <col min="5" max="5" width="15" customWidth="1"/>
    <col min="6" max="6" width="20.375" customWidth="1"/>
    <col min="7" max="7" width="22.625" customWidth="1"/>
    <col min="8" max="9" width="18.125" customWidth="1"/>
    <col min="10" max="10" width="13.375" customWidth="1"/>
    <col min="11" max="11" width="25.625" customWidth="1"/>
    <col min="12" max="12" width="14.875" bestFit="1" customWidth="1"/>
    <col min="14" max="14" width="20.375" customWidth="1"/>
  </cols>
  <sheetData>
    <row r="1" spans="1:14">
      <c r="A1" s="3" t="s">
        <v>0</v>
      </c>
      <c r="B1" s="3" t="s">
        <v>1</v>
      </c>
      <c r="C1" s="7" t="s">
        <v>2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3</v>
      </c>
      <c r="K1" s="3" t="s">
        <v>92</v>
      </c>
      <c r="L1" s="3" t="s">
        <v>5</v>
      </c>
      <c r="M1" s="3" t="s">
        <v>4</v>
      </c>
      <c r="N1" s="3" t="s">
        <v>85</v>
      </c>
    </row>
    <row r="2" spans="1:14">
      <c r="A2" s="3" t="s">
        <v>7</v>
      </c>
      <c r="B2" s="16" t="s">
        <v>43</v>
      </c>
      <c r="C2" s="7">
        <v>138</v>
      </c>
      <c r="D2" s="7">
        <v>1600</v>
      </c>
      <c r="E2" s="7">
        <v>1400</v>
      </c>
      <c r="F2" s="7">
        <v>2400</v>
      </c>
      <c r="G2" s="7">
        <v>2200</v>
      </c>
      <c r="H2" s="7">
        <f>D2*0.9</f>
        <v>1440</v>
      </c>
      <c r="I2" s="7">
        <f>E2*0.9</f>
        <v>1260</v>
      </c>
      <c r="J2" s="7">
        <v>0.9</v>
      </c>
      <c r="K2" s="9" t="s">
        <v>94</v>
      </c>
      <c r="L2" s="41">
        <v>43008</v>
      </c>
      <c r="M2" s="32" t="s">
        <v>6</v>
      </c>
      <c r="N2" s="33"/>
    </row>
    <row r="3" spans="1:14">
      <c r="A3" s="10" t="s">
        <v>20</v>
      </c>
      <c r="B3" s="10" t="s">
        <v>44</v>
      </c>
      <c r="C3" s="7">
        <v>136</v>
      </c>
      <c r="D3" s="7">
        <v>1600</v>
      </c>
      <c r="E3" s="7">
        <v>1400</v>
      </c>
      <c r="F3" s="7">
        <v>2400</v>
      </c>
      <c r="G3" s="7">
        <v>2200</v>
      </c>
      <c r="H3" s="7">
        <f t="shared" ref="H3:H63" si="0">D3*0.9</f>
        <v>1440</v>
      </c>
      <c r="I3" s="7">
        <f t="shared" ref="I3:I63" si="1">E3*0.9</f>
        <v>1260</v>
      </c>
      <c r="J3" s="7">
        <v>0.9</v>
      </c>
      <c r="K3" s="9" t="s">
        <v>94</v>
      </c>
      <c r="L3" s="41">
        <v>43008</v>
      </c>
      <c r="M3" s="32" t="s">
        <v>6</v>
      </c>
      <c r="N3" s="33"/>
    </row>
    <row r="4" spans="1:14">
      <c r="A4" s="7" t="s">
        <v>8</v>
      </c>
      <c r="B4" s="17" t="s">
        <v>45</v>
      </c>
      <c r="C4" s="7">
        <v>137</v>
      </c>
      <c r="D4" s="7">
        <v>1600</v>
      </c>
      <c r="E4" s="7">
        <v>1400</v>
      </c>
      <c r="F4" s="7">
        <v>2400</v>
      </c>
      <c r="G4" s="7">
        <v>2200</v>
      </c>
      <c r="H4" s="7">
        <f t="shared" si="0"/>
        <v>1440</v>
      </c>
      <c r="I4" s="7">
        <f t="shared" si="1"/>
        <v>1260</v>
      </c>
      <c r="J4" s="7">
        <v>0.9</v>
      </c>
      <c r="K4" s="7" t="s">
        <v>94</v>
      </c>
      <c r="L4" s="41">
        <v>43008</v>
      </c>
      <c r="M4" s="32" t="s">
        <v>6</v>
      </c>
      <c r="N4" s="33"/>
    </row>
    <row r="5" spans="1:14">
      <c r="A5" s="2" t="s">
        <v>21</v>
      </c>
      <c r="B5" s="18" t="s">
        <v>46</v>
      </c>
      <c r="C5" s="8">
        <v>113</v>
      </c>
      <c r="D5" s="7">
        <v>1500</v>
      </c>
      <c r="E5" s="7">
        <v>1200</v>
      </c>
      <c r="F5" s="7">
        <v>2200</v>
      </c>
      <c r="G5" s="7">
        <v>2000</v>
      </c>
      <c r="H5" s="7">
        <f t="shared" si="0"/>
        <v>1350</v>
      </c>
      <c r="I5" s="7">
        <f t="shared" si="1"/>
        <v>1080</v>
      </c>
      <c r="J5" s="7">
        <v>0.9</v>
      </c>
      <c r="K5" s="9" t="s">
        <v>94</v>
      </c>
      <c r="L5" s="41">
        <v>43008</v>
      </c>
      <c r="M5" s="32" t="s">
        <v>6</v>
      </c>
      <c r="N5" s="33"/>
    </row>
    <row r="6" spans="1:14">
      <c r="A6" s="3" t="s">
        <v>9</v>
      </c>
      <c r="B6" s="3" t="s">
        <v>47</v>
      </c>
      <c r="C6" s="7">
        <v>103</v>
      </c>
      <c r="D6" s="7">
        <v>1500</v>
      </c>
      <c r="E6" s="7">
        <v>1200</v>
      </c>
      <c r="F6" s="7">
        <v>2200</v>
      </c>
      <c r="G6" s="7">
        <v>2000</v>
      </c>
      <c r="H6" s="7">
        <f t="shared" si="0"/>
        <v>1350</v>
      </c>
      <c r="I6" s="7">
        <f t="shared" si="1"/>
        <v>1080</v>
      </c>
      <c r="J6" s="7">
        <v>0.9</v>
      </c>
      <c r="K6" s="9" t="s">
        <v>94</v>
      </c>
      <c r="L6" s="41">
        <v>43008</v>
      </c>
      <c r="M6" s="32" t="s">
        <v>6</v>
      </c>
      <c r="N6" s="33"/>
    </row>
    <row r="7" spans="1:14">
      <c r="A7" s="3" t="s">
        <v>22</v>
      </c>
      <c r="B7" s="3" t="s">
        <v>48</v>
      </c>
      <c r="C7" s="7">
        <v>101</v>
      </c>
      <c r="D7" s="8">
        <v>1300</v>
      </c>
      <c r="E7" s="8">
        <v>1200</v>
      </c>
      <c r="F7" s="8">
        <v>1800</v>
      </c>
      <c r="G7" s="8">
        <v>1600</v>
      </c>
      <c r="H7" s="7">
        <f t="shared" si="0"/>
        <v>1170</v>
      </c>
      <c r="I7" s="7">
        <f t="shared" si="1"/>
        <v>1080</v>
      </c>
      <c r="J7" s="7">
        <v>0.9</v>
      </c>
      <c r="K7" s="9" t="s">
        <v>94</v>
      </c>
      <c r="L7" s="41">
        <v>43008</v>
      </c>
      <c r="M7" s="32" t="s">
        <v>6</v>
      </c>
      <c r="N7" s="33"/>
    </row>
    <row r="8" spans="1:14">
      <c r="A8" s="4" t="s">
        <v>23</v>
      </c>
      <c r="B8" s="4" t="s">
        <v>49</v>
      </c>
      <c r="C8" s="8">
        <v>97</v>
      </c>
      <c r="D8" s="8">
        <v>1300</v>
      </c>
      <c r="E8" s="8">
        <v>1200</v>
      </c>
      <c r="F8" s="8">
        <v>1800</v>
      </c>
      <c r="G8" s="8">
        <v>1600</v>
      </c>
      <c r="H8" s="7">
        <f t="shared" si="0"/>
        <v>1170</v>
      </c>
      <c r="I8" s="7">
        <f t="shared" si="1"/>
        <v>1080</v>
      </c>
      <c r="J8" s="7">
        <v>0.9</v>
      </c>
      <c r="K8" s="7" t="s">
        <v>94</v>
      </c>
      <c r="L8" s="41">
        <v>43008</v>
      </c>
      <c r="M8" s="32" t="s">
        <v>6</v>
      </c>
      <c r="N8" s="33"/>
    </row>
    <row r="9" spans="1:14">
      <c r="A9" s="4" t="s">
        <v>24</v>
      </c>
      <c r="B9" s="4" t="s">
        <v>50</v>
      </c>
      <c r="C9" s="8">
        <v>292</v>
      </c>
      <c r="D9" s="7">
        <v>3000</v>
      </c>
      <c r="E9" s="7">
        <v>2800</v>
      </c>
      <c r="F9" s="8">
        <v>4500</v>
      </c>
      <c r="G9" s="8">
        <v>4200</v>
      </c>
      <c r="H9" s="7">
        <f t="shared" si="0"/>
        <v>2700</v>
      </c>
      <c r="I9" s="7">
        <f t="shared" si="1"/>
        <v>2520</v>
      </c>
      <c r="J9" s="7">
        <v>0.9</v>
      </c>
      <c r="K9" s="9" t="s">
        <v>94</v>
      </c>
      <c r="L9" s="41">
        <v>43008</v>
      </c>
      <c r="M9" s="32" t="s">
        <v>6</v>
      </c>
      <c r="N9" s="33"/>
    </row>
    <row r="10" spans="1:14">
      <c r="A10" s="4" t="s">
        <v>25</v>
      </c>
      <c r="B10" s="4" t="s">
        <v>51</v>
      </c>
      <c r="C10" s="8">
        <v>165</v>
      </c>
      <c r="D10" s="7">
        <v>2000</v>
      </c>
      <c r="E10" s="7">
        <v>1800</v>
      </c>
      <c r="F10" s="7">
        <v>2600</v>
      </c>
      <c r="G10" s="7">
        <v>2400</v>
      </c>
      <c r="H10" s="7">
        <f t="shared" si="0"/>
        <v>1800</v>
      </c>
      <c r="I10" s="7">
        <f t="shared" si="1"/>
        <v>1620</v>
      </c>
      <c r="J10" s="7">
        <v>0.9</v>
      </c>
      <c r="K10" s="9" t="s">
        <v>94</v>
      </c>
      <c r="L10" s="41">
        <v>43008</v>
      </c>
      <c r="M10" s="32" t="s">
        <v>6</v>
      </c>
      <c r="N10" s="33"/>
    </row>
    <row r="11" spans="1:14">
      <c r="A11" s="3" t="s">
        <v>26</v>
      </c>
      <c r="B11" s="3" t="s">
        <v>52</v>
      </c>
      <c r="C11" s="7">
        <v>479</v>
      </c>
      <c r="D11" s="8">
        <v>3200</v>
      </c>
      <c r="E11" s="8">
        <v>3000</v>
      </c>
      <c r="F11" s="8">
        <v>4500</v>
      </c>
      <c r="G11" s="8">
        <v>4200</v>
      </c>
      <c r="H11" s="7">
        <f t="shared" si="0"/>
        <v>2880</v>
      </c>
      <c r="I11" s="7">
        <f t="shared" si="1"/>
        <v>2700</v>
      </c>
      <c r="J11" s="7">
        <v>0.9</v>
      </c>
      <c r="K11" s="9" t="s">
        <v>94</v>
      </c>
      <c r="L11" s="41">
        <v>43008</v>
      </c>
      <c r="M11" s="32" t="s">
        <v>6</v>
      </c>
      <c r="N11" s="33"/>
    </row>
    <row r="12" spans="1:14">
      <c r="A12" s="10" t="s">
        <v>27</v>
      </c>
      <c r="B12" s="10" t="s">
        <v>53</v>
      </c>
      <c r="C12" s="7">
        <v>211</v>
      </c>
      <c r="D12" s="7">
        <v>2000</v>
      </c>
      <c r="E12" s="7">
        <v>1800</v>
      </c>
      <c r="F12" s="7">
        <v>2800</v>
      </c>
      <c r="G12" s="7">
        <v>2600</v>
      </c>
      <c r="H12" s="7">
        <f t="shared" si="0"/>
        <v>1800</v>
      </c>
      <c r="I12" s="7">
        <f t="shared" si="1"/>
        <v>1620</v>
      </c>
      <c r="J12" s="7">
        <v>0.9</v>
      </c>
      <c r="K12" s="7" t="s">
        <v>94</v>
      </c>
      <c r="L12" s="41">
        <v>43008</v>
      </c>
      <c r="M12" s="32" t="s">
        <v>6</v>
      </c>
      <c r="N12" s="33"/>
    </row>
    <row r="13" spans="1:14">
      <c r="A13" s="3" t="s">
        <v>28</v>
      </c>
      <c r="B13" s="3" t="s">
        <v>54</v>
      </c>
      <c r="C13" s="7">
        <v>377</v>
      </c>
      <c r="D13" s="8">
        <v>3200</v>
      </c>
      <c r="E13" s="8">
        <v>3000</v>
      </c>
      <c r="F13" s="8">
        <v>4500</v>
      </c>
      <c r="G13" s="8">
        <v>4200</v>
      </c>
      <c r="H13" s="7">
        <f t="shared" si="0"/>
        <v>2880</v>
      </c>
      <c r="I13" s="7">
        <f t="shared" si="1"/>
        <v>2700</v>
      </c>
      <c r="J13" s="7">
        <v>0.9</v>
      </c>
      <c r="K13" s="9" t="s">
        <v>94</v>
      </c>
      <c r="L13" s="41">
        <v>43008</v>
      </c>
      <c r="M13" s="32" t="s">
        <v>6</v>
      </c>
      <c r="N13" s="33"/>
    </row>
    <row r="14" spans="1:14">
      <c r="A14" s="11" t="s">
        <v>29</v>
      </c>
      <c r="B14" s="16" t="s">
        <v>55</v>
      </c>
      <c r="C14" s="48">
        <v>180</v>
      </c>
      <c r="D14" s="7">
        <v>2000</v>
      </c>
      <c r="E14" s="7">
        <v>1800</v>
      </c>
      <c r="F14" s="7">
        <v>3000</v>
      </c>
      <c r="G14" s="7">
        <v>2800</v>
      </c>
      <c r="H14" s="7">
        <f t="shared" si="0"/>
        <v>1800</v>
      </c>
      <c r="I14" s="7">
        <f t="shared" si="1"/>
        <v>1620</v>
      </c>
      <c r="J14" s="7">
        <v>0.9</v>
      </c>
      <c r="K14" s="7" t="s">
        <v>95</v>
      </c>
      <c r="L14" s="41">
        <v>43008</v>
      </c>
      <c r="M14" s="32" t="s">
        <v>6</v>
      </c>
      <c r="N14" s="33"/>
    </row>
    <row r="15" spans="1:14">
      <c r="A15" s="3" t="s">
        <v>31</v>
      </c>
      <c r="B15" s="3" t="s">
        <v>57</v>
      </c>
      <c r="C15" s="7">
        <v>215</v>
      </c>
      <c r="D15" s="8">
        <v>2800</v>
      </c>
      <c r="E15" s="8">
        <v>2500</v>
      </c>
      <c r="F15" s="8">
        <v>3800</v>
      </c>
      <c r="G15" s="8">
        <v>3500</v>
      </c>
      <c r="H15" s="7">
        <f t="shared" si="0"/>
        <v>2520</v>
      </c>
      <c r="I15" s="7">
        <f t="shared" si="1"/>
        <v>2250</v>
      </c>
      <c r="J15" s="7">
        <v>0.9</v>
      </c>
      <c r="K15" s="9" t="s">
        <v>95</v>
      </c>
      <c r="L15" s="41">
        <v>43008</v>
      </c>
      <c r="M15" s="32" t="s">
        <v>6</v>
      </c>
      <c r="N15" s="33"/>
    </row>
    <row r="16" spans="1:14">
      <c r="A16" s="3" t="s">
        <v>32</v>
      </c>
      <c r="B16" s="16" t="s">
        <v>58</v>
      </c>
      <c r="C16" s="7">
        <v>149</v>
      </c>
      <c r="D16" s="7">
        <v>1600</v>
      </c>
      <c r="E16" s="7">
        <v>1400</v>
      </c>
      <c r="F16" s="7">
        <v>2400</v>
      </c>
      <c r="G16" s="7">
        <v>2200</v>
      </c>
      <c r="H16" s="7">
        <f t="shared" si="0"/>
        <v>1440</v>
      </c>
      <c r="I16" s="7">
        <f t="shared" si="1"/>
        <v>1260</v>
      </c>
      <c r="J16" s="7">
        <v>0.9</v>
      </c>
      <c r="K16" s="9" t="s">
        <v>95</v>
      </c>
      <c r="L16" s="41">
        <v>43008</v>
      </c>
      <c r="M16" s="32" t="s">
        <v>6</v>
      </c>
      <c r="N16" s="33"/>
    </row>
    <row r="17" spans="1:14">
      <c r="A17" s="10" t="s">
        <v>33</v>
      </c>
      <c r="B17" s="16" t="s">
        <v>59</v>
      </c>
      <c r="C17" s="7">
        <v>128</v>
      </c>
      <c r="D17" s="7">
        <v>1600</v>
      </c>
      <c r="E17" s="7">
        <v>1400</v>
      </c>
      <c r="F17" s="7">
        <v>2400</v>
      </c>
      <c r="G17" s="7">
        <v>2200</v>
      </c>
      <c r="H17" s="7">
        <f t="shared" si="0"/>
        <v>1440</v>
      </c>
      <c r="I17" s="7">
        <f t="shared" si="1"/>
        <v>1260</v>
      </c>
      <c r="J17" s="7">
        <v>0.9</v>
      </c>
      <c r="K17" s="7" t="s">
        <v>95</v>
      </c>
      <c r="L17" s="41">
        <v>43008</v>
      </c>
      <c r="M17" s="32" t="s">
        <v>6</v>
      </c>
      <c r="N17" s="33"/>
    </row>
    <row r="18" spans="1:14">
      <c r="A18" s="2" t="s">
        <v>34</v>
      </c>
      <c r="B18" s="18" t="s">
        <v>60</v>
      </c>
      <c r="C18" s="8">
        <v>135</v>
      </c>
      <c r="D18" s="7">
        <v>1600</v>
      </c>
      <c r="E18" s="7">
        <v>1400</v>
      </c>
      <c r="F18" s="7">
        <v>2400</v>
      </c>
      <c r="G18" s="7">
        <v>2200</v>
      </c>
      <c r="H18" s="7">
        <f t="shared" si="0"/>
        <v>1440</v>
      </c>
      <c r="I18" s="7">
        <f t="shared" si="1"/>
        <v>1260</v>
      </c>
      <c r="J18" s="7">
        <v>0.9</v>
      </c>
      <c r="K18" s="9" t="s">
        <v>95</v>
      </c>
      <c r="L18" s="41">
        <v>43008</v>
      </c>
      <c r="M18" s="32" t="s">
        <v>6</v>
      </c>
      <c r="N18" s="33"/>
    </row>
    <row r="19" spans="1:14">
      <c r="A19" s="3" t="s">
        <v>35</v>
      </c>
      <c r="B19" s="3" t="s">
        <v>61</v>
      </c>
      <c r="C19" s="7">
        <v>168</v>
      </c>
      <c r="D19" s="7">
        <v>1600</v>
      </c>
      <c r="E19" s="7">
        <v>1400</v>
      </c>
      <c r="F19" s="7">
        <v>2400</v>
      </c>
      <c r="G19" s="7">
        <v>2200</v>
      </c>
      <c r="H19" s="7">
        <f t="shared" si="0"/>
        <v>1440</v>
      </c>
      <c r="I19" s="7">
        <f t="shared" si="1"/>
        <v>1260</v>
      </c>
      <c r="J19" s="7">
        <v>0.9</v>
      </c>
      <c r="K19" s="9" t="s">
        <v>95</v>
      </c>
      <c r="L19" s="41">
        <v>43008</v>
      </c>
      <c r="M19" s="32" t="s">
        <v>6</v>
      </c>
      <c r="N19" s="33"/>
    </row>
    <row r="20" spans="1:14">
      <c r="A20" s="11" t="s">
        <v>36</v>
      </c>
      <c r="B20" s="16" t="s">
        <v>62</v>
      </c>
      <c r="C20" s="48">
        <v>130</v>
      </c>
      <c r="D20" s="7">
        <v>1600</v>
      </c>
      <c r="E20" s="7">
        <v>1400</v>
      </c>
      <c r="F20" s="7">
        <v>2400</v>
      </c>
      <c r="G20" s="7">
        <v>2200</v>
      </c>
      <c r="H20" s="7">
        <f t="shared" si="0"/>
        <v>1440</v>
      </c>
      <c r="I20" s="7">
        <f t="shared" si="1"/>
        <v>1260</v>
      </c>
      <c r="J20" s="7">
        <v>0.9</v>
      </c>
      <c r="K20" s="9" t="s">
        <v>95</v>
      </c>
      <c r="L20" s="41">
        <v>43008</v>
      </c>
      <c r="M20" s="32" t="s">
        <v>6</v>
      </c>
      <c r="N20" s="33"/>
    </row>
    <row r="21" spans="1:14">
      <c r="A21" s="4" t="s">
        <v>37</v>
      </c>
      <c r="B21" s="4" t="s">
        <v>63</v>
      </c>
      <c r="C21" s="8">
        <v>126</v>
      </c>
      <c r="D21" s="7">
        <v>1600</v>
      </c>
      <c r="E21" s="7">
        <v>1400</v>
      </c>
      <c r="F21" s="7">
        <v>2400</v>
      </c>
      <c r="G21" s="7">
        <v>2200</v>
      </c>
      <c r="H21" s="7">
        <f t="shared" si="0"/>
        <v>1440</v>
      </c>
      <c r="I21" s="7">
        <f t="shared" si="1"/>
        <v>1260</v>
      </c>
      <c r="J21" s="7">
        <v>0.9</v>
      </c>
      <c r="K21" s="7" t="s">
        <v>95</v>
      </c>
      <c r="L21" s="41">
        <v>43008</v>
      </c>
      <c r="M21" s="32" t="s">
        <v>6</v>
      </c>
      <c r="N21" s="33"/>
    </row>
    <row r="22" spans="1:14">
      <c r="A22" s="2" t="s">
        <v>10</v>
      </c>
      <c r="B22" s="18" t="s">
        <v>64</v>
      </c>
      <c r="C22" s="8">
        <v>156</v>
      </c>
      <c r="D22" s="8">
        <v>1600</v>
      </c>
      <c r="E22" s="8">
        <v>1500</v>
      </c>
      <c r="F22" s="8">
        <v>2300</v>
      </c>
      <c r="G22" s="8">
        <v>2100</v>
      </c>
      <c r="H22" s="7">
        <f t="shared" si="0"/>
        <v>1440</v>
      </c>
      <c r="I22" s="7">
        <f t="shared" si="1"/>
        <v>1350</v>
      </c>
      <c r="J22" s="7">
        <v>0.9</v>
      </c>
      <c r="K22" s="9" t="s">
        <v>95</v>
      </c>
      <c r="L22" s="41">
        <v>43008</v>
      </c>
      <c r="M22" s="32" t="s">
        <v>6</v>
      </c>
      <c r="N22" s="33"/>
    </row>
    <row r="23" spans="1:14">
      <c r="A23" s="2" t="s">
        <v>11</v>
      </c>
      <c r="B23" s="18" t="s">
        <v>65</v>
      </c>
      <c r="C23" s="8">
        <v>165</v>
      </c>
      <c r="D23" s="8">
        <v>1600</v>
      </c>
      <c r="E23" s="8">
        <v>1500</v>
      </c>
      <c r="F23" s="8">
        <v>2400</v>
      </c>
      <c r="G23" s="8">
        <v>2200</v>
      </c>
      <c r="H23" s="7">
        <f t="shared" si="0"/>
        <v>1440</v>
      </c>
      <c r="I23" s="7">
        <f t="shared" si="1"/>
        <v>1350</v>
      </c>
      <c r="J23" s="7">
        <v>0.9</v>
      </c>
      <c r="K23" s="9" t="s">
        <v>95</v>
      </c>
      <c r="L23" s="41">
        <v>43008</v>
      </c>
      <c r="M23" s="32" t="s">
        <v>6</v>
      </c>
      <c r="N23" s="33"/>
    </row>
    <row r="24" spans="1:14">
      <c r="A24" s="2" t="s">
        <v>12</v>
      </c>
      <c r="B24" s="18" t="s">
        <v>66</v>
      </c>
      <c r="C24" s="8">
        <v>168</v>
      </c>
      <c r="D24" s="8">
        <v>1600</v>
      </c>
      <c r="E24" s="8">
        <v>1500</v>
      </c>
      <c r="F24" s="8">
        <v>2400</v>
      </c>
      <c r="G24" s="8">
        <v>2200</v>
      </c>
      <c r="H24" s="7">
        <f t="shared" si="0"/>
        <v>1440</v>
      </c>
      <c r="I24" s="7">
        <f t="shared" si="1"/>
        <v>1350</v>
      </c>
      <c r="J24" s="7">
        <v>0.9</v>
      </c>
      <c r="K24" s="9" t="s">
        <v>95</v>
      </c>
      <c r="L24" s="41">
        <v>43008</v>
      </c>
      <c r="M24" s="32" t="s">
        <v>6</v>
      </c>
      <c r="N24" s="33"/>
    </row>
    <row r="25" spans="1:14">
      <c r="A25" s="4" t="s">
        <v>13</v>
      </c>
      <c r="B25" s="4" t="s">
        <v>67</v>
      </c>
      <c r="C25" s="8">
        <v>188</v>
      </c>
      <c r="D25" s="8">
        <v>3000</v>
      </c>
      <c r="E25" s="8">
        <v>2800</v>
      </c>
      <c r="F25" s="8">
        <v>4000</v>
      </c>
      <c r="G25" s="8">
        <v>3800</v>
      </c>
      <c r="H25" s="7">
        <f t="shared" si="0"/>
        <v>2700</v>
      </c>
      <c r="I25" s="7">
        <f t="shared" si="1"/>
        <v>2520</v>
      </c>
      <c r="J25" s="7">
        <v>0.9</v>
      </c>
      <c r="K25" s="9" t="s">
        <v>96</v>
      </c>
      <c r="L25" s="41">
        <v>43008</v>
      </c>
      <c r="M25" s="32" t="s">
        <v>6</v>
      </c>
      <c r="N25" s="33"/>
    </row>
    <row r="26" spans="1:14">
      <c r="A26" s="2" t="s">
        <v>38</v>
      </c>
      <c r="B26" s="18" t="s">
        <v>84</v>
      </c>
      <c r="C26" s="8">
        <v>147</v>
      </c>
      <c r="D26" s="8">
        <v>1600</v>
      </c>
      <c r="E26" s="8">
        <v>1500</v>
      </c>
      <c r="F26" s="8">
        <v>2400</v>
      </c>
      <c r="G26" s="8">
        <v>2200</v>
      </c>
      <c r="H26" s="7">
        <f t="shared" si="0"/>
        <v>1440</v>
      </c>
      <c r="I26" s="7">
        <f t="shared" si="1"/>
        <v>1350</v>
      </c>
      <c r="J26" s="7">
        <v>0.9</v>
      </c>
      <c r="K26" s="9" t="s">
        <v>96</v>
      </c>
      <c r="L26" s="41">
        <v>43008</v>
      </c>
      <c r="M26" s="32" t="s">
        <v>6</v>
      </c>
      <c r="N26" s="33"/>
    </row>
    <row r="27" spans="1:14">
      <c r="A27" s="10" t="s">
        <v>39</v>
      </c>
      <c r="B27" s="16" t="s">
        <v>68</v>
      </c>
      <c r="C27" s="7">
        <v>97</v>
      </c>
      <c r="D27" s="8">
        <v>1200</v>
      </c>
      <c r="E27" s="8">
        <v>1000</v>
      </c>
      <c r="F27" s="8">
        <v>1800</v>
      </c>
      <c r="G27" s="8">
        <v>1600</v>
      </c>
      <c r="H27" s="7">
        <f t="shared" si="0"/>
        <v>1080</v>
      </c>
      <c r="I27" s="7">
        <f t="shared" si="1"/>
        <v>900</v>
      </c>
      <c r="J27" s="7">
        <v>0.9</v>
      </c>
      <c r="K27" s="9" t="s">
        <v>96</v>
      </c>
      <c r="L27" s="41">
        <v>43008</v>
      </c>
      <c r="M27" s="32" t="s">
        <v>6</v>
      </c>
      <c r="N27" s="33"/>
    </row>
    <row r="28" spans="1:14">
      <c r="A28" s="4" t="s">
        <v>40</v>
      </c>
      <c r="B28" s="19" t="s">
        <v>69</v>
      </c>
      <c r="C28" s="9">
        <v>90</v>
      </c>
      <c r="D28" s="8">
        <v>1200</v>
      </c>
      <c r="E28" s="8">
        <v>1000</v>
      </c>
      <c r="F28" s="8">
        <v>1800</v>
      </c>
      <c r="G28" s="8">
        <v>1600</v>
      </c>
      <c r="H28" s="7">
        <f t="shared" si="0"/>
        <v>1080</v>
      </c>
      <c r="I28" s="7">
        <f t="shared" si="1"/>
        <v>900</v>
      </c>
      <c r="J28" s="7">
        <v>0.9</v>
      </c>
      <c r="K28" s="9" t="s">
        <v>96</v>
      </c>
      <c r="L28" s="41">
        <v>43008</v>
      </c>
      <c r="M28" s="32" t="s">
        <v>6</v>
      </c>
      <c r="N28" s="33"/>
    </row>
    <row r="29" spans="1:14">
      <c r="A29" s="5" t="s">
        <v>41</v>
      </c>
      <c r="B29" s="20" t="s">
        <v>70</v>
      </c>
      <c r="C29" s="5">
        <v>210</v>
      </c>
      <c r="D29" s="8">
        <v>2800</v>
      </c>
      <c r="E29" s="8">
        <v>2500</v>
      </c>
      <c r="F29" s="8">
        <v>3800</v>
      </c>
      <c r="G29" s="8">
        <v>3500</v>
      </c>
      <c r="H29" s="7">
        <f t="shared" si="0"/>
        <v>2520</v>
      </c>
      <c r="I29" s="7">
        <f t="shared" si="1"/>
        <v>2250</v>
      </c>
      <c r="J29" s="7">
        <v>0.9</v>
      </c>
      <c r="K29" s="9" t="s">
        <v>96</v>
      </c>
      <c r="L29" s="41">
        <v>43008</v>
      </c>
      <c r="M29" s="32" t="s">
        <v>6</v>
      </c>
      <c r="N29" s="33"/>
    </row>
    <row r="30" spans="1:14">
      <c r="A30" s="6" t="s">
        <v>14</v>
      </c>
      <c r="B30" s="6" t="s">
        <v>71</v>
      </c>
      <c r="C30" s="49">
        <v>280</v>
      </c>
      <c r="D30" s="7">
        <v>3000</v>
      </c>
      <c r="E30" s="7">
        <v>2800</v>
      </c>
      <c r="F30" s="8">
        <v>4500</v>
      </c>
      <c r="G30" s="8">
        <v>4200</v>
      </c>
      <c r="H30" s="7">
        <f t="shared" si="0"/>
        <v>2700</v>
      </c>
      <c r="I30" s="7">
        <f t="shared" si="1"/>
        <v>2520</v>
      </c>
      <c r="J30" s="7">
        <v>0.9</v>
      </c>
      <c r="K30" s="9" t="s">
        <v>96</v>
      </c>
      <c r="L30" s="41">
        <v>43008</v>
      </c>
      <c r="M30" s="32" t="s">
        <v>6</v>
      </c>
      <c r="N30" s="33"/>
    </row>
    <row r="31" spans="1:14">
      <c r="A31" s="6" t="s">
        <v>15</v>
      </c>
      <c r="B31" s="6" t="s">
        <v>72</v>
      </c>
      <c r="C31" s="49">
        <v>743</v>
      </c>
      <c r="D31" s="7">
        <v>3000</v>
      </c>
      <c r="E31" s="7">
        <v>2800</v>
      </c>
      <c r="F31" s="8">
        <v>4500</v>
      </c>
      <c r="G31" s="8">
        <v>4200</v>
      </c>
      <c r="H31" s="7">
        <f t="shared" si="0"/>
        <v>2700</v>
      </c>
      <c r="I31" s="7">
        <f t="shared" si="1"/>
        <v>2520</v>
      </c>
      <c r="J31" s="7">
        <v>0.9</v>
      </c>
      <c r="K31" s="9" t="s">
        <v>96</v>
      </c>
      <c r="L31" s="41">
        <v>43008</v>
      </c>
      <c r="M31" s="32" t="s">
        <v>6</v>
      </c>
      <c r="N31" s="33"/>
    </row>
    <row r="32" spans="1:14">
      <c r="A32" s="6" t="s">
        <v>16</v>
      </c>
      <c r="B32" s="6" t="s">
        <v>73</v>
      </c>
      <c r="C32" s="49">
        <v>540</v>
      </c>
      <c r="D32" s="7">
        <v>3000</v>
      </c>
      <c r="E32" s="7">
        <v>2800</v>
      </c>
      <c r="F32" s="8">
        <v>4500</v>
      </c>
      <c r="G32" s="8">
        <v>4200</v>
      </c>
      <c r="H32" s="7">
        <f t="shared" si="0"/>
        <v>2700</v>
      </c>
      <c r="I32" s="7">
        <f t="shared" si="1"/>
        <v>2520</v>
      </c>
      <c r="J32" s="7">
        <v>0.9</v>
      </c>
      <c r="K32" s="9" t="s">
        <v>96</v>
      </c>
      <c r="L32" s="41">
        <v>43008</v>
      </c>
      <c r="M32" s="32" t="s">
        <v>6</v>
      </c>
      <c r="N32" s="33"/>
    </row>
    <row r="33" spans="1:14">
      <c r="A33" s="6" t="s">
        <v>17</v>
      </c>
      <c r="B33" s="6" t="s">
        <v>74</v>
      </c>
      <c r="C33" s="49">
        <v>834</v>
      </c>
      <c r="D33" s="7">
        <v>3000</v>
      </c>
      <c r="E33" s="7">
        <v>2800</v>
      </c>
      <c r="F33" s="8">
        <v>4500</v>
      </c>
      <c r="G33" s="8">
        <v>4200</v>
      </c>
      <c r="H33" s="7">
        <f t="shared" si="0"/>
        <v>2700</v>
      </c>
      <c r="I33" s="7">
        <f t="shared" si="1"/>
        <v>2520</v>
      </c>
      <c r="J33" s="7">
        <v>0.9</v>
      </c>
      <c r="K33" s="9" t="s">
        <v>96</v>
      </c>
      <c r="L33" s="41">
        <v>43008</v>
      </c>
      <c r="M33" s="32" t="s">
        <v>6</v>
      </c>
      <c r="N33" s="33"/>
    </row>
    <row r="34" spans="1:14">
      <c r="A34" s="6" t="s">
        <v>18</v>
      </c>
      <c r="B34" s="6" t="s">
        <v>75</v>
      </c>
      <c r="C34" s="49">
        <v>348</v>
      </c>
      <c r="D34" s="7">
        <v>2000</v>
      </c>
      <c r="E34" s="7">
        <v>1800</v>
      </c>
      <c r="F34" s="7">
        <v>3000</v>
      </c>
      <c r="G34" s="7">
        <v>2800</v>
      </c>
      <c r="H34" s="7">
        <f t="shared" si="0"/>
        <v>1800</v>
      </c>
      <c r="I34" s="7">
        <f t="shared" si="1"/>
        <v>1620</v>
      </c>
      <c r="J34" s="7">
        <v>0.9</v>
      </c>
      <c r="K34" s="9" t="s">
        <v>96</v>
      </c>
      <c r="L34" s="41">
        <v>43008</v>
      </c>
      <c r="M34" s="32" t="s">
        <v>6</v>
      </c>
      <c r="N34" s="33"/>
    </row>
    <row r="35" spans="1:14">
      <c r="A35" s="6" t="s">
        <v>19</v>
      </c>
      <c r="B35" s="6" t="s">
        <v>76</v>
      </c>
      <c r="C35" s="9">
        <v>218</v>
      </c>
      <c r="D35" s="8">
        <v>2800</v>
      </c>
      <c r="E35" s="8">
        <v>2500</v>
      </c>
      <c r="F35" s="8">
        <v>3800</v>
      </c>
      <c r="G35" s="8">
        <v>3500</v>
      </c>
      <c r="H35" s="7">
        <f t="shared" si="0"/>
        <v>2520</v>
      </c>
      <c r="I35" s="7">
        <f t="shared" si="1"/>
        <v>2250</v>
      </c>
      <c r="J35" s="7">
        <v>0.9</v>
      </c>
      <c r="K35" s="9" t="s">
        <v>96</v>
      </c>
      <c r="L35" s="41">
        <v>43008</v>
      </c>
      <c r="M35" s="32" t="s">
        <v>6</v>
      </c>
      <c r="N35" s="33"/>
    </row>
    <row r="36" spans="1:14">
      <c r="A36" s="3" t="s">
        <v>42</v>
      </c>
      <c r="B36" s="3" t="s">
        <v>77</v>
      </c>
      <c r="C36" s="7">
        <v>115</v>
      </c>
      <c r="D36" s="7">
        <v>1500</v>
      </c>
      <c r="E36" s="7">
        <v>1300</v>
      </c>
      <c r="F36" s="7">
        <v>2300</v>
      </c>
      <c r="G36" s="7">
        <v>2100</v>
      </c>
      <c r="H36" s="7">
        <f t="shared" si="0"/>
        <v>1350</v>
      </c>
      <c r="I36" s="7">
        <f t="shared" si="1"/>
        <v>1170</v>
      </c>
      <c r="J36" s="7">
        <v>0.9</v>
      </c>
      <c r="K36" s="9" t="s">
        <v>96</v>
      </c>
      <c r="L36" s="41">
        <v>43008</v>
      </c>
      <c r="M36" s="32" t="s">
        <v>6</v>
      </c>
      <c r="N36" s="33"/>
    </row>
    <row r="37" spans="1:14">
      <c r="A37" s="3" t="s">
        <v>81</v>
      </c>
      <c r="B37" s="3" t="s">
        <v>78</v>
      </c>
      <c r="C37" s="7">
        <v>101</v>
      </c>
      <c r="D37" s="7">
        <v>1500</v>
      </c>
      <c r="E37" s="7">
        <v>1300</v>
      </c>
      <c r="F37" s="7">
        <v>2300</v>
      </c>
      <c r="G37" s="7">
        <v>2100</v>
      </c>
      <c r="H37" s="7">
        <f t="shared" si="0"/>
        <v>1350</v>
      </c>
      <c r="I37" s="7">
        <f t="shared" si="1"/>
        <v>1170</v>
      </c>
      <c r="J37" s="7">
        <v>0.9</v>
      </c>
      <c r="K37" s="9" t="s">
        <v>97</v>
      </c>
      <c r="L37" s="41">
        <v>43008</v>
      </c>
      <c r="M37" s="32" t="s">
        <v>6</v>
      </c>
      <c r="N37" s="33"/>
    </row>
    <row r="38" spans="1:14">
      <c r="A38" s="4" t="s">
        <v>82</v>
      </c>
      <c r="B38" s="20" t="s">
        <v>79</v>
      </c>
      <c r="C38" s="8">
        <v>304</v>
      </c>
      <c r="D38" s="7">
        <v>3000</v>
      </c>
      <c r="E38" s="7">
        <v>2800</v>
      </c>
      <c r="F38" s="7">
        <v>4500</v>
      </c>
      <c r="G38" s="7">
        <v>4000</v>
      </c>
      <c r="H38" s="7">
        <f t="shared" si="0"/>
        <v>2700</v>
      </c>
      <c r="I38" s="7">
        <f t="shared" si="1"/>
        <v>2520</v>
      </c>
      <c r="J38" s="7">
        <v>0.9</v>
      </c>
      <c r="K38" s="7" t="s">
        <v>94</v>
      </c>
      <c r="L38" s="41">
        <v>43008</v>
      </c>
      <c r="M38" s="32" t="s">
        <v>6</v>
      </c>
      <c r="N38" s="33"/>
    </row>
    <row r="39" spans="1:14">
      <c r="A39" s="4" t="s">
        <v>83</v>
      </c>
      <c r="B39" s="20" t="s">
        <v>80</v>
      </c>
      <c r="C39" s="8">
        <v>571</v>
      </c>
      <c r="D39" s="7">
        <v>3000</v>
      </c>
      <c r="E39" s="7">
        <v>2800</v>
      </c>
      <c r="F39" s="7">
        <v>4500</v>
      </c>
      <c r="G39" s="7">
        <v>4000</v>
      </c>
      <c r="H39" s="7">
        <f t="shared" si="0"/>
        <v>2700</v>
      </c>
      <c r="I39" s="7">
        <f t="shared" si="1"/>
        <v>2520</v>
      </c>
      <c r="J39" s="7">
        <v>0.9</v>
      </c>
      <c r="K39" s="9" t="s">
        <v>94</v>
      </c>
      <c r="L39" s="41">
        <v>43008</v>
      </c>
      <c r="M39" s="32" t="s">
        <v>6</v>
      </c>
      <c r="N39" s="33"/>
    </row>
    <row r="40" spans="1:14" ht="16.5">
      <c r="A40" s="12" t="s">
        <v>98</v>
      </c>
      <c r="B40" s="13" t="s">
        <v>99</v>
      </c>
      <c r="C40" s="50">
        <v>1591</v>
      </c>
      <c r="D40" s="7">
        <v>12720</v>
      </c>
      <c r="E40" s="7">
        <v>15050</v>
      </c>
      <c r="F40" s="7">
        <v>12720</v>
      </c>
      <c r="G40" s="7">
        <v>15050</v>
      </c>
      <c r="H40" s="7">
        <f t="shared" si="0"/>
        <v>11448</v>
      </c>
      <c r="I40" s="7">
        <f t="shared" si="1"/>
        <v>13545</v>
      </c>
      <c r="J40" s="7">
        <v>0.8</v>
      </c>
      <c r="K40" s="9" t="s">
        <v>147</v>
      </c>
      <c r="L40" s="42">
        <v>42977</v>
      </c>
      <c r="M40" s="32" t="s">
        <v>145</v>
      </c>
      <c r="N40" s="33" t="s">
        <v>146</v>
      </c>
    </row>
    <row r="41" spans="1:14" ht="16.5">
      <c r="A41" s="14" t="s">
        <v>100</v>
      </c>
      <c r="B41" s="13" t="s">
        <v>101</v>
      </c>
      <c r="C41" s="51">
        <v>1529</v>
      </c>
      <c r="D41" s="7">
        <v>16430</v>
      </c>
      <c r="E41" s="7">
        <v>20990</v>
      </c>
      <c r="F41" s="7">
        <v>16430</v>
      </c>
      <c r="G41" s="7">
        <v>20990</v>
      </c>
      <c r="H41" s="7">
        <f t="shared" si="0"/>
        <v>14787</v>
      </c>
      <c r="I41" s="7">
        <f t="shared" si="1"/>
        <v>18891</v>
      </c>
      <c r="J41" s="7">
        <v>0.8</v>
      </c>
      <c r="K41" s="9" t="s">
        <v>147</v>
      </c>
      <c r="L41" s="42">
        <v>42977</v>
      </c>
      <c r="M41" s="32" t="s">
        <v>145</v>
      </c>
      <c r="N41" s="33" t="s">
        <v>146</v>
      </c>
    </row>
    <row r="42" spans="1:14" ht="16.5">
      <c r="A42" s="14" t="s">
        <v>102</v>
      </c>
      <c r="B42" s="13" t="s">
        <v>103</v>
      </c>
      <c r="C42" s="51">
        <v>1445</v>
      </c>
      <c r="D42" s="7">
        <v>127200</v>
      </c>
      <c r="E42" s="7">
        <v>137800</v>
      </c>
      <c r="F42" s="7">
        <v>127200</v>
      </c>
      <c r="G42" s="7">
        <v>137800</v>
      </c>
      <c r="H42" s="7">
        <f t="shared" si="0"/>
        <v>114480</v>
      </c>
      <c r="I42" s="7">
        <f t="shared" si="1"/>
        <v>124020</v>
      </c>
      <c r="J42" s="7">
        <v>0.8</v>
      </c>
      <c r="K42" s="9" t="s">
        <v>147</v>
      </c>
      <c r="L42" s="42">
        <v>42977</v>
      </c>
      <c r="M42" s="32" t="s">
        <v>145</v>
      </c>
      <c r="N42" s="33" t="s">
        <v>146</v>
      </c>
    </row>
    <row r="43" spans="1:14" ht="16.5">
      <c r="A43" s="15" t="s">
        <v>104</v>
      </c>
      <c r="B43" s="13" t="s">
        <v>105</v>
      </c>
      <c r="C43" s="51">
        <v>1431</v>
      </c>
      <c r="D43" s="7">
        <v>15370</v>
      </c>
      <c r="E43" s="7">
        <v>18550</v>
      </c>
      <c r="F43" s="7">
        <v>15370</v>
      </c>
      <c r="G43" s="7">
        <v>18550</v>
      </c>
      <c r="H43" s="7">
        <f t="shared" si="0"/>
        <v>13833</v>
      </c>
      <c r="I43" s="7">
        <f t="shared" si="1"/>
        <v>16695</v>
      </c>
      <c r="J43" s="7">
        <v>0.8</v>
      </c>
      <c r="K43" s="9" t="s">
        <v>147</v>
      </c>
      <c r="L43" s="42">
        <v>42977</v>
      </c>
      <c r="M43" s="32" t="s">
        <v>145</v>
      </c>
      <c r="N43" s="33" t="s">
        <v>146</v>
      </c>
    </row>
    <row r="44" spans="1:14" ht="16.5">
      <c r="A44" s="14" t="s">
        <v>106</v>
      </c>
      <c r="B44" s="13" t="s">
        <v>107</v>
      </c>
      <c r="C44" s="51">
        <v>1303</v>
      </c>
      <c r="D44" s="7">
        <v>9540</v>
      </c>
      <c r="E44" s="7">
        <v>11660</v>
      </c>
      <c r="F44" s="7">
        <v>9540</v>
      </c>
      <c r="G44" s="7">
        <v>11660</v>
      </c>
      <c r="H44" s="7">
        <f t="shared" si="0"/>
        <v>8586</v>
      </c>
      <c r="I44" s="7">
        <f t="shared" si="1"/>
        <v>10494</v>
      </c>
      <c r="J44" s="7">
        <v>0.8</v>
      </c>
      <c r="K44" s="9" t="s">
        <v>147</v>
      </c>
      <c r="L44" s="42">
        <v>42977</v>
      </c>
      <c r="M44" s="32" t="s">
        <v>145</v>
      </c>
      <c r="N44" s="33" t="s">
        <v>146</v>
      </c>
    </row>
    <row r="45" spans="1:14" ht="16.5">
      <c r="A45" s="14" t="s">
        <v>108</v>
      </c>
      <c r="B45" s="13" t="s">
        <v>109</v>
      </c>
      <c r="C45" s="51">
        <v>976</v>
      </c>
      <c r="D45" s="7">
        <v>116600</v>
      </c>
      <c r="E45" s="7">
        <v>127200</v>
      </c>
      <c r="F45" s="7">
        <v>116600</v>
      </c>
      <c r="G45" s="7">
        <v>127200</v>
      </c>
      <c r="H45" s="7">
        <f t="shared" si="0"/>
        <v>104940</v>
      </c>
      <c r="I45" s="7">
        <f t="shared" si="1"/>
        <v>114480</v>
      </c>
      <c r="J45" s="7">
        <v>0.8</v>
      </c>
      <c r="K45" s="9" t="s">
        <v>147</v>
      </c>
      <c r="L45" s="42">
        <v>42977</v>
      </c>
      <c r="M45" s="32" t="s">
        <v>145</v>
      </c>
      <c r="N45" s="33" t="s">
        <v>146</v>
      </c>
    </row>
    <row r="46" spans="1:14" ht="16.5">
      <c r="A46" s="14" t="s">
        <v>110</v>
      </c>
      <c r="B46" s="13" t="s">
        <v>111</v>
      </c>
      <c r="C46" s="51">
        <v>958</v>
      </c>
      <c r="D46" s="7">
        <v>12720</v>
      </c>
      <c r="E46" s="7">
        <v>14310</v>
      </c>
      <c r="F46" s="7">
        <v>12720</v>
      </c>
      <c r="G46" s="7">
        <v>14310</v>
      </c>
      <c r="H46" s="7">
        <f t="shared" si="0"/>
        <v>11448</v>
      </c>
      <c r="I46" s="7">
        <f t="shared" si="1"/>
        <v>12879</v>
      </c>
      <c r="J46" s="7">
        <v>0.7</v>
      </c>
      <c r="K46" s="9" t="s">
        <v>147</v>
      </c>
      <c r="L46" s="42">
        <v>42977</v>
      </c>
      <c r="M46" s="32" t="s">
        <v>151</v>
      </c>
      <c r="N46" s="33" t="s">
        <v>146</v>
      </c>
    </row>
    <row r="47" spans="1:14" ht="16.5">
      <c r="A47" s="14" t="s">
        <v>112</v>
      </c>
      <c r="B47" s="13" t="s">
        <v>113</v>
      </c>
      <c r="C47" s="51">
        <v>933</v>
      </c>
      <c r="D47" s="7">
        <v>9010</v>
      </c>
      <c r="E47" s="7">
        <v>10600</v>
      </c>
      <c r="F47" s="7">
        <v>9010</v>
      </c>
      <c r="G47" s="7">
        <v>10600</v>
      </c>
      <c r="H47" s="7">
        <f t="shared" si="0"/>
        <v>8109</v>
      </c>
      <c r="I47" s="7">
        <f t="shared" si="1"/>
        <v>9540</v>
      </c>
      <c r="J47" s="7">
        <v>0.7</v>
      </c>
      <c r="K47" s="9" t="s">
        <v>147</v>
      </c>
      <c r="L47" s="42">
        <v>42977</v>
      </c>
      <c r="M47" s="32" t="s">
        <v>151</v>
      </c>
      <c r="N47" s="33" t="s">
        <v>146</v>
      </c>
    </row>
    <row r="48" spans="1:14" ht="16.5">
      <c r="A48" s="14" t="s">
        <v>114</v>
      </c>
      <c r="B48" s="13" t="s">
        <v>115</v>
      </c>
      <c r="C48" s="51">
        <v>862</v>
      </c>
      <c r="D48" s="7">
        <v>13780</v>
      </c>
      <c r="E48" s="7">
        <v>14840</v>
      </c>
      <c r="F48" s="7">
        <v>13780</v>
      </c>
      <c r="G48" s="7">
        <v>14840</v>
      </c>
      <c r="H48" s="7">
        <f t="shared" si="0"/>
        <v>12402</v>
      </c>
      <c r="I48" s="7">
        <f t="shared" si="1"/>
        <v>13356</v>
      </c>
      <c r="J48" s="7">
        <v>0.7</v>
      </c>
      <c r="K48" s="9" t="s">
        <v>148</v>
      </c>
      <c r="L48" s="42">
        <v>42977</v>
      </c>
      <c r="M48" s="32" t="s">
        <v>151</v>
      </c>
      <c r="N48" s="33" t="s">
        <v>146</v>
      </c>
    </row>
    <row r="49" spans="1:14" ht="16.5">
      <c r="A49" s="14" t="s">
        <v>116</v>
      </c>
      <c r="B49" s="13" t="s">
        <v>117</v>
      </c>
      <c r="C49" s="51">
        <v>727</v>
      </c>
      <c r="D49" s="7">
        <v>100700</v>
      </c>
      <c r="E49" s="7">
        <v>106000</v>
      </c>
      <c r="F49" s="7">
        <v>100700</v>
      </c>
      <c r="G49" s="7">
        <v>106000</v>
      </c>
      <c r="H49" s="7">
        <f t="shared" si="0"/>
        <v>90630</v>
      </c>
      <c r="I49" s="7">
        <f t="shared" si="1"/>
        <v>95400</v>
      </c>
      <c r="J49" s="7">
        <v>0.7</v>
      </c>
      <c r="K49" s="9" t="s">
        <v>148</v>
      </c>
      <c r="L49" s="42">
        <v>42977</v>
      </c>
      <c r="M49" s="32" t="s">
        <v>152</v>
      </c>
      <c r="N49" s="33" t="s">
        <v>146</v>
      </c>
    </row>
    <row r="50" spans="1:14" ht="16.5">
      <c r="A50" s="14" t="s">
        <v>118</v>
      </c>
      <c r="B50" s="13" t="s">
        <v>119</v>
      </c>
      <c r="C50" s="51">
        <v>683</v>
      </c>
      <c r="D50" s="7">
        <v>10070</v>
      </c>
      <c r="E50" s="7">
        <v>11870</v>
      </c>
      <c r="F50" s="7">
        <v>10070</v>
      </c>
      <c r="G50" s="7">
        <v>11870</v>
      </c>
      <c r="H50" s="7">
        <f t="shared" si="0"/>
        <v>9063</v>
      </c>
      <c r="I50" s="7">
        <f t="shared" si="1"/>
        <v>10683</v>
      </c>
      <c r="J50" s="7">
        <v>0.7</v>
      </c>
      <c r="K50" s="9" t="s">
        <v>148</v>
      </c>
      <c r="L50" s="42">
        <v>42977</v>
      </c>
      <c r="M50" s="32" t="s">
        <v>151</v>
      </c>
      <c r="N50" s="33" t="s">
        <v>146</v>
      </c>
    </row>
    <row r="51" spans="1:14" ht="16.5">
      <c r="A51" s="15" t="s">
        <v>120</v>
      </c>
      <c r="B51" s="13" t="s">
        <v>121</v>
      </c>
      <c r="C51" s="51">
        <v>662</v>
      </c>
      <c r="D51" s="7">
        <v>8270</v>
      </c>
      <c r="E51" s="7">
        <v>9220</v>
      </c>
      <c r="F51" s="7">
        <v>8270</v>
      </c>
      <c r="G51" s="7">
        <v>9220</v>
      </c>
      <c r="H51" s="7">
        <f t="shared" si="0"/>
        <v>7443</v>
      </c>
      <c r="I51" s="7">
        <f t="shared" si="1"/>
        <v>8298</v>
      </c>
      <c r="J51" s="7">
        <v>0.7</v>
      </c>
      <c r="K51" s="9" t="s">
        <v>148</v>
      </c>
      <c r="L51" s="42">
        <v>42977</v>
      </c>
      <c r="M51" s="32" t="s">
        <v>151</v>
      </c>
      <c r="N51" s="33" t="s">
        <v>146</v>
      </c>
    </row>
    <row r="52" spans="1:14" ht="16.5">
      <c r="A52" s="14" t="s">
        <v>122</v>
      </c>
      <c r="B52" s="13" t="s">
        <v>123</v>
      </c>
      <c r="C52" s="51">
        <v>624</v>
      </c>
      <c r="D52" s="7">
        <v>8270</v>
      </c>
      <c r="E52" s="7">
        <v>9750</v>
      </c>
      <c r="F52" s="7">
        <v>8270</v>
      </c>
      <c r="G52" s="7">
        <v>9750</v>
      </c>
      <c r="H52" s="7">
        <f t="shared" si="0"/>
        <v>7443</v>
      </c>
      <c r="I52" s="7">
        <f t="shared" si="1"/>
        <v>8775</v>
      </c>
      <c r="J52" s="7">
        <v>0.7</v>
      </c>
      <c r="K52" s="9" t="s">
        <v>148</v>
      </c>
      <c r="L52" s="42">
        <v>42977</v>
      </c>
      <c r="M52" s="32" t="s">
        <v>151</v>
      </c>
      <c r="N52" s="33" t="s">
        <v>146</v>
      </c>
    </row>
    <row r="53" spans="1:14" ht="16.5">
      <c r="A53" s="14" t="s">
        <v>124</v>
      </c>
      <c r="B53" s="13" t="s">
        <v>125</v>
      </c>
      <c r="C53" s="51">
        <v>596</v>
      </c>
      <c r="D53" s="7">
        <v>7950</v>
      </c>
      <c r="E53" s="7">
        <v>9430</v>
      </c>
      <c r="F53" s="7">
        <v>7950</v>
      </c>
      <c r="G53" s="7">
        <v>9430</v>
      </c>
      <c r="H53" s="7">
        <f t="shared" si="0"/>
        <v>7155</v>
      </c>
      <c r="I53" s="7">
        <f t="shared" si="1"/>
        <v>8487</v>
      </c>
      <c r="J53" s="7">
        <v>0.7</v>
      </c>
      <c r="K53" s="9" t="s">
        <v>148</v>
      </c>
      <c r="L53" s="42">
        <v>42977</v>
      </c>
      <c r="M53" s="32" t="s">
        <v>151</v>
      </c>
      <c r="N53" s="33" t="s">
        <v>146</v>
      </c>
    </row>
    <row r="54" spans="1:14" ht="16.5">
      <c r="A54" s="15" t="s">
        <v>126</v>
      </c>
      <c r="B54" s="13" t="s">
        <v>127</v>
      </c>
      <c r="C54" s="51">
        <v>595</v>
      </c>
      <c r="D54" s="7">
        <v>8060</v>
      </c>
      <c r="E54" s="7">
        <v>9540</v>
      </c>
      <c r="F54" s="7">
        <v>8060</v>
      </c>
      <c r="G54" s="7">
        <v>9540</v>
      </c>
      <c r="H54" s="7">
        <f t="shared" si="0"/>
        <v>7254</v>
      </c>
      <c r="I54" s="7">
        <f t="shared" si="1"/>
        <v>8586</v>
      </c>
      <c r="J54" s="7">
        <v>0.7</v>
      </c>
      <c r="K54" s="9" t="s">
        <v>148</v>
      </c>
      <c r="L54" s="42">
        <v>42977</v>
      </c>
      <c r="M54" s="32" t="s">
        <v>145</v>
      </c>
      <c r="N54" s="33" t="s">
        <v>146</v>
      </c>
    </row>
    <row r="55" spans="1:14" ht="16.5">
      <c r="A55" s="14" t="s">
        <v>128</v>
      </c>
      <c r="B55" s="13" t="s">
        <v>80</v>
      </c>
      <c r="C55" s="51">
        <v>578</v>
      </c>
      <c r="D55" s="7">
        <v>5830</v>
      </c>
      <c r="E55" s="7">
        <v>6890</v>
      </c>
      <c r="F55" s="7">
        <v>5830</v>
      </c>
      <c r="G55" s="7">
        <v>6890</v>
      </c>
      <c r="H55" s="7">
        <f t="shared" si="0"/>
        <v>5247</v>
      </c>
      <c r="I55" s="7">
        <f t="shared" si="1"/>
        <v>6201</v>
      </c>
      <c r="J55" s="7">
        <v>0.7</v>
      </c>
      <c r="K55" s="9" t="s">
        <v>148</v>
      </c>
      <c r="L55" s="42">
        <v>42977</v>
      </c>
      <c r="M55" s="32" t="s">
        <v>145</v>
      </c>
      <c r="N55" s="33" t="s">
        <v>146</v>
      </c>
    </row>
    <row r="56" spans="1:14" ht="16.5">
      <c r="A56" s="14" t="s">
        <v>129</v>
      </c>
      <c r="B56" s="13" t="s">
        <v>130</v>
      </c>
      <c r="C56" s="51">
        <v>547</v>
      </c>
      <c r="D56" s="7">
        <v>7000</v>
      </c>
      <c r="E56" s="7">
        <v>8060</v>
      </c>
      <c r="F56" s="7">
        <v>7000</v>
      </c>
      <c r="G56" s="7">
        <v>8060</v>
      </c>
      <c r="H56" s="7">
        <f t="shared" si="0"/>
        <v>6300</v>
      </c>
      <c r="I56" s="7">
        <f t="shared" si="1"/>
        <v>7254</v>
      </c>
      <c r="J56" s="7">
        <v>0.7</v>
      </c>
      <c r="K56" s="9" t="s">
        <v>149</v>
      </c>
      <c r="L56" s="42">
        <v>42977</v>
      </c>
      <c r="M56" s="32" t="s">
        <v>145</v>
      </c>
      <c r="N56" s="33" t="s">
        <v>146</v>
      </c>
    </row>
    <row r="57" spans="1:14" ht="16.5">
      <c r="A57" s="14" t="s">
        <v>131</v>
      </c>
      <c r="B57" s="13" t="s">
        <v>132</v>
      </c>
      <c r="C57" s="51">
        <v>540</v>
      </c>
      <c r="D57" s="7">
        <v>9010</v>
      </c>
      <c r="E57" s="7">
        <v>10600</v>
      </c>
      <c r="F57" s="7">
        <v>9010</v>
      </c>
      <c r="G57" s="7">
        <v>10600</v>
      </c>
      <c r="H57" s="7">
        <f t="shared" si="0"/>
        <v>8109</v>
      </c>
      <c r="I57" s="7">
        <f t="shared" si="1"/>
        <v>9540</v>
      </c>
      <c r="J57" s="7">
        <v>0.7</v>
      </c>
      <c r="K57" s="9" t="s">
        <v>149</v>
      </c>
      <c r="L57" s="42">
        <v>42977</v>
      </c>
      <c r="M57" s="32" t="s">
        <v>145</v>
      </c>
      <c r="N57" s="33" t="s">
        <v>146</v>
      </c>
    </row>
    <row r="58" spans="1:14" ht="16.5">
      <c r="A58" s="14" t="s">
        <v>133</v>
      </c>
      <c r="B58" s="13" t="s">
        <v>134</v>
      </c>
      <c r="C58" s="51">
        <v>534</v>
      </c>
      <c r="D58" s="7">
        <v>3390</v>
      </c>
      <c r="E58" s="7">
        <v>4450</v>
      </c>
      <c r="F58" s="7">
        <v>3390</v>
      </c>
      <c r="G58" s="7">
        <v>4450</v>
      </c>
      <c r="H58" s="7">
        <f t="shared" si="0"/>
        <v>3051</v>
      </c>
      <c r="I58" s="7">
        <f t="shared" si="1"/>
        <v>4005</v>
      </c>
      <c r="J58" s="7">
        <v>0.7</v>
      </c>
      <c r="K58" s="9" t="s">
        <v>149</v>
      </c>
      <c r="L58" s="42">
        <v>42977</v>
      </c>
      <c r="M58" s="32" t="s">
        <v>145</v>
      </c>
      <c r="N58" s="33" t="s">
        <v>146</v>
      </c>
    </row>
    <row r="59" spans="1:14" ht="16.5">
      <c r="A59" s="14" t="s">
        <v>135</v>
      </c>
      <c r="B59" s="13" t="s">
        <v>136</v>
      </c>
      <c r="C59" s="51">
        <v>523</v>
      </c>
      <c r="D59" s="7">
        <v>6570</v>
      </c>
      <c r="E59" s="7">
        <v>7740</v>
      </c>
      <c r="F59" s="7">
        <v>6570</v>
      </c>
      <c r="G59" s="7">
        <v>7740</v>
      </c>
      <c r="H59" s="7">
        <f t="shared" si="0"/>
        <v>5913</v>
      </c>
      <c r="I59" s="7">
        <f t="shared" si="1"/>
        <v>6966</v>
      </c>
      <c r="J59" s="7">
        <v>0.7</v>
      </c>
      <c r="K59" s="9" t="s">
        <v>149</v>
      </c>
      <c r="L59" s="42">
        <v>42977</v>
      </c>
      <c r="M59" s="32" t="s">
        <v>145</v>
      </c>
      <c r="N59" s="33" t="s">
        <v>146</v>
      </c>
    </row>
    <row r="60" spans="1:14" ht="16.5">
      <c r="A60" s="14" t="s">
        <v>137</v>
      </c>
      <c r="B60" s="13" t="s">
        <v>138</v>
      </c>
      <c r="C60" s="51">
        <v>494</v>
      </c>
      <c r="D60" s="7">
        <v>6360</v>
      </c>
      <c r="E60" s="7">
        <v>7420</v>
      </c>
      <c r="F60" s="7">
        <v>6360</v>
      </c>
      <c r="G60" s="7">
        <v>7420</v>
      </c>
      <c r="H60" s="7">
        <f t="shared" si="0"/>
        <v>5724</v>
      </c>
      <c r="I60" s="7">
        <f t="shared" si="1"/>
        <v>6678</v>
      </c>
      <c r="J60" s="7">
        <v>0.7</v>
      </c>
      <c r="K60" s="9" t="s">
        <v>150</v>
      </c>
      <c r="L60" s="42">
        <v>42977</v>
      </c>
      <c r="M60" s="32" t="s">
        <v>145</v>
      </c>
      <c r="N60" s="33" t="s">
        <v>146</v>
      </c>
    </row>
    <row r="61" spans="1:14" ht="16.5">
      <c r="A61" s="14" t="s">
        <v>139</v>
      </c>
      <c r="B61" s="13" t="s">
        <v>140</v>
      </c>
      <c r="C61" s="51">
        <v>477</v>
      </c>
      <c r="D61" s="7">
        <v>84800</v>
      </c>
      <c r="E61" s="7">
        <v>137800</v>
      </c>
      <c r="F61" s="7">
        <v>84800</v>
      </c>
      <c r="G61" s="7">
        <v>137800</v>
      </c>
      <c r="H61" s="7">
        <f t="shared" si="0"/>
        <v>76320</v>
      </c>
      <c r="I61" s="7">
        <f t="shared" si="1"/>
        <v>124020</v>
      </c>
      <c r="J61" s="7">
        <v>0.7</v>
      </c>
      <c r="K61" s="9" t="s">
        <v>150</v>
      </c>
      <c r="L61" s="42">
        <v>42977</v>
      </c>
      <c r="M61" s="32" t="s">
        <v>145</v>
      </c>
      <c r="N61" s="33" t="s">
        <v>146</v>
      </c>
    </row>
    <row r="62" spans="1:14" ht="16.5">
      <c r="A62" s="14" t="s">
        <v>141</v>
      </c>
      <c r="B62" s="13" t="s">
        <v>142</v>
      </c>
      <c r="C62" s="51">
        <v>418</v>
      </c>
      <c r="D62" s="7">
        <v>3390</v>
      </c>
      <c r="E62" s="7">
        <v>4450</v>
      </c>
      <c r="F62" s="7">
        <v>3390</v>
      </c>
      <c r="G62" s="7">
        <v>4450</v>
      </c>
      <c r="H62" s="7">
        <f t="shared" si="0"/>
        <v>3051</v>
      </c>
      <c r="I62" s="7">
        <f t="shared" si="1"/>
        <v>4005</v>
      </c>
      <c r="J62" s="7">
        <v>0.7</v>
      </c>
      <c r="K62" s="9" t="s">
        <v>150</v>
      </c>
      <c r="L62" s="42">
        <v>42977</v>
      </c>
      <c r="M62" s="32" t="s">
        <v>145</v>
      </c>
      <c r="N62" s="33" t="s">
        <v>146</v>
      </c>
    </row>
    <row r="63" spans="1:14" ht="16.5">
      <c r="A63" s="14" t="s">
        <v>143</v>
      </c>
      <c r="B63" s="13" t="s">
        <v>144</v>
      </c>
      <c r="C63" s="51">
        <v>418</v>
      </c>
      <c r="D63" s="7">
        <v>24910</v>
      </c>
      <c r="E63" s="7">
        <v>40810</v>
      </c>
      <c r="F63" s="7">
        <v>24910</v>
      </c>
      <c r="G63" s="7">
        <v>40810</v>
      </c>
      <c r="H63" s="7">
        <f t="shared" si="0"/>
        <v>22419</v>
      </c>
      <c r="I63" s="7">
        <f t="shared" si="1"/>
        <v>36729</v>
      </c>
      <c r="J63" s="7">
        <v>0.7</v>
      </c>
      <c r="K63" s="9" t="s">
        <v>150</v>
      </c>
      <c r="L63" s="42">
        <v>42977</v>
      </c>
      <c r="M63" s="32" t="s">
        <v>145</v>
      </c>
      <c r="N63" s="33" t="s">
        <v>146</v>
      </c>
    </row>
    <row r="64" spans="1:14">
      <c r="A64" s="6" t="s">
        <v>15</v>
      </c>
      <c r="B64" s="6" t="s">
        <v>72</v>
      </c>
      <c r="C64" s="49">
        <v>743</v>
      </c>
      <c r="D64" s="7">
        <v>3000</v>
      </c>
      <c r="E64" s="7">
        <v>2800</v>
      </c>
      <c r="F64" s="8">
        <v>4500</v>
      </c>
      <c r="G64" s="8">
        <v>4200</v>
      </c>
      <c r="H64" s="7">
        <f t="shared" ref="H64:H73" si="2">D64*0.9</f>
        <v>2700</v>
      </c>
      <c r="I64" s="7">
        <f t="shared" ref="I64:I73" si="3">E64*0.9</f>
        <v>2520</v>
      </c>
      <c r="J64" s="7">
        <v>0.8</v>
      </c>
      <c r="K64" s="9" t="s">
        <v>96</v>
      </c>
      <c r="L64" s="41">
        <v>43008</v>
      </c>
      <c r="M64" s="32" t="s">
        <v>145</v>
      </c>
      <c r="N64" s="33"/>
    </row>
    <row r="65" spans="1:14">
      <c r="A65" s="6" t="s">
        <v>16</v>
      </c>
      <c r="B65" s="6" t="s">
        <v>73</v>
      </c>
      <c r="C65" s="49">
        <v>540</v>
      </c>
      <c r="D65" s="7">
        <v>3000</v>
      </c>
      <c r="E65" s="7">
        <v>2800</v>
      </c>
      <c r="F65" s="8">
        <v>4500</v>
      </c>
      <c r="G65" s="8">
        <v>4200</v>
      </c>
      <c r="H65" s="7">
        <f t="shared" si="2"/>
        <v>2700</v>
      </c>
      <c r="I65" s="7">
        <f t="shared" si="3"/>
        <v>2520</v>
      </c>
      <c r="J65" s="7">
        <v>0.8</v>
      </c>
      <c r="K65" s="9" t="s">
        <v>96</v>
      </c>
      <c r="L65" s="41">
        <v>43008</v>
      </c>
      <c r="M65" s="32" t="s">
        <v>145</v>
      </c>
      <c r="N65" s="33"/>
    </row>
    <row r="66" spans="1:14">
      <c r="A66" s="6" t="s">
        <v>17</v>
      </c>
      <c r="B66" s="6" t="s">
        <v>74</v>
      </c>
      <c r="C66" s="49">
        <v>834</v>
      </c>
      <c r="D66" s="7">
        <v>3000</v>
      </c>
      <c r="E66" s="7">
        <v>2800</v>
      </c>
      <c r="F66" s="8">
        <v>4500</v>
      </c>
      <c r="G66" s="8">
        <v>4200</v>
      </c>
      <c r="H66" s="7">
        <f t="shared" si="2"/>
        <v>2700</v>
      </c>
      <c r="I66" s="7">
        <f t="shared" si="3"/>
        <v>2520</v>
      </c>
      <c r="J66" s="7">
        <v>0.8</v>
      </c>
      <c r="K66" s="9" t="s">
        <v>96</v>
      </c>
      <c r="L66" s="41">
        <v>43008</v>
      </c>
      <c r="M66" s="32" t="s">
        <v>145</v>
      </c>
      <c r="N66" s="33"/>
    </row>
    <row r="67" spans="1:14">
      <c r="A67" s="6" t="s">
        <v>18</v>
      </c>
      <c r="B67" s="6" t="s">
        <v>75</v>
      </c>
      <c r="C67" s="49">
        <v>348</v>
      </c>
      <c r="D67" s="7">
        <v>2000</v>
      </c>
      <c r="E67" s="7">
        <v>1800</v>
      </c>
      <c r="F67" s="7">
        <v>3000</v>
      </c>
      <c r="G67" s="7">
        <v>2800</v>
      </c>
      <c r="H67" s="7">
        <f t="shared" si="2"/>
        <v>1800</v>
      </c>
      <c r="I67" s="7">
        <f t="shared" si="3"/>
        <v>1620</v>
      </c>
      <c r="J67" s="7">
        <v>0.8</v>
      </c>
      <c r="K67" s="9" t="s">
        <v>96</v>
      </c>
      <c r="L67" s="41">
        <v>43008</v>
      </c>
      <c r="M67" s="32" t="s">
        <v>145</v>
      </c>
      <c r="N67" s="33"/>
    </row>
    <row r="68" spans="1:14">
      <c r="A68" s="6" t="s">
        <v>19</v>
      </c>
      <c r="B68" s="6" t="s">
        <v>76</v>
      </c>
      <c r="C68" s="9">
        <v>218</v>
      </c>
      <c r="D68" s="8">
        <v>2800</v>
      </c>
      <c r="E68" s="8">
        <v>2500</v>
      </c>
      <c r="F68" s="8">
        <v>3800</v>
      </c>
      <c r="G68" s="8">
        <v>3500</v>
      </c>
      <c r="H68" s="7">
        <f t="shared" si="2"/>
        <v>2520</v>
      </c>
      <c r="I68" s="7">
        <f t="shared" si="3"/>
        <v>2250</v>
      </c>
      <c r="J68" s="7">
        <v>0.8</v>
      </c>
      <c r="K68" s="9" t="s">
        <v>96</v>
      </c>
      <c r="L68" s="41">
        <v>43008</v>
      </c>
      <c r="M68" s="32" t="s">
        <v>145</v>
      </c>
      <c r="N68" s="33"/>
    </row>
    <row r="69" spans="1:14">
      <c r="A69" s="3" t="s">
        <v>42</v>
      </c>
      <c r="B69" s="3" t="s">
        <v>77</v>
      </c>
      <c r="C69" s="7">
        <v>115</v>
      </c>
      <c r="D69" s="7">
        <v>1500</v>
      </c>
      <c r="E69" s="7">
        <v>1300</v>
      </c>
      <c r="F69" s="7">
        <v>2300</v>
      </c>
      <c r="G69" s="7">
        <v>2100</v>
      </c>
      <c r="H69" s="7">
        <f t="shared" si="2"/>
        <v>1350</v>
      </c>
      <c r="I69" s="7">
        <f t="shared" si="3"/>
        <v>1170</v>
      </c>
      <c r="J69" s="7">
        <v>0.8</v>
      </c>
      <c r="K69" s="9" t="s">
        <v>96</v>
      </c>
      <c r="L69" s="41">
        <v>43008</v>
      </c>
      <c r="M69" s="32" t="s">
        <v>145</v>
      </c>
      <c r="N69" s="33"/>
    </row>
    <row r="70" spans="1:14">
      <c r="A70" s="3" t="s">
        <v>81</v>
      </c>
      <c r="B70" s="3" t="s">
        <v>78</v>
      </c>
      <c r="C70" s="7">
        <v>101</v>
      </c>
      <c r="D70" s="7">
        <v>1500</v>
      </c>
      <c r="E70" s="7">
        <v>1300</v>
      </c>
      <c r="F70" s="7">
        <v>2300</v>
      </c>
      <c r="G70" s="7">
        <v>2100</v>
      </c>
      <c r="H70" s="7">
        <f t="shared" si="2"/>
        <v>1350</v>
      </c>
      <c r="I70" s="7">
        <f t="shared" si="3"/>
        <v>1170</v>
      </c>
      <c r="J70" s="7">
        <v>0.95</v>
      </c>
      <c r="K70" s="9" t="s">
        <v>97</v>
      </c>
      <c r="L70" s="41">
        <v>43008</v>
      </c>
      <c r="M70" s="32" t="s">
        <v>145</v>
      </c>
      <c r="N70" s="33"/>
    </row>
    <row r="71" spans="1:14">
      <c r="A71" s="4" t="s">
        <v>82</v>
      </c>
      <c r="B71" s="20" t="s">
        <v>79</v>
      </c>
      <c r="C71" s="8">
        <v>304</v>
      </c>
      <c r="D71" s="7">
        <v>3000</v>
      </c>
      <c r="E71" s="7">
        <v>2800</v>
      </c>
      <c r="F71" s="7">
        <v>4500</v>
      </c>
      <c r="G71" s="7">
        <v>4000</v>
      </c>
      <c r="H71" s="7">
        <f t="shared" si="2"/>
        <v>2700</v>
      </c>
      <c r="I71" s="7">
        <f t="shared" si="3"/>
        <v>2520</v>
      </c>
      <c r="J71" s="7">
        <v>0.95</v>
      </c>
      <c r="K71" s="7" t="s">
        <v>94</v>
      </c>
      <c r="L71" s="41">
        <v>43008</v>
      </c>
      <c r="M71" s="32" t="s">
        <v>145</v>
      </c>
      <c r="N71" s="33"/>
    </row>
    <row r="72" spans="1:14">
      <c r="A72" s="4" t="s">
        <v>83</v>
      </c>
      <c r="B72" s="20" t="s">
        <v>80</v>
      </c>
      <c r="C72" s="8">
        <v>571</v>
      </c>
      <c r="D72" s="7">
        <v>3000</v>
      </c>
      <c r="E72" s="7">
        <v>2800</v>
      </c>
      <c r="F72" s="7">
        <v>4500</v>
      </c>
      <c r="G72" s="7">
        <v>4000</v>
      </c>
      <c r="H72" s="7">
        <f t="shared" si="2"/>
        <v>2700</v>
      </c>
      <c r="I72" s="7">
        <f t="shared" si="3"/>
        <v>2520</v>
      </c>
      <c r="J72" s="7">
        <v>0.95</v>
      </c>
      <c r="K72" s="7" t="s">
        <v>94</v>
      </c>
      <c r="L72" s="41">
        <v>43008</v>
      </c>
      <c r="M72" s="32" t="s">
        <v>145</v>
      </c>
      <c r="N72" s="33"/>
    </row>
    <row r="73" spans="1:14">
      <c r="A73" s="3" t="s">
        <v>30</v>
      </c>
      <c r="B73" s="3" t="s">
        <v>56</v>
      </c>
      <c r="C73" s="7">
        <v>339</v>
      </c>
      <c r="D73" s="7">
        <v>3500</v>
      </c>
      <c r="E73" s="7">
        <v>3200</v>
      </c>
      <c r="F73" s="8">
        <v>0</v>
      </c>
      <c r="G73" s="8">
        <v>0</v>
      </c>
      <c r="H73" s="7">
        <f>D73*0.9</f>
        <v>3150</v>
      </c>
      <c r="I73" s="7">
        <f t="shared" si="3"/>
        <v>2880</v>
      </c>
      <c r="J73" s="7">
        <v>0.9</v>
      </c>
      <c r="K73" s="9" t="s">
        <v>95</v>
      </c>
      <c r="L73" s="41">
        <v>43008</v>
      </c>
      <c r="M73" s="53" t="s">
        <v>490</v>
      </c>
      <c r="N73" s="6" t="s">
        <v>93</v>
      </c>
    </row>
  </sheetData>
  <phoneticPr fontId="4" type="noConversion"/>
  <conditionalFormatting sqref="A42:A43">
    <cfRule type="duplicateValues" dxfId="8" priority="9"/>
  </conditionalFormatting>
  <conditionalFormatting sqref="A40:A41">
    <cfRule type="duplicateValues" dxfId="7" priority="8"/>
  </conditionalFormatting>
  <conditionalFormatting sqref="A44">
    <cfRule type="duplicateValues" dxfId="6" priority="7"/>
  </conditionalFormatting>
  <conditionalFormatting sqref="A45:A47">
    <cfRule type="duplicateValues" dxfId="5" priority="4"/>
  </conditionalFormatting>
  <conditionalFormatting sqref="A48:A51">
    <cfRule type="duplicateValues" dxfId="4" priority="3"/>
  </conditionalFormatting>
  <conditionalFormatting sqref="A52:A55">
    <cfRule type="duplicateValues" dxfId="3" priority="2"/>
  </conditionalFormatting>
  <conditionalFormatting sqref="A59">
    <cfRule type="duplicateValues" dxfId="2" priority="1"/>
  </conditionalFormatting>
  <conditionalFormatting sqref="A60:A63">
    <cfRule type="duplicateValues" dxfId="1" priority="5"/>
  </conditionalFormatting>
  <conditionalFormatting sqref="A57:A58">
    <cfRule type="duplicateValues" dxfId="0" priority="6"/>
  </conditionalFormatting>
  <hyperlinks>
    <hyperlink ref="B29" r:id="rId1"/>
    <hyperlink ref="B28" r:id="rId2"/>
    <hyperlink ref="B42" r:id="rId3"/>
    <hyperlink ref="B45" r:id="rId4"/>
    <hyperlink ref="B4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2"/>
  <sheetViews>
    <sheetView zoomScale="91" workbookViewId="0">
      <selection activeCell="C5" sqref="C5"/>
    </sheetView>
  </sheetViews>
  <sheetFormatPr defaultColWidth="10.875" defaultRowHeight="14.25"/>
  <cols>
    <col min="1" max="1" width="10.875" style="22"/>
    <col min="2" max="2" width="16.125" style="22" customWidth="1"/>
    <col min="3" max="3" width="27.875" style="22" customWidth="1"/>
    <col min="4" max="4" width="26.375" style="22" customWidth="1"/>
    <col min="5" max="5" width="17.5" style="22" customWidth="1"/>
    <col min="6" max="6" width="25.5" style="22" customWidth="1"/>
    <col min="7" max="7" width="19" style="22" customWidth="1"/>
    <col min="8" max="8" width="20.625" style="22" customWidth="1"/>
    <col min="9" max="10" width="17" style="22" customWidth="1"/>
    <col min="11" max="13" width="20" style="24" customWidth="1"/>
    <col min="14" max="14" width="10.875" style="22"/>
    <col min="15" max="15" width="15" style="22" bestFit="1" customWidth="1"/>
    <col min="16" max="16" width="10.875" style="24"/>
    <col min="17" max="17" width="21.875" style="31" customWidth="1"/>
    <col min="18" max="16384" width="10.875" style="22"/>
  </cols>
  <sheetData>
    <row r="1" spans="1:17">
      <c r="A1" s="27" t="s">
        <v>153</v>
      </c>
      <c r="B1" s="27" t="s">
        <v>154</v>
      </c>
      <c r="C1" s="1" t="s">
        <v>2</v>
      </c>
      <c r="D1" s="1" t="s">
        <v>289</v>
      </c>
      <c r="E1" s="1" t="s">
        <v>290</v>
      </c>
      <c r="F1" s="1" t="s">
        <v>305</v>
      </c>
      <c r="G1" s="1" t="s">
        <v>291</v>
      </c>
      <c r="H1" s="1" t="s">
        <v>306</v>
      </c>
      <c r="I1" s="1" t="s">
        <v>307</v>
      </c>
      <c r="J1" s="1" t="s">
        <v>308</v>
      </c>
      <c r="K1" s="1" t="s">
        <v>3</v>
      </c>
      <c r="L1" s="1" t="s">
        <v>325</v>
      </c>
      <c r="M1" s="1" t="s">
        <v>315</v>
      </c>
      <c r="N1" s="1" t="s">
        <v>92</v>
      </c>
      <c r="O1" s="1" t="s">
        <v>5</v>
      </c>
      <c r="P1" s="1" t="s">
        <v>4</v>
      </c>
      <c r="Q1" s="1" t="s">
        <v>85</v>
      </c>
    </row>
    <row r="2" spans="1:17" ht="16.5">
      <c r="A2" s="38" t="s">
        <v>155</v>
      </c>
      <c r="B2" s="26" t="s">
        <v>156</v>
      </c>
      <c r="C2" s="23">
        <v>103</v>
      </c>
      <c r="D2" s="23">
        <v>100001</v>
      </c>
      <c r="E2" s="39">
        <v>100000</v>
      </c>
      <c r="F2" s="39">
        <v>50000</v>
      </c>
      <c r="G2" s="39">
        <f>F2*0.8</f>
        <v>40000</v>
      </c>
      <c r="H2" s="39">
        <f>E2*0.8</f>
        <v>80000</v>
      </c>
      <c r="I2" s="39">
        <f>F2*0.85</f>
        <v>42500</v>
      </c>
      <c r="J2" s="39">
        <f>G2*0.85</f>
        <v>34000</v>
      </c>
      <c r="K2" s="28">
        <v>0.85</v>
      </c>
      <c r="L2" s="28">
        <v>7</v>
      </c>
      <c r="M2" s="28" t="s">
        <v>316</v>
      </c>
      <c r="N2" s="25" t="s">
        <v>302</v>
      </c>
      <c r="O2" s="40">
        <v>42996</v>
      </c>
      <c r="P2" s="28" t="s">
        <v>145</v>
      </c>
      <c r="Q2" s="30"/>
    </row>
    <row r="3" spans="1:17" ht="16.5">
      <c r="A3" s="38" t="s">
        <v>157</v>
      </c>
      <c r="B3" s="26" t="s">
        <v>158</v>
      </c>
      <c r="C3" s="23">
        <v>52</v>
      </c>
      <c r="D3" s="23">
        <v>55000</v>
      </c>
      <c r="E3" s="39">
        <v>15000</v>
      </c>
      <c r="F3" s="39">
        <v>10000</v>
      </c>
      <c r="G3" s="39">
        <f t="shared" ref="G3:G62" si="0">F3*0.8</f>
        <v>8000</v>
      </c>
      <c r="H3" s="39">
        <f t="shared" ref="H3:H16" si="1">E3*0.8</f>
        <v>12000</v>
      </c>
      <c r="I3" s="39">
        <f t="shared" ref="I3:I16" si="2">F3*0.85</f>
        <v>8500</v>
      </c>
      <c r="J3" s="39">
        <f t="shared" ref="J3:J16" si="3">G3*0.85</f>
        <v>6800</v>
      </c>
      <c r="K3" s="28">
        <v>0.85</v>
      </c>
      <c r="L3" s="28">
        <v>6</v>
      </c>
      <c r="M3" s="28" t="s">
        <v>317</v>
      </c>
      <c r="N3" s="25" t="s">
        <v>302</v>
      </c>
      <c r="O3" s="40">
        <v>42997</v>
      </c>
      <c r="P3" s="28" t="s">
        <v>145</v>
      </c>
      <c r="Q3" s="30"/>
    </row>
    <row r="4" spans="1:17">
      <c r="A4" s="25" t="s">
        <v>160</v>
      </c>
      <c r="B4" s="25" t="s">
        <v>161</v>
      </c>
      <c r="C4" s="23">
        <v>50</v>
      </c>
      <c r="D4" s="23">
        <v>55000</v>
      </c>
      <c r="E4" s="39">
        <v>20000</v>
      </c>
      <c r="F4" s="39">
        <v>15000</v>
      </c>
      <c r="G4" s="39">
        <f t="shared" si="0"/>
        <v>12000</v>
      </c>
      <c r="H4" s="39">
        <f t="shared" si="1"/>
        <v>16000</v>
      </c>
      <c r="I4" s="39">
        <f t="shared" si="2"/>
        <v>12750</v>
      </c>
      <c r="J4" s="39">
        <f t="shared" si="3"/>
        <v>10200</v>
      </c>
      <c r="K4" s="28">
        <v>0.85</v>
      </c>
      <c r="L4" s="28">
        <v>5</v>
      </c>
      <c r="M4" s="28" t="s">
        <v>316</v>
      </c>
      <c r="N4" s="25" t="s">
        <v>159</v>
      </c>
      <c r="O4" s="40">
        <v>42998</v>
      </c>
      <c r="P4" s="28" t="s">
        <v>145</v>
      </c>
      <c r="Q4" s="30"/>
    </row>
    <row r="5" spans="1:17" ht="16.5">
      <c r="A5" s="38" t="s">
        <v>163</v>
      </c>
      <c r="B5" s="26" t="s">
        <v>164</v>
      </c>
      <c r="C5" s="23">
        <v>85</v>
      </c>
      <c r="D5" s="23">
        <v>100001</v>
      </c>
      <c r="E5" s="39">
        <v>18000</v>
      </c>
      <c r="F5" s="39">
        <v>12000</v>
      </c>
      <c r="G5" s="39">
        <f t="shared" si="0"/>
        <v>9600</v>
      </c>
      <c r="H5" s="39">
        <f t="shared" si="1"/>
        <v>14400</v>
      </c>
      <c r="I5" s="39">
        <f t="shared" si="2"/>
        <v>10200</v>
      </c>
      <c r="J5" s="39">
        <f t="shared" si="3"/>
        <v>8160</v>
      </c>
      <c r="K5" s="28">
        <v>0.85</v>
      </c>
      <c r="L5" s="28">
        <v>4</v>
      </c>
      <c r="M5" s="28" t="s">
        <v>318</v>
      </c>
      <c r="N5" s="25" t="s">
        <v>162</v>
      </c>
      <c r="O5" s="40">
        <v>42999</v>
      </c>
      <c r="P5" s="28" t="s">
        <v>145</v>
      </c>
      <c r="Q5" s="30"/>
    </row>
    <row r="6" spans="1:17" ht="16.5">
      <c r="A6" s="38" t="s">
        <v>165</v>
      </c>
      <c r="B6" s="26" t="s">
        <v>166</v>
      </c>
      <c r="C6" s="23">
        <v>85</v>
      </c>
      <c r="D6" s="23">
        <v>100001</v>
      </c>
      <c r="E6" s="39">
        <v>18000</v>
      </c>
      <c r="F6" s="39">
        <v>12000</v>
      </c>
      <c r="G6" s="39">
        <f t="shared" si="0"/>
        <v>9600</v>
      </c>
      <c r="H6" s="39">
        <f t="shared" si="1"/>
        <v>14400</v>
      </c>
      <c r="I6" s="39">
        <f t="shared" si="2"/>
        <v>10200</v>
      </c>
      <c r="J6" s="39">
        <f t="shared" si="3"/>
        <v>8160</v>
      </c>
      <c r="K6" s="28">
        <v>0.85</v>
      </c>
      <c r="L6" s="28">
        <v>3</v>
      </c>
      <c r="M6" s="28" t="s">
        <v>318</v>
      </c>
      <c r="N6" s="25" t="s">
        <v>162</v>
      </c>
      <c r="O6" s="40">
        <v>43000</v>
      </c>
      <c r="P6" s="28" t="s">
        <v>145</v>
      </c>
      <c r="Q6" s="30"/>
    </row>
    <row r="7" spans="1:17" ht="16.5">
      <c r="A7" s="38" t="s">
        <v>167</v>
      </c>
      <c r="B7" s="26" t="s">
        <v>168</v>
      </c>
      <c r="C7" s="23">
        <v>60</v>
      </c>
      <c r="D7" s="23">
        <v>60000</v>
      </c>
      <c r="E7" s="39">
        <v>15000</v>
      </c>
      <c r="F7" s="39">
        <v>10000</v>
      </c>
      <c r="G7" s="39">
        <f t="shared" si="0"/>
        <v>8000</v>
      </c>
      <c r="H7" s="39">
        <f t="shared" si="1"/>
        <v>12000</v>
      </c>
      <c r="I7" s="39">
        <f t="shared" si="2"/>
        <v>8500</v>
      </c>
      <c r="J7" s="39">
        <f t="shared" si="3"/>
        <v>6800</v>
      </c>
      <c r="K7" s="28">
        <v>0.85</v>
      </c>
      <c r="L7" s="28">
        <v>6</v>
      </c>
      <c r="M7" s="28" t="s">
        <v>318</v>
      </c>
      <c r="N7" s="25" t="s">
        <v>162</v>
      </c>
      <c r="O7" s="40">
        <v>43001</v>
      </c>
      <c r="P7" s="28" t="s">
        <v>145</v>
      </c>
      <c r="Q7" s="30"/>
    </row>
    <row r="8" spans="1:17" ht="16.5">
      <c r="A8" s="38" t="s">
        <v>170</v>
      </c>
      <c r="B8" s="26" t="s">
        <v>171</v>
      </c>
      <c r="C8" s="23">
        <v>50</v>
      </c>
      <c r="D8" s="23">
        <v>50000</v>
      </c>
      <c r="E8" s="39">
        <v>15000</v>
      </c>
      <c r="F8" s="39">
        <v>10000</v>
      </c>
      <c r="G8" s="39">
        <f t="shared" si="0"/>
        <v>8000</v>
      </c>
      <c r="H8" s="39">
        <f t="shared" si="1"/>
        <v>12000</v>
      </c>
      <c r="I8" s="39">
        <f t="shared" si="2"/>
        <v>8500</v>
      </c>
      <c r="J8" s="39">
        <f t="shared" si="3"/>
        <v>6800</v>
      </c>
      <c r="K8" s="28">
        <v>0.85</v>
      </c>
      <c r="L8" s="28">
        <v>3</v>
      </c>
      <c r="M8" s="28" t="s">
        <v>319</v>
      </c>
      <c r="N8" s="25" t="s">
        <v>169</v>
      </c>
      <c r="O8" s="40">
        <v>42996</v>
      </c>
      <c r="P8" s="28" t="s">
        <v>145</v>
      </c>
      <c r="Q8" s="30"/>
    </row>
    <row r="9" spans="1:17">
      <c r="A9" s="26" t="s">
        <v>172</v>
      </c>
      <c r="B9" s="26" t="s">
        <v>173</v>
      </c>
      <c r="C9" s="23">
        <v>50</v>
      </c>
      <c r="D9" s="23">
        <v>55000</v>
      </c>
      <c r="E9" s="39">
        <v>20000</v>
      </c>
      <c r="F9" s="39">
        <v>15000</v>
      </c>
      <c r="G9" s="39">
        <f t="shared" si="0"/>
        <v>12000</v>
      </c>
      <c r="H9" s="39">
        <f t="shared" si="1"/>
        <v>16000</v>
      </c>
      <c r="I9" s="39">
        <f t="shared" si="2"/>
        <v>12750</v>
      </c>
      <c r="J9" s="39">
        <f t="shared" si="3"/>
        <v>10200</v>
      </c>
      <c r="K9" s="28">
        <v>0.85</v>
      </c>
      <c r="L9" s="28">
        <v>6</v>
      </c>
      <c r="M9" s="28" t="s">
        <v>320</v>
      </c>
      <c r="N9" s="25" t="s">
        <v>303</v>
      </c>
      <c r="O9" s="40">
        <v>42997</v>
      </c>
      <c r="P9" s="28" t="s">
        <v>145</v>
      </c>
      <c r="Q9" s="30" t="s">
        <v>312</v>
      </c>
    </row>
    <row r="10" spans="1:17" ht="16.5">
      <c r="A10" s="38" t="s">
        <v>174</v>
      </c>
      <c r="B10" s="38" t="s">
        <v>175</v>
      </c>
      <c r="C10" s="23">
        <v>52</v>
      </c>
      <c r="D10" s="23">
        <v>55000</v>
      </c>
      <c r="E10" s="39">
        <v>12000</v>
      </c>
      <c r="F10" s="39">
        <v>8000</v>
      </c>
      <c r="G10" s="39">
        <f t="shared" si="0"/>
        <v>6400</v>
      </c>
      <c r="H10" s="39">
        <f t="shared" si="1"/>
        <v>9600</v>
      </c>
      <c r="I10" s="39">
        <f t="shared" si="2"/>
        <v>6800</v>
      </c>
      <c r="J10" s="39">
        <f t="shared" si="3"/>
        <v>5440</v>
      </c>
      <c r="K10" s="28">
        <v>0.85</v>
      </c>
      <c r="L10" s="28">
        <v>2</v>
      </c>
      <c r="M10" s="28" t="s">
        <v>321</v>
      </c>
      <c r="N10" s="25" t="s">
        <v>303</v>
      </c>
      <c r="O10" s="40">
        <v>42998</v>
      </c>
      <c r="P10" s="28" t="s">
        <v>145</v>
      </c>
      <c r="Q10" s="30" t="s">
        <v>313</v>
      </c>
    </row>
    <row r="11" spans="1:17" ht="16.5">
      <c r="A11" s="38" t="s">
        <v>176</v>
      </c>
      <c r="B11" s="38" t="s">
        <v>177</v>
      </c>
      <c r="C11" s="23">
        <v>60</v>
      </c>
      <c r="D11" s="23">
        <v>55000</v>
      </c>
      <c r="E11" s="39">
        <v>20000</v>
      </c>
      <c r="F11" s="39">
        <v>15000</v>
      </c>
      <c r="G11" s="39">
        <f t="shared" si="0"/>
        <v>12000</v>
      </c>
      <c r="H11" s="39">
        <f t="shared" si="1"/>
        <v>16000</v>
      </c>
      <c r="I11" s="39">
        <f t="shared" si="2"/>
        <v>12750</v>
      </c>
      <c r="J11" s="39">
        <f t="shared" si="3"/>
        <v>10200</v>
      </c>
      <c r="K11" s="28">
        <v>0.85</v>
      </c>
      <c r="L11" s="28">
        <v>5</v>
      </c>
      <c r="M11" s="28" t="s">
        <v>322</v>
      </c>
      <c r="N11" s="25" t="s">
        <v>292</v>
      </c>
      <c r="O11" s="40">
        <v>42999</v>
      </c>
      <c r="P11" s="28" t="s">
        <v>145</v>
      </c>
      <c r="Q11" s="30"/>
    </row>
    <row r="12" spans="1:17" ht="16.5">
      <c r="A12" s="38" t="s">
        <v>178</v>
      </c>
      <c r="B12" s="38" t="s">
        <v>179</v>
      </c>
      <c r="C12" s="23">
        <v>60</v>
      </c>
      <c r="D12" s="23">
        <v>55000</v>
      </c>
      <c r="E12" s="39">
        <v>20000</v>
      </c>
      <c r="F12" s="39">
        <v>15000</v>
      </c>
      <c r="G12" s="39">
        <f t="shared" si="0"/>
        <v>12000</v>
      </c>
      <c r="H12" s="39">
        <f t="shared" si="1"/>
        <v>16000</v>
      </c>
      <c r="I12" s="39">
        <f t="shared" si="2"/>
        <v>12750</v>
      </c>
      <c r="J12" s="39">
        <f t="shared" si="3"/>
        <v>10200</v>
      </c>
      <c r="K12" s="28">
        <v>0.85</v>
      </c>
      <c r="L12" s="28">
        <v>3</v>
      </c>
      <c r="M12" s="28" t="s">
        <v>322</v>
      </c>
      <c r="N12" s="25" t="s">
        <v>292</v>
      </c>
      <c r="O12" s="40">
        <v>43000</v>
      </c>
      <c r="P12" s="28" t="s">
        <v>145</v>
      </c>
      <c r="Q12" s="30"/>
    </row>
    <row r="13" spans="1:17" ht="16.5">
      <c r="A13" s="38" t="s">
        <v>180</v>
      </c>
      <c r="B13" s="38" t="s">
        <v>181</v>
      </c>
      <c r="C13" s="23">
        <v>40</v>
      </c>
      <c r="D13" s="23">
        <v>50000</v>
      </c>
      <c r="E13" s="39">
        <v>20000</v>
      </c>
      <c r="F13" s="39">
        <v>15000</v>
      </c>
      <c r="G13" s="39">
        <f t="shared" si="0"/>
        <v>12000</v>
      </c>
      <c r="H13" s="39">
        <f t="shared" si="1"/>
        <v>16000</v>
      </c>
      <c r="I13" s="39">
        <f t="shared" si="2"/>
        <v>12750</v>
      </c>
      <c r="J13" s="39">
        <f t="shared" si="3"/>
        <v>10200</v>
      </c>
      <c r="K13" s="28">
        <v>0.85</v>
      </c>
      <c r="L13" s="28">
        <v>7</v>
      </c>
      <c r="M13" s="28" t="s">
        <v>323</v>
      </c>
      <c r="N13" s="25" t="s">
        <v>292</v>
      </c>
      <c r="O13" s="40">
        <v>43001</v>
      </c>
      <c r="P13" s="28" t="s">
        <v>145</v>
      </c>
      <c r="Q13" s="30"/>
    </row>
    <row r="14" spans="1:17">
      <c r="A14" s="26" t="s">
        <v>183</v>
      </c>
      <c r="B14" s="26" t="s">
        <v>184</v>
      </c>
      <c r="C14" s="23">
        <v>101</v>
      </c>
      <c r="D14" s="23">
        <v>100001</v>
      </c>
      <c r="E14" s="39">
        <v>30000</v>
      </c>
      <c r="F14" s="39">
        <v>20000</v>
      </c>
      <c r="G14" s="39">
        <f t="shared" si="0"/>
        <v>16000</v>
      </c>
      <c r="H14" s="39">
        <f t="shared" si="1"/>
        <v>24000</v>
      </c>
      <c r="I14" s="39">
        <f t="shared" si="2"/>
        <v>17000</v>
      </c>
      <c r="J14" s="39">
        <f t="shared" si="3"/>
        <v>13600</v>
      </c>
      <c r="K14" s="28">
        <v>0.85</v>
      </c>
      <c r="L14" s="28">
        <v>4</v>
      </c>
      <c r="M14" s="28" t="s">
        <v>316</v>
      </c>
      <c r="N14" s="25" t="s">
        <v>182</v>
      </c>
      <c r="O14" s="40">
        <v>42996</v>
      </c>
      <c r="P14" s="28" t="s">
        <v>145</v>
      </c>
      <c r="Q14" s="30" t="s">
        <v>314</v>
      </c>
    </row>
    <row r="15" spans="1:17">
      <c r="A15" s="26" t="s">
        <v>186</v>
      </c>
      <c r="B15" s="26" t="s">
        <v>187</v>
      </c>
      <c r="C15" s="23">
        <v>50</v>
      </c>
      <c r="D15" s="23">
        <v>60000</v>
      </c>
      <c r="E15" s="39">
        <v>25000</v>
      </c>
      <c r="F15" s="39">
        <v>15000</v>
      </c>
      <c r="G15" s="39">
        <f t="shared" si="0"/>
        <v>12000</v>
      </c>
      <c r="H15" s="39">
        <f t="shared" si="1"/>
        <v>20000</v>
      </c>
      <c r="I15" s="39">
        <f t="shared" si="2"/>
        <v>12750</v>
      </c>
      <c r="J15" s="39">
        <f t="shared" si="3"/>
        <v>10200</v>
      </c>
      <c r="K15" s="28">
        <v>0.85</v>
      </c>
      <c r="L15" s="28">
        <v>7</v>
      </c>
      <c r="M15" s="28" t="s">
        <v>317</v>
      </c>
      <c r="N15" s="25" t="s">
        <v>185</v>
      </c>
      <c r="O15" s="40">
        <v>42997</v>
      </c>
      <c r="P15" s="28" t="s">
        <v>145</v>
      </c>
      <c r="Q15" s="30" t="s">
        <v>314</v>
      </c>
    </row>
    <row r="16" spans="1:17">
      <c r="A16" s="25" t="s">
        <v>189</v>
      </c>
      <c r="B16" s="26" t="s">
        <v>190</v>
      </c>
      <c r="C16" s="23">
        <v>50</v>
      </c>
      <c r="D16" s="23">
        <v>60000</v>
      </c>
      <c r="E16" s="39">
        <v>25000</v>
      </c>
      <c r="F16" s="39">
        <v>25000</v>
      </c>
      <c r="G16" s="39">
        <f t="shared" si="0"/>
        <v>20000</v>
      </c>
      <c r="H16" s="39">
        <f t="shared" si="1"/>
        <v>20000</v>
      </c>
      <c r="I16" s="39">
        <f t="shared" si="2"/>
        <v>21250</v>
      </c>
      <c r="J16" s="39">
        <f t="shared" si="3"/>
        <v>17000</v>
      </c>
      <c r="K16" s="28">
        <v>0.85</v>
      </c>
      <c r="L16" s="28">
        <v>4</v>
      </c>
      <c r="M16" s="28" t="s">
        <v>316</v>
      </c>
      <c r="N16" s="25" t="s">
        <v>188</v>
      </c>
      <c r="O16" s="40">
        <v>42998</v>
      </c>
      <c r="P16" s="28" t="s">
        <v>145</v>
      </c>
      <c r="Q16" s="30" t="s">
        <v>314</v>
      </c>
    </row>
    <row r="17" spans="1:17">
      <c r="A17" s="25" t="s">
        <v>191</v>
      </c>
      <c r="B17" s="26" t="s">
        <v>192</v>
      </c>
      <c r="C17" s="23">
        <v>54</v>
      </c>
      <c r="D17" s="23">
        <v>60000</v>
      </c>
      <c r="E17" s="39">
        <v>25000</v>
      </c>
      <c r="F17" s="39">
        <v>15000</v>
      </c>
      <c r="G17" s="39">
        <f t="shared" si="0"/>
        <v>12000</v>
      </c>
      <c r="H17" s="39">
        <f t="shared" ref="H17:H62" si="4">D17*K17</f>
        <v>54000</v>
      </c>
      <c r="I17" s="39">
        <f t="shared" ref="I17:I62" si="5">F17*K17</f>
        <v>13500</v>
      </c>
      <c r="J17" s="39">
        <f t="shared" ref="J17:J62" si="6">G17*K17</f>
        <v>10800</v>
      </c>
      <c r="K17" s="28">
        <v>0.9</v>
      </c>
      <c r="L17" s="28">
        <v>6</v>
      </c>
      <c r="M17" s="28" t="s">
        <v>318</v>
      </c>
      <c r="N17" s="25" t="s">
        <v>188</v>
      </c>
      <c r="O17" s="40">
        <v>42999</v>
      </c>
      <c r="P17" s="28" t="s">
        <v>145</v>
      </c>
      <c r="Q17" s="30"/>
    </row>
    <row r="18" spans="1:17">
      <c r="A18" s="25" t="s">
        <v>194</v>
      </c>
      <c r="B18" s="26" t="s">
        <v>195</v>
      </c>
      <c r="C18" s="23">
        <v>57</v>
      </c>
      <c r="D18" s="23">
        <v>60000</v>
      </c>
      <c r="E18" s="39">
        <v>25000</v>
      </c>
      <c r="F18" s="39">
        <v>15000</v>
      </c>
      <c r="G18" s="39">
        <f t="shared" si="0"/>
        <v>12000</v>
      </c>
      <c r="H18" s="39">
        <f t="shared" si="4"/>
        <v>54000</v>
      </c>
      <c r="I18" s="39">
        <f t="shared" si="5"/>
        <v>13500</v>
      </c>
      <c r="J18" s="39">
        <f t="shared" si="6"/>
        <v>10800</v>
      </c>
      <c r="K18" s="28">
        <v>0.9</v>
      </c>
      <c r="L18" s="28">
        <v>7</v>
      </c>
      <c r="M18" s="28" t="s">
        <v>318</v>
      </c>
      <c r="N18" s="25" t="s">
        <v>193</v>
      </c>
      <c r="O18" s="40">
        <v>43000</v>
      </c>
      <c r="P18" s="28" t="s">
        <v>145</v>
      </c>
      <c r="Q18" s="30"/>
    </row>
    <row r="19" spans="1:17">
      <c r="A19" s="25" t="s">
        <v>197</v>
      </c>
      <c r="B19" s="26" t="s">
        <v>198</v>
      </c>
      <c r="C19" s="23">
        <v>56</v>
      </c>
      <c r="D19" s="23">
        <v>60000</v>
      </c>
      <c r="E19" s="39">
        <v>25000</v>
      </c>
      <c r="F19" s="39">
        <v>15000</v>
      </c>
      <c r="G19" s="39">
        <f t="shared" si="0"/>
        <v>12000</v>
      </c>
      <c r="H19" s="39">
        <f t="shared" si="4"/>
        <v>54000</v>
      </c>
      <c r="I19" s="39">
        <f t="shared" si="5"/>
        <v>13500</v>
      </c>
      <c r="J19" s="39">
        <f t="shared" si="6"/>
        <v>10800</v>
      </c>
      <c r="K19" s="28">
        <v>0.9</v>
      </c>
      <c r="L19" s="28">
        <v>6</v>
      </c>
      <c r="M19" s="28" t="s">
        <v>318</v>
      </c>
      <c r="N19" s="25" t="s">
        <v>196</v>
      </c>
      <c r="O19" s="40">
        <v>43001</v>
      </c>
      <c r="P19" s="28" t="s">
        <v>145</v>
      </c>
      <c r="Q19" s="30"/>
    </row>
    <row r="20" spans="1:17" ht="16.5">
      <c r="A20" s="38" t="s">
        <v>200</v>
      </c>
      <c r="B20" s="26" t="s">
        <v>201</v>
      </c>
      <c r="C20" s="23">
        <v>50</v>
      </c>
      <c r="D20" s="23">
        <v>50000</v>
      </c>
      <c r="E20" s="39">
        <v>20000</v>
      </c>
      <c r="F20" s="39">
        <v>15000</v>
      </c>
      <c r="G20" s="39">
        <f t="shared" si="0"/>
        <v>12000</v>
      </c>
      <c r="H20" s="39">
        <f t="shared" si="4"/>
        <v>45000</v>
      </c>
      <c r="I20" s="39">
        <f t="shared" si="5"/>
        <v>13500</v>
      </c>
      <c r="J20" s="39">
        <f t="shared" si="6"/>
        <v>10800</v>
      </c>
      <c r="K20" s="28">
        <v>0.9</v>
      </c>
      <c r="L20" s="28">
        <v>5</v>
      </c>
      <c r="M20" s="28" t="s">
        <v>319</v>
      </c>
      <c r="N20" s="25" t="s">
        <v>199</v>
      </c>
      <c r="O20" s="40">
        <v>42996</v>
      </c>
      <c r="P20" s="28" t="s">
        <v>145</v>
      </c>
      <c r="Q20" s="30"/>
    </row>
    <row r="21" spans="1:17">
      <c r="A21" s="26" t="s">
        <v>202</v>
      </c>
      <c r="B21" s="26" t="s">
        <v>203</v>
      </c>
      <c r="C21" s="23">
        <v>55</v>
      </c>
      <c r="D21" s="23">
        <v>65000</v>
      </c>
      <c r="E21" s="39">
        <v>30000</v>
      </c>
      <c r="F21" s="39">
        <v>20000</v>
      </c>
      <c r="G21" s="39">
        <f t="shared" si="0"/>
        <v>16000</v>
      </c>
      <c r="H21" s="39">
        <f t="shared" si="4"/>
        <v>58500</v>
      </c>
      <c r="I21" s="39">
        <f t="shared" si="5"/>
        <v>18000</v>
      </c>
      <c r="J21" s="39">
        <f t="shared" si="6"/>
        <v>14400</v>
      </c>
      <c r="K21" s="28">
        <v>0.9</v>
      </c>
      <c r="L21" s="28">
        <v>4</v>
      </c>
      <c r="M21" s="28" t="s">
        <v>320</v>
      </c>
      <c r="N21" s="25" t="s">
        <v>293</v>
      </c>
      <c r="O21" s="40">
        <v>42997</v>
      </c>
      <c r="P21" s="28" t="s">
        <v>145</v>
      </c>
      <c r="Q21" s="30"/>
    </row>
    <row r="22" spans="1:17">
      <c r="A22" s="26" t="s">
        <v>204</v>
      </c>
      <c r="B22" s="26" t="s">
        <v>205</v>
      </c>
      <c r="C22" s="23">
        <v>55</v>
      </c>
      <c r="D22" s="23">
        <v>65000</v>
      </c>
      <c r="E22" s="39">
        <v>30000</v>
      </c>
      <c r="F22" s="39">
        <v>20000</v>
      </c>
      <c r="G22" s="39">
        <f t="shared" si="0"/>
        <v>16000</v>
      </c>
      <c r="H22" s="39">
        <f t="shared" si="4"/>
        <v>58500</v>
      </c>
      <c r="I22" s="39">
        <f t="shared" si="5"/>
        <v>18000</v>
      </c>
      <c r="J22" s="39">
        <f t="shared" si="6"/>
        <v>14400</v>
      </c>
      <c r="K22" s="28">
        <v>0.9</v>
      </c>
      <c r="L22" s="28">
        <v>3</v>
      </c>
      <c r="M22" s="28" t="s">
        <v>321</v>
      </c>
      <c r="N22" s="25" t="s">
        <v>294</v>
      </c>
      <c r="O22" s="40">
        <v>42998</v>
      </c>
      <c r="P22" s="28" t="s">
        <v>145</v>
      </c>
      <c r="Q22" s="30"/>
    </row>
    <row r="23" spans="1:17" ht="16.5">
      <c r="A23" s="38" t="s">
        <v>206</v>
      </c>
      <c r="B23" s="38" t="s">
        <v>207</v>
      </c>
      <c r="C23" s="23">
        <v>52</v>
      </c>
      <c r="D23" s="23">
        <v>55000</v>
      </c>
      <c r="E23" s="39">
        <v>12000</v>
      </c>
      <c r="F23" s="39">
        <v>8000</v>
      </c>
      <c r="G23" s="39">
        <f t="shared" si="0"/>
        <v>6400</v>
      </c>
      <c r="H23" s="39">
        <f t="shared" si="4"/>
        <v>49500</v>
      </c>
      <c r="I23" s="39">
        <f t="shared" si="5"/>
        <v>7200</v>
      </c>
      <c r="J23" s="39">
        <f t="shared" si="6"/>
        <v>5760</v>
      </c>
      <c r="K23" s="28">
        <v>0.9</v>
      </c>
      <c r="L23" s="28">
        <v>6</v>
      </c>
      <c r="M23" s="28" t="s">
        <v>322</v>
      </c>
      <c r="N23" s="25" t="s">
        <v>295</v>
      </c>
      <c r="O23" s="40">
        <v>42999</v>
      </c>
      <c r="P23" s="28" t="s">
        <v>151</v>
      </c>
      <c r="Q23" s="30"/>
    </row>
    <row r="24" spans="1:17" ht="16.5">
      <c r="A24" s="38" t="s">
        <v>208</v>
      </c>
      <c r="B24" s="38" t="s">
        <v>209</v>
      </c>
      <c r="C24" s="23">
        <v>51</v>
      </c>
      <c r="D24" s="23">
        <v>55000</v>
      </c>
      <c r="E24" s="39">
        <v>12000</v>
      </c>
      <c r="F24" s="39">
        <v>8000</v>
      </c>
      <c r="G24" s="39">
        <f t="shared" si="0"/>
        <v>6400</v>
      </c>
      <c r="H24" s="39">
        <f t="shared" si="4"/>
        <v>49500</v>
      </c>
      <c r="I24" s="39">
        <f t="shared" si="5"/>
        <v>7200</v>
      </c>
      <c r="J24" s="39">
        <f t="shared" si="6"/>
        <v>5760</v>
      </c>
      <c r="K24" s="28">
        <v>0.9</v>
      </c>
      <c r="L24" s="28">
        <v>3</v>
      </c>
      <c r="M24" s="28" t="s">
        <v>322</v>
      </c>
      <c r="N24" s="25" t="s">
        <v>296</v>
      </c>
      <c r="O24" s="40">
        <v>43000</v>
      </c>
      <c r="P24" s="28" t="s">
        <v>151</v>
      </c>
      <c r="Q24" s="30"/>
    </row>
    <row r="25" spans="1:17">
      <c r="A25" s="26" t="s">
        <v>211</v>
      </c>
      <c r="B25" s="26" t="s">
        <v>212</v>
      </c>
      <c r="C25" s="23">
        <v>80</v>
      </c>
      <c r="D25" s="23">
        <v>100000</v>
      </c>
      <c r="E25" s="39">
        <v>30000</v>
      </c>
      <c r="F25" s="39">
        <v>20000</v>
      </c>
      <c r="G25" s="39">
        <f t="shared" si="0"/>
        <v>16000</v>
      </c>
      <c r="H25" s="39">
        <f t="shared" si="4"/>
        <v>90000</v>
      </c>
      <c r="I25" s="39">
        <f t="shared" si="5"/>
        <v>18000</v>
      </c>
      <c r="J25" s="39">
        <f t="shared" si="6"/>
        <v>14400</v>
      </c>
      <c r="K25" s="28">
        <v>0.9</v>
      </c>
      <c r="L25" s="28">
        <v>6</v>
      </c>
      <c r="M25" s="28" t="s">
        <v>323</v>
      </c>
      <c r="N25" s="25" t="s">
        <v>210</v>
      </c>
      <c r="O25" s="40">
        <v>43001</v>
      </c>
      <c r="P25" s="28" t="s">
        <v>151</v>
      </c>
      <c r="Q25" s="30" t="s">
        <v>312</v>
      </c>
    </row>
    <row r="26" spans="1:17">
      <c r="A26" s="26" t="s">
        <v>214</v>
      </c>
      <c r="B26" s="26" t="s">
        <v>215</v>
      </c>
      <c r="C26" s="23">
        <v>60</v>
      </c>
      <c r="D26" s="23">
        <v>60000</v>
      </c>
      <c r="E26" s="39">
        <v>30000</v>
      </c>
      <c r="F26" s="39">
        <v>20000</v>
      </c>
      <c r="G26" s="39">
        <f t="shared" si="0"/>
        <v>16000</v>
      </c>
      <c r="H26" s="39">
        <f t="shared" si="4"/>
        <v>54000</v>
      </c>
      <c r="I26" s="39">
        <f t="shared" si="5"/>
        <v>18000</v>
      </c>
      <c r="J26" s="39">
        <f t="shared" si="6"/>
        <v>14400</v>
      </c>
      <c r="K26" s="28">
        <v>0.9</v>
      </c>
      <c r="L26" s="28">
        <v>2</v>
      </c>
      <c r="M26" s="28" t="s">
        <v>316</v>
      </c>
      <c r="N26" s="25" t="s">
        <v>213</v>
      </c>
      <c r="O26" s="40">
        <v>42996</v>
      </c>
      <c r="P26" s="28" t="s">
        <v>151</v>
      </c>
      <c r="Q26" s="30" t="s">
        <v>313</v>
      </c>
    </row>
    <row r="27" spans="1:17">
      <c r="A27" s="26" t="s">
        <v>216</v>
      </c>
      <c r="B27" s="26" t="s">
        <v>217</v>
      </c>
      <c r="C27" s="23">
        <v>51</v>
      </c>
      <c r="D27" s="23">
        <v>50000</v>
      </c>
      <c r="E27" s="39">
        <v>20000</v>
      </c>
      <c r="F27" s="39">
        <v>15000</v>
      </c>
      <c r="G27" s="39">
        <f t="shared" si="0"/>
        <v>12000</v>
      </c>
      <c r="H27" s="39">
        <f t="shared" si="4"/>
        <v>45000</v>
      </c>
      <c r="I27" s="39">
        <f t="shared" si="5"/>
        <v>13500</v>
      </c>
      <c r="J27" s="39">
        <f t="shared" si="6"/>
        <v>10800</v>
      </c>
      <c r="K27" s="28">
        <v>0.9</v>
      </c>
      <c r="L27" s="28">
        <v>5</v>
      </c>
      <c r="M27" s="28" t="s">
        <v>317</v>
      </c>
      <c r="N27" s="25" t="s">
        <v>210</v>
      </c>
      <c r="O27" s="40">
        <v>42997</v>
      </c>
      <c r="P27" s="28" t="s">
        <v>151</v>
      </c>
      <c r="Q27" s="30"/>
    </row>
    <row r="28" spans="1:17">
      <c r="A28" s="26" t="s">
        <v>219</v>
      </c>
      <c r="B28" s="26" t="s">
        <v>220</v>
      </c>
      <c r="C28" s="23">
        <v>50</v>
      </c>
      <c r="D28" s="23">
        <v>50000</v>
      </c>
      <c r="E28" s="39">
        <v>15000</v>
      </c>
      <c r="F28" s="39">
        <v>10000</v>
      </c>
      <c r="G28" s="39">
        <f t="shared" si="0"/>
        <v>8000</v>
      </c>
      <c r="H28" s="39">
        <f t="shared" si="4"/>
        <v>45000</v>
      </c>
      <c r="I28" s="39">
        <f t="shared" si="5"/>
        <v>9000</v>
      </c>
      <c r="J28" s="39">
        <f t="shared" si="6"/>
        <v>7200</v>
      </c>
      <c r="K28" s="28">
        <v>0.9</v>
      </c>
      <c r="L28" s="28">
        <v>3</v>
      </c>
      <c r="M28" s="28" t="s">
        <v>316</v>
      </c>
      <c r="N28" s="25" t="s">
        <v>218</v>
      </c>
      <c r="O28" s="40">
        <v>42998</v>
      </c>
      <c r="P28" s="28" t="s">
        <v>151</v>
      </c>
      <c r="Q28" s="30"/>
    </row>
    <row r="29" spans="1:17" ht="16.5">
      <c r="A29" s="38" t="s">
        <v>221</v>
      </c>
      <c r="B29" s="26" t="s">
        <v>222</v>
      </c>
      <c r="C29" s="23">
        <v>51</v>
      </c>
      <c r="D29" s="23">
        <v>50000</v>
      </c>
      <c r="E29" s="39">
        <v>15000</v>
      </c>
      <c r="F29" s="39">
        <v>10000</v>
      </c>
      <c r="G29" s="39">
        <f t="shared" si="0"/>
        <v>8000</v>
      </c>
      <c r="H29" s="39">
        <f t="shared" si="4"/>
        <v>45000</v>
      </c>
      <c r="I29" s="39">
        <f t="shared" si="5"/>
        <v>9000</v>
      </c>
      <c r="J29" s="39">
        <f t="shared" si="6"/>
        <v>7200</v>
      </c>
      <c r="K29" s="28">
        <v>0.9</v>
      </c>
      <c r="L29" s="28">
        <v>7</v>
      </c>
      <c r="M29" s="28" t="s">
        <v>318</v>
      </c>
      <c r="N29" s="25" t="s">
        <v>218</v>
      </c>
      <c r="O29" s="40">
        <v>42999</v>
      </c>
      <c r="P29" s="28" t="s">
        <v>151</v>
      </c>
      <c r="Q29" s="30"/>
    </row>
    <row r="30" spans="1:17">
      <c r="A30" s="26" t="s">
        <v>224</v>
      </c>
      <c r="B30" s="26" t="s">
        <v>225</v>
      </c>
      <c r="C30" s="26">
        <v>150</v>
      </c>
      <c r="D30" s="26">
        <v>100001</v>
      </c>
      <c r="E30" s="39">
        <v>60000</v>
      </c>
      <c r="F30" s="39">
        <v>40000</v>
      </c>
      <c r="G30" s="39">
        <f t="shared" si="0"/>
        <v>32000</v>
      </c>
      <c r="H30" s="39">
        <f t="shared" si="4"/>
        <v>90000.900000000009</v>
      </c>
      <c r="I30" s="39">
        <f t="shared" si="5"/>
        <v>36000</v>
      </c>
      <c r="J30" s="39">
        <f t="shared" si="6"/>
        <v>28800</v>
      </c>
      <c r="K30" s="28">
        <v>0.9</v>
      </c>
      <c r="L30" s="28">
        <v>4</v>
      </c>
      <c r="M30" s="28" t="s">
        <v>318</v>
      </c>
      <c r="N30" s="25" t="s">
        <v>223</v>
      </c>
      <c r="O30" s="40">
        <v>43000</v>
      </c>
      <c r="P30" s="28" t="s">
        <v>151</v>
      </c>
      <c r="Q30" s="30" t="s">
        <v>314</v>
      </c>
    </row>
    <row r="31" spans="1:17">
      <c r="A31" s="26" t="s">
        <v>227</v>
      </c>
      <c r="B31" s="26" t="s">
        <v>228</v>
      </c>
      <c r="C31" s="23">
        <v>45</v>
      </c>
      <c r="D31" s="23">
        <v>55000</v>
      </c>
      <c r="E31" s="39">
        <v>18000</v>
      </c>
      <c r="F31" s="39">
        <v>12000</v>
      </c>
      <c r="G31" s="39">
        <f t="shared" si="0"/>
        <v>9600</v>
      </c>
      <c r="H31" s="39">
        <f t="shared" si="4"/>
        <v>49500</v>
      </c>
      <c r="I31" s="39">
        <f t="shared" si="5"/>
        <v>10800</v>
      </c>
      <c r="J31" s="39">
        <f t="shared" si="6"/>
        <v>8640</v>
      </c>
      <c r="K31" s="28">
        <v>0.9</v>
      </c>
      <c r="L31" s="28">
        <v>7</v>
      </c>
      <c r="M31" s="28" t="s">
        <v>318</v>
      </c>
      <c r="N31" s="25" t="s">
        <v>226</v>
      </c>
      <c r="O31" s="40">
        <v>43001</v>
      </c>
      <c r="P31" s="28" t="s">
        <v>151</v>
      </c>
      <c r="Q31" s="30" t="s">
        <v>314</v>
      </c>
    </row>
    <row r="32" spans="1:17" ht="16.5">
      <c r="A32" s="38" t="s">
        <v>229</v>
      </c>
      <c r="B32" s="26" t="s">
        <v>230</v>
      </c>
      <c r="C32" s="23">
        <v>51</v>
      </c>
      <c r="D32" s="23">
        <v>55000</v>
      </c>
      <c r="E32" s="39">
        <v>12000</v>
      </c>
      <c r="F32" s="39">
        <v>8000</v>
      </c>
      <c r="G32" s="39">
        <f t="shared" si="0"/>
        <v>6400</v>
      </c>
      <c r="H32" s="39">
        <f t="shared" si="4"/>
        <v>49500</v>
      </c>
      <c r="I32" s="39">
        <f t="shared" si="5"/>
        <v>7200</v>
      </c>
      <c r="J32" s="39">
        <f t="shared" si="6"/>
        <v>5760</v>
      </c>
      <c r="K32" s="28">
        <v>0.9</v>
      </c>
      <c r="L32" s="28">
        <v>4</v>
      </c>
      <c r="M32" s="28" t="s">
        <v>319</v>
      </c>
      <c r="N32" s="25" t="s">
        <v>226</v>
      </c>
      <c r="O32" s="40">
        <v>42996</v>
      </c>
      <c r="P32" s="28" t="s">
        <v>151</v>
      </c>
      <c r="Q32" s="30" t="s">
        <v>314</v>
      </c>
    </row>
    <row r="33" spans="1:17" ht="16.5">
      <c r="A33" s="38" t="s">
        <v>231</v>
      </c>
      <c r="B33" s="26" t="s">
        <v>232</v>
      </c>
      <c r="C33" s="23">
        <v>49</v>
      </c>
      <c r="D33" s="23">
        <v>50000</v>
      </c>
      <c r="E33" s="39">
        <v>15000</v>
      </c>
      <c r="F33" s="39">
        <v>10000</v>
      </c>
      <c r="G33" s="39">
        <f t="shared" si="0"/>
        <v>8000</v>
      </c>
      <c r="H33" s="39">
        <f t="shared" si="4"/>
        <v>45000</v>
      </c>
      <c r="I33" s="39">
        <f t="shared" si="5"/>
        <v>9000</v>
      </c>
      <c r="J33" s="39">
        <f t="shared" si="6"/>
        <v>7200</v>
      </c>
      <c r="K33" s="28">
        <v>0.9</v>
      </c>
      <c r="L33" s="28">
        <v>6</v>
      </c>
      <c r="M33" s="28" t="s">
        <v>320</v>
      </c>
      <c r="N33" s="25" t="s">
        <v>226</v>
      </c>
      <c r="O33" s="40">
        <v>42997</v>
      </c>
      <c r="P33" s="28" t="s">
        <v>151</v>
      </c>
      <c r="Q33" s="30"/>
    </row>
    <row r="34" spans="1:17" ht="16.5">
      <c r="A34" s="38" t="s">
        <v>234</v>
      </c>
      <c r="B34" s="26" t="s">
        <v>235</v>
      </c>
      <c r="C34" s="23">
        <v>48</v>
      </c>
      <c r="D34" s="23">
        <v>50000</v>
      </c>
      <c r="E34" s="39">
        <v>15000</v>
      </c>
      <c r="F34" s="39">
        <v>10000</v>
      </c>
      <c r="G34" s="39">
        <f t="shared" si="0"/>
        <v>8000</v>
      </c>
      <c r="H34" s="39">
        <f t="shared" si="4"/>
        <v>45000</v>
      </c>
      <c r="I34" s="39">
        <f t="shared" si="5"/>
        <v>9000</v>
      </c>
      <c r="J34" s="39">
        <f t="shared" si="6"/>
        <v>7200</v>
      </c>
      <c r="K34" s="28">
        <v>0.9</v>
      </c>
      <c r="L34" s="28">
        <v>7</v>
      </c>
      <c r="M34" s="28" t="s">
        <v>321</v>
      </c>
      <c r="N34" s="25" t="s">
        <v>233</v>
      </c>
      <c r="O34" s="40">
        <v>42998</v>
      </c>
      <c r="P34" s="28" t="s">
        <v>151</v>
      </c>
      <c r="Q34" s="30"/>
    </row>
    <row r="35" spans="1:17">
      <c r="A35" s="26" t="s">
        <v>236</v>
      </c>
      <c r="B35" s="26" t="s">
        <v>237</v>
      </c>
      <c r="C35" s="23">
        <v>102</v>
      </c>
      <c r="D35" s="23">
        <v>100001</v>
      </c>
      <c r="E35" s="39">
        <v>18000</v>
      </c>
      <c r="F35" s="39">
        <v>12000</v>
      </c>
      <c r="G35" s="39">
        <f t="shared" si="0"/>
        <v>9600</v>
      </c>
      <c r="H35" s="39">
        <f t="shared" si="4"/>
        <v>90000.900000000009</v>
      </c>
      <c r="I35" s="39">
        <f t="shared" si="5"/>
        <v>10800</v>
      </c>
      <c r="J35" s="39">
        <f t="shared" si="6"/>
        <v>8640</v>
      </c>
      <c r="K35" s="28">
        <v>0.9</v>
      </c>
      <c r="L35" s="28">
        <v>6</v>
      </c>
      <c r="M35" s="28" t="s">
        <v>322</v>
      </c>
      <c r="N35" s="25" t="s">
        <v>300</v>
      </c>
      <c r="O35" s="40">
        <v>42999</v>
      </c>
      <c r="P35" s="28" t="s">
        <v>151</v>
      </c>
      <c r="Q35" s="30"/>
    </row>
    <row r="36" spans="1:17" ht="16.5">
      <c r="A36" s="38" t="s">
        <v>238</v>
      </c>
      <c r="B36" s="26" t="s">
        <v>239</v>
      </c>
      <c r="C36" s="23">
        <v>101</v>
      </c>
      <c r="D36" s="23">
        <v>100001</v>
      </c>
      <c r="E36" s="39">
        <v>18000</v>
      </c>
      <c r="F36" s="39">
        <v>12000</v>
      </c>
      <c r="G36" s="39">
        <f t="shared" si="0"/>
        <v>9600</v>
      </c>
      <c r="H36" s="39">
        <f t="shared" si="4"/>
        <v>90000.900000000009</v>
      </c>
      <c r="I36" s="39">
        <f t="shared" si="5"/>
        <v>10800</v>
      </c>
      <c r="J36" s="39">
        <f t="shared" si="6"/>
        <v>8640</v>
      </c>
      <c r="K36" s="28">
        <v>0.9</v>
      </c>
      <c r="L36" s="28">
        <v>5</v>
      </c>
      <c r="M36" s="28" t="s">
        <v>322</v>
      </c>
      <c r="N36" s="25" t="s">
        <v>300</v>
      </c>
      <c r="O36" s="40">
        <v>43000</v>
      </c>
      <c r="P36" s="28" t="s">
        <v>151</v>
      </c>
      <c r="Q36" s="30" t="s">
        <v>312</v>
      </c>
    </row>
    <row r="37" spans="1:17" ht="16.5">
      <c r="A37" s="38" t="s">
        <v>240</v>
      </c>
      <c r="B37" s="26" t="s">
        <v>241</v>
      </c>
      <c r="C37" s="23">
        <v>52</v>
      </c>
      <c r="D37" s="23">
        <v>60000</v>
      </c>
      <c r="E37" s="39">
        <v>12000</v>
      </c>
      <c r="F37" s="39">
        <v>8000</v>
      </c>
      <c r="G37" s="39">
        <f t="shared" si="0"/>
        <v>6400</v>
      </c>
      <c r="H37" s="39">
        <f t="shared" si="4"/>
        <v>54000</v>
      </c>
      <c r="I37" s="39">
        <f t="shared" si="5"/>
        <v>7200</v>
      </c>
      <c r="J37" s="39">
        <f t="shared" si="6"/>
        <v>5760</v>
      </c>
      <c r="K37" s="28">
        <v>0.9</v>
      </c>
      <c r="L37" s="28">
        <v>4</v>
      </c>
      <c r="M37" s="28" t="s">
        <v>323</v>
      </c>
      <c r="N37" s="25" t="s">
        <v>300</v>
      </c>
      <c r="O37" s="40">
        <v>43001</v>
      </c>
      <c r="P37" s="28" t="s">
        <v>151</v>
      </c>
      <c r="Q37" s="30" t="s">
        <v>313</v>
      </c>
    </row>
    <row r="38" spans="1:17" ht="16.5">
      <c r="A38" s="38" t="s">
        <v>242</v>
      </c>
      <c r="B38" s="38" t="s">
        <v>243</v>
      </c>
      <c r="C38" s="23">
        <v>53</v>
      </c>
      <c r="D38" s="23">
        <v>55000</v>
      </c>
      <c r="E38" s="39">
        <v>15000</v>
      </c>
      <c r="F38" s="39">
        <v>10000</v>
      </c>
      <c r="G38" s="39">
        <f t="shared" si="0"/>
        <v>8000</v>
      </c>
      <c r="H38" s="39">
        <f t="shared" si="4"/>
        <v>41250</v>
      </c>
      <c r="I38" s="39">
        <f t="shared" si="5"/>
        <v>7500</v>
      </c>
      <c r="J38" s="39">
        <f t="shared" si="6"/>
        <v>6000</v>
      </c>
      <c r="K38" s="28">
        <v>0.75</v>
      </c>
      <c r="L38" s="28">
        <v>3</v>
      </c>
      <c r="M38" s="28" t="s">
        <v>316</v>
      </c>
      <c r="N38" s="25" t="s">
        <v>301</v>
      </c>
      <c r="O38" s="40">
        <v>42996</v>
      </c>
      <c r="P38" s="28" t="s">
        <v>310</v>
      </c>
      <c r="Q38" s="30"/>
    </row>
    <row r="39" spans="1:17" ht="16.5">
      <c r="A39" s="38" t="s">
        <v>244</v>
      </c>
      <c r="B39" s="26" t="s">
        <v>245</v>
      </c>
      <c r="C39" s="23">
        <v>48</v>
      </c>
      <c r="D39" s="23">
        <v>50000</v>
      </c>
      <c r="E39" s="39">
        <v>15000</v>
      </c>
      <c r="F39" s="39">
        <v>10000</v>
      </c>
      <c r="G39" s="39">
        <f t="shared" si="0"/>
        <v>8000</v>
      </c>
      <c r="H39" s="39">
        <f t="shared" si="4"/>
        <v>37500</v>
      </c>
      <c r="I39" s="39">
        <f t="shared" si="5"/>
        <v>7500</v>
      </c>
      <c r="J39" s="39">
        <f t="shared" si="6"/>
        <v>6000</v>
      </c>
      <c r="K39" s="28">
        <v>0.75</v>
      </c>
      <c r="L39" s="28">
        <v>6</v>
      </c>
      <c r="M39" s="28" t="s">
        <v>317</v>
      </c>
      <c r="N39" s="25" t="s">
        <v>301</v>
      </c>
      <c r="O39" s="40">
        <v>42997</v>
      </c>
      <c r="P39" s="28" t="s">
        <v>310</v>
      </c>
      <c r="Q39" s="30"/>
    </row>
    <row r="40" spans="1:17" ht="16.5">
      <c r="A40" s="38" t="s">
        <v>246</v>
      </c>
      <c r="B40" s="38" t="s">
        <v>247</v>
      </c>
      <c r="C40" s="23">
        <v>50</v>
      </c>
      <c r="D40" s="23">
        <v>50000</v>
      </c>
      <c r="E40" s="39">
        <v>15000</v>
      </c>
      <c r="F40" s="39">
        <v>10000</v>
      </c>
      <c r="G40" s="39">
        <f t="shared" si="0"/>
        <v>8000</v>
      </c>
      <c r="H40" s="39">
        <f t="shared" si="4"/>
        <v>37500</v>
      </c>
      <c r="I40" s="39">
        <f t="shared" si="5"/>
        <v>7500</v>
      </c>
      <c r="J40" s="39">
        <f t="shared" si="6"/>
        <v>6000</v>
      </c>
      <c r="K40" s="28">
        <v>0.75</v>
      </c>
      <c r="L40" s="28">
        <v>3</v>
      </c>
      <c r="M40" s="28" t="s">
        <v>316</v>
      </c>
      <c r="N40" s="25" t="s">
        <v>301</v>
      </c>
      <c r="O40" s="40">
        <v>42998</v>
      </c>
      <c r="P40" s="28" t="s">
        <v>310</v>
      </c>
      <c r="Q40" s="30"/>
    </row>
    <row r="41" spans="1:17" ht="16.5">
      <c r="A41" s="38" t="s">
        <v>248</v>
      </c>
      <c r="B41" s="38" t="s">
        <v>249</v>
      </c>
      <c r="C41" s="23">
        <v>52</v>
      </c>
      <c r="D41" s="23">
        <v>50000</v>
      </c>
      <c r="E41" s="39">
        <v>15000</v>
      </c>
      <c r="F41" s="39">
        <v>10000</v>
      </c>
      <c r="G41" s="39">
        <f t="shared" si="0"/>
        <v>8000</v>
      </c>
      <c r="H41" s="39">
        <f t="shared" si="4"/>
        <v>37500</v>
      </c>
      <c r="I41" s="39">
        <f t="shared" si="5"/>
        <v>7500</v>
      </c>
      <c r="J41" s="39">
        <f t="shared" si="6"/>
        <v>6000</v>
      </c>
      <c r="K41" s="28">
        <v>0.75</v>
      </c>
      <c r="L41" s="28">
        <v>6</v>
      </c>
      <c r="M41" s="28" t="s">
        <v>318</v>
      </c>
      <c r="N41" s="25" t="s">
        <v>301</v>
      </c>
      <c r="O41" s="40">
        <v>42999</v>
      </c>
      <c r="P41" s="28" t="s">
        <v>310</v>
      </c>
      <c r="Q41" s="30"/>
    </row>
    <row r="42" spans="1:17" ht="16.5">
      <c r="A42" s="38" t="s">
        <v>250</v>
      </c>
      <c r="B42" s="38" t="s">
        <v>251</v>
      </c>
      <c r="C42" s="23">
        <v>50</v>
      </c>
      <c r="D42" s="23">
        <v>50000</v>
      </c>
      <c r="E42" s="39">
        <v>15000</v>
      </c>
      <c r="F42" s="39">
        <v>12000</v>
      </c>
      <c r="G42" s="39">
        <f t="shared" si="0"/>
        <v>9600</v>
      </c>
      <c r="H42" s="39">
        <f t="shared" si="4"/>
        <v>37500</v>
      </c>
      <c r="I42" s="39">
        <f t="shared" si="5"/>
        <v>9000</v>
      </c>
      <c r="J42" s="39">
        <f t="shared" si="6"/>
        <v>7200</v>
      </c>
      <c r="K42" s="28">
        <v>0.75</v>
      </c>
      <c r="L42" s="28">
        <v>2</v>
      </c>
      <c r="M42" s="28" t="s">
        <v>318</v>
      </c>
      <c r="N42" s="25" t="s">
        <v>297</v>
      </c>
      <c r="O42" s="40">
        <v>43000</v>
      </c>
      <c r="P42" s="28" t="s">
        <v>311</v>
      </c>
      <c r="Q42" s="30" t="s">
        <v>314</v>
      </c>
    </row>
    <row r="43" spans="1:17">
      <c r="A43" s="26" t="s">
        <v>252</v>
      </c>
      <c r="B43" s="26" t="s">
        <v>253</v>
      </c>
      <c r="C43" s="23">
        <v>49</v>
      </c>
      <c r="D43" s="23">
        <v>50000</v>
      </c>
      <c r="E43" s="39">
        <v>12000</v>
      </c>
      <c r="F43" s="39">
        <v>8000</v>
      </c>
      <c r="G43" s="39">
        <f t="shared" si="0"/>
        <v>6400</v>
      </c>
      <c r="H43" s="39">
        <f t="shared" si="4"/>
        <v>37500</v>
      </c>
      <c r="I43" s="39">
        <f t="shared" si="5"/>
        <v>6000</v>
      </c>
      <c r="J43" s="39">
        <f t="shared" si="6"/>
        <v>4800</v>
      </c>
      <c r="K43" s="28">
        <v>0.75</v>
      </c>
      <c r="L43" s="28">
        <v>5</v>
      </c>
      <c r="M43" s="28" t="s">
        <v>318</v>
      </c>
      <c r="N43" s="25" t="s">
        <v>297</v>
      </c>
      <c r="O43" s="40">
        <v>43001</v>
      </c>
      <c r="P43" s="28" t="s">
        <v>311</v>
      </c>
      <c r="Q43" s="30" t="s">
        <v>314</v>
      </c>
    </row>
    <row r="44" spans="1:17" ht="16.5">
      <c r="A44" s="38" t="s">
        <v>254</v>
      </c>
      <c r="B44" s="26" t="s">
        <v>255</v>
      </c>
      <c r="C44" s="23">
        <v>45</v>
      </c>
      <c r="D44" s="23">
        <v>50000</v>
      </c>
      <c r="E44" s="39">
        <v>15000</v>
      </c>
      <c r="F44" s="39">
        <v>10000</v>
      </c>
      <c r="G44" s="39">
        <f t="shared" si="0"/>
        <v>8000</v>
      </c>
      <c r="H44" s="39">
        <f t="shared" si="4"/>
        <v>37500</v>
      </c>
      <c r="I44" s="39">
        <f t="shared" si="5"/>
        <v>7500</v>
      </c>
      <c r="J44" s="39">
        <f t="shared" si="6"/>
        <v>6000</v>
      </c>
      <c r="K44" s="28">
        <v>0.75</v>
      </c>
      <c r="L44" s="28">
        <v>3</v>
      </c>
      <c r="M44" s="28" t="s">
        <v>319</v>
      </c>
      <c r="N44" s="25" t="s">
        <v>297</v>
      </c>
      <c r="O44" s="40">
        <v>42996</v>
      </c>
      <c r="P44" s="28" t="s">
        <v>311</v>
      </c>
      <c r="Q44" s="30" t="s">
        <v>314</v>
      </c>
    </row>
    <row r="45" spans="1:17" ht="16.5">
      <c r="A45" s="38" t="s">
        <v>256</v>
      </c>
      <c r="B45" s="38" t="s">
        <v>257</v>
      </c>
      <c r="C45" s="23">
        <v>61</v>
      </c>
      <c r="D45" s="23">
        <v>50000</v>
      </c>
      <c r="E45" s="39">
        <v>15000</v>
      </c>
      <c r="F45" s="39">
        <v>10000</v>
      </c>
      <c r="G45" s="39">
        <f t="shared" si="0"/>
        <v>8000</v>
      </c>
      <c r="H45" s="39">
        <f t="shared" si="4"/>
        <v>37500</v>
      </c>
      <c r="I45" s="39">
        <f t="shared" si="5"/>
        <v>7500</v>
      </c>
      <c r="J45" s="39">
        <f t="shared" si="6"/>
        <v>6000</v>
      </c>
      <c r="K45" s="28">
        <v>0.75</v>
      </c>
      <c r="L45" s="28">
        <v>7</v>
      </c>
      <c r="M45" s="28" t="s">
        <v>320</v>
      </c>
      <c r="N45" s="25" t="s">
        <v>297</v>
      </c>
      <c r="O45" s="40">
        <v>42997</v>
      </c>
      <c r="P45" s="28" t="s">
        <v>311</v>
      </c>
      <c r="Q45" s="30"/>
    </row>
    <row r="46" spans="1:17" ht="16.5">
      <c r="A46" s="38" t="s">
        <v>258</v>
      </c>
      <c r="B46" s="38" t="s">
        <v>259</v>
      </c>
      <c r="C46" s="23">
        <v>48</v>
      </c>
      <c r="D46" s="23">
        <v>50000</v>
      </c>
      <c r="E46" s="39">
        <v>15000</v>
      </c>
      <c r="F46" s="39">
        <v>10000</v>
      </c>
      <c r="G46" s="39">
        <f t="shared" si="0"/>
        <v>8000</v>
      </c>
      <c r="H46" s="39">
        <f t="shared" si="4"/>
        <v>37500</v>
      </c>
      <c r="I46" s="39">
        <f t="shared" si="5"/>
        <v>7500</v>
      </c>
      <c r="J46" s="39">
        <f t="shared" si="6"/>
        <v>6000</v>
      </c>
      <c r="K46" s="28">
        <v>0.75</v>
      </c>
      <c r="L46" s="28">
        <v>4</v>
      </c>
      <c r="M46" s="28" t="s">
        <v>321</v>
      </c>
      <c r="N46" s="25" t="s">
        <v>297</v>
      </c>
      <c r="O46" s="40">
        <v>42998</v>
      </c>
      <c r="P46" s="28" t="s">
        <v>311</v>
      </c>
      <c r="Q46" s="30"/>
    </row>
    <row r="47" spans="1:17" ht="16.5">
      <c r="A47" s="38" t="s">
        <v>260</v>
      </c>
      <c r="B47" s="38" t="s">
        <v>261</v>
      </c>
      <c r="C47" s="23">
        <v>49</v>
      </c>
      <c r="D47" s="23">
        <v>50000</v>
      </c>
      <c r="E47" s="39">
        <v>12000</v>
      </c>
      <c r="F47" s="39">
        <v>8000</v>
      </c>
      <c r="G47" s="39">
        <f t="shared" si="0"/>
        <v>6400</v>
      </c>
      <c r="H47" s="39">
        <f t="shared" si="4"/>
        <v>37500</v>
      </c>
      <c r="I47" s="39">
        <f t="shared" si="5"/>
        <v>6000</v>
      </c>
      <c r="J47" s="39">
        <f t="shared" si="6"/>
        <v>4800</v>
      </c>
      <c r="K47" s="28">
        <v>0.75</v>
      </c>
      <c r="L47" s="28">
        <v>7</v>
      </c>
      <c r="M47" s="28" t="s">
        <v>322</v>
      </c>
      <c r="N47" s="25" t="s">
        <v>297</v>
      </c>
      <c r="O47" s="40">
        <v>42999</v>
      </c>
      <c r="P47" s="28" t="s">
        <v>311</v>
      </c>
      <c r="Q47" s="30"/>
    </row>
    <row r="48" spans="1:17" ht="16.5">
      <c r="A48" s="38" t="s">
        <v>262</v>
      </c>
      <c r="B48" s="26" t="s">
        <v>263</v>
      </c>
      <c r="C48" s="23">
        <v>49</v>
      </c>
      <c r="D48" s="23">
        <v>50000</v>
      </c>
      <c r="E48" s="39">
        <v>15000</v>
      </c>
      <c r="F48" s="39">
        <v>10000</v>
      </c>
      <c r="G48" s="39">
        <f t="shared" si="0"/>
        <v>8000</v>
      </c>
      <c r="H48" s="39">
        <f t="shared" si="4"/>
        <v>37500</v>
      </c>
      <c r="I48" s="39">
        <f t="shared" si="5"/>
        <v>7500</v>
      </c>
      <c r="J48" s="39">
        <f t="shared" si="6"/>
        <v>6000</v>
      </c>
      <c r="K48" s="28">
        <v>0.75</v>
      </c>
      <c r="L48" s="28">
        <v>4</v>
      </c>
      <c r="M48" s="28" t="s">
        <v>322</v>
      </c>
      <c r="N48" s="25" t="s">
        <v>297</v>
      </c>
      <c r="O48" s="40">
        <v>43000</v>
      </c>
      <c r="P48" s="28" t="s">
        <v>311</v>
      </c>
      <c r="Q48" s="30"/>
    </row>
    <row r="49" spans="1:17" ht="16.5">
      <c r="A49" s="38" t="s">
        <v>264</v>
      </c>
      <c r="B49" s="38" t="s">
        <v>265</v>
      </c>
      <c r="C49" s="23">
        <v>52</v>
      </c>
      <c r="D49" s="23">
        <v>50000</v>
      </c>
      <c r="E49" s="39">
        <v>15000</v>
      </c>
      <c r="F49" s="39">
        <v>10000</v>
      </c>
      <c r="G49" s="39">
        <f t="shared" si="0"/>
        <v>8000</v>
      </c>
      <c r="H49" s="39">
        <f t="shared" si="4"/>
        <v>37500</v>
      </c>
      <c r="I49" s="39">
        <f t="shared" si="5"/>
        <v>7500</v>
      </c>
      <c r="J49" s="39">
        <f t="shared" si="6"/>
        <v>6000</v>
      </c>
      <c r="K49" s="28">
        <v>0.75</v>
      </c>
      <c r="L49" s="28">
        <v>6</v>
      </c>
      <c r="M49" s="28" t="s">
        <v>323</v>
      </c>
      <c r="N49" s="25" t="s">
        <v>299</v>
      </c>
      <c r="O49" s="40">
        <v>43001</v>
      </c>
      <c r="P49" s="28" t="s">
        <v>311</v>
      </c>
      <c r="Q49" s="30" t="s">
        <v>312</v>
      </c>
    </row>
    <row r="50" spans="1:17" ht="16.5">
      <c r="A50" s="38" t="s">
        <v>266</v>
      </c>
      <c r="B50" s="38" t="s">
        <v>267</v>
      </c>
      <c r="C50" s="23">
        <v>312</v>
      </c>
      <c r="D50" s="23">
        <v>100001</v>
      </c>
      <c r="E50" s="39">
        <v>150000</v>
      </c>
      <c r="F50" s="39">
        <v>90000</v>
      </c>
      <c r="G50" s="39">
        <f t="shared" si="0"/>
        <v>72000</v>
      </c>
      <c r="H50" s="39">
        <f t="shared" si="4"/>
        <v>75000.75</v>
      </c>
      <c r="I50" s="39">
        <f t="shared" si="5"/>
        <v>67500</v>
      </c>
      <c r="J50" s="39">
        <f t="shared" si="6"/>
        <v>54000</v>
      </c>
      <c r="K50" s="28">
        <v>0.75</v>
      </c>
      <c r="L50" s="28">
        <v>7</v>
      </c>
      <c r="M50" s="28" t="s">
        <v>316</v>
      </c>
      <c r="N50" s="25" t="s">
        <v>299</v>
      </c>
      <c r="O50" s="40">
        <v>42996</v>
      </c>
      <c r="P50" s="28" t="s">
        <v>311</v>
      </c>
      <c r="Q50" s="30" t="s">
        <v>313</v>
      </c>
    </row>
    <row r="51" spans="1:17" ht="16.5">
      <c r="A51" s="38" t="s">
        <v>268</v>
      </c>
      <c r="B51" s="38" t="s">
        <v>269</v>
      </c>
      <c r="C51" s="23">
        <v>51</v>
      </c>
      <c r="D51" s="23">
        <v>50000</v>
      </c>
      <c r="E51" s="39">
        <v>12000</v>
      </c>
      <c r="F51" s="39">
        <v>8000</v>
      </c>
      <c r="G51" s="39">
        <f t="shared" si="0"/>
        <v>6400</v>
      </c>
      <c r="H51" s="39">
        <f t="shared" si="4"/>
        <v>37500</v>
      </c>
      <c r="I51" s="39">
        <f t="shared" si="5"/>
        <v>6000</v>
      </c>
      <c r="J51" s="39">
        <f t="shared" si="6"/>
        <v>4800</v>
      </c>
      <c r="K51" s="28">
        <v>0.75</v>
      </c>
      <c r="L51" s="28">
        <v>6</v>
      </c>
      <c r="M51" s="28" t="s">
        <v>317</v>
      </c>
      <c r="N51" s="25" t="s">
        <v>298</v>
      </c>
      <c r="O51" s="40">
        <v>42997</v>
      </c>
      <c r="P51" s="28" t="s">
        <v>311</v>
      </c>
      <c r="Q51" s="30"/>
    </row>
    <row r="52" spans="1:17" ht="16.5">
      <c r="A52" s="38" t="s">
        <v>270</v>
      </c>
      <c r="B52" s="38" t="s">
        <v>271</v>
      </c>
      <c r="C52" s="23">
        <v>52</v>
      </c>
      <c r="D52" s="23">
        <v>50000</v>
      </c>
      <c r="E52" s="39">
        <v>12000</v>
      </c>
      <c r="F52" s="39">
        <v>8000</v>
      </c>
      <c r="G52" s="39">
        <f t="shared" si="0"/>
        <v>6400</v>
      </c>
      <c r="H52" s="39">
        <f t="shared" si="4"/>
        <v>37500</v>
      </c>
      <c r="I52" s="39">
        <f t="shared" si="5"/>
        <v>6000</v>
      </c>
      <c r="J52" s="39">
        <f t="shared" si="6"/>
        <v>4800</v>
      </c>
      <c r="K52" s="28">
        <v>0.75</v>
      </c>
      <c r="L52" s="28">
        <v>5</v>
      </c>
      <c r="M52" s="28" t="s">
        <v>316</v>
      </c>
      <c r="N52" s="25" t="s">
        <v>298</v>
      </c>
      <c r="O52" s="40">
        <v>42998</v>
      </c>
      <c r="P52" s="28" t="s">
        <v>311</v>
      </c>
      <c r="Q52" s="30"/>
    </row>
    <row r="53" spans="1:17" ht="16.5">
      <c r="A53" s="38" t="s">
        <v>272</v>
      </c>
      <c r="B53" s="38" t="s">
        <v>273</v>
      </c>
      <c r="C53" s="23">
        <v>50</v>
      </c>
      <c r="D53" s="23">
        <v>50000</v>
      </c>
      <c r="E53" s="39">
        <v>15000</v>
      </c>
      <c r="F53" s="39">
        <v>10000</v>
      </c>
      <c r="G53" s="39">
        <f t="shared" si="0"/>
        <v>8000</v>
      </c>
      <c r="H53" s="39">
        <f t="shared" si="4"/>
        <v>37500</v>
      </c>
      <c r="I53" s="39">
        <f t="shared" si="5"/>
        <v>7500</v>
      </c>
      <c r="J53" s="39">
        <f t="shared" si="6"/>
        <v>6000</v>
      </c>
      <c r="K53" s="28">
        <v>0.75</v>
      </c>
      <c r="L53" s="28">
        <v>4</v>
      </c>
      <c r="M53" s="28" t="s">
        <v>318</v>
      </c>
      <c r="N53" s="25" t="s">
        <v>298</v>
      </c>
      <c r="O53" s="40">
        <v>42999</v>
      </c>
      <c r="P53" s="28" t="s">
        <v>311</v>
      </c>
      <c r="Q53" s="30"/>
    </row>
    <row r="54" spans="1:17" ht="16.5">
      <c r="A54" s="38" t="s">
        <v>274</v>
      </c>
      <c r="B54" s="38" t="s">
        <v>275</v>
      </c>
      <c r="C54" s="23">
        <v>48</v>
      </c>
      <c r="D54" s="23">
        <v>50000</v>
      </c>
      <c r="E54" s="39">
        <v>15000</v>
      </c>
      <c r="F54" s="39">
        <v>10000</v>
      </c>
      <c r="G54" s="39">
        <f t="shared" si="0"/>
        <v>8000</v>
      </c>
      <c r="H54" s="39">
        <f t="shared" si="4"/>
        <v>37500</v>
      </c>
      <c r="I54" s="39">
        <f t="shared" si="5"/>
        <v>7500</v>
      </c>
      <c r="J54" s="39">
        <f t="shared" si="6"/>
        <v>6000</v>
      </c>
      <c r="K54" s="28">
        <v>0.75</v>
      </c>
      <c r="L54" s="28">
        <v>3</v>
      </c>
      <c r="M54" s="28" t="s">
        <v>318</v>
      </c>
      <c r="N54" s="25" t="s">
        <v>298</v>
      </c>
      <c r="O54" s="40">
        <v>43000</v>
      </c>
      <c r="P54" s="28" t="s">
        <v>311</v>
      </c>
      <c r="Q54" s="30"/>
    </row>
    <row r="55" spans="1:17" ht="16.5">
      <c r="A55" s="38" t="s">
        <v>276</v>
      </c>
      <c r="B55" s="38" t="s">
        <v>277</v>
      </c>
      <c r="C55" s="23">
        <v>61</v>
      </c>
      <c r="D55" s="23">
        <v>50000</v>
      </c>
      <c r="E55" s="39">
        <v>15000</v>
      </c>
      <c r="F55" s="39">
        <v>10000</v>
      </c>
      <c r="G55" s="39">
        <f t="shared" si="0"/>
        <v>8000</v>
      </c>
      <c r="H55" s="39">
        <f t="shared" si="4"/>
        <v>37500</v>
      </c>
      <c r="I55" s="39">
        <f t="shared" si="5"/>
        <v>7500</v>
      </c>
      <c r="J55" s="39">
        <f t="shared" si="6"/>
        <v>6000</v>
      </c>
      <c r="K55" s="28">
        <v>0.75</v>
      </c>
      <c r="L55" s="28">
        <v>6</v>
      </c>
      <c r="M55" s="28" t="s">
        <v>318</v>
      </c>
      <c r="N55" s="25" t="s">
        <v>304</v>
      </c>
      <c r="O55" s="40">
        <v>43001</v>
      </c>
      <c r="P55" s="28" t="s">
        <v>311</v>
      </c>
      <c r="Q55" s="30"/>
    </row>
    <row r="56" spans="1:17" ht="16.5">
      <c r="A56" s="38" t="s">
        <v>279</v>
      </c>
      <c r="B56" s="38" t="s">
        <v>280</v>
      </c>
      <c r="C56" s="23">
        <v>59</v>
      </c>
      <c r="D56" s="23">
        <v>50000</v>
      </c>
      <c r="E56" s="39">
        <v>15000</v>
      </c>
      <c r="F56" s="39">
        <v>10000</v>
      </c>
      <c r="G56" s="39">
        <f t="shared" si="0"/>
        <v>8000</v>
      </c>
      <c r="H56" s="39">
        <f t="shared" si="4"/>
        <v>37500</v>
      </c>
      <c r="I56" s="39">
        <f t="shared" si="5"/>
        <v>7500</v>
      </c>
      <c r="J56" s="39">
        <f t="shared" si="6"/>
        <v>6000</v>
      </c>
      <c r="K56" s="28">
        <v>0.75</v>
      </c>
      <c r="L56" s="28">
        <v>3</v>
      </c>
      <c r="M56" s="28" t="s">
        <v>319</v>
      </c>
      <c r="N56" s="25" t="s">
        <v>278</v>
      </c>
      <c r="O56" s="40">
        <v>42996</v>
      </c>
      <c r="P56" s="28" t="s">
        <v>311</v>
      </c>
      <c r="Q56" s="30"/>
    </row>
    <row r="57" spans="1:17" ht="16.5">
      <c r="A57" s="38" t="s">
        <v>282</v>
      </c>
      <c r="B57" s="38" t="s">
        <v>283</v>
      </c>
      <c r="C57" s="23">
        <v>60</v>
      </c>
      <c r="D57" s="23">
        <v>60000</v>
      </c>
      <c r="E57" s="39">
        <v>30000</v>
      </c>
      <c r="F57" s="39">
        <v>15000</v>
      </c>
      <c r="G57" s="39">
        <f t="shared" si="0"/>
        <v>12000</v>
      </c>
      <c r="H57" s="39">
        <f t="shared" si="4"/>
        <v>45000</v>
      </c>
      <c r="I57" s="39">
        <f t="shared" si="5"/>
        <v>11250</v>
      </c>
      <c r="J57" s="39">
        <f t="shared" si="6"/>
        <v>9000</v>
      </c>
      <c r="K57" s="28">
        <v>0.75</v>
      </c>
      <c r="L57" s="28">
        <v>6</v>
      </c>
      <c r="M57" s="28" t="s">
        <v>320</v>
      </c>
      <c r="N57" s="25" t="s">
        <v>281</v>
      </c>
      <c r="O57" s="40">
        <v>42997</v>
      </c>
      <c r="P57" s="28" t="s">
        <v>311</v>
      </c>
      <c r="Q57" s="30"/>
    </row>
    <row r="58" spans="1:17" ht="16.5">
      <c r="A58" s="38" t="s">
        <v>284</v>
      </c>
      <c r="B58" s="38" t="s">
        <v>285</v>
      </c>
      <c r="C58" s="23">
        <v>61</v>
      </c>
      <c r="D58" s="23">
        <v>60000</v>
      </c>
      <c r="E58" s="39">
        <v>30000</v>
      </c>
      <c r="F58" s="39">
        <v>15000</v>
      </c>
      <c r="G58" s="39">
        <f t="shared" si="0"/>
        <v>12000</v>
      </c>
      <c r="H58" s="39">
        <f t="shared" si="4"/>
        <v>45000</v>
      </c>
      <c r="I58" s="39">
        <f t="shared" si="5"/>
        <v>11250</v>
      </c>
      <c r="J58" s="39">
        <f t="shared" si="6"/>
        <v>9000</v>
      </c>
      <c r="K58" s="28">
        <v>0.75</v>
      </c>
      <c r="L58" s="28">
        <v>2</v>
      </c>
      <c r="M58" s="28" t="s">
        <v>321</v>
      </c>
      <c r="N58" s="25" t="s">
        <v>281</v>
      </c>
      <c r="O58" s="40">
        <v>42998</v>
      </c>
      <c r="P58" s="28" t="s">
        <v>311</v>
      </c>
      <c r="Q58" s="30"/>
    </row>
    <row r="59" spans="1:17" ht="16.5">
      <c r="A59" s="38" t="s">
        <v>287</v>
      </c>
      <c r="B59" s="38" t="s">
        <v>288</v>
      </c>
      <c r="C59" s="23">
        <v>62</v>
      </c>
      <c r="D59" s="23">
        <v>60000</v>
      </c>
      <c r="E59" s="39">
        <v>30000</v>
      </c>
      <c r="F59" s="39">
        <v>15000</v>
      </c>
      <c r="G59" s="39">
        <f t="shared" si="0"/>
        <v>12000</v>
      </c>
      <c r="H59" s="39">
        <f t="shared" si="4"/>
        <v>45000</v>
      </c>
      <c r="I59" s="39">
        <f t="shared" si="5"/>
        <v>11250</v>
      </c>
      <c r="J59" s="39">
        <f t="shared" si="6"/>
        <v>9000</v>
      </c>
      <c r="K59" s="28">
        <v>0.75</v>
      </c>
      <c r="L59" s="28">
        <v>5</v>
      </c>
      <c r="M59" s="28" t="s">
        <v>322</v>
      </c>
      <c r="N59" s="25" t="s">
        <v>286</v>
      </c>
      <c r="O59" s="40">
        <v>42999</v>
      </c>
      <c r="P59" s="28" t="s">
        <v>311</v>
      </c>
      <c r="Q59" s="30"/>
    </row>
    <row r="60" spans="1:17" ht="16.5">
      <c r="A60" s="38" t="s">
        <v>254</v>
      </c>
      <c r="B60" s="26" t="s">
        <v>255</v>
      </c>
      <c r="C60" s="23">
        <v>45</v>
      </c>
      <c r="D60" s="23">
        <v>50000</v>
      </c>
      <c r="E60" s="39">
        <v>15000</v>
      </c>
      <c r="F60" s="39">
        <v>10000</v>
      </c>
      <c r="G60" s="39">
        <f t="shared" si="0"/>
        <v>8000</v>
      </c>
      <c r="H60" s="39">
        <f t="shared" si="4"/>
        <v>40000</v>
      </c>
      <c r="I60" s="39">
        <f t="shared" si="5"/>
        <v>8000</v>
      </c>
      <c r="J60" s="39">
        <f t="shared" si="6"/>
        <v>6400</v>
      </c>
      <c r="K60" s="28">
        <v>0.8</v>
      </c>
      <c r="L60" s="28">
        <v>3</v>
      </c>
      <c r="M60" s="28" t="s">
        <v>322</v>
      </c>
      <c r="N60" s="25" t="s">
        <v>297</v>
      </c>
      <c r="O60" s="40">
        <v>43000</v>
      </c>
      <c r="P60" s="28" t="s">
        <v>145</v>
      </c>
      <c r="Q60" s="30"/>
    </row>
    <row r="61" spans="1:17" ht="16.5">
      <c r="A61" s="38" t="s">
        <v>256</v>
      </c>
      <c r="B61" s="38" t="s">
        <v>257</v>
      </c>
      <c r="C61" s="23">
        <v>61</v>
      </c>
      <c r="D61" s="23">
        <v>50000</v>
      </c>
      <c r="E61" s="39">
        <v>15000</v>
      </c>
      <c r="F61" s="39">
        <v>10000</v>
      </c>
      <c r="G61" s="39">
        <f t="shared" si="0"/>
        <v>8000</v>
      </c>
      <c r="H61" s="39">
        <f t="shared" si="4"/>
        <v>40000</v>
      </c>
      <c r="I61" s="39">
        <f t="shared" si="5"/>
        <v>8000</v>
      </c>
      <c r="J61" s="39">
        <f t="shared" si="6"/>
        <v>6400</v>
      </c>
      <c r="K61" s="28">
        <v>0.8</v>
      </c>
      <c r="L61" s="28">
        <v>7</v>
      </c>
      <c r="M61" s="28" t="s">
        <v>323</v>
      </c>
      <c r="N61" s="25" t="s">
        <v>297</v>
      </c>
      <c r="O61" s="40">
        <v>43001</v>
      </c>
      <c r="P61" s="28" t="s">
        <v>145</v>
      </c>
      <c r="Q61" s="30"/>
    </row>
    <row r="62" spans="1:17" ht="16.5">
      <c r="A62" s="38" t="s">
        <v>258</v>
      </c>
      <c r="B62" s="38" t="s">
        <v>259</v>
      </c>
      <c r="C62" s="23">
        <v>48</v>
      </c>
      <c r="D62" s="23">
        <v>50000</v>
      </c>
      <c r="E62" s="39">
        <v>15000</v>
      </c>
      <c r="F62" s="39">
        <v>10000</v>
      </c>
      <c r="G62" s="39">
        <f t="shared" si="0"/>
        <v>8000</v>
      </c>
      <c r="H62" s="39">
        <f t="shared" si="4"/>
        <v>40000</v>
      </c>
      <c r="I62" s="39">
        <f t="shared" si="5"/>
        <v>8000</v>
      </c>
      <c r="J62" s="39">
        <f t="shared" si="6"/>
        <v>6400</v>
      </c>
      <c r="K62" s="28">
        <v>0.8</v>
      </c>
      <c r="L62" s="28">
        <v>4</v>
      </c>
      <c r="M62" s="28" t="s">
        <v>324</v>
      </c>
      <c r="N62" s="25" t="s">
        <v>297</v>
      </c>
      <c r="O62" s="40">
        <v>43001</v>
      </c>
      <c r="P62" s="28" t="s">
        <v>309</v>
      </c>
      <c r="Q62" s="3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2"/>
  <sheetViews>
    <sheetView workbookViewId="0">
      <selection activeCell="B21" sqref="B21"/>
    </sheetView>
  </sheetViews>
  <sheetFormatPr defaultColWidth="10.875" defaultRowHeight="14.25"/>
  <cols>
    <col min="1" max="1" width="25.875" style="22" customWidth="1"/>
    <col min="2" max="2" width="53.875" style="29" customWidth="1"/>
    <col min="3" max="8" width="10.875" style="22"/>
    <col min="9" max="9" width="20.625" style="22" customWidth="1"/>
    <col min="10" max="10" width="10.875" style="22"/>
    <col min="11" max="11" width="80.5" style="35" customWidth="1"/>
    <col min="12" max="16384" width="10.875" style="22"/>
  </cols>
  <sheetData>
    <row r="1" spans="1:23" ht="15">
      <c r="A1" s="36" t="s">
        <v>326</v>
      </c>
      <c r="B1" s="46" t="s">
        <v>330</v>
      </c>
      <c r="C1" s="36" t="s">
        <v>327</v>
      </c>
      <c r="D1" s="36" t="s">
        <v>328</v>
      </c>
      <c r="E1" s="36" t="s">
        <v>329</v>
      </c>
      <c r="F1" s="36" t="s">
        <v>483</v>
      </c>
      <c r="G1" s="36" t="s">
        <v>484</v>
      </c>
      <c r="H1" s="36" t="s">
        <v>92</v>
      </c>
      <c r="I1" s="36" t="s">
        <v>5</v>
      </c>
      <c r="J1" s="36" t="s">
        <v>4</v>
      </c>
      <c r="K1" s="36" t="s">
        <v>85</v>
      </c>
    </row>
    <row r="2" spans="1:23" ht="15.95" customHeight="1">
      <c r="A2" s="34" t="s">
        <v>332</v>
      </c>
      <c r="B2" s="37" t="s">
        <v>334</v>
      </c>
      <c r="C2" s="34" t="s">
        <v>333</v>
      </c>
      <c r="D2" s="34">
        <v>156153</v>
      </c>
      <c r="E2" s="34">
        <v>5500</v>
      </c>
      <c r="F2" s="34">
        <f>E2*G2</f>
        <v>4400</v>
      </c>
      <c r="G2" s="34">
        <v>0.8</v>
      </c>
      <c r="H2" s="34" t="s">
        <v>331</v>
      </c>
      <c r="I2" s="34">
        <v>42996</v>
      </c>
      <c r="J2" s="34" t="s">
        <v>145</v>
      </c>
      <c r="K2" s="44" t="s">
        <v>335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ht="15.95" customHeight="1">
      <c r="A3" s="34" t="s">
        <v>336</v>
      </c>
      <c r="B3" s="37" t="s">
        <v>338</v>
      </c>
      <c r="C3" s="34" t="s">
        <v>337</v>
      </c>
      <c r="D3" s="34">
        <v>84525</v>
      </c>
      <c r="E3" s="34">
        <v>6500</v>
      </c>
      <c r="F3" s="34">
        <f t="shared" ref="F3:F38" si="0">E3*G3</f>
        <v>5200</v>
      </c>
      <c r="G3" s="34">
        <v>0.8</v>
      </c>
      <c r="H3" s="34" t="s">
        <v>331</v>
      </c>
      <c r="I3" s="34">
        <v>42997</v>
      </c>
      <c r="J3" s="34" t="s">
        <v>6</v>
      </c>
      <c r="K3" s="44" t="s">
        <v>486</v>
      </c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spans="1:23" ht="15.95" customHeight="1">
      <c r="A4" s="34" t="s">
        <v>339</v>
      </c>
      <c r="B4" s="37" t="s">
        <v>341</v>
      </c>
      <c r="C4" s="34" t="s">
        <v>340</v>
      </c>
      <c r="D4" s="34">
        <v>48656</v>
      </c>
      <c r="E4" s="34">
        <v>5500</v>
      </c>
      <c r="F4" s="34">
        <f t="shared" si="0"/>
        <v>3300</v>
      </c>
      <c r="G4" s="34">
        <v>0.6</v>
      </c>
      <c r="H4" s="34" t="s">
        <v>331</v>
      </c>
      <c r="I4" s="34">
        <v>42998</v>
      </c>
      <c r="J4" s="34" t="s">
        <v>6</v>
      </c>
      <c r="K4" s="44" t="s">
        <v>487</v>
      </c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spans="1:23" ht="15.95" customHeight="1">
      <c r="A5" s="34" t="s">
        <v>343</v>
      </c>
      <c r="B5" s="37" t="s">
        <v>345</v>
      </c>
      <c r="C5" s="34" t="s">
        <v>344</v>
      </c>
      <c r="D5" s="34">
        <v>20000</v>
      </c>
      <c r="E5" s="34">
        <v>5500</v>
      </c>
      <c r="F5" s="34">
        <f t="shared" si="0"/>
        <v>3300</v>
      </c>
      <c r="G5" s="34">
        <v>0.6</v>
      </c>
      <c r="H5" s="34" t="s">
        <v>342</v>
      </c>
      <c r="I5" s="34">
        <v>42999</v>
      </c>
      <c r="J5" s="34" t="s">
        <v>145</v>
      </c>
      <c r="K5" s="44" t="s">
        <v>346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spans="1:23" ht="15.95" customHeight="1">
      <c r="A6" s="34" t="s">
        <v>348</v>
      </c>
      <c r="B6" s="37" t="s">
        <v>350</v>
      </c>
      <c r="C6" s="34" t="s">
        <v>349</v>
      </c>
      <c r="D6" s="34">
        <v>35000</v>
      </c>
      <c r="E6" s="34">
        <v>5300</v>
      </c>
      <c r="F6" s="34">
        <f t="shared" si="0"/>
        <v>3709.9999999999995</v>
      </c>
      <c r="G6" s="34">
        <v>0.7</v>
      </c>
      <c r="H6" s="34" t="s">
        <v>347</v>
      </c>
      <c r="I6" s="34">
        <v>43000</v>
      </c>
      <c r="J6" s="34" t="s">
        <v>145</v>
      </c>
      <c r="K6" s="44" t="s">
        <v>485</v>
      </c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spans="1:23" ht="15.95" customHeight="1">
      <c r="A7" s="34" t="s">
        <v>351</v>
      </c>
      <c r="B7" s="37" t="s">
        <v>353</v>
      </c>
      <c r="C7" s="34" t="s">
        <v>352</v>
      </c>
      <c r="D7" s="34">
        <v>23000</v>
      </c>
      <c r="E7" s="34">
        <v>5300</v>
      </c>
      <c r="F7" s="34">
        <f t="shared" si="0"/>
        <v>2650</v>
      </c>
      <c r="G7" s="34">
        <v>0.5</v>
      </c>
      <c r="H7" s="34" t="s">
        <v>347</v>
      </c>
      <c r="I7" s="34">
        <v>43001</v>
      </c>
      <c r="J7" s="34" t="s">
        <v>145</v>
      </c>
      <c r="K7" s="44" t="s">
        <v>354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spans="1:23" ht="15.95" customHeight="1">
      <c r="A8" s="34" t="s">
        <v>355</v>
      </c>
      <c r="B8" s="37" t="s">
        <v>357</v>
      </c>
      <c r="C8" s="34" t="s">
        <v>356</v>
      </c>
      <c r="D8" s="34">
        <v>50000</v>
      </c>
      <c r="E8" s="34">
        <v>5500</v>
      </c>
      <c r="F8" s="34">
        <f t="shared" si="0"/>
        <v>3849.9999999999995</v>
      </c>
      <c r="G8" s="34">
        <v>0.7</v>
      </c>
      <c r="H8" s="34" t="s">
        <v>347</v>
      </c>
      <c r="I8" s="34">
        <v>42996</v>
      </c>
      <c r="J8" s="34" t="s">
        <v>145</v>
      </c>
      <c r="K8" s="44" t="s">
        <v>358</v>
      </c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spans="1:23" ht="15.95" customHeight="1">
      <c r="A9" s="34" t="s">
        <v>359</v>
      </c>
      <c r="B9" s="37" t="s">
        <v>361</v>
      </c>
      <c r="C9" s="34" t="s">
        <v>360</v>
      </c>
      <c r="D9" s="34">
        <v>25668</v>
      </c>
      <c r="E9" s="34">
        <v>3000</v>
      </c>
      <c r="F9" s="34">
        <f t="shared" si="0"/>
        <v>3000</v>
      </c>
      <c r="G9" s="34">
        <v>1</v>
      </c>
      <c r="H9" s="34" t="s">
        <v>347</v>
      </c>
      <c r="I9" s="34">
        <v>42997</v>
      </c>
      <c r="J9" s="34" t="s">
        <v>145</v>
      </c>
      <c r="K9" s="44" t="s">
        <v>362</v>
      </c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spans="1:23" ht="15.95" customHeight="1">
      <c r="A10" s="34" t="s">
        <v>364</v>
      </c>
      <c r="B10" s="37" t="s">
        <v>366</v>
      </c>
      <c r="C10" s="34" t="s">
        <v>365</v>
      </c>
      <c r="D10" s="34">
        <v>24227</v>
      </c>
      <c r="E10" s="34">
        <v>3200</v>
      </c>
      <c r="F10" s="34">
        <f t="shared" si="0"/>
        <v>2560</v>
      </c>
      <c r="G10" s="34">
        <v>0.8</v>
      </c>
      <c r="H10" s="34" t="s">
        <v>363</v>
      </c>
      <c r="I10" s="34">
        <v>42998</v>
      </c>
      <c r="J10" s="34" t="s">
        <v>145</v>
      </c>
      <c r="K10" s="44" t="s">
        <v>367</v>
      </c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spans="1:23" ht="15.95" customHeight="1">
      <c r="A11" s="34" t="s">
        <v>368</v>
      </c>
      <c r="B11" s="37" t="s">
        <v>370</v>
      </c>
      <c r="C11" s="34" t="s">
        <v>369</v>
      </c>
      <c r="D11" s="34">
        <v>15000</v>
      </c>
      <c r="E11" s="34">
        <v>5500</v>
      </c>
      <c r="F11" s="34">
        <f t="shared" si="0"/>
        <v>4400</v>
      </c>
      <c r="G11" s="34">
        <v>0.8</v>
      </c>
      <c r="H11" s="34" t="s">
        <v>363</v>
      </c>
      <c r="I11" s="34">
        <v>42999</v>
      </c>
      <c r="J11" s="34" t="s">
        <v>151</v>
      </c>
      <c r="K11" s="44" t="s">
        <v>371</v>
      </c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ht="15.95" customHeight="1">
      <c r="A12" s="34" t="s">
        <v>372</v>
      </c>
      <c r="B12" s="37" t="s">
        <v>374</v>
      </c>
      <c r="C12" s="34" t="s">
        <v>373</v>
      </c>
      <c r="D12" s="34">
        <v>50000</v>
      </c>
      <c r="E12" s="34">
        <v>3000</v>
      </c>
      <c r="F12" s="34">
        <f t="shared" si="0"/>
        <v>1800</v>
      </c>
      <c r="G12" s="34">
        <v>0.6</v>
      </c>
      <c r="H12" s="34" t="s">
        <v>363</v>
      </c>
      <c r="I12" s="34">
        <v>43000</v>
      </c>
      <c r="J12" s="34" t="s">
        <v>151</v>
      </c>
      <c r="K12" s="44" t="s">
        <v>375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1:23" ht="15.95" customHeight="1">
      <c r="A13" s="34" t="s">
        <v>376</v>
      </c>
      <c r="B13" s="37" t="s">
        <v>378</v>
      </c>
      <c r="C13" s="34" t="s">
        <v>377</v>
      </c>
      <c r="D13" s="34">
        <v>13471</v>
      </c>
      <c r="E13" s="34">
        <v>2000</v>
      </c>
      <c r="F13" s="34">
        <f t="shared" si="0"/>
        <v>1200</v>
      </c>
      <c r="G13" s="34">
        <v>0.6</v>
      </c>
      <c r="H13" s="34" t="s">
        <v>363</v>
      </c>
      <c r="I13" s="34">
        <v>43001</v>
      </c>
      <c r="J13" s="34" t="s">
        <v>151</v>
      </c>
      <c r="K13" s="44" t="s">
        <v>379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1:23" ht="15.95" customHeight="1">
      <c r="A14" s="34" t="s">
        <v>380</v>
      </c>
      <c r="B14" s="37" t="s">
        <v>382</v>
      </c>
      <c r="C14" s="34" t="s">
        <v>381</v>
      </c>
      <c r="D14" s="34">
        <v>35000</v>
      </c>
      <c r="E14" s="34">
        <v>3000</v>
      </c>
      <c r="F14" s="34">
        <f t="shared" si="0"/>
        <v>2100</v>
      </c>
      <c r="G14" s="34">
        <v>0.7</v>
      </c>
      <c r="H14" s="34" t="s">
        <v>380</v>
      </c>
      <c r="I14" s="34">
        <v>42996</v>
      </c>
      <c r="J14" s="34" t="s">
        <v>152</v>
      </c>
      <c r="K14" s="44" t="s">
        <v>383</v>
      </c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spans="1:23" ht="15.95" customHeight="1">
      <c r="A15" s="34" t="s">
        <v>384</v>
      </c>
      <c r="B15" s="37" t="s">
        <v>386</v>
      </c>
      <c r="C15" s="34" t="s">
        <v>385</v>
      </c>
      <c r="D15" s="34">
        <v>14000</v>
      </c>
      <c r="E15" s="34">
        <v>3000</v>
      </c>
      <c r="F15" s="34">
        <f t="shared" si="0"/>
        <v>1500</v>
      </c>
      <c r="G15" s="34">
        <v>0.5</v>
      </c>
      <c r="H15" s="34" t="s">
        <v>363</v>
      </c>
      <c r="I15" s="34">
        <v>42997</v>
      </c>
      <c r="J15" s="34" t="s">
        <v>151</v>
      </c>
      <c r="K15" s="44" t="s">
        <v>387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spans="1:23" ht="15.95" customHeight="1">
      <c r="A16" s="34" t="s">
        <v>388</v>
      </c>
      <c r="B16" s="37" t="s">
        <v>390</v>
      </c>
      <c r="C16" s="34" t="s">
        <v>389</v>
      </c>
      <c r="D16" s="34">
        <v>9000</v>
      </c>
      <c r="E16" s="34">
        <v>3000</v>
      </c>
      <c r="F16" s="34">
        <f t="shared" si="0"/>
        <v>2100</v>
      </c>
      <c r="G16" s="34">
        <v>0.7</v>
      </c>
      <c r="H16" s="34" t="s">
        <v>363</v>
      </c>
      <c r="I16" s="34">
        <v>42998</v>
      </c>
      <c r="J16" s="34" t="s">
        <v>151</v>
      </c>
      <c r="K16" s="44" t="s">
        <v>391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spans="1:23" ht="15.95" customHeight="1">
      <c r="A17" s="34" t="s">
        <v>392</v>
      </c>
      <c r="B17" s="37" t="s">
        <v>394</v>
      </c>
      <c r="C17" s="34" t="s">
        <v>393</v>
      </c>
      <c r="D17" s="34">
        <v>61380</v>
      </c>
      <c r="E17" s="34">
        <v>3000</v>
      </c>
      <c r="F17" s="34">
        <f t="shared" si="0"/>
        <v>3000</v>
      </c>
      <c r="G17" s="34">
        <v>1</v>
      </c>
      <c r="H17" s="34" t="s">
        <v>363</v>
      </c>
      <c r="I17" s="34">
        <v>42999</v>
      </c>
      <c r="J17" s="34" t="s">
        <v>151</v>
      </c>
      <c r="K17" s="44" t="s">
        <v>395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spans="1:23" ht="15.95" customHeight="1">
      <c r="A18" s="34" t="s">
        <v>397</v>
      </c>
      <c r="B18" s="37" t="s">
        <v>399</v>
      </c>
      <c r="C18" s="34" t="s">
        <v>398</v>
      </c>
      <c r="D18" s="34">
        <v>15000</v>
      </c>
      <c r="E18" s="34">
        <v>3000</v>
      </c>
      <c r="F18" s="34">
        <f t="shared" si="0"/>
        <v>2400</v>
      </c>
      <c r="G18" s="34">
        <v>0.8</v>
      </c>
      <c r="H18" s="34" t="s">
        <v>396</v>
      </c>
      <c r="I18" s="34">
        <v>43000</v>
      </c>
      <c r="J18" s="34" t="s">
        <v>151</v>
      </c>
      <c r="K18" s="44" t="s">
        <v>400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spans="1:23" ht="15.95" customHeight="1">
      <c r="A19" s="34" t="s">
        <v>401</v>
      </c>
      <c r="B19" s="37" t="s">
        <v>403</v>
      </c>
      <c r="C19" s="34" t="s">
        <v>402</v>
      </c>
      <c r="D19" s="34">
        <v>38000</v>
      </c>
      <c r="E19" s="34">
        <v>5500</v>
      </c>
      <c r="F19" s="34">
        <f t="shared" si="0"/>
        <v>4400</v>
      </c>
      <c r="G19" s="34">
        <v>0.8</v>
      </c>
      <c r="H19" s="34" t="s">
        <v>396</v>
      </c>
      <c r="I19" s="34">
        <v>43001</v>
      </c>
      <c r="J19" s="34" t="s">
        <v>145</v>
      </c>
      <c r="K19" s="44" t="s">
        <v>404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spans="1:23" ht="15.95" customHeight="1">
      <c r="A20" s="34" t="s">
        <v>405</v>
      </c>
      <c r="B20" s="37" t="s">
        <v>407</v>
      </c>
      <c r="C20" s="34" t="s">
        <v>406</v>
      </c>
      <c r="D20" s="34">
        <v>32000</v>
      </c>
      <c r="E20" s="34">
        <v>4000</v>
      </c>
      <c r="F20" s="34">
        <f t="shared" si="0"/>
        <v>2400</v>
      </c>
      <c r="G20" s="34">
        <v>0.6</v>
      </c>
      <c r="H20" s="34" t="s">
        <v>396</v>
      </c>
      <c r="I20" s="34">
        <v>42996</v>
      </c>
      <c r="J20" s="34" t="s">
        <v>145</v>
      </c>
      <c r="K20" s="44" t="s">
        <v>408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spans="1:23" ht="15.95" customHeight="1">
      <c r="A21" s="34" t="s">
        <v>409</v>
      </c>
      <c r="B21" s="37" t="s">
        <v>411</v>
      </c>
      <c r="C21" s="34" t="s">
        <v>410</v>
      </c>
      <c r="D21" s="34">
        <v>9000</v>
      </c>
      <c r="E21" s="34">
        <v>3000</v>
      </c>
      <c r="F21" s="34">
        <f t="shared" si="0"/>
        <v>1800</v>
      </c>
      <c r="G21" s="34">
        <v>0.6</v>
      </c>
      <c r="H21" s="34" t="s">
        <v>396</v>
      </c>
      <c r="I21" s="34">
        <v>42997</v>
      </c>
      <c r="J21" s="34" t="s">
        <v>145</v>
      </c>
      <c r="K21" s="44" t="s">
        <v>412</v>
      </c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spans="1:23" ht="15.95" customHeight="1">
      <c r="A22" s="34" t="s">
        <v>414</v>
      </c>
      <c r="B22" s="37" t="s">
        <v>416</v>
      </c>
      <c r="C22" s="34" t="s">
        <v>415</v>
      </c>
      <c r="D22" s="34">
        <v>18000</v>
      </c>
      <c r="E22" s="34">
        <v>3500</v>
      </c>
      <c r="F22" s="34">
        <f t="shared" si="0"/>
        <v>2450</v>
      </c>
      <c r="G22" s="34">
        <v>0.7</v>
      </c>
      <c r="H22" s="34" t="s">
        <v>413</v>
      </c>
      <c r="I22" s="34">
        <v>42998</v>
      </c>
      <c r="J22" s="34" t="s">
        <v>145</v>
      </c>
      <c r="K22" s="44" t="s">
        <v>417</v>
      </c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spans="1:23" ht="15.95" customHeight="1">
      <c r="A23" s="34" t="s">
        <v>419</v>
      </c>
      <c r="B23" s="37" t="s">
        <v>420</v>
      </c>
      <c r="C23" s="34">
        <v>247252</v>
      </c>
      <c r="D23" s="34">
        <v>19021</v>
      </c>
      <c r="E23" s="34">
        <v>2000</v>
      </c>
      <c r="F23" s="34">
        <f t="shared" si="0"/>
        <v>1000</v>
      </c>
      <c r="G23" s="34">
        <v>0.5</v>
      </c>
      <c r="H23" s="34" t="s">
        <v>418</v>
      </c>
      <c r="I23" s="34">
        <v>42999</v>
      </c>
      <c r="J23" s="34" t="s">
        <v>145</v>
      </c>
      <c r="K23" s="44" t="s">
        <v>421</v>
      </c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spans="1:23" ht="15.95" customHeight="1">
      <c r="A24" s="34" t="s">
        <v>423</v>
      </c>
      <c r="B24" s="37" t="s">
        <v>425</v>
      </c>
      <c r="C24" s="34" t="s">
        <v>424</v>
      </c>
      <c r="D24" s="34">
        <v>2000</v>
      </c>
      <c r="E24" s="34">
        <v>2000</v>
      </c>
      <c r="F24" s="34">
        <f t="shared" si="0"/>
        <v>1400</v>
      </c>
      <c r="G24" s="34">
        <v>0.7</v>
      </c>
      <c r="H24" s="34" t="s">
        <v>422</v>
      </c>
      <c r="I24" s="34">
        <v>43000</v>
      </c>
      <c r="J24" s="34" t="s">
        <v>145</v>
      </c>
      <c r="K24" s="44" t="s">
        <v>426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spans="1:23" ht="15.95" customHeight="1">
      <c r="A25" s="34" t="s">
        <v>427</v>
      </c>
      <c r="B25" s="37" t="s">
        <v>429</v>
      </c>
      <c r="C25" s="34" t="s">
        <v>428</v>
      </c>
      <c r="D25" s="34">
        <v>66524</v>
      </c>
      <c r="E25" s="34">
        <v>5000</v>
      </c>
      <c r="F25" s="34">
        <f t="shared" si="0"/>
        <v>5000</v>
      </c>
      <c r="G25" s="34">
        <v>1</v>
      </c>
      <c r="H25" s="34" t="s">
        <v>422</v>
      </c>
      <c r="I25" s="34">
        <v>43001</v>
      </c>
      <c r="J25" s="34" t="s">
        <v>145</v>
      </c>
      <c r="K25" s="44" t="s">
        <v>430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spans="1:23" ht="15.95" customHeight="1">
      <c r="A26" s="34" t="s">
        <v>432</v>
      </c>
      <c r="B26" s="37" t="s">
        <v>434</v>
      </c>
      <c r="C26" s="34" t="s">
        <v>433</v>
      </c>
      <c r="D26" s="34">
        <v>12000</v>
      </c>
      <c r="E26" s="34">
        <v>2000</v>
      </c>
      <c r="F26" s="34">
        <f t="shared" si="0"/>
        <v>1600</v>
      </c>
      <c r="G26" s="34">
        <v>0.8</v>
      </c>
      <c r="H26" s="34" t="s">
        <v>431</v>
      </c>
      <c r="I26" s="34">
        <v>42996</v>
      </c>
      <c r="J26" s="34" t="s">
        <v>145</v>
      </c>
      <c r="K26" s="44" t="s">
        <v>435</v>
      </c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spans="1:23" ht="15.95" customHeight="1">
      <c r="A27" s="34" t="s">
        <v>437</v>
      </c>
      <c r="B27" s="37" t="s">
        <v>439</v>
      </c>
      <c r="C27" s="34" t="s">
        <v>438</v>
      </c>
      <c r="D27" s="34">
        <v>6000</v>
      </c>
      <c r="E27" s="34">
        <v>3000</v>
      </c>
      <c r="F27" s="34">
        <f t="shared" si="0"/>
        <v>2400</v>
      </c>
      <c r="G27" s="34">
        <v>0.8</v>
      </c>
      <c r="H27" s="34" t="s">
        <v>436</v>
      </c>
      <c r="I27" s="34">
        <v>42997</v>
      </c>
      <c r="J27" s="34" t="s">
        <v>145</v>
      </c>
      <c r="K27" s="44" t="s">
        <v>440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spans="1:23" ht="15.95" customHeight="1">
      <c r="A28" s="34" t="s">
        <v>442</v>
      </c>
      <c r="B28" s="37" t="s">
        <v>443</v>
      </c>
      <c r="C28" s="34">
        <v>976400</v>
      </c>
      <c r="D28" s="34">
        <v>31000</v>
      </c>
      <c r="E28" s="34">
        <v>1000</v>
      </c>
      <c r="F28" s="34">
        <f t="shared" si="0"/>
        <v>600</v>
      </c>
      <c r="G28" s="34">
        <v>0.6</v>
      </c>
      <c r="H28" s="34" t="s">
        <v>441</v>
      </c>
      <c r="I28" s="34">
        <v>42998</v>
      </c>
      <c r="J28" s="34" t="s">
        <v>145</v>
      </c>
      <c r="K28" s="44" t="s">
        <v>444</v>
      </c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spans="1:23" ht="15.95" customHeight="1">
      <c r="A29" s="34" t="s">
        <v>446</v>
      </c>
      <c r="B29" s="37" t="s">
        <v>448</v>
      </c>
      <c r="C29" s="34" t="s">
        <v>447</v>
      </c>
      <c r="D29" s="34">
        <v>15887</v>
      </c>
      <c r="E29" s="34">
        <v>4000</v>
      </c>
      <c r="F29" s="34">
        <f t="shared" si="0"/>
        <v>2400</v>
      </c>
      <c r="G29" s="34">
        <v>0.6</v>
      </c>
      <c r="H29" s="34" t="s">
        <v>445</v>
      </c>
      <c r="I29" s="34">
        <v>42999</v>
      </c>
      <c r="J29" s="34" t="s">
        <v>151</v>
      </c>
      <c r="K29" s="44" t="s">
        <v>489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spans="1:23" ht="15.95" customHeight="1">
      <c r="A30" s="34" t="s">
        <v>449</v>
      </c>
      <c r="B30" s="37" t="s">
        <v>451</v>
      </c>
      <c r="C30" s="34" t="s">
        <v>450</v>
      </c>
      <c r="D30" s="34">
        <v>8589</v>
      </c>
      <c r="E30" s="34">
        <v>2000</v>
      </c>
      <c r="F30" s="34">
        <f t="shared" si="0"/>
        <v>1400</v>
      </c>
      <c r="G30" s="34">
        <v>0.7</v>
      </c>
      <c r="H30" s="34" t="s">
        <v>331</v>
      </c>
      <c r="I30" s="34">
        <v>43000</v>
      </c>
      <c r="J30" s="34" t="s">
        <v>151</v>
      </c>
      <c r="K30" s="44" t="s">
        <v>452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spans="1:23" ht="15.95" customHeight="1">
      <c r="A31" s="34" t="s">
        <v>453</v>
      </c>
      <c r="B31" s="37" t="s">
        <v>456</v>
      </c>
      <c r="C31" s="34" t="s">
        <v>454</v>
      </c>
      <c r="D31" s="34" t="s">
        <v>455</v>
      </c>
      <c r="E31" s="34">
        <v>3000</v>
      </c>
      <c r="F31" s="34">
        <f t="shared" si="0"/>
        <v>1500</v>
      </c>
      <c r="G31" s="34">
        <v>0.5</v>
      </c>
      <c r="H31" s="34" t="s">
        <v>331</v>
      </c>
      <c r="I31" s="34">
        <v>43001</v>
      </c>
      <c r="J31" s="34" t="s">
        <v>151</v>
      </c>
      <c r="K31" s="44" t="s">
        <v>457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spans="1:23" ht="15.95" customHeight="1">
      <c r="A32" s="34" t="s">
        <v>459</v>
      </c>
      <c r="B32" s="37" t="s">
        <v>460</v>
      </c>
      <c r="C32" s="34" t="s">
        <v>454</v>
      </c>
      <c r="D32" s="34">
        <v>1500</v>
      </c>
      <c r="E32" s="34">
        <v>3000</v>
      </c>
      <c r="F32" s="34">
        <f t="shared" si="0"/>
        <v>2100</v>
      </c>
      <c r="G32" s="34">
        <v>0.7</v>
      </c>
      <c r="H32" s="34" t="s">
        <v>458</v>
      </c>
      <c r="I32" s="34">
        <v>42996</v>
      </c>
      <c r="J32" s="34" t="s">
        <v>151</v>
      </c>
      <c r="K32" s="44" t="s">
        <v>488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spans="1:23" ht="16.5">
      <c r="A33" s="34" t="s">
        <v>462</v>
      </c>
      <c r="B33" s="37" t="s">
        <v>464</v>
      </c>
      <c r="C33" s="34" t="s">
        <v>463</v>
      </c>
      <c r="D33" s="34">
        <v>6000</v>
      </c>
      <c r="E33" s="34">
        <v>3000</v>
      </c>
      <c r="F33" s="34">
        <f t="shared" si="0"/>
        <v>3000</v>
      </c>
      <c r="G33" s="34">
        <v>1</v>
      </c>
      <c r="H33" s="34" t="s">
        <v>461</v>
      </c>
      <c r="I33" s="34">
        <v>42997</v>
      </c>
      <c r="J33" s="34" t="s">
        <v>310</v>
      </c>
      <c r="K33" s="44" t="s">
        <v>465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spans="1:23" ht="17.100000000000001" customHeight="1">
      <c r="A34" s="34" t="s">
        <v>466</v>
      </c>
      <c r="B34" s="37" t="s">
        <v>468</v>
      </c>
      <c r="C34" s="34" t="s">
        <v>467</v>
      </c>
      <c r="D34" s="34">
        <v>5000</v>
      </c>
      <c r="E34" s="34">
        <v>3000</v>
      </c>
      <c r="F34" s="34">
        <f t="shared" si="0"/>
        <v>1500</v>
      </c>
      <c r="G34" s="34">
        <v>0.5</v>
      </c>
      <c r="H34" s="34" t="s">
        <v>413</v>
      </c>
      <c r="I34" s="34">
        <v>42998</v>
      </c>
      <c r="J34" s="34" t="s">
        <v>310</v>
      </c>
      <c r="K34" s="44" t="s">
        <v>417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</row>
    <row r="35" spans="1:23" ht="17.100000000000001" customHeight="1">
      <c r="A35" s="34" t="s">
        <v>469</v>
      </c>
      <c r="B35" s="37" t="s">
        <v>471</v>
      </c>
      <c r="C35" s="34">
        <v>42218</v>
      </c>
      <c r="D35" s="34" t="s">
        <v>470</v>
      </c>
      <c r="E35" s="34">
        <v>1000</v>
      </c>
      <c r="F35" s="34">
        <f t="shared" si="0"/>
        <v>700</v>
      </c>
      <c r="G35" s="34">
        <v>0.7</v>
      </c>
      <c r="H35" s="34" t="s">
        <v>396</v>
      </c>
      <c r="I35" s="34">
        <v>42999</v>
      </c>
      <c r="J35" s="34" t="s">
        <v>310</v>
      </c>
      <c r="K35" s="44" t="s">
        <v>472</v>
      </c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</row>
    <row r="36" spans="1:23" ht="17.100000000000001" customHeight="1">
      <c r="A36" s="34" t="s">
        <v>397</v>
      </c>
      <c r="B36" s="37" t="s">
        <v>474</v>
      </c>
      <c r="C36" s="34" t="s">
        <v>473</v>
      </c>
      <c r="D36" s="34">
        <v>15000</v>
      </c>
      <c r="E36" s="34">
        <v>2000</v>
      </c>
      <c r="F36" s="34">
        <f t="shared" si="0"/>
        <v>2000</v>
      </c>
      <c r="G36" s="34">
        <v>1</v>
      </c>
      <c r="H36" s="34" t="s">
        <v>396</v>
      </c>
      <c r="I36" s="34">
        <v>43000</v>
      </c>
      <c r="J36" s="34" t="s">
        <v>310</v>
      </c>
      <c r="K36" s="44" t="s">
        <v>475</v>
      </c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</row>
    <row r="37" spans="1:23" ht="17.100000000000001" customHeight="1">
      <c r="A37" s="34" t="s">
        <v>476</v>
      </c>
      <c r="B37" s="37" t="s">
        <v>478</v>
      </c>
      <c r="C37" s="34" t="s">
        <v>477</v>
      </c>
      <c r="D37" s="34" t="s">
        <v>470</v>
      </c>
      <c r="E37" s="34">
        <v>2000</v>
      </c>
      <c r="F37" s="34">
        <f t="shared" si="0"/>
        <v>1200</v>
      </c>
      <c r="G37" s="34">
        <v>0.6</v>
      </c>
      <c r="H37" s="34" t="s">
        <v>396</v>
      </c>
      <c r="I37" s="34">
        <v>43001</v>
      </c>
      <c r="J37" s="34" t="s">
        <v>311</v>
      </c>
      <c r="K37" s="44" t="s">
        <v>479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</row>
    <row r="38" spans="1:23" ht="17.100000000000001" customHeight="1">
      <c r="A38" s="34" t="s">
        <v>480</v>
      </c>
      <c r="B38" s="37" t="s">
        <v>481</v>
      </c>
      <c r="C38" s="34">
        <v>63139</v>
      </c>
      <c r="D38" s="34">
        <v>1500</v>
      </c>
      <c r="E38" s="34">
        <v>1000</v>
      </c>
      <c r="F38" s="34">
        <f t="shared" si="0"/>
        <v>600</v>
      </c>
      <c r="G38" s="34">
        <v>0.6</v>
      </c>
      <c r="H38" s="34" t="s">
        <v>396</v>
      </c>
      <c r="I38" s="34">
        <v>42996</v>
      </c>
      <c r="J38" s="34" t="s">
        <v>311</v>
      </c>
      <c r="K38" s="44" t="s">
        <v>482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</row>
    <row r="39" spans="1:23" ht="16.5">
      <c r="A39" s="43"/>
      <c r="B39" s="47"/>
      <c r="C39" s="43"/>
      <c r="D39" s="43"/>
      <c r="E39" s="43"/>
      <c r="F39" s="43"/>
      <c r="G39" s="43"/>
      <c r="H39" s="43"/>
      <c r="I39" s="43"/>
      <c r="J39" s="43"/>
      <c r="K39" s="45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</row>
    <row r="40" spans="1:23" ht="16.5">
      <c r="A40" s="43"/>
      <c r="B40" s="47"/>
      <c r="C40" s="43"/>
      <c r="D40" s="43"/>
      <c r="E40" s="43"/>
      <c r="F40" s="43"/>
      <c r="G40" s="43"/>
      <c r="H40" s="43"/>
      <c r="I40" s="43"/>
      <c r="J40" s="43"/>
      <c r="K40" s="45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</row>
    <row r="41" spans="1:23" ht="16.5">
      <c r="A41" s="43"/>
      <c r="B41" s="47"/>
      <c r="C41" s="43"/>
      <c r="D41" s="43"/>
      <c r="E41" s="43"/>
      <c r="F41" s="43"/>
      <c r="G41" s="43"/>
      <c r="H41" s="43"/>
      <c r="I41" s="43"/>
      <c r="J41" s="43"/>
      <c r="K41" s="45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</row>
    <row r="42" spans="1:23" ht="16.5">
      <c r="A42" s="43"/>
      <c r="B42" s="47"/>
      <c r="C42" s="43"/>
      <c r="D42" s="43"/>
      <c r="E42" s="43"/>
      <c r="F42" s="43"/>
      <c r="G42" s="43"/>
      <c r="H42" s="43"/>
      <c r="I42" s="43"/>
      <c r="J42" s="43"/>
      <c r="K42" s="45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</row>
    <row r="43" spans="1:23" ht="16.5">
      <c r="A43" s="43"/>
      <c r="B43" s="47"/>
      <c r="C43" s="43"/>
      <c r="D43" s="43"/>
      <c r="E43" s="43"/>
      <c r="F43" s="43"/>
      <c r="G43" s="43"/>
      <c r="H43" s="43"/>
      <c r="I43" s="43"/>
      <c r="J43" s="43"/>
      <c r="K43" s="45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</row>
    <row r="44" spans="1:23" ht="16.5">
      <c r="A44" s="43"/>
      <c r="B44" s="47"/>
      <c r="C44" s="43"/>
      <c r="D44" s="43"/>
      <c r="E44" s="43"/>
      <c r="F44" s="43"/>
      <c r="G44" s="43"/>
      <c r="H44" s="43"/>
      <c r="I44" s="43"/>
      <c r="J44" s="43"/>
      <c r="K44" s="45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</row>
    <row r="45" spans="1:23" ht="16.5">
      <c r="A45" s="43"/>
      <c r="B45" s="47"/>
      <c r="C45" s="43"/>
      <c r="D45" s="43"/>
      <c r="E45" s="43"/>
      <c r="F45" s="43"/>
      <c r="G45" s="43"/>
      <c r="H45" s="43"/>
      <c r="I45" s="43"/>
      <c r="J45" s="43"/>
      <c r="K45" s="45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</row>
    <row r="46" spans="1:23" ht="16.5">
      <c r="A46" s="43"/>
      <c r="B46" s="47"/>
      <c r="C46" s="43"/>
      <c r="D46" s="43"/>
      <c r="E46" s="43"/>
      <c r="F46" s="43"/>
      <c r="G46" s="43"/>
      <c r="H46" s="43"/>
      <c r="I46" s="43"/>
      <c r="J46" s="43"/>
      <c r="K46" s="45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</row>
    <row r="47" spans="1:23" ht="16.5">
      <c r="A47" s="43"/>
      <c r="B47" s="47"/>
      <c r="C47" s="43"/>
      <c r="D47" s="43"/>
      <c r="E47" s="43"/>
      <c r="F47" s="43"/>
      <c r="G47" s="43"/>
      <c r="H47" s="43"/>
      <c r="I47" s="43"/>
      <c r="J47" s="43"/>
      <c r="K47" s="45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</row>
    <row r="48" spans="1:23" ht="16.5">
      <c r="A48" s="43"/>
      <c r="B48" s="47"/>
      <c r="C48" s="43"/>
      <c r="D48" s="43"/>
      <c r="E48" s="43"/>
      <c r="F48" s="43"/>
      <c r="G48" s="43"/>
      <c r="H48" s="43"/>
      <c r="I48" s="43"/>
      <c r="J48" s="43"/>
      <c r="K48" s="45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</row>
    <row r="49" spans="1:23" ht="16.5">
      <c r="A49" s="43"/>
      <c r="B49" s="47"/>
      <c r="C49" s="43"/>
      <c r="D49" s="43"/>
      <c r="E49" s="43"/>
      <c r="F49" s="43"/>
      <c r="G49" s="43"/>
      <c r="H49" s="43"/>
      <c r="I49" s="43"/>
      <c r="J49" s="43"/>
      <c r="K49" s="45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</row>
    <row r="50" spans="1:23" ht="16.5">
      <c r="A50" s="43"/>
      <c r="B50" s="47"/>
      <c r="C50" s="43"/>
      <c r="D50" s="43"/>
      <c r="E50" s="43"/>
      <c r="F50" s="43"/>
      <c r="G50" s="43"/>
      <c r="H50" s="43"/>
      <c r="I50" s="43"/>
      <c r="J50" s="43"/>
      <c r="K50" s="45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</row>
    <row r="51" spans="1:23" ht="16.5">
      <c r="A51" s="43"/>
      <c r="B51" s="47"/>
      <c r="C51" s="43"/>
      <c r="D51" s="43"/>
      <c r="E51" s="43"/>
      <c r="F51" s="43"/>
      <c r="G51" s="43"/>
      <c r="H51" s="43"/>
      <c r="I51" s="43"/>
      <c r="J51" s="43"/>
      <c r="K51" s="45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</row>
    <row r="52" spans="1:23" ht="16.5">
      <c r="A52" s="43"/>
      <c r="B52" s="47"/>
      <c r="C52" s="43"/>
      <c r="D52" s="43"/>
      <c r="E52" s="43"/>
      <c r="F52" s="43"/>
      <c r="G52" s="43"/>
      <c r="H52" s="43"/>
      <c r="I52" s="43"/>
      <c r="J52" s="43"/>
      <c r="K52" s="45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</row>
    <row r="53" spans="1:23" ht="16.5">
      <c r="A53" s="43"/>
      <c r="B53" s="47"/>
      <c r="C53" s="43"/>
      <c r="D53" s="43"/>
      <c r="E53" s="43"/>
      <c r="F53" s="43"/>
      <c r="G53" s="43"/>
      <c r="H53" s="43"/>
      <c r="I53" s="43"/>
      <c r="J53" s="43"/>
      <c r="K53" s="45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</row>
    <row r="54" spans="1:23" ht="16.5">
      <c r="A54" s="43"/>
      <c r="B54" s="47"/>
      <c r="C54" s="43"/>
      <c r="D54" s="43"/>
      <c r="E54" s="43"/>
      <c r="F54" s="43"/>
      <c r="G54" s="43"/>
      <c r="H54" s="43"/>
      <c r="I54" s="43"/>
      <c r="J54" s="43"/>
      <c r="K54" s="45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</row>
    <row r="55" spans="1:23" ht="16.5">
      <c r="A55" s="43"/>
      <c r="B55" s="47"/>
      <c r="C55" s="43"/>
      <c r="D55" s="43"/>
      <c r="E55" s="43"/>
      <c r="F55" s="43"/>
      <c r="G55" s="43"/>
      <c r="H55" s="43"/>
      <c r="I55" s="43"/>
      <c r="J55" s="43"/>
      <c r="K55" s="45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</row>
    <row r="56" spans="1:23" ht="16.5">
      <c r="A56" s="43"/>
      <c r="B56" s="47"/>
      <c r="C56" s="43"/>
      <c r="D56" s="43"/>
      <c r="E56" s="43"/>
      <c r="F56" s="43"/>
      <c r="G56" s="43"/>
      <c r="H56" s="43"/>
      <c r="I56" s="43"/>
      <c r="J56" s="43"/>
      <c r="K56" s="45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</row>
    <row r="57" spans="1:23" ht="16.5">
      <c r="A57" s="43"/>
      <c r="B57" s="47"/>
      <c r="C57" s="43"/>
      <c r="D57" s="43"/>
      <c r="E57" s="43"/>
      <c r="F57" s="43"/>
      <c r="G57" s="43"/>
      <c r="H57" s="43"/>
      <c r="I57" s="43"/>
      <c r="J57" s="43"/>
      <c r="K57" s="45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</row>
    <row r="58" spans="1:23" ht="16.5">
      <c r="A58" s="43"/>
      <c r="B58" s="47"/>
      <c r="C58" s="43"/>
      <c r="D58" s="43"/>
      <c r="E58" s="43"/>
      <c r="F58" s="43"/>
      <c r="G58" s="43"/>
      <c r="H58" s="43"/>
      <c r="I58" s="43"/>
      <c r="J58" s="43"/>
      <c r="K58" s="45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</row>
    <row r="59" spans="1:23" ht="16.5">
      <c r="A59" s="43"/>
      <c r="B59" s="47"/>
      <c r="C59" s="43"/>
      <c r="D59" s="43"/>
      <c r="E59" s="43"/>
      <c r="F59" s="43"/>
      <c r="G59" s="43"/>
      <c r="H59" s="43"/>
      <c r="I59" s="43"/>
      <c r="J59" s="43"/>
      <c r="K59" s="45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</row>
    <row r="60" spans="1:23" ht="16.5">
      <c r="A60" s="43"/>
      <c r="B60" s="47"/>
      <c r="C60" s="43"/>
      <c r="D60" s="43"/>
      <c r="E60" s="43"/>
      <c r="F60" s="43"/>
      <c r="G60" s="43"/>
      <c r="H60" s="43"/>
      <c r="I60" s="43"/>
      <c r="J60" s="43"/>
      <c r="K60" s="45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</row>
    <row r="61" spans="1:23" ht="16.5">
      <c r="A61" s="43"/>
      <c r="B61" s="47"/>
      <c r="C61" s="43"/>
      <c r="D61" s="43"/>
      <c r="E61" s="43"/>
      <c r="F61" s="43"/>
      <c r="G61" s="43"/>
      <c r="H61" s="43"/>
      <c r="I61" s="43"/>
      <c r="J61" s="43"/>
      <c r="K61" s="45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</row>
    <row r="62" spans="1:23" ht="16.5">
      <c r="A62" s="43"/>
      <c r="B62" s="47"/>
      <c r="C62" s="43"/>
      <c r="D62" s="43"/>
      <c r="E62" s="43"/>
      <c r="F62" s="43"/>
      <c r="G62" s="43"/>
      <c r="H62" s="43"/>
      <c r="I62" s="43"/>
      <c r="J62" s="43"/>
      <c r="K62" s="45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</row>
    <row r="63" spans="1:23" ht="16.5">
      <c r="A63" s="43"/>
      <c r="B63" s="47"/>
      <c r="C63" s="43"/>
      <c r="D63" s="43"/>
      <c r="E63" s="43"/>
      <c r="F63" s="43"/>
      <c r="G63" s="43"/>
      <c r="H63" s="43"/>
      <c r="I63" s="43"/>
      <c r="J63" s="43"/>
      <c r="K63" s="45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</row>
    <row r="64" spans="1:23" ht="16.5">
      <c r="A64" s="43"/>
      <c r="B64" s="47"/>
      <c r="C64" s="43"/>
      <c r="D64" s="43"/>
      <c r="E64" s="43"/>
      <c r="F64" s="43"/>
      <c r="G64" s="43"/>
      <c r="H64" s="43"/>
      <c r="I64" s="43"/>
      <c r="J64" s="43"/>
      <c r="K64" s="45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</row>
    <row r="65" spans="1:23" ht="16.5">
      <c r="A65" s="43"/>
      <c r="B65" s="47"/>
      <c r="C65" s="43"/>
      <c r="D65" s="43"/>
      <c r="E65" s="43"/>
      <c r="F65" s="43"/>
      <c r="G65" s="43"/>
      <c r="H65" s="43"/>
      <c r="I65" s="43"/>
      <c r="J65" s="43"/>
      <c r="K65" s="45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</row>
    <row r="66" spans="1:23" ht="16.5">
      <c r="A66" s="43"/>
      <c r="B66" s="47"/>
      <c r="C66" s="43"/>
      <c r="D66" s="43"/>
      <c r="E66" s="43"/>
      <c r="F66" s="43"/>
      <c r="G66" s="43"/>
      <c r="H66" s="43"/>
      <c r="I66" s="43"/>
      <c r="J66" s="43"/>
      <c r="K66" s="45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</row>
    <row r="67" spans="1:23" ht="16.5">
      <c r="A67" s="43"/>
      <c r="B67" s="47"/>
      <c r="C67" s="43"/>
      <c r="D67" s="43"/>
      <c r="E67" s="43"/>
      <c r="F67" s="43"/>
      <c r="G67" s="43"/>
      <c r="H67" s="43"/>
      <c r="I67" s="43"/>
      <c r="J67" s="43"/>
      <c r="K67" s="45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</row>
    <row r="68" spans="1:23" ht="16.5">
      <c r="A68" s="43"/>
      <c r="B68" s="47"/>
      <c r="C68" s="43"/>
      <c r="D68" s="43"/>
      <c r="E68" s="43"/>
      <c r="F68" s="43"/>
      <c r="G68" s="43"/>
      <c r="H68" s="43"/>
      <c r="I68" s="43"/>
      <c r="J68" s="43"/>
      <c r="K68" s="45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</row>
    <row r="69" spans="1:23" ht="16.5">
      <c r="A69" s="43"/>
      <c r="B69" s="47"/>
      <c r="C69" s="43"/>
      <c r="D69" s="43"/>
      <c r="E69" s="43"/>
      <c r="F69" s="43"/>
      <c r="G69" s="43"/>
      <c r="H69" s="43"/>
      <c r="I69" s="43"/>
      <c r="J69" s="43"/>
      <c r="K69" s="45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</row>
    <row r="70" spans="1:23" ht="16.5">
      <c r="A70" s="43"/>
      <c r="B70" s="47"/>
      <c r="C70" s="43"/>
      <c r="D70" s="43"/>
      <c r="E70" s="43"/>
      <c r="F70" s="43"/>
      <c r="G70" s="43"/>
      <c r="H70" s="43"/>
      <c r="I70" s="43"/>
      <c r="J70" s="43"/>
      <c r="K70" s="45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</row>
    <row r="71" spans="1:23" ht="16.5">
      <c r="A71" s="43"/>
      <c r="B71" s="47"/>
      <c r="C71" s="43"/>
      <c r="D71" s="43"/>
      <c r="E71" s="43"/>
      <c r="F71" s="43"/>
      <c r="G71" s="43"/>
      <c r="H71" s="43"/>
      <c r="I71" s="43"/>
      <c r="J71" s="43"/>
      <c r="K71" s="45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</row>
    <row r="72" spans="1:23" ht="16.5">
      <c r="A72" s="43"/>
      <c r="B72" s="47"/>
      <c r="C72" s="43"/>
      <c r="D72" s="43"/>
      <c r="E72" s="43"/>
      <c r="F72" s="43"/>
      <c r="G72" s="43"/>
      <c r="H72" s="43"/>
      <c r="I72" s="43"/>
      <c r="J72" s="43"/>
      <c r="K72" s="45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</row>
    <row r="73" spans="1:23" ht="16.5">
      <c r="A73" s="43"/>
      <c r="B73" s="47"/>
      <c r="C73" s="43"/>
      <c r="D73" s="43"/>
      <c r="E73" s="43"/>
      <c r="F73" s="43"/>
      <c r="G73" s="43"/>
      <c r="H73" s="43"/>
      <c r="I73" s="43"/>
      <c r="J73" s="43"/>
      <c r="K73" s="45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</row>
    <row r="74" spans="1:23" ht="16.5">
      <c r="A74" s="43"/>
      <c r="B74" s="47"/>
      <c r="C74" s="43"/>
      <c r="D74" s="43"/>
      <c r="E74" s="43"/>
      <c r="F74" s="43"/>
      <c r="G74" s="43"/>
      <c r="H74" s="43"/>
      <c r="I74" s="43"/>
      <c r="J74" s="43"/>
      <c r="K74" s="45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</row>
    <row r="75" spans="1:23" ht="16.5">
      <c r="A75" s="43"/>
      <c r="B75" s="47"/>
      <c r="C75" s="43"/>
      <c r="D75" s="43"/>
      <c r="E75" s="43"/>
      <c r="F75" s="43"/>
      <c r="G75" s="43"/>
      <c r="H75" s="43"/>
      <c r="I75" s="43"/>
      <c r="J75" s="43"/>
      <c r="K75" s="45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</row>
    <row r="76" spans="1:23" ht="16.5">
      <c r="A76" s="43"/>
      <c r="B76" s="47"/>
      <c r="C76" s="43"/>
      <c r="D76" s="43"/>
      <c r="E76" s="43"/>
      <c r="F76" s="43"/>
      <c r="G76" s="43"/>
      <c r="H76" s="43"/>
      <c r="I76" s="43"/>
      <c r="J76" s="43"/>
      <c r="K76" s="45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</row>
    <row r="77" spans="1:23" ht="16.5">
      <c r="A77" s="43"/>
      <c r="B77" s="47"/>
      <c r="C77" s="43"/>
      <c r="D77" s="43"/>
      <c r="E77" s="43"/>
      <c r="F77" s="43"/>
      <c r="G77" s="43"/>
      <c r="H77" s="43"/>
      <c r="I77" s="43"/>
      <c r="J77" s="43"/>
      <c r="K77" s="45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</row>
    <row r="78" spans="1:23" ht="16.5">
      <c r="A78" s="43"/>
      <c r="B78" s="47"/>
      <c r="C78" s="43"/>
      <c r="D78" s="43"/>
      <c r="E78" s="43"/>
      <c r="F78" s="43"/>
      <c r="G78" s="43"/>
      <c r="H78" s="43"/>
      <c r="I78" s="43"/>
      <c r="J78" s="43"/>
      <c r="K78" s="45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</row>
    <row r="79" spans="1:23" ht="16.5">
      <c r="A79" s="43"/>
      <c r="B79" s="47"/>
      <c r="C79" s="43"/>
      <c r="D79" s="43"/>
      <c r="E79" s="43"/>
      <c r="F79" s="43"/>
      <c r="G79" s="43"/>
      <c r="H79" s="43"/>
      <c r="I79" s="43"/>
      <c r="J79" s="43"/>
      <c r="K79" s="45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</row>
    <row r="80" spans="1:23" ht="16.5">
      <c r="A80" s="43"/>
      <c r="B80" s="47"/>
      <c r="C80" s="43"/>
      <c r="D80" s="43"/>
      <c r="E80" s="43"/>
      <c r="F80" s="43"/>
      <c r="G80" s="43"/>
      <c r="H80" s="43"/>
      <c r="I80" s="43"/>
      <c r="J80" s="43"/>
      <c r="K80" s="45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</row>
    <row r="81" spans="1:23" ht="16.5">
      <c r="A81" s="43"/>
      <c r="B81" s="47"/>
      <c r="C81" s="43"/>
      <c r="D81" s="43"/>
      <c r="E81" s="43"/>
      <c r="F81" s="43"/>
      <c r="G81" s="43"/>
      <c r="H81" s="43"/>
      <c r="I81" s="43"/>
      <c r="J81" s="43"/>
      <c r="K81" s="45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</row>
    <row r="82" spans="1:23" ht="16.5">
      <c r="A82" s="43"/>
      <c r="B82" s="47"/>
      <c r="C82" s="43"/>
      <c r="D82" s="43"/>
      <c r="E82" s="43"/>
      <c r="F82" s="43"/>
      <c r="G82" s="43"/>
      <c r="H82" s="43"/>
      <c r="I82" s="43"/>
      <c r="J82" s="43"/>
      <c r="K82" s="45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</row>
    <row r="83" spans="1:23" ht="16.5">
      <c r="A83" s="43"/>
      <c r="B83" s="47"/>
      <c r="C83" s="43"/>
      <c r="D83" s="43"/>
      <c r="E83" s="43"/>
      <c r="F83" s="43"/>
      <c r="G83" s="43"/>
      <c r="H83" s="43"/>
      <c r="I83" s="43"/>
      <c r="J83" s="43"/>
      <c r="K83" s="45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</row>
    <row r="84" spans="1:23" ht="16.5">
      <c r="A84" s="43"/>
      <c r="B84" s="47"/>
      <c r="C84" s="43"/>
      <c r="D84" s="43"/>
      <c r="E84" s="43"/>
      <c r="F84" s="43"/>
      <c r="G84" s="43"/>
      <c r="H84" s="43"/>
      <c r="I84" s="43"/>
      <c r="J84" s="43"/>
      <c r="K84" s="45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</row>
    <row r="85" spans="1:23" ht="16.5">
      <c r="A85" s="43"/>
      <c r="B85" s="47"/>
      <c r="C85" s="43"/>
      <c r="D85" s="43"/>
      <c r="E85" s="43"/>
      <c r="F85" s="43"/>
      <c r="G85" s="43"/>
      <c r="H85" s="43"/>
      <c r="I85" s="43"/>
      <c r="J85" s="43"/>
      <c r="K85" s="45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</row>
    <row r="86" spans="1:23" ht="16.5">
      <c r="A86" s="43"/>
      <c r="B86" s="47"/>
      <c r="C86" s="43"/>
      <c r="D86" s="43"/>
      <c r="E86" s="43"/>
      <c r="F86" s="43"/>
      <c r="G86" s="43"/>
      <c r="H86" s="43"/>
      <c r="I86" s="43"/>
      <c r="J86" s="43"/>
      <c r="K86" s="45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</row>
    <row r="87" spans="1:23" ht="16.5">
      <c r="A87" s="43"/>
      <c r="B87" s="47"/>
      <c r="C87" s="43"/>
      <c r="D87" s="43"/>
      <c r="E87" s="43"/>
      <c r="F87" s="43"/>
      <c r="G87" s="43"/>
      <c r="H87" s="43"/>
      <c r="I87" s="43"/>
      <c r="J87" s="43"/>
      <c r="K87" s="45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</row>
    <row r="88" spans="1:23" ht="16.5">
      <c r="A88" s="43"/>
      <c r="B88" s="47"/>
      <c r="C88" s="43"/>
      <c r="D88" s="43"/>
      <c r="E88" s="43"/>
      <c r="F88" s="43"/>
      <c r="G88" s="43"/>
      <c r="H88" s="43"/>
      <c r="I88" s="43"/>
      <c r="J88" s="43"/>
      <c r="K88" s="45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</row>
    <row r="89" spans="1:23" ht="16.5">
      <c r="A89" s="43"/>
      <c r="B89" s="47"/>
      <c r="C89" s="43"/>
      <c r="D89" s="43"/>
      <c r="E89" s="43"/>
      <c r="F89" s="43"/>
      <c r="G89" s="43"/>
      <c r="H89" s="43"/>
      <c r="I89" s="43"/>
      <c r="J89" s="43"/>
      <c r="K89" s="45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</row>
    <row r="90" spans="1:23" ht="16.5">
      <c r="A90" s="43"/>
      <c r="B90" s="47"/>
      <c r="C90" s="43"/>
      <c r="D90" s="43"/>
      <c r="E90" s="43"/>
      <c r="F90" s="43"/>
      <c r="G90" s="43"/>
      <c r="H90" s="43"/>
      <c r="I90" s="43"/>
      <c r="J90" s="43"/>
      <c r="K90" s="45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</row>
    <row r="91" spans="1:23" ht="16.5">
      <c r="A91" s="43"/>
      <c r="B91" s="47"/>
      <c r="C91" s="43"/>
      <c r="D91" s="43"/>
      <c r="E91" s="43"/>
      <c r="F91" s="43"/>
      <c r="G91" s="43"/>
      <c r="H91" s="43"/>
      <c r="I91" s="43"/>
      <c r="J91" s="43"/>
      <c r="K91" s="45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</row>
    <row r="92" spans="1:23" ht="16.5">
      <c r="A92" s="43"/>
      <c r="B92" s="47"/>
      <c r="C92" s="43"/>
      <c r="D92" s="43"/>
      <c r="E92" s="43"/>
      <c r="F92" s="43"/>
      <c r="G92" s="43"/>
      <c r="H92" s="43"/>
      <c r="I92" s="43"/>
      <c r="J92" s="43"/>
      <c r="K92" s="45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</row>
    <row r="93" spans="1:23" ht="16.5">
      <c r="A93" s="43"/>
      <c r="B93" s="47"/>
      <c r="C93" s="43"/>
      <c r="D93" s="43"/>
      <c r="E93" s="43"/>
      <c r="F93" s="43"/>
      <c r="G93" s="43"/>
      <c r="H93" s="43"/>
      <c r="I93" s="43"/>
      <c r="J93" s="43"/>
      <c r="K93" s="45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</row>
    <row r="94" spans="1:23" ht="16.5">
      <c r="A94" s="43"/>
      <c r="B94" s="47"/>
      <c r="C94" s="43"/>
      <c r="D94" s="43"/>
      <c r="E94" s="43"/>
      <c r="F94" s="43"/>
      <c r="G94" s="43"/>
      <c r="H94" s="43"/>
      <c r="I94" s="43"/>
      <c r="J94" s="43"/>
      <c r="K94" s="45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</row>
    <row r="95" spans="1:23" ht="16.5">
      <c r="A95" s="43"/>
      <c r="B95" s="47"/>
      <c r="C95" s="43"/>
      <c r="D95" s="43"/>
      <c r="E95" s="43"/>
      <c r="F95" s="43"/>
      <c r="G95" s="43"/>
      <c r="H95" s="43"/>
      <c r="I95" s="43"/>
      <c r="J95" s="43"/>
      <c r="K95" s="45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</row>
    <row r="96" spans="1:23" ht="16.5">
      <c r="A96" s="43"/>
      <c r="B96" s="47"/>
      <c r="C96" s="43"/>
      <c r="D96" s="43"/>
      <c r="E96" s="43"/>
      <c r="F96" s="43"/>
      <c r="G96" s="43"/>
      <c r="H96" s="43"/>
      <c r="I96" s="43"/>
      <c r="J96" s="43"/>
      <c r="K96" s="45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</row>
    <row r="97" spans="1:23" ht="16.5">
      <c r="A97" s="43"/>
      <c r="B97" s="47"/>
      <c r="C97" s="43"/>
      <c r="D97" s="43"/>
      <c r="E97" s="43"/>
      <c r="F97" s="43"/>
      <c r="G97" s="43"/>
      <c r="H97" s="43"/>
      <c r="I97" s="43"/>
      <c r="J97" s="43"/>
      <c r="K97" s="45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</row>
    <row r="98" spans="1:23" ht="16.5">
      <c r="A98" s="43"/>
      <c r="B98" s="47"/>
      <c r="C98" s="43"/>
      <c r="D98" s="43"/>
      <c r="E98" s="43"/>
      <c r="F98" s="43"/>
      <c r="G98" s="43"/>
      <c r="H98" s="43"/>
      <c r="I98" s="43"/>
      <c r="J98" s="43"/>
      <c r="K98" s="45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</row>
    <row r="99" spans="1:23" ht="16.5">
      <c r="A99" s="43"/>
      <c r="B99" s="47"/>
      <c r="C99" s="43"/>
      <c r="D99" s="43"/>
      <c r="E99" s="43"/>
      <c r="F99" s="43"/>
      <c r="G99" s="43"/>
      <c r="H99" s="43"/>
      <c r="I99" s="43"/>
      <c r="J99" s="43"/>
      <c r="K99" s="45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</row>
    <row r="100" spans="1:23" ht="16.5">
      <c r="A100" s="43"/>
      <c r="B100" s="47"/>
      <c r="C100" s="43"/>
      <c r="D100" s="43"/>
      <c r="E100" s="43"/>
      <c r="F100" s="43"/>
      <c r="G100" s="43"/>
      <c r="H100" s="43"/>
      <c r="I100" s="43"/>
      <c r="J100" s="43"/>
      <c r="K100" s="45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</row>
    <row r="101" spans="1:23" ht="16.5">
      <c r="A101" s="43"/>
      <c r="B101" s="47"/>
      <c r="C101" s="43"/>
      <c r="D101" s="43"/>
      <c r="E101" s="43"/>
      <c r="F101" s="43"/>
      <c r="G101" s="43"/>
      <c r="H101" s="43"/>
      <c r="I101" s="43"/>
      <c r="J101" s="43"/>
      <c r="K101" s="45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</row>
    <row r="102" spans="1:23" ht="16.5">
      <c r="A102" s="43"/>
      <c r="B102" s="47"/>
      <c r="C102" s="43"/>
      <c r="D102" s="43"/>
      <c r="E102" s="43"/>
      <c r="F102" s="43"/>
      <c r="G102" s="43"/>
      <c r="H102" s="43"/>
      <c r="I102" s="43"/>
      <c r="J102" s="43"/>
      <c r="K102" s="45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</row>
    <row r="103" spans="1:23" ht="16.5">
      <c r="A103" s="43"/>
      <c r="B103" s="47"/>
      <c r="C103" s="43"/>
      <c r="D103" s="43"/>
      <c r="E103" s="43"/>
      <c r="F103" s="43"/>
      <c r="G103" s="43"/>
      <c r="H103" s="43"/>
      <c r="I103" s="43"/>
      <c r="J103" s="43"/>
      <c r="K103" s="45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</row>
    <row r="104" spans="1:23" ht="16.5">
      <c r="A104" s="43"/>
      <c r="B104" s="47"/>
      <c r="C104" s="43"/>
      <c r="D104" s="43"/>
      <c r="E104" s="43"/>
      <c r="F104" s="43"/>
      <c r="G104" s="43"/>
      <c r="H104" s="43"/>
      <c r="I104" s="43"/>
      <c r="J104" s="43"/>
      <c r="K104" s="45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</row>
    <row r="105" spans="1:23" ht="16.5">
      <c r="A105" s="43"/>
      <c r="B105" s="47"/>
      <c r="C105" s="43"/>
      <c r="D105" s="43"/>
      <c r="E105" s="43"/>
      <c r="F105" s="43"/>
      <c r="G105" s="43"/>
      <c r="H105" s="43"/>
      <c r="I105" s="43"/>
      <c r="J105" s="43"/>
      <c r="K105" s="45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</row>
    <row r="106" spans="1:23" ht="16.5">
      <c r="A106" s="43"/>
      <c r="B106" s="47"/>
      <c r="C106" s="43"/>
      <c r="D106" s="43"/>
      <c r="E106" s="43"/>
      <c r="F106" s="43"/>
      <c r="G106" s="43"/>
      <c r="H106" s="43"/>
      <c r="I106" s="43"/>
      <c r="J106" s="43"/>
      <c r="K106" s="45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</row>
    <row r="107" spans="1:23" ht="16.5">
      <c r="A107" s="43"/>
      <c r="B107" s="47"/>
      <c r="C107" s="43"/>
      <c r="D107" s="43"/>
      <c r="E107" s="43"/>
      <c r="F107" s="43"/>
      <c r="G107" s="43"/>
      <c r="H107" s="43"/>
      <c r="I107" s="43"/>
      <c r="J107" s="43"/>
      <c r="K107" s="45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</row>
    <row r="108" spans="1:23" ht="16.5">
      <c r="A108" s="43"/>
      <c r="B108" s="47"/>
      <c r="C108" s="43"/>
      <c r="D108" s="43"/>
      <c r="E108" s="43"/>
      <c r="F108" s="43"/>
      <c r="G108" s="43"/>
      <c r="H108" s="43"/>
      <c r="I108" s="43"/>
      <c r="J108" s="43"/>
      <c r="K108" s="45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</row>
    <row r="109" spans="1:23" ht="16.5">
      <c r="A109" s="43"/>
      <c r="B109" s="47"/>
      <c r="C109" s="43"/>
      <c r="D109" s="43"/>
      <c r="E109" s="43"/>
      <c r="F109" s="43"/>
      <c r="G109" s="43"/>
      <c r="H109" s="43"/>
      <c r="I109" s="43"/>
      <c r="J109" s="43"/>
      <c r="K109" s="45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</row>
    <row r="110" spans="1:23" ht="16.5">
      <c r="A110" s="43"/>
      <c r="B110" s="47"/>
      <c r="C110" s="43"/>
      <c r="D110" s="43"/>
      <c r="E110" s="43"/>
      <c r="F110" s="43"/>
      <c r="G110" s="43"/>
      <c r="H110" s="43"/>
      <c r="I110" s="43"/>
      <c r="J110" s="43"/>
      <c r="K110" s="45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</row>
    <row r="111" spans="1:23" ht="16.5">
      <c r="A111" s="43"/>
      <c r="B111" s="47"/>
      <c r="C111" s="43"/>
      <c r="D111" s="43"/>
      <c r="E111" s="43"/>
      <c r="F111" s="43"/>
      <c r="G111" s="43"/>
      <c r="H111" s="43"/>
      <c r="I111" s="43"/>
      <c r="J111" s="43"/>
      <c r="K111" s="45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</row>
    <row r="112" spans="1:23" ht="16.5">
      <c r="A112" s="43"/>
      <c r="B112" s="47"/>
      <c r="C112" s="43"/>
      <c r="D112" s="43"/>
      <c r="E112" s="43"/>
      <c r="F112" s="43"/>
      <c r="G112" s="43"/>
      <c r="H112" s="43"/>
      <c r="I112" s="43"/>
      <c r="J112" s="43"/>
      <c r="K112" s="45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</row>
    <row r="113" spans="1:23" ht="16.5">
      <c r="A113" s="43"/>
      <c r="B113" s="47"/>
      <c r="C113" s="43"/>
      <c r="D113" s="43"/>
      <c r="E113" s="43"/>
      <c r="F113" s="43"/>
      <c r="G113" s="43"/>
      <c r="H113" s="43"/>
      <c r="I113" s="43"/>
      <c r="J113" s="43"/>
      <c r="K113" s="45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</row>
    <row r="114" spans="1:23" ht="16.5">
      <c r="A114" s="43"/>
      <c r="B114" s="47"/>
      <c r="C114" s="43"/>
      <c r="D114" s="43"/>
      <c r="E114" s="43"/>
      <c r="F114" s="43"/>
      <c r="G114" s="43"/>
      <c r="H114" s="43"/>
      <c r="I114" s="43"/>
      <c r="J114" s="43"/>
      <c r="K114" s="45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</row>
    <row r="115" spans="1:23" ht="16.5">
      <c r="A115" s="43"/>
      <c r="B115" s="47"/>
      <c r="C115" s="43"/>
      <c r="D115" s="43"/>
      <c r="E115" s="43"/>
      <c r="F115" s="43"/>
      <c r="G115" s="43"/>
      <c r="H115" s="43"/>
      <c r="I115" s="43"/>
      <c r="J115" s="43"/>
      <c r="K115" s="45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</row>
    <row r="116" spans="1:23" ht="16.5">
      <c r="A116" s="43"/>
      <c r="B116" s="47"/>
      <c r="C116" s="43"/>
      <c r="D116" s="43"/>
      <c r="E116" s="43"/>
      <c r="F116" s="43"/>
      <c r="G116" s="43"/>
      <c r="H116" s="43"/>
      <c r="I116" s="43"/>
      <c r="J116" s="43"/>
      <c r="K116" s="45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</row>
    <row r="117" spans="1:23" ht="16.5">
      <c r="A117" s="43"/>
      <c r="B117" s="47"/>
      <c r="C117" s="43"/>
      <c r="D117" s="43"/>
      <c r="E117" s="43"/>
      <c r="F117" s="43"/>
      <c r="G117" s="43"/>
      <c r="H117" s="43"/>
      <c r="I117" s="43"/>
      <c r="J117" s="43"/>
      <c r="K117" s="45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</row>
    <row r="118" spans="1:23" ht="16.5">
      <c r="A118" s="43"/>
      <c r="B118" s="47"/>
      <c r="C118" s="43"/>
      <c r="D118" s="43"/>
      <c r="E118" s="43"/>
      <c r="F118" s="43"/>
      <c r="G118" s="43"/>
      <c r="H118" s="43"/>
      <c r="I118" s="43"/>
      <c r="J118" s="43"/>
      <c r="K118" s="45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</row>
    <row r="119" spans="1:23" ht="16.5">
      <c r="A119" s="43"/>
      <c r="B119" s="47"/>
      <c r="C119" s="43"/>
      <c r="D119" s="43"/>
      <c r="E119" s="43"/>
      <c r="F119" s="43"/>
      <c r="G119" s="43"/>
      <c r="H119" s="43"/>
      <c r="I119" s="43"/>
      <c r="J119" s="43"/>
      <c r="K119" s="45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</row>
    <row r="120" spans="1:23" ht="16.5">
      <c r="A120" s="43"/>
      <c r="B120" s="47"/>
      <c r="C120" s="43"/>
      <c r="D120" s="43"/>
      <c r="E120" s="43"/>
      <c r="F120" s="43"/>
      <c r="G120" s="43"/>
      <c r="H120" s="43"/>
      <c r="I120" s="43"/>
      <c r="J120" s="43"/>
      <c r="K120" s="45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</row>
    <row r="121" spans="1:23" ht="16.5">
      <c r="A121" s="43"/>
      <c r="B121" s="47"/>
      <c r="C121" s="43"/>
      <c r="D121" s="43"/>
      <c r="E121" s="43"/>
      <c r="F121" s="43"/>
      <c r="G121" s="43"/>
      <c r="H121" s="43"/>
      <c r="I121" s="43"/>
      <c r="J121" s="43"/>
      <c r="K121" s="45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</row>
    <row r="122" spans="1:23" ht="16.5">
      <c r="A122" s="43"/>
      <c r="B122" s="47"/>
      <c r="C122" s="43"/>
      <c r="D122" s="43"/>
      <c r="E122" s="43"/>
      <c r="F122" s="43"/>
      <c r="G122" s="43"/>
      <c r="H122" s="43"/>
      <c r="I122" s="43"/>
      <c r="J122" s="43"/>
      <c r="K122" s="45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</row>
  </sheetData>
  <phoneticPr fontId="1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 tooltip="http://toutiao.com/m3721610961/"/>
    <hyperlink ref="B17" r:id="rId16" tooltip="http://toutiao.com/a6312369205614739713/"/>
    <hyperlink ref="B18" r:id="rId17"/>
    <hyperlink ref="B19" r:id="rId18"/>
    <hyperlink ref="B20" r:id="rId19"/>
    <hyperlink ref="B21" r:id="rId20"/>
    <hyperlink ref="B22" r:id="rId21"/>
    <hyperlink ref="B23" r:id="rId22"/>
    <hyperlink ref="B25" r:id="rId23"/>
    <hyperlink ref="B26" r:id="rId24"/>
    <hyperlink ref="B27" r:id="rId25"/>
    <hyperlink ref="B28" r:id="rId26"/>
    <hyperlink ref="B24" r:id="rId27"/>
    <hyperlink ref="B32" r:id="rId28" tooltip="http://www.toutiao.com/m51750199142/"/>
    <hyperlink ref="B33" r:id="rId29"/>
    <hyperlink ref="B35" r:id="rId30" location="mid=4059853464"/>
    <hyperlink ref="B36" r:id="rId31" location="mid=4059632455"/>
    <hyperlink ref="B37" r:id="rId32" location="mid=4059728069"/>
    <hyperlink ref="B38" r:id="rId33" location="mid=4057083641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微博</vt:lpstr>
      <vt:lpstr>微信</vt:lpstr>
      <vt:lpstr>今日头条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2017-08-22T10:01:34Z</dcterms:created>
  <dcterms:modified xsi:type="dcterms:W3CDTF">2017-09-13T13:46:38Z</dcterms:modified>
</cp:coreProperties>
</file>