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4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9" i="1" s="1"/>
  <c r="E30" i="1" s="1"/>
  <c r="E31" i="1" s="1"/>
  <c r="E32" i="1" s="1"/>
  <c r="C26" i="1"/>
  <c r="D26" i="1"/>
  <c r="E26" i="1"/>
  <c r="F26" i="1"/>
  <c r="G26" i="1"/>
  <c r="H26" i="1"/>
  <c r="I26" i="1"/>
  <c r="B26" i="1"/>
  <c r="C25" i="1"/>
  <c r="C27" i="1" s="1"/>
  <c r="C29" i="1" s="1"/>
  <c r="C30" i="1" s="1"/>
  <c r="C31" i="1" s="1"/>
  <c r="C32" i="1" s="1"/>
  <c r="D25" i="1"/>
  <c r="D27" i="1" s="1"/>
  <c r="D29" i="1" s="1"/>
  <c r="D30" i="1" s="1"/>
  <c r="D31" i="1" s="1"/>
  <c r="D32" i="1" s="1"/>
  <c r="E25" i="1"/>
  <c r="F25" i="1"/>
  <c r="F27" i="1" s="1"/>
  <c r="F29" i="1" s="1"/>
  <c r="F30" i="1" s="1"/>
  <c r="F31" i="1" s="1"/>
  <c r="F32" i="1" s="1"/>
  <c r="G25" i="1"/>
  <c r="G27" i="1" s="1"/>
  <c r="G29" i="1" s="1"/>
  <c r="G30" i="1" s="1"/>
  <c r="G31" i="1" s="1"/>
  <c r="G32" i="1" s="1"/>
  <c r="H25" i="1"/>
  <c r="H27" i="1" s="1"/>
  <c r="H29" i="1" s="1"/>
  <c r="H30" i="1" s="1"/>
  <c r="H31" i="1" s="1"/>
  <c r="H32" i="1" s="1"/>
  <c r="I25" i="1"/>
  <c r="I27" i="1" s="1"/>
  <c r="I29" i="1" s="1"/>
  <c r="I30" i="1" s="1"/>
  <c r="I31" i="1" s="1"/>
  <c r="I32" i="1" s="1"/>
  <c r="B25" i="1"/>
  <c r="B27" i="1" s="1"/>
  <c r="B29" i="1" s="1"/>
  <c r="B30" i="1" s="1"/>
  <c r="B31" i="1" s="1"/>
  <c r="B32" i="1" s="1"/>
</calcChain>
</file>

<file path=xl/sharedStrings.xml><?xml version="1.0" encoding="utf-8"?>
<sst xmlns="http://schemas.openxmlformats.org/spreadsheetml/2006/main" count="40" uniqueCount="37">
  <si>
    <t>OpenSSD parameters</t>
    <phoneticPr fontId="1" type="noConversion"/>
  </si>
  <si>
    <t>Alexnet</t>
    <phoneticPr fontId="1" type="noConversion"/>
  </si>
  <si>
    <t>图片原始数据</t>
    <phoneticPr fontId="1" type="noConversion"/>
  </si>
  <si>
    <t>227*227</t>
    <phoneticPr fontId="1" type="noConversion"/>
  </si>
  <si>
    <t>图片大小</t>
    <phoneticPr fontId="1" type="noConversion"/>
  </si>
  <si>
    <t>输入通道数</t>
    <phoneticPr fontId="1" type="noConversion"/>
  </si>
  <si>
    <t>输入数据大小</t>
    <phoneticPr fontId="1" type="noConversion"/>
  </si>
  <si>
    <t>227*227*3 = 154587</t>
    <phoneticPr fontId="1" type="noConversion"/>
  </si>
  <si>
    <t>227*227=51529</t>
    <phoneticPr fontId="1" type="noConversion"/>
  </si>
  <si>
    <t>位宽</t>
    <phoneticPr fontId="1" type="noConversion"/>
  </si>
  <si>
    <t>占用空间</t>
    <phoneticPr fontId="1" type="noConversion"/>
  </si>
  <si>
    <t>154587Bytes = 150.9638671875KB</t>
    <phoneticPr fontId="1" type="noConversion"/>
  </si>
  <si>
    <t>权重数据</t>
    <phoneticPr fontId="1" type="noConversion"/>
  </si>
  <si>
    <t>输入图片大小</t>
    <phoneticPr fontId="1" type="noConversion"/>
  </si>
  <si>
    <t>输入通道数</t>
    <phoneticPr fontId="1" type="noConversion"/>
  </si>
  <si>
    <t>卷积核大小</t>
    <phoneticPr fontId="1" type="noConversion"/>
  </si>
  <si>
    <t>步长</t>
    <phoneticPr fontId="1" type="noConversion"/>
  </si>
  <si>
    <t>偏置数据</t>
    <phoneticPr fontId="1" type="noConversion"/>
  </si>
  <si>
    <t>参数总数</t>
    <phoneticPr fontId="1" type="noConversion"/>
  </si>
  <si>
    <t>bit</t>
    <phoneticPr fontId="1" type="noConversion"/>
  </si>
  <si>
    <t>字节数</t>
    <phoneticPr fontId="1" type="noConversion"/>
  </si>
  <si>
    <t>Kbytes</t>
    <phoneticPr fontId="1" type="noConversion"/>
  </si>
  <si>
    <t>Mbytes</t>
    <phoneticPr fontId="1" type="noConversion"/>
  </si>
  <si>
    <t>conv1</t>
    <phoneticPr fontId="1" type="noConversion"/>
  </si>
  <si>
    <t>conv2</t>
    <phoneticPr fontId="1" type="noConversion"/>
  </si>
  <si>
    <t>conv3</t>
    <phoneticPr fontId="1" type="noConversion"/>
  </si>
  <si>
    <t>conv4</t>
    <phoneticPr fontId="1" type="noConversion"/>
  </si>
  <si>
    <t>conv5</t>
    <phoneticPr fontId="1" type="noConversion"/>
  </si>
  <si>
    <t>fc6</t>
    <phoneticPr fontId="1" type="noConversion"/>
  </si>
  <si>
    <t>fc7</t>
    <phoneticPr fontId="1" type="noConversion"/>
  </si>
  <si>
    <t>fc8</t>
    <phoneticPr fontId="1" type="noConversion"/>
  </si>
  <si>
    <t>输出通道数</t>
    <phoneticPr fontId="1" type="noConversion"/>
  </si>
  <si>
    <t>27*27</t>
    <phoneticPr fontId="1" type="noConversion"/>
  </si>
  <si>
    <t>13*13</t>
    <phoneticPr fontId="1" type="noConversion"/>
  </si>
  <si>
    <t>PAD</t>
    <phoneticPr fontId="1" type="noConversion"/>
  </si>
  <si>
    <t>13*13</t>
    <phoneticPr fontId="1" type="noConversion"/>
  </si>
  <si>
    <t>6*6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</si>
</sst>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21" workbookViewId="0">
      <selection activeCell="B33" sqref="B33"/>
    </sheetView>
  </sheetViews>
  <sheetFormatPr defaultRowHeight="14.25" x14ac:dyDescent="0.2"/>
  <cols>
    <col min="1" max="1" width="28.375" customWidth="1"/>
    <col min="2" max="2" width="31.25" customWidth="1"/>
    <col min="7" max="7" width="14.25" customWidth="1"/>
    <col min="8" max="8" width="13.125" customWidth="1"/>
    <col min="9" max="9" width="12.25" customWidth="1"/>
  </cols>
  <sheetData>
    <row r="1" spans="1:2" ht="24.75" customHeight="1" x14ac:dyDescent="0.2">
      <c r="A1" s="1" t="s">
        <v>0</v>
      </c>
      <c r="B1" s="2"/>
    </row>
    <row r="2" spans="1:2" ht="24" customHeight="1" x14ac:dyDescent="0.2"/>
    <row r="3" spans="1:2" ht="28.5" customHeight="1" x14ac:dyDescent="0.2"/>
    <row r="4" spans="1:2" ht="27.75" customHeight="1" x14ac:dyDescent="0.2"/>
    <row r="5" spans="1:2" ht="26.25" customHeight="1" x14ac:dyDescent="0.2"/>
    <row r="6" spans="1:2" ht="27.75" customHeight="1" x14ac:dyDescent="0.2"/>
    <row r="7" spans="1:2" ht="30" customHeight="1" x14ac:dyDescent="0.2"/>
    <row r="8" spans="1:2" x14ac:dyDescent="0.2">
      <c r="A8" t="s">
        <v>1</v>
      </c>
    </row>
    <row r="9" spans="1:2" x14ac:dyDescent="0.2">
      <c r="A9" t="s">
        <v>2</v>
      </c>
    </row>
    <row r="10" spans="1:2" x14ac:dyDescent="0.2">
      <c r="A10" t="s">
        <v>4</v>
      </c>
      <c r="B10" t="s">
        <v>8</v>
      </c>
    </row>
    <row r="11" spans="1:2" x14ac:dyDescent="0.2">
      <c r="A11" t="s">
        <v>5</v>
      </c>
      <c r="B11" s="3">
        <v>3</v>
      </c>
    </row>
    <row r="12" spans="1:2" x14ac:dyDescent="0.2">
      <c r="A12" t="s">
        <v>6</v>
      </c>
      <c r="B12" t="s">
        <v>7</v>
      </c>
    </row>
    <row r="13" spans="1:2" x14ac:dyDescent="0.2">
      <c r="A13" t="s">
        <v>9</v>
      </c>
      <c r="B13" s="3">
        <v>8</v>
      </c>
    </row>
    <row r="14" spans="1:2" x14ac:dyDescent="0.2">
      <c r="A14" t="s">
        <v>10</v>
      </c>
      <c r="B14" t="s">
        <v>11</v>
      </c>
    </row>
    <row r="17" spans="1:9" x14ac:dyDescent="0.2">
      <c r="A17" t="s">
        <v>12</v>
      </c>
    </row>
    <row r="18" spans="1:9" x14ac:dyDescent="0.2"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29</v>
      </c>
      <c r="I18" s="4" t="s">
        <v>30</v>
      </c>
    </row>
    <row r="19" spans="1:9" x14ac:dyDescent="0.2">
      <c r="A19" t="s">
        <v>13</v>
      </c>
      <c r="B19" t="s">
        <v>3</v>
      </c>
      <c r="C19" s="3" t="s">
        <v>32</v>
      </c>
      <c r="D19" s="3" t="s">
        <v>33</v>
      </c>
      <c r="E19" s="3" t="s">
        <v>35</v>
      </c>
      <c r="F19" s="3" t="s">
        <v>33</v>
      </c>
      <c r="G19" s="3" t="s">
        <v>36</v>
      </c>
      <c r="H19" s="3">
        <v>4096</v>
      </c>
      <c r="I19" s="5">
        <v>4096</v>
      </c>
    </row>
    <row r="20" spans="1:9" x14ac:dyDescent="0.2">
      <c r="A20" s="3" t="s">
        <v>34</v>
      </c>
      <c r="B20" s="3">
        <v>0</v>
      </c>
      <c r="C20" s="3">
        <v>2</v>
      </c>
      <c r="D20" s="3">
        <v>1</v>
      </c>
      <c r="E20" s="3">
        <v>1</v>
      </c>
      <c r="F20" s="3">
        <v>1</v>
      </c>
      <c r="G20" s="3"/>
      <c r="H20" s="3"/>
      <c r="I20" s="5"/>
    </row>
    <row r="21" spans="1:9" x14ac:dyDescent="0.2">
      <c r="A21" t="s">
        <v>14</v>
      </c>
      <c r="B21" s="3">
        <v>3</v>
      </c>
      <c r="C21" s="3">
        <v>96</v>
      </c>
      <c r="D21" s="3">
        <v>256</v>
      </c>
      <c r="E21" s="3">
        <v>384</v>
      </c>
      <c r="F21" s="3">
        <v>384</v>
      </c>
      <c r="G21" s="3">
        <v>9216</v>
      </c>
      <c r="H21" s="3">
        <v>4096</v>
      </c>
      <c r="I21" s="5">
        <v>4096</v>
      </c>
    </row>
    <row r="22" spans="1:9" x14ac:dyDescent="0.2">
      <c r="A22" t="s">
        <v>31</v>
      </c>
      <c r="B22" s="3">
        <v>96</v>
      </c>
      <c r="C22" s="3">
        <v>256</v>
      </c>
      <c r="D22" s="3">
        <v>384</v>
      </c>
      <c r="E22" s="3">
        <v>384</v>
      </c>
      <c r="F22" s="3">
        <v>256</v>
      </c>
      <c r="G22" s="3">
        <v>4096</v>
      </c>
      <c r="H22" s="3">
        <v>4096</v>
      </c>
      <c r="I22" s="5">
        <v>1000</v>
      </c>
    </row>
    <row r="23" spans="1:9" x14ac:dyDescent="0.2">
      <c r="A23" t="s">
        <v>15</v>
      </c>
      <c r="B23" s="3">
        <v>11</v>
      </c>
      <c r="C23" s="3">
        <v>5</v>
      </c>
      <c r="D23" s="3">
        <v>3</v>
      </c>
      <c r="E23" s="3">
        <v>3</v>
      </c>
      <c r="F23" s="3">
        <v>3</v>
      </c>
      <c r="G23" s="3">
        <v>1</v>
      </c>
      <c r="H23" s="3">
        <v>1</v>
      </c>
      <c r="I23" s="5">
        <v>1</v>
      </c>
    </row>
    <row r="24" spans="1:9" x14ac:dyDescent="0.2">
      <c r="A24" t="s">
        <v>16</v>
      </c>
      <c r="B24" s="3">
        <v>4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5">
        <v>1</v>
      </c>
    </row>
    <row r="25" spans="1:9" x14ac:dyDescent="0.2">
      <c r="A25" t="s">
        <v>12</v>
      </c>
      <c r="B25" s="3">
        <f xml:space="preserve"> B23*B23*B21*B22</f>
        <v>34848</v>
      </c>
      <c r="C25" s="3">
        <f t="shared" ref="C25:I25" si="0" xml:space="preserve"> C23*C23*C21*C22</f>
        <v>614400</v>
      </c>
      <c r="D25" s="3">
        <f t="shared" si="0"/>
        <v>884736</v>
      </c>
      <c r="E25" s="3">
        <f t="shared" si="0"/>
        <v>1327104</v>
      </c>
      <c r="F25" s="3">
        <f t="shared" si="0"/>
        <v>884736</v>
      </c>
      <c r="G25" s="3">
        <f t="shared" si="0"/>
        <v>37748736</v>
      </c>
      <c r="H25" s="3">
        <f t="shared" si="0"/>
        <v>16777216</v>
      </c>
      <c r="I25" s="5">
        <f t="shared" si="0"/>
        <v>4096000</v>
      </c>
    </row>
    <row r="26" spans="1:9" x14ac:dyDescent="0.2">
      <c r="A26" t="s">
        <v>17</v>
      </c>
      <c r="B26" s="3">
        <f>B21*B22</f>
        <v>288</v>
      </c>
      <c r="C26" s="3">
        <f t="shared" ref="C26:I26" si="1">C21*C22</f>
        <v>24576</v>
      </c>
      <c r="D26" s="3">
        <f t="shared" si="1"/>
        <v>98304</v>
      </c>
      <c r="E26" s="3">
        <f t="shared" si="1"/>
        <v>147456</v>
      </c>
      <c r="F26" s="3">
        <f t="shared" si="1"/>
        <v>98304</v>
      </c>
      <c r="G26" s="3">
        <f t="shared" si="1"/>
        <v>37748736</v>
      </c>
      <c r="H26" s="3">
        <f t="shared" si="1"/>
        <v>16777216</v>
      </c>
      <c r="I26" s="5">
        <f t="shared" si="1"/>
        <v>4096000</v>
      </c>
    </row>
    <row r="27" spans="1:9" x14ac:dyDescent="0.2">
      <c r="A27" t="s">
        <v>18</v>
      </c>
      <c r="B27" s="3">
        <f>B25+B26</f>
        <v>35136</v>
      </c>
      <c r="C27" s="3">
        <f t="shared" ref="C27:I27" si="2">C25+C26</f>
        <v>638976</v>
      </c>
      <c r="D27" s="3">
        <f t="shared" si="2"/>
        <v>983040</v>
      </c>
      <c r="E27" s="3">
        <f t="shared" si="2"/>
        <v>1474560</v>
      </c>
      <c r="F27" s="3">
        <f t="shared" si="2"/>
        <v>983040</v>
      </c>
      <c r="G27" s="3">
        <f t="shared" si="2"/>
        <v>75497472</v>
      </c>
      <c r="H27" s="3">
        <f t="shared" si="2"/>
        <v>33554432</v>
      </c>
      <c r="I27" s="5">
        <f t="shared" si="2"/>
        <v>8192000</v>
      </c>
    </row>
    <row r="28" spans="1:9" x14ac:dyDescent="0.2">
      <c r="A28" t="s">
        <v>9</v>
      </c>
      <c r="B28" s="3">
        <v>16</v>
      </c>
      <c r="C28" s="3">
        <v>16</v>
      </c>
      <c r="D28" s="3">
        <v>16</v>
      </c>
      <c r="E28" s="3">
        <v>16</v>
      </c>
      <c r="F28" s="3">
        <v>16</v>
      </c>
      <c r="G28" s="3">
        <v>16</v>
      </c>
      <c r="H28" s="3">
        <v>16</v>
      </c>
      <c r="I28" s="5">
        <v>16</v>
      </c>
    </row>
    <row r="29" spans="1:9" x14ac:dyDescent="0.2">
      <c r="A29" t="s">
        <v>19</v>
      </c>
      <c r="B29" s="3">
        <f>B27*(B28/8)*8</f>
        <v>562176</v>
      </c>
      <c r="C29" s="3">
        <f t="shared" ref="C29:I29" si="3">C27*(C28/8)*8</f>
        <v>10223616</v>
      </c>
      <c r="D29" s="3">
        <f t="shared" si="3"/>
        <v>15728640</v>
      </c>
      <c r="E29" s="3">
        <f t="shared" si="3"/>
        <v>23592960</v>
      </c>
      <c r="F29" s="3">
        <f t="shared" si="3"/>
        <v>15728640</v>
      </c>
      <c r="G29" s="3">
        <f t="shared" si="3"/>
        <v>1207959552</v>
      </c>
      <c r="H29" s="3">
        <f t="shared" si="3"/>
        <v>536870912</v>
      </c>
      <c r="I29" s="5">
        <f t="shared" si="3"/>
        <v>131072000</v>
      </c>
    </row>
    <row r="30" spans="1:9" x14ac:dyDescent="0.2">
      <c r="A30" t="s">
        <v>20</v>
      </c>
      <c r="B30" s="3">
        <f>B29/8</f>
        <v>70272</v>
      </c>
      <c r="C30" s="3">
        <f t="shared" ref="C30:I30" si="4">C29/8</f>
        <v>1277952</v>
      </c>
      <c r="D30" s="3">
        <f t="shared" si="4"/>
        <v>1966080</v>
      </c>
      <c r="E30" s="3">
        <f t="shared" si="4"/>
        <v>2949120</v>
      </c>
      <c r="F30" s="3">
        <f t="shared" si="4"/>
        <v>1966080</v>
      </c>
      <c r="G30" s="3">
        <f t="shared" si="4"/>
        <v>150994944</v>
      </c>
      <c r="H30" s="3">
        <f t="shared" si="4"/>
        <v>67108864</v>
      </c>
      <c r="I30" s="5">
        <f t="shared" si="4"/>
        <v>16384000</v>
      </c>
    </row>
    <row r="31" spans="1:9" x14ac:dyDescent="0.2">
      <c r="A31" t="s">
        <v>21</v>
      </c>
      <c r="B31" s="3">
        <f>B30/1024</f>
        <v>68.625</v>
      </c>
      <c r="C31" s="3">
        <f t="shared" ref="C31:I32" si="5">C30/1024</f>
        <v>1248</v>
      </c>
      <c r="D31" s="3">
        <f t="shared" si="5"/>
        <v>1920</v>
      </c>
      <c r="E31" s="3">
        <f t="shared" si="5"/>
        <v>2880</v>
      </c>
      <c r="F31" s="3">
        <f t="shared" si="5"/>
        <v>1920</v>
      </c>
      <c r="G31" s="3">
        <f t="shared" si="5"/>
        <v>147456</v>
      </c>
      <c r="H31" s="3">
        <f t="shared" si="5"/>
        <v>65536</v>
      </c>
      <c r="I31" s="5">
        <f t="shared" si="5"/>
        <v>16000</v>
      </c>
    </row>
    <row r="32" spans="1:9" x14ac:dyDescent="0.2">
      <c r="A32" t="s">
        <v>22</v>
      </c>
      <c r="B32" s="3">
        <f>B31/1024</f>
        <v>6.70166015625E-2</v>
      </c>
      <c r="C32" s="3">
        <f t="shared" si="5"/>
        <v>1.21875</v>
      </c>
      <c r="D32" s="3">
        <f t="shared" si="5"/>
        <v>1.875</v>
      </c>
      <c r="E32" s="3">
        <f t="shared" si="5"/>
        <v>2.8125</v>
      </c>
      <c r="F32" s="3">
        <f t="shared" si="5"/>
        <v>1.875</v>
      </c>
      <c r="G32" s="3">
        <f t="shared" si="5"/>
        <v>144</v>
      </c>
      <c r="H32" s="3">
        <f t="shared" si="5"/>
        <v>64</v>
      </c>
      <c r="I32" s="5">
        <f t="shared" si="5"/>
        <v>15.625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2017-08-22T13:28:10Z</dcterms:modified>
</cp:coreProperties>
</file>