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zjl\Desktop\jianzhi\Machine_Learinng_Multi_Factor_Asset_Pricing\"/>
    </mc:Choice>
  </mc:AlternateContent>
  <xr:revisionPtr revIDLastSave="0" documentId="13_ncr:1_{DC2CDD10-8C3F-47FF-8EB9-B8BD0D33D219}" xr6:coauthVersionLast="41" xr6:coauthVersionMax="41" xr10:uidLastSave="{00000000-0000-0000-0000-000000000000}"/>
  <bookViews>
    <workbookView xWindow="-98" yWindow="-98" windowWidth="20715" windowHeight="13276" activeTab="1" xr2:uid="{9F8F9D38-CFFA-4718-AE12-CF49E4640044}"/>
  </bookViews>
  <sheets>
    <sheet name="样本分布统计" sheetId="1" r:id="rId1"/>
    <sheet name="模型loss-rolling" sheetId="2" r:id="rId2"/>
    <sheet name="模型loss-recursive" sheetId="3" r:id="rId3"/>
    <sheet name="模型factor_importance" sheetId="6" r:id="rId4"/>
    <sheet name="factor_test" sheetId="4" r:id="rId5"/>
    <sheet name="factor_corr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2" l="1"/>
  <c r="I25" i="2"/>
  <c r="I23" i="2"/>
  <c r="F25" i="2"/>
  <c r="D25" i="2"/>
  <c r="D23" i="2"/>
  <c r="D11" i="2"/>
  <c r="E17" i="1" l="1"/>
  <c r="M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bjzjl</author>
  </authors>
  <commentList>
    <comment ref="G2" authorId="0" shapeId="0" xr:uid="{D2AF5C49-7EA6-440F-813F-130C6FB43CEA}">
      <text>
        <r>
          <rPr>
            <b/>
            <sz val="9"/>
            <color indexed="81"/>
            <rFont val="宋体"/>
            <family val="3"/>
            <charset val="134"/>
          </rPr>
          <t>bjzjl:</t>
        </r>
        <r>
          <rPr>
            <sz val="9"/>
            <color indexed="81"/>
            <rFont val="宋体"/>
            <family val="3"/>
            <charset val="134"/>
          </rPr>
          <t xml:space="preserve">
就用这个，显著负相关就负相关，总比不显著强</t>
        </r>
      </text>
    </comment>
    <comment ref="M2" authorId="0" shapeId="0" xr:uid="{8D5A076A-2659-402F-B214-97F82A361E94}">
      <text>
        <r>
          <rPr>
            <b/>
            <sz val="9"/>
            <color indexed="81"/>
            <rFont val="宋体"/>
            <family val="3"/>
            <charset val="134"/>
          </rPr>
          <t>bjzjl:</t>
        </r>
        <r>
          <rPr>
            <sz val="9"/>
            <color indexed="81"/>
            <rFont val="宋体"/>
            <family val="3"/>
            <charset val="134"/>
          </rPr>
          <t xml:space="preserve">
就用这个，显著负相关就负相关，总比不显著强</t>
        </r>
      </text>
    </comment>
    <comment ref="C5" authorId="0" shapeId="0" xr:uid="{AFBC925A-803F-49C2-8C66-9A0452167997}">
      <text>
        <r>
          <rPr>
            <b/>
            <sz val="9"/>
            <color indexed="81"/>
            <rFont val="宋体"/>
            <family val="3"/>
            <charset val="134"/>
          </rPr>
          <t>bjzjl:</t>
        </r>
        <r>
          <rPr>
            <sz val="9"/>
            <color indexed="81"/>
            <rFont val="宋体"/>
            <family val="3"/>
            <charset val="134"/>
          </rPr>
          <t xml:space="preserve">
和liu 2018的结果是近似的，虽然不是反转但还是保留</t>
        </r>
      </text>
    </comment>
    <comment ref="L5" authorId="0" shapeId="0" xr:uid="{2E141D93-16FE-4C4C-9F31-071D5D567E74}">
      <text>
        <r>
          <rPr>
            <b/>
            <sz val="9"/>
            <color indexed="81"/>
            <rFont val="宋体"/>
            <family val="3"/>
            <charset val="134"/>
          </rPr>
          <t>bjzjl:</t>
        </r>
        <r>
          <rPr>
            <sz val="9"/>
            <color indexed="81"/>
            <rFont val="宋体"/>
            <family val="3"/>
            <charset val="134"/>
          </rPr>
          <t xml:space="preserve">
和liu 2018的结果是近似的，虽然不是反转但还是保留</t>
        </r>
      </text>
    </comment>
  </commentList>
</comments>
</file>

<file path=xl/sharedStrings.xml><?xml version="1.0" encoding="utf-8"?>
<sst xmlns="http://schemas.openxmlformats.org/spreadsheetml/2006/main" count="156" uniqueCount="79">
  <si>
    <t>年份</t>
    <phoneticPr fontId="1" type="noConversion"/>
  </si>
  <si>
    <t>股票数量</t>
    <phoneticPr fontId="1" type="noConversion"/>
  </si>
  <si>
    <t>数据量</t>
    <phoneticPr fontId="1" type="noConversion"/>
  </si>
  <si>
    <t>合计</t>
    <phoneticPr fontId="1" type="noConversion"/>
  </si>
  <si>
    <t>train 4, cv 1, test 1</t>
    <phoneticPr fontId="1" type="noConversion"/>
  </si>
  <si>
    <t>TRAIN</t>
    <phoneticPr fontId="1" type="noConversion"/>
  </si>
  <si>
    <t>TEST</t>
    <phoneticPr fontId="1" type="noConversion"/>
  </si>
  <si>
    <t>CV</t>
    <phoneticPr fontId="1" type="noConversion"/>
  </si>
  <si>
    <t>2007-2010</t>
    <phoneticPr fontId="1" type="noConversion"/>
  </si>
  <si>
    <t>2008-2011</t>
    <phoneticPr fontId="1" type="noConversion"/>
  </si>
  <si>
    <t>2009-2012</t>
    <phoneticPr fontId="1" type="noConversion"/>
  </si>
  <si>
    <t>2010-2013</t>
    <phoneticPr fontId="1" type="noConversion"/>
  </si>
  <si>
    <t>2011-2014</t>
    <phoneticPr fontId="1" type="noConversion"/>
  </si>
  <si>
    <t>2012-2015</t>
    <phoneticPr fontId="1" type="noConversion"/>
  </si>
  <si>
    <t>2013-2016</t>
    <phoneticPr fontId="1" type="noConversion"/>
  </si>
  <si>
    <t>OLS + H batch size 500 epoch 100</t>
    <phoneticPr fontId="1" type="noConversion"/>
  </si>
  <si>
    <t>Elastic Net</t>
  </si>
  <si>
    <t>alpha l1</t>
    <phoneticPr fontId="1" type="noConversion"/>
  </si>
  <si>
    <t>Random Forest</t>
    <phoneticPr fontId="1" type="noConversion"/>
  </si>
  <si>
    <t>max depth</t>
    <phoneticPr fontId="1" type="noConversion"/>
  </si>
  <si>
    <t>max fea</t>
    <phoneticPr fontId="1" type="noConversion"/>
  </si>
  <si>
    <t>Test-R2</t>
    <phoneticPr fontId="1" type="noConversion"/>
  </si>
  <si>
    <t>Boosting</t>
    <phoneticPr fontId="1" type="noConversion"/>
  </si>
  <si>
    <t>train 5, cv1, test 1</t>
    <phoneticPr fontId="1" type="noConversion"/>
  </si>
  <si>
    <t>2007-2011</t>
    <phoneticPr fontId="1" type="noConversion"/>
  </si>
  <si>
    <t>2008-2012</t>
    <phoneticPr fontId="1" type="noConversion"/>
  </si>
  <si>
    <t>2009-2013</t>
    <phoneticPr fontId="1" type="noConversion"/>
  </si>
  <si>
    <t>2010-2014</t>
    <phoneticPr fontId="1" type="noConversion"/>
  </si>
  <si>
    <t>2011-2015</t>
    <phoneticPr fontId="1" type="noConversion"/>
  </si>
  <si>
    <t>2012-2016</t>
    <phoneticPr fontId="1" type="noConversion"/>
  </si>
  <si>
    <t>Elastic Net</t>
    <phoneticPr fontId="1" type="noConversion"/>
  </si>
  <si>
    <t>2007-2012</t>
  </si>
  <si>
    <t>2007-2013</t>
  </si>
  <si>
    <t>2007-2014</t>
  </si>
  <si>
    <t>2007-2015</t>
  </si>
  <si>
    <t>2007-2016</t>
  </si>
  <si>
    <t>g5-cap</t>
    <phoneticPr fontId="1" type="noConversion"/>
  </si>
  <si>
    <t>accural.csv</t>
  </si>
  <si>
    <t>bm.csv</t>
  </si>
  <si>
    <t>cp.csv</t>
  </si>
  <si>
    <t>cumul_rt_20.csv</t>
  </si>
  <si>
    <t>ep.csv</t>
  </si>
  <si>
    <t>inves.csv</t>
  </si>
  <si>
    <t>liq.csv</t>
  </si>
  <si>
    <t>max_rt_20.csv</t>
  </si>
  <si>
    <t>noa.csv</t>
  </si>
  <si>
    <t>roe.csv</t>
  </si>
  <si>
    <t>size_liq_all.csv</t>
  </si>
  <si>
    <t>to_12m.csv</t>
  </si>
  <si>
    <t>to_extra_20d.csv</t>
  </si>
  <si>
    <t>vol_rolling_20.csv</t>
  </si>
  <si>
    <t>g5-ave</t>
    <phoneticPr fontId="1" type="noConversion"/>
  </si>
  <si>
    <t>g8-ave</t>
    <phoneticPr fontId="1" type="noConversion"/>
  </si>
  <si>
    <t>g8-cap</t>
    <phoneticPr fontId="1" type="noConversion"/>
  </si>
  <si>
    <t>g5-ave-dropnan</t>
    <phoneticPr fontId="1" type="noConversion"/>
  </si>
  <si>
    <t>g5-ave-before2017</t>
    <phoneticPr fontId="1" type="noConversion"/>
  </si>
  <si>
    <t>？？？ROE怎么能是负的？</t>
    <phoneticPr fontId="1" type="noConversion"/>
  </si>
  <si>
    <t>2008-2018</t>
    <phoneticPr fontId="1" type="noConversion"/>
  </si>
  <si>
    <t>2008-2016</t>
    <phoneticPr fontId="1" type="noConversion"/>
  </si>
  <si>
    <t>mean</t>
    <phoneticPr fontId="1" type="noConversion"/>
  </si>
  <si>
    <t>all</t>
    <phoneticPr fontId="1" type="noConversion"/>
  </si>
  <si>
    <t>OLS + H</t>
    <phoneticPr fontId="1" type="noConversion"/>
  </si>
  <si>
    <t xml:space="preserve"> batch size 500 epoch 100</t>
  </si>
  <si>
    <t>mean-tp2016</t>
    <phoneticPr fontId="1" type="noConversion"/>
  </si>
  <si>
    <t>all-to2016</t>
    <phoneticPr fontId="1" type="noConversion"/>
  </si>
  <si>
    <t>SIZE</t>
    <phoneticPr fontId="1" type="noConversion"/>
  </si>
  <si>
    <t>EP</t>
    <phoneticPr fontId="1" type="noConversion"/>
  </si>
  <si>
    <t>BM</t>
    <phoneticPr fontId="1" type="noConversion"/>
  </si>
  <si>
    <t>CP</t>
    <phoneticPr fontId="1" type="noConversion"/>
  </si>
  <si>
    <t>ROE</t>
    <phoneticPr fontId="1" type="noConversion"/>
  </si>
  <si>
    <t>VOL</t>
    <phoneticPr fontId="1" type="noConversion"/>
  </si>
  <si>
    <t>MAX</t>
    <phoneticPr fontId="1" type="noConversion"/>
  </si>
  <si>
    <t>INVES</t>
    <phoneticPr fontId="1" type="noConversion"/>
  </si>
  <si>
    <t>NOA</t>
    <phoneticPr fontId="1" type="noConversion"/>
  </si>
  <si>
    <t>ILLIQ</t>
    <phoneticPr fontId="1" type="noConversion"/>
  </si>
  <si>
    <t>TO</t>
    <phoneticPr fontId="1" type="noConversion"/>
  </si>
  <si>
    <t>EXTRA_TO</t>
    <phoneticPr fontId="1" type="noConversion"/>
  </si>
  <si>
    <t>REVERSAL</t>
    <phoneticPr fontId="1" type="noConversion"/>
  </si>
  <si>
    <t>ACCRUAL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</si>
</sst>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5013-2F01-4FA8-9F0B-0E140B3979A3}">
  <dimension ref="A1:M17"/>
  <sheetViews>
    <sheetView workbookViewId="0">
      <selection activeCell="I7" sqref="I7"/>
    </sheetView>
  </sheetViews>
  <sheetFormatPr defaultRowHeight="13.9" x14ac:dyDescent="0.4"/>
  <sheetData>
    <row r="1" spans="1:13" x14ac:dyDescent="0.4">
      <c r="A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 t="s">
        <v>3</v>
      </c>
    </row>
    <row r="2" spans="1:13" x14ac:dyDescent="0.4">
      <c r="A2" t="s">
        <v>1</v>
      </c>
      <c r="B2">
        <v>891</v>
      </c>
      <c r="C2">
        <v>1071</v>
      </c>
      <c r="D2">
        <v>1108</v>
      </c>
      <c r="E2">
        <v>1234</v>
      </c>
      <c r="F2">
        <v>1473</v>
      </c>
      <c r="G2">
        <v>1638</v>
      </c>
      <c r="H2">
        <v>1707</v>
      </c>
      <c r="I2">
        <v>1723</v>
      </c>
      <c r="J2">
        <v>1786</v>
      </c>
      <c r="K2">
        <v>1853</v>
      </c>
      <c r="L2">
        <v>2020</v>
      </c>
    </row>
    <row r="3" spans="1:13" x14ac:dyDescent="0.4">
      <c r="A3" t="s">
        <v>2</v>
      </c>
      <c r="B3">
        <v>5652</v>
      </c>
      <c r="C3">
        <v>11276</v>
      </c>
      <c r="D3">
        <v>12176</v>
      </c>
      <c r="E3">
        <v>12756</v>
      </c>
      <c r="F3">
        <v>15303</v>
      </c>
      <c r="G3">
        <v>17323</v>
      </c>
      <c r="H3">
        <v>17267</v>
      </c>
      <c r="I3">
        <v>15038</v>
      </c>
      <c r="J3">
        <v>17069</v>
      </c>
      <c r="K3">
        <v>18468</v>
      </c>
      <c r="L3">
        <v>20097</v>
      </c>
      <c r="M3">
        <f>SUM(B3:L3)</f>
        <v>162425</v>
      </c>
    </row>
    <row r="5" spans="1:13" x14ac:dyDescent="0.4">
      <c r="C5" s="1" t="s">
        <v>0</v>
      </c>
      <c r="D5" s="1" t="s">
        <v>1</v>
      </c>
      <c r="E5" s="1" t="s">
        <v>2</v>
      </c>
    </row>
    <row r="6" spans="1:13" x14ac:dyDescent="0.4">
      <c r="C6" s="1">
        <v>2008</v>
      </c>
      <c r="D6" s="1">
        <v>891</v>
      </c>
      <c r="E6" s="1">
        <v>5652</v>
      </c>
    </row>
    <row r="7" spans="1:13" x14ac:dyDescent="0.4">
      <c r="C7" s="1">
        <v>2009</v>
      </c>
      <c r="D7" s="1">
        <v>1071</v>
      </c>
      <c r="E7" s="1">
        <v>11276</v>
      </c>
    </row>
    <row r="8" spans="1:13" x14ac:dyDescent="0.4">
      <c r="C8" s="1">
        <v>2010</v>
      </c>
      <c r="D8" s="1">
        <v>1108</v>
      </c>
      <c r="E8" s="1">
        <v>12176</v>
      </c>
    </row>
    <row r="9" spans="1:13" x14ac:dyDescent="0.4">
      <c r="C9" s="1">
        <v>2011</v>
      </c>
      <c r="D9" s="1">
        <v>1234</v>
      </c>
      <c r="E9" s="1">
        <v>12756</v>
      </c>
    </row>
    <row r="10" spans="1:13" x14ac:dyDescent="0.4">
      <c r="C10" s="1">
        <v>2012</v>
      </c>
      <c r="D10" s="1">
        <v>1473</v>
      </c>
      <c r="E10" s="1">
        <v>15303</v>
      </c>
    </row>
    <row r="11" spans="1:13" x14ac:dyDescent="0.4">
      <c r="C11" s="1">
        <v>2013</v>
      </c>
      <c r="D11" s="1">
        <v>1638</v>
      </c>
      <c r="E11" s="1">
        <v>17323</v>
      </c>
    </row>
    <row r="12" spans="1:13" x14ac:dyDescent="0.4">
      <c r="C12" s="1">
        <v>2014</v>
      </c>
      <c r="D12" s="1">
        <v>1707</v>
      </c>
      <c r="E12" s="1">
        <v>17267</v>
      </c>
    </row>
    <row r="13" spans="1:13" x14ac:dyDescent="0.4">
      <c r="C13" s="1">
        <v>2015</v>
      </c>
      <c r="D13" s="1">
        <v>1723</v>
      </c>
      <c r="E13" s="1">
        <v>15038</v>
      </c>
    </row>
    <row r="14" spans="1:13" x14ac:dyDescent="0.4">
      <c r="C14" s="1">
        <v>2016</v>
      </c>
      <c r="D14" s="1">
        <v>1786</v>
      </c>
      <c r="E14" s="1">
        <v>17069</v>
      </c>
    </row>
    <row r="15" spans="1:13" x14ac:dyDescent="0.4">
      <c r="C15" s="1">
        <v>2017</v>
      </c>
      <c r="D15" s="1">
        <v>1853</v>
      </c>
      <c r="E15" s="1">
        <v>18468</v>
      </c>
    </row>
    <row r="16" spans="1:13" x14ac:dyDescent="0.4">
      <c r="C16" s="1">
        <v>2018</v>
      </c>
      <c r="D16" s="1">
        <v>2020</v>
      </c>
      <c r="E16" s="1">
        <v>20097</v>
      </c>
    </row>
    <row r="17" spans="3:5" x14ac:dyDescent="0.4">
      <c r="C17" s="1" t="s">
        <v>3</v>
      </c>
      <c r="D17" s="1"/>
      <c r="E17" s="1">
        <f>SUM(E6:E16)</f>
        <v>162425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1E9FE-9019-420E-9DB5-95D6F30023B2}">
  <dimension ref="A1:J26"/>
  <sheetViews>
    <sheetView tabSelected="1" topLeftCell="A2" workbookViewId="0">
      <selection activeCell="C17" sqref="C17"/>
    </sheetView>
  </sheetViews>
  <sheetFormatPr defaultRowHeight="13.9" x14ac:dyDescent="0.4"/>
  <cols>
    <col min="1" max="1" width="16.46484375" style="1" bestFit="1" customWidth="1"/>
    <col min="2" max="3" width="9.06640625" style="1"/>
    <col min="4" max="4" width="30.86328125" style="1" bestFit="1" customWidth="1"/>
    <col min="5" max="5" width="9.06640625" style="1"/>
    <col min="6" max="6" width="13.265625" style="1" bestFit="1" customWidth="1"/>
    <col min="7" max="7" width="10" style="1" bestFit="1" customWidth="1"/>
    <col min="8" max="8" width="9.06640625" style="1"/>
    <col min="9" max="9" width="13.265625" style="1" bestFit="1" customWidth="1"/>
    <col min="10" max="16384" width="9.06640625" style="1"/>
  </cols>
  <sheetData>
    <row r="1" spans="1:10" x14ac:dyDescent="0.4">
      <c r="A1" s="2" t="s">
        <v>4</v>
      </c>
    </row>
    <row r="2" spans="1:10" x14ac:dyDescent="0.4">
      <c r="D2" s="1" t="s">
        <v>15</v>
      </c>
      <c r="E2" s="9" t="s">
        <v>30</v>
      </c>
      <c r="F2" s="9"/>
      <c r="G2" s="9" t="s">
        <v>18</v>
      </c>
      <c r="H2" s="9"/>
      <c r="I2" s="9"/>
      <c r="J2" s="1" t="s">
        <v>22</v>
      </c>
    </row>
    <row r="3" spans="1:10" x14ac:dyDescent="0.4">
      <c r="A3" s="1" t="s">
        <v>5</v>
      </c>
      <c r="B3" s="1" t="s">
        <v>7</v>
      </c>
      <c r="C3" s="1" t="s">
        <v>6</v>
      </c>
      <c r="D3" s="1" t="s">
        <v>21</v>
      </c>
      <c r="E3" s="1" t="s">
        <v>17</v>
      </c>
      <c r="F3" s="1" t="s">
        <v>21</v>
      </c>
      <c r="G3" s="1" t="s">
        <v>19</v>
      </c>
      <c r="H3" s="1" t="s">
        <v>20</v>
      </c>
      <c r="I3" s="1" t="s">
        <v>21</v>
      </c>
    </row>
    <row r="4" spans="1:10" x14ac:dyDescent="0.4">
      <c r="A4" s="1" t="s">
        <v>8</v>
      </c>
      <c r="B4" s="1">
        <v>2011</v>
      </c>
      <c r="C4" s="1">
        <v>2012</v>
      </c>
      <c r="D4" s="1">
        <v>-21273.049895300999</v>
      </c>
      <c r="E4" s="1">
        <v>0.104</v>
      </c>
      <c r="F4" s="1">
        <v>-8.6329908118852397E-2</v>
      </c>
      <c r="G4" s="1">
        <v>4</v>
      </c>
      <c r="H4" s="1">
        <v>3</v>
      </c>
      <c r="I4" s="1">
        <v>-9.0552995290470895E-2</v>
      </c>
    </row>
    <row r="5" spans="1:10" x14ac:dyDescent="0.4">
      <c r="A5" s="1" t="s">
        <v>9</v>
      </c>
      <c r="B5" s="1">
        <v>2012</v>
      </c>
      <c r="C5" s="1">
        <v>2013</v>
      </c>
      <c r="D5" s="1">
        <v>-19760.350582373099</v>
      </c>
      <c r="E5" s="1">
        <v>9.1999999999999998E-2</v>
      </c>
      <c r="F5" s="1">
        <v>8.3391005123213402E-3</v>
      </c>
      <c r="G5" s="1">
        <v>3</v>
      </c>
      <c r="H5" s="1">
        <v>4</v>
      </c>
      <c r="I5" s="1">
        <v>-2.33070232750314E-2</v>
      </c>
    </row>
    <row r="6" spans="1:10" x14ac:dyDescent="0.4">
      <c r="A6" s="1" t="s">
        <v>10</v>
      </c>
      <c r="B6" s="1">
        <v>2013</v>
      </c>
      <c r="C6" s="1">
        <v>2014</v>
      </c>
      <c r="D6" s="1">
        <v>-20657.171243368499</v>
      </c>
      <c r="E6" s="1">
        <v>2.8000000000000001E-2</v>
      </c>
      <c r="F6" s="1">
        <v>-3.92171948194441E-2</v>
      </c>
      <c r="G6" s="1">
        <v>3</v>
      </c>
      <c r="H6" s="1">
        <v>3</v>
      </c>
      <c r="I6" s="1">
        <v>7.21637559068233E-3</v>
      </c>
    </row>
    <row r="7" spans="1:10" x14ac:dyDescent="0.4">
      <c r="A7" s="1" t="s">
        <v>11</v>
      </c>
      <c r="B7" s="1">
        <v>2014</v>
      </c>
      <c r="C7" s="1">
        <v>2015</v>
      </c>
      <c r="D7" s="1">
        <v>-23274.6511441357</v>
      </c>
      <c r="E7" s="1">
        <v>0.08</v>
      </c>
      <c r="F7" s="1">
        <v>-2.5789115600756102E-3</v>
      </c>
      <c r="G7" s="1">
        <v>3</v>
      </c>
      <c r="H7" s="1">
        <v>3</v>
      </c>
      <c r="I7" s="1">
        <v>-9.2924813066796997E-4</v>
      </c>
    </row>
    <row r="8" spans="1:10" x14ac:dyDescent="0.4">
      <c r="A8" s="1" t="s">
        <v>12</v>
      </c>
      <c r="B8" s="1">
        <v>2015</v>
      </c>
      <c r="C8" s="1">
        <v>2016</v>
      </c>
      <c r="D8" s="1">
        <v>-21672.252454104</v>
      </c>
      <c r="E8" s="1">
        <v>4.8000000000000001E-2</v>
      </c>
      <c r="F8" s="1">
        <v>3.8053593794589897E-2</v>
      </c>
      <c r="G8" s="1">
        <v>9</v>
      </c>
      <c r="H8" s="1">
        <v>9</v>
      </c>
      <c r="I8" s="1">
        <v>2.1929625170905201E-2</v>
      </c>
    </row>
    <row r="9" spans="1:10" x14ac:dyDescent="0.4">
      <c r="A9" s="1" t="s">
        <v>13</v>
      </c>
      <c r="B9" s="1">
        <v>2016</v>
      </c>
      <c r="C9" s="1">
        <v>2017</v>
      </c>
      <c r="D9" s="1">
        <v>-30317.467478304799</v>
      </c>
      <c r="E9" s="1">
        <v>5.6000000000000001E-2</v>
      </c>
      <c r="F9" s="1">
        <v>-0.30635529136721901</v>
      </c>
      <c r="G9" s="1">
        <v>3</v>
      </c>
      <c r="H9" s="1">
        <v>3</v>
      </c>
      <c r="I9" s="1">
        <v>-0.209198645980056</v>
      </c>
    </row>
    <row r="10" spans="1:10" x14ac:dyDescent="0.4">
      <c r="A10" s="1" t="s">
        <v>14</v>
      </c>
      <c r="B10" s="1">
        <v>2017</v>
      </c>
      <c r="C10" s="1">
        <v>2018</v>
      </c>
      <c r="D10" s="1">
        <v>-58200.773730820198</v>
      </c>
      <c r="E10" s="1">
        <v>0.08</v>
      </c>
      <c r="F10" s="1">
        <v>-0.216920146535721</v>
      </c>
      <c r="G10" s="1">
        <v>3</v>
      </c>
      <c r="H10" s="1">
        <v>3</v>
      </c>
      <c r="I10" s="1">
        <v>-0.22665764493747201</v>
      </c>
    </row>
    <row r="11" spans="1:10" x14ac:dyDescent="0.4">
      <c r="A11" s="1" t="s">
        <v>59</v>
      </c>
      <c r="D11" s="1">
        <f>AVERAGE(D4:D10)</f>
        <v>-27879.388075486757</v>
      </c>
    </row>
    <row r="12" spans="1:10" x14ac:dyDescent="0.4">
      <c r="A12" s="1" t="s">
        <v>60</v>
      </c>
      <c r="D12" s="1">
        <v>-59349.581803093097</v>
      </c>
    </row>
    <row r="14" spans="1:10" x14ac:dyDescent="0.4">
      <c r="A14" s="2" t="s">
        <v>23</v>
      </c>
    </row>
    <row r="15" spans="1:10" x14ac:dyDescent="0.4">
      <c r="D15" s="1" t="s">
        <v>61</v>
      </c>
      <c r="E15" s="9" t="s">
        <v>16</v>
      </c>
      <c r="F15" s="9"/>
      <c r="G15" s="9" t="s">
        <v>18</v>
      </c>
      <c r="H15" s="9"/>
      <c r="I15" s="9"/>
      <c r="J15" s="1" t="s">
        <v>22</v>
      </c>
    </row>
    <row r="16" spans="1:10" x14ac:dyDescent="0.4">
      <c r="A16" s="1" t="s">
        <v>5</v>
      </c>
      <c r="B16" s="1" t="s">
        <v>7</v>
      </c>
      <c r="C16" s="1" t="s">
        <v>6</v>
      </c>
      <c r="D16" s="1" t="s">
        <v>62</v>
      </c>
      <c r="E16" s="1" t="s">
        <v>17</v>
      </c>
      <c r="F16" s="1" t="s">
        <v>21</v>
      </c>
      <c r="G16" s="1" t="s">
        <v>19</v>
      </c>
      <c r="H16" s="1" t="s">
        <v>20</v>
      </c>
      <c r="I16" s="1" t="s">
        <v>21</v>
      </c>
      <c r="J16" s="1" t="s">
        <v>21</v>
      </c>
    </row>
    <row r="17" spans="1:10" x14ac:dyDescent="0.4">
      <c r="A17" s="1" t="s">
        <v>24</v>
      </c>
      <c r="B17" s="1">
        <v>2012</v>
      </c>
      <c r="C17" s="1">
        <v>2013</v>
      </c>
      <c r="D17" s="1">
        <v>-19760.350582373099</v>
      </c>
      <c r="E17" s="1">
        <v>9.1999999999999998E-2</v>
      </c>
      <c r="F17" s="1">
        <v>8.3448924330490303E-3</v>
      </c>
      <c r="G17" s="1">
        <v>2</v>
      </c>
      <c r="H17" s="1">
        <v>2</v>
      </c>
      <c r="I17" s="1">
        <v>-9.1186140663979103E-3</v>
      </c>
      <c r="J17" s="1">
        <v>-5.7844652556480601E-2</v>
      </c>
    </row>
    <row r="18" spans="1:10" x14ac:dyDescent="0.4">
      <c r="A18" s="1" t="s">
        <v>25</v>
      </c>
      <c r="B18" s="1">
        <v>2013</v>
      </c>
      <c r="C18" s="1">
        <v>2014</v>
      </c>
      <c r="D18" s="1">
        <v>-20657.171243368499</v>
      </c>
      <c r="E18" s="1">
        <v>0.12</v>
      </c>
      <c r="F18" s="1">
        <v>2.97558794477004E-2</v>
      </c>
      <c r="G18" s="1">
        <v>2</v>
      </c>
      <c r="H18" s="1">
        <v>2</v>
      </c>
      <c r="I18" s="3">
        <v>9.6769084235503997E-5</v>
      </c>
      <c r="J18" s="1">
        <v>-6.6674932826690403E-2</v>
      </c>
    </row>
    <row r="19" spans="1:10" x14ac:dyDescent="0.4">
      <c r="A19" s="1" t="s">
        <v>26</v>
      </c>
      <c r="B19" s="1">
        <v>2014</v>
      </c>
      <c r="C19" s="1">
        <v>2015</v>
      </c>
      <c r="D19" s="1">
        <v>-23274.6511441357</v>
      </c>
      <c r="E19" s="1">
        <v>0.128</v>
      </c>
      <c r="F19" s="1">
        <v>1.5727102057089999E-2</v>
      </c>
      <c r="G19" s="1">
        <v>2</v>
      </c>
      <c r="H19" s="1">
        <v>2</v>
      </c>
      <c r="I19" s="1">
        <v>1.9986938599584801E-2</v>
      </c>
      <c r="J19" s="1">
        <v>-9.9180734617761293E-2</v>
      </c>
    </row>
    <row r="20" spans="1:10" x14ac:dyDescent="0.4">
      <c r="A20" s="1" t="s">
        <v>27</v>
      </c>
      <c r="B20" s="1">
        <v>2015</v>
      </c>
      <c r="C20" s="1">
        <v>2016</v>
      </c>
      <c r="D20" s="1">
        <v>-21672.252454104</v>
      </c>
      <c r="E20" s="1">
        <v>2.8000000000000001E-2</v>
      </c>
      <c r="F20" s="1">
        <v>3.4410436870793197E-2</v>
      </c>
      <c r="G20" s="1">
        <v>6</v>
      </c>
      <c r="H20" s="1">
        <v>6</v>
      </c>
      <c r="I20" s="1">
        <v>1.81567665372309E-2</v>
      </c>
      <c r="J20" s="1">
        <v>4.0015034614006399E-2</v>
      </c>
    </row>
    <row r="21" spans="1:10" x14ac:dyDescent="0.4">
      <c r="A21" s="1" t="s">
        <v>28</v>
      </c>
      <c r="B21" s="1">
        <v>2016</v>
      </c>
      <c r="C21" s="1">
        <v>2017</v>
      </c>
      <c r="D21" s="1">
        <v>-30317.467478304799</v>
      </c>
      <c r="E21" s="1">
        <v>9.1999999999999998E-2</v>
      </c>
      <c r="F21" s="1">
        <v>-0.11067894901894899</v>
      </c>
      <c r="G21" s="1">
        <v>2</v>
      </c>
      <c r="H21" s="1">
        <v>2</v>
      </c>
      <c r="I21" s="1">
        <v>-0.10225928270538701</v>
      </c>
      <c r="J21" s="1">
        <v>-0.64751117288634796</v>
      </c>
    </row>
    <row r="22" spans="1:10" x14ac:dyDescent="0.4">
      <c r="A22" s="1" t="s">
        <v>29</v>
      </c>
      <c r="B22" s="1">
        <v>2017</v>
      </c>
      <c r="C22" s="1">
        <v>2018</v>
      </c>
      <c r="D22" s="1">
        <v>-58200.773730820198</v>
      </c>
      <c r="E22" s="1">
        <v>8.7999999999999995E-2</v>
      </c>
      <c r="F22" s="1">
        <v>-0.151093702237385</v>
      </c>
      <c r="G22" s="1">
        <v>2</v>
      </c>
      <c r="H22" s="1">
        <v>2</v>
      </c>
      <c r="I22" s="1">
        <v>-0.15600442262782699</v>
      </c>
      <c r="J22" s="1">
        <v>-0.53299023567952497</v>
      </c>
    </row>
    <row r="23" spans="1:10" x14ac:dyDescent="0.4">
      <c r="A23" s="1" t="s">
        <v>59</v>
      </c>
      <c r="D23" s="1">
        <f>AVERAGE(D17:D22)</f>
        <v>-28980.444438851049</v>
      </c>
      <c r="F23" s="1">
        <v>-2.8922390074616999E-2</v>
      </c>
      <c r="I23" s="1">
        <f>AVERAGE(I17:I22)</f>
        <v>-3.8190307529760117E-2</v>
      </c>
      <c r="J23" s="1">
        <v>-0.32844090092240202</v>
      </c>
    </row>
    <row r="24" spans="1:10" x14ac:dyDescent="0.4">
      <c r="A24" s="1" t="s">
        <v>60</v>
      </c>
      <c r="D24" s="1">
        <v>-59349.581803093097</v>
      </c>
      <c r="F24" s="1">
        <v>-1.18064296519317E-2</v>
      </c>
      <c r="I24" s="1">
        <v>-0.16172625199999999</v>
      </c>
      <c r="J24" s="1">
        <v>-0.27845189999999997</v>
      </c>
    </row>
    <row r="25" spans="1:10" x14ac:dyDescent="0.4">
      <c r="A25" s="1" t="s">
        <v>63</v>
      </c>
      <c r="D25" s="1">
        <f>AVERAGE(D17:D20)</f>
        <v>-21341.106355995325</v>
      </c>
      <c r="F25" s="1">
        <f>AVERAGE(F17:F20)</f>
        <v>2.2059577702158155E-2</v>
      </c>
      <c r="I25" s="1">
        <f>AVERAGE(I17:I20)</f>
        <v>7.2804650386633241E-3</v>
      </c>
      <c r="J25" s="1">
        <f>AVERAGE(J17:J20)</f>
        <v>-4.5921321346731478E-2</v>
      </c>
    </row>
    <row r="26" spans="1:10" x14ac:dyDescent="0.4">
      <c r="A26" s="1" t="s">
        <v>64</v>
      </c>
      <c r="D26" s="1">
        <v>-24177.896715357001</v>
      </c>
      <c r="F26" s="1">
        <v>2.0584278852400901E-2</v>
      </c>
      <c r="I26" s="1">
        <v>1.0317313874273501E-2</v>
      </c>
      <c r="J26" s="1">
        <v>-6.7125599999999994E-2</v>
      </c>
    </row>
  </sheetData>
  <mergeCells count="4">
    <mergeCell ref="E2:F2"/>
    <mergeCell ref="G2:I2"/>
    <mergeCell ref="E15:F15"/>
    <mergeCell ref="G15:I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4E06-CF69-4849-863D-698A44A3074F}">
  <dimension ref="A1:J9"/>
  <sheetViews>
    <sheetView workbookViewId="0">
      <selection activeCell="F4" sqref="F4:F7"/>
    </sheetView>
  </sheetViews>
  <sheetFormatPr defaultRowHeight="13.9" x14ac:dyDescent="0.4"/>
  <cols>
    <col min="1" max="1" width="15.86328125" bestFit="1" customWidth="1"/>
    <col min="4" max="4" width="21.33203125" customWidth="1"/>
  </cols>
  <sheetData>
    <row r="1" spans="1:10" s="1" customFormat="1" x14ac:dyDescent="0.4">
      <c r="A1" s="1" t="s">
        <v>23</v>
      </c>
    </row>
    <row r="2" spans="1:10" s="1" customFormat="1" x14ac:dyDescent="0.4">
      <c r="D2" s="1" t="s">
        <v>15</v>
      </c>
      <c r="E2" s="9" t="s">
        <v>16</v>
      </c>
      <c r="F2" s="9"/>
      <c r="G2" s="9" t="s">
        <v>18</v>
      </c>
      <c r="H2" s="9"/>
      <c r="I2" s="9"/>
      <c r="J2" s="1" t="s">
        <v>22</v>
      </c>
    </row>
    <row r="3" spans="1:10" s="1" customFormat="1" x14ac:dyDescent="0.4">
      <c r="A3" s="1" t="s">
        <v>5</v>
      </c>
      <c r="B3" s="1" t="s">
        <v>7</v>
      </c>
      <c r="C3" s="1" t="s">
        <v>6</v>
      </c>
      <c r="E3" s="1" t="s">
        <v>17</v>
      </c>
      <c r="F3" s="1" t="s">
        <v>21</v>
      </c>
      <c r="G3" s="1" t="s">
        <v>19</v>
      </c>
      <c r="H3" s="1" t="s">
        <v>20</v>
      </c>
      <c r="I3" s="1" t="s">
        <v>21</v>
      </c>
    </row>
    <row r="4" spans="1:10" s="1" customFormat="1" x14ac:dyDescent="0.4">
      <c r="A4" s="1" t="s">
        <v>24</v>
      </c>
      <c r="B4" s="1">
        <v>2012</v>
      </c>
      <c r="C4" s="1">
        <v>2013</v>
      </c>
      <c r="E4" s="1">
        <v>9.1999999999999998E-2</v>
      </c>
      <c r="F4" s="1">
        <v>8.3448924330490303E-3</v>
      </c>
      <c r="G4" s="1">
        <v>2</v>
      </c>
      <c r="H4" s="1">
        <v>2</v>
      </c>
      <c r="I4" s="1">
        <v>-9.1186140663979103E-3</v>
      </c>
    </row>
    <row r="5" spans="1:10" x14ac:dyDescent="0.4">
      <c r="A5" s="1" t="s">
        <v>31</v>
      </c>
      <c r="B5" s="1">
        <v>2013</v>
      </c>
      <c r="C5" s="1">
        <v>2014</v>
      </c>
      <c r="E5">
        <v>0.12</v>
      </c>
      <c r="F5">
        <v>2.9763684016188799E-2</v>
      </c>
      <c r="G5" s="1">
        <v>2</v>
      </c>
      <c r="H5" s="1">
        <v>2</v>
      </c>
      <c r="I5">
        <v>1.3059070900200899E-4</v>
      </c>
    </row>
    <row r="6" spans="1:10" x14ac:dyDescent="0.4">
      <c r="A6" s="1" t="s">
        <v>32</v>
      </c>
      <c r="B6" s="1">
        <v>2014</v>
      </c>
      <c r="C6" s="1">
        <v>2015</v>
      </c>
      <c r="E6">
        <v>0.14000000000000001</v>
      </c>
      <c r="F6">
        <v>2.9612064236440899E-2</v>
      </c>
      <c r="G6" s="1">
        <v>2</v>
      </c>
      <c r="H6" s="1">
        <v>2</v>
      </c>
      <c r="I6">
        <v>1.04032043162198E-2</v>
      </c>
    </row>
    <row r="7" spans="1:10" x14ac:dyDescent="0.4">
      <c r="A7" s="1" t="s">
        <v>33</v>
      </c>
      <c r="B7" s="1">
        <v>2015</v>
      </c>
      <c r="C7" s="1">
        <v>2016</v>
      </c>
      <c r="E7">
        <v>7.5999999999999998E-2</v>
      </c>
      <c r="F7">
        <v>-1.40815007486028E-2</v>
      </c>
      <c r="G7" s="1">
        <v>5</v>
      </c>
      <c r="H7" s="1">
        <v>3</v>
      </c>
      <c r="I7">
        <v>6.6505064900731397E-3</v>
      </c>
    </row>
    <row r="8" spans="1:10" x14ac:dyDescent="0.4">
      <c r="A8" s="1" t="s">
        <v>34</v>
      </c>
      <c r="B8" s="1">
        <v>2016</v>
      </c>
      <c r="C8" s="1">
        <v>2017</v>
      </c>
      <c r="E8">
        <v>9.1999999999999998E-2</v>
      </c>
      <c r="F8">
        <v>-0.15296415294611099</v>
      </c>
      <c r="G8" s="1">
        <v>2</v>
      </c>
      <c r="H8" s="1">
        <v>2</v>
      </c>
      <c r="I8">
        <v>-0.10842240223150899</v>
      </c>
    </row>
    <row r="9" spans="1:10" x14ac:dyDescent="0.4">
      <c r="A9" s="1" t="s">
        <v>35</v>
      </c>
      <c r="B9" s="1">
        <v>2017</v>
      </c>
      <c r="C9" s="1">
        <v>2018</v>
      </c>
      <c r="E9">
        <v>8.4000000000000005E-2</v>
      </c>
      <c r="F9">
        <v>-0.13396750805815399</v>
      </c>
      <c r="G9" s="1">
        <v>2</v>
      </c>
      <c r="H9" s="1">
        <v>2</v>
      </c>
      <c r="I9">
        <v>-0.105225371841319</v>
      </c>
    </row>
  </sheetData>
  <mergeCells count="2">
    <mergeCell ref="E2:F2"/>
    <mergeCell ref="G2:I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3E18-994F-41FE-8DC2-039E8CD107EE}">
  <dimension ref="A1"/>
  <sheetViews>
    <sheetView workbookViewId="0">
      <selection activeCell="N7" sqref="N7"/>
    </sheetView>
  </sheetViews>
  <sheetFormatPr defaultRowHeight="13.9" x14ac:dyDescent="0.4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B76D-5B5E-4023-A62F-5931176CF1F8}">
  <dimension ref="A1:Q15"/>
  <sheetViews>
    <sheetView workbookViewId="0">
      <selection activeCell="C7" sqref="C7"/>
    </sheetView>
  </sheetViews>
  <sheetFormatPr defaultRowHeight="13.9" x14ac:dyDescent="0.4"/>
  <cols>
    <col min="4" max="5" width="0" hidden="1" customWidth="1"/>
    <col min="6" max="6" width="15.6640625" bestFit="1" customWidth="1"/>
    <col min="11" max="11" width="15.6640625" bestFit="1" customWidth="1"/>
    <col min="12" max="13" width="13.265625" bestFit="1" customWidth="1"/>
    <col min="15" max="15" width="9.796875" bestFit="1" customWidth="1"/>
    <col min="16" max="17" width="13.265625" style="1" bestFit="1" customWidth="1"/>
  </cols>
  <sheetData>
    <row r="1" spans="1:17" x14ac:dyDescent="0.4">
      <c r="B1" t="s">
        <v>36</v>
      </c>
      <c r="C1" t="s">
        <v>51</v>
      </c>
      <c r="D1" t="s">
        <v>53</v>
      </c>
      <c r="E1" t="s">
        <v>52</v>
      </c>
      <c r="F1" t="s">
        <v>54</v>
      </c>
      <c r="G1" t="s">
        <v>55</v>
      </c>
      <c r="L1" t="s">
        <v>57</v>
      </c>
      <c r="M1" t="s">
        <v>58</v>
      </c>
      <c r="P1" s="1" t="s">
        <v>57</v>
      </c>
      <c r="Q1" s="1" t="s">
        <v>58</v>
      </c>
    </row>
    <row r="2" spans="1:17" x14ac:dyDescent="0.4">
      <c r="A2" t="s">
        <v>37</v>
      </c>
      <c r="B2">
        <v>-1.033852064</v>
      </c>
      <c r="C2" s="6">
        <v>-1.7177862625289799</v>
      </c>
      <c r="D2">
        <v>-0.96505339981900395</v>
      </c>
      <c r="E2">
        <v>-1.6289023645893199</v>
      </c>
      <c r="F2">
        <v>-1.9678551006100999</v>
      </c>
      <c r="G2" s="4">
        <v>-2.4429841464494602</v>
      </c>
      <c r="K2" t="s">
        <v>37</v>
      </c>
      <c r="L2">
        <v>-1.9678551006100999</v>
      </c>
      <c r="M2" s="4">
        <v>-2.4429841464494602</v>
      </c>
      <c r="O2" t="s">
        <v>65</v>
      </c>
      <c r="P2" s="10">
        <v>-2.4534615301768699</v>
      </c>
      <c r="Q2" s="10">
        <v>-3.68092705856915</v>
      </c>
    </row>
    <row r="3" spans="1:17" x14ac:dyDescent="0.4">
      <c r="A3" t="s">
        <v>38</v>
      </c>
      <c r="B3" s="4">
        <v>1.2518889550000001</v>
      </c>
      <c r="C3">
        <v>0.91671433065057195</v>
      </c>
      <c r="D3">
        <v>1.14867690940666</v>
      </c>
      <c r="E3">
        <v>0.89081621944164202</v>
      </c>
      <c r="F3">
        <v>0.96518953500386795</v>
      </c>
      <c r="G3">
        <v>0.483515149242571</v>
      </c>
      <c r="K3" t="s">
        <v>38</v>
      </c>
      <c r="L3" s="4">
        <v>1.2518889550000001</v>
      </c>
      <c r="M3">
        <v>0.483515149242571</v>
      </c>
      <c r="O3" t="s">
        <v>66</v>
      </c>
      <c r="P3" s="10">
        <v>0.59299394024954399</v>
      </c>
      <c r="Q3" s="10">
        <v>-0.30844909252825298</v>
      </c>
    </row>
    <row r="4" spans="1:17" x14ac:dyDescent="0.4">
      <c r="A4" s="7" t="s">
        <v>39</v>
      </c>
      <c r="B4" s="7">
        <v>-4.8591888E-2</v>
      </c>
      <c r="C4" s="7">
        <v>0.92914418084397499</v>
      </c>
      <c r="D4" s="7">
        <v>0.32182137870125999</v>
      </c>
      <c r="E4" s="7">
        <v>0.61910485630937495</v>
      </c>
      <c r="F4" s="7">
        <v>0.98850347383195303</v>
      </c>
      <c r="G4" s="8">
        <v>6.7345078094897801E-2</v>
      </c>
      <c r="K4" s="7" t="s">
        <v>39</v>
      </c>
      <c r="L4" s="7">
        <v>0.98850347383195303</v>
      </c>
      <c r="M4" s="8">
        <v>6.7345078094897801E-2</v>
      </c>
      <c r="O4" t="s">
        <v>67</v>
      </c>
      <c r="P4" s="10">
        <v>1.2518889550000001</v>
      </c>
      <c r="Q4" s="10">
        <v>0.483515149242571</v>
      </c>
    </row>
    <row r="5" spans="1:17" x14ac:dyDescent="0.4">
      <c r="A5" t="s">
        <v>40</v>
      </c>
      <c r="B5">
        <v>0.10666382000000001</v>
      </c>
      <c r="C5" s="5">
        <v>1.3429980956844401</v>
      </c>
      <c r="D5">
        <v>-0.78837433661791301</v>
      </c>
      <c r="E5">
        <v>0.94866369916475601</v>
      </c>
      <c r="F5">
        <v>0.89394683282429699</v>
      </c>
      <c r="G5">
        <v>0.88851962361918602</v>
      </c>
      <c r="K5" t="s">
        <v>40</v>
      </c>
      <c r="L5" s="5">
        <v>1.3429980956844401</v>
      </c>
      <c r="M5">
        <v>0.88851962361918602</v>
      </c>
      <c r="O5" t="s">
        <v>68</v>
      </c>
      <c r="P5" s="10">
        <v>0.98850347383195303</v>
      </c>
      <c r="Q5" s="10">
        <v>6.7345078094897801E-2</v>
      </c>
    </row>
    <row r="6" spans="1:17" x14ac:dyDescent="0.4">
      <c r="A6" s="7" t="s">
        <v>41</v>
      </c>
      <c r="B6" s="7">
        <v>0.54406922599999996</v>
      </c>
      <c r="C6" s="7">
        <v>0.54592337123830903</v>
      </c>
      <c r="D6" s="7">
        <v>0.73678608233319598</v>
      </c>
      <c r="E6" s="7">
        <v>0.49529349527821298</v>
      </c>
      <c r="F6" s="7">
        <v>0.59299394024954399</v>
      </c>
      <c r="G6" s="8">
        <v>-0.30844909252825298</v>
      </c>
      <c r="K6" s="7" t="s">
        <v>41</v>
      </c>
      <c r="L6" s="7">
        <v>0.59299394024954399</v>
      </c>
      <c r="M6" s="8">
        <v>-0.30844909252825298</v>
      </c>
      <c r="O6" t="s">
        <v>69</v>
      </c>
      <c r="P6" s="10">
        <v>-0.70309405732920205</v>
      </c>
      <c r="Q6" s="10">
        <v>-1.7085964610406701</v>
      </c>
    </row>
    <row r="7" spans="1:17" x14ac:dyDescent="0.4">
      <c r="A7" t="s">
        <v>42</v>
      </c>
      <c r="B7">
        <v>0.67231454700000004</v>
      </c>
      <c r="C7">
        <v>1.73075822969074</v>
      </c>
      <c r="D7">
        <v>1.51464700905998</v>
      </c>
      <c r="E7">
        <v>1.8983040620554199</v>
      </c>
      <c r="F7" s="4">
        <v>1.9112571375349501</v>
      </c>
      <c r="G7" s="4">
        <v>2.87781954564552</v>
      </c>
      <c r="K7" t="s">
        <v>42</v>
      </c>
      <c r="L7" s="4">
        <v>1.9112571375349501</v>
      </c>
      <c r="M7" s="4">
        <v>2.87781954564552</v>
      </c>
      <c r="O7" t="s">
        <v>70</v>
      </c>
      <c r="P7" s="10">
        <v>-3.41642502437427</v>
      </c>
      <c r="Q7" s="10">
        <v>-2.3047507992994101</v>
      </c>
    </row>
    <row r="8" spans="1:17" x14ac:dyDescent="0.4">
      <c r="A8" t="s">
        <v>43</v>
      </c>
      <c r="B8">
        <v>2.0778764449999998</v>
      </c>
      <c r="C8" s="4">
        <v>3.9545185736600899</v>
      </c>
      <c r="D8">
        <v>1.8500573206876501</v>
      </c>
      <c r="E8">
        <v>3.67933733526064</v>
      </c>
      <c r="F8">
        <v>3.8820986765355801</v>
      </c>
      <c r="G8" s="4">
        <v>4.1126829928413704</v>
      </c>
      <c r="K8" t="s">
        <v>43</v>
      </c>
      <c r="L8" s="4">
        <v>3.9545185736600899</v>
      </c>
      <c r="M8" s="4">
        <v>4.1126829928413704</v>
      </c>
      <c r="O8" t="s">
        <v>71</v>
      </c>
      <c r="P8" s="10">
        <v>-6.0323157697491201</v>
      </c>
      <c r="Q8" s="10">
        <v>-4.4618657268891297</v>
      </c>
    </row>
    <row r="9" spans="1:17" x14ac:dyDescent="0.4">
      <c r="A9" t="s">
        <v>44</v>
      </c>
      <c r="B9">
        <v>-3.345543728</v>
      </c>
      <c r="C9" s="4">
        <v>-6.0323157697491201</v>
      </c>
      <c r="D9">
        <v>-3.2648909890240798</v>
      </c>
      <c r="E9">
        <v>-5.0696429609941003</v>
      </c>
      <c r="F9">
        <v>-5.8964706002857401</v>
      </c>
      <c r="G9" s="4">
        <v>-4.4618657268891297</v>
      </c>
      <c r="K9" t="s">
        <v>44</v>
      </c>
      <c r="L9" s="4">
        <v>-6.0323157697491201</v>
      </c>
      <c r="M9" s="4">
        <v>-4.4618657268891297</v>
      </c>
      <c r="O9" t="s">
        <v>72</v>
      </c>
      <c r="P9" s="10">
        <v>1.9112571375349501</v>
      </c>
      <c r="Q9" s="10">
        <v>2.87781954564552</v>
      </c>
    </row>
    <row r="10" spans="1:17" x14ac:dyDescent="0.4">
      <c r="A10" t="s">
        <v>45</v>
      </c>
      <c r="B10">
        <v>1.285696849</v>
      </c>
      <c r="C10">
        <v>1.26593821543454</v>
      </c>
      <c r="D10">
        <v>0.54900104123782201</v>
      </c>
      <c r="E10">
        <v>0.866223529703957</v>
      </c>
      <c r="F10" s="4">
        <v>1.4120546407374099</v>
      </c>
      <c r="G10" s="4">
        <v>1.53727946293465</v>
      </c>
      <c r="K10" t="s">
        <v>45</v>
      </c>
      <c r="L10" s="4">
        <v>1.4120546407374099</v>
      </c>
      <c r="M10" s="4">
        <v>1.53727946293465</v>
      </c>
      <c r="O10" t="s">
        <v>78</v>
      </c>
      <c r="P10" s="10">
        <v>-1.9678551006100999</v>
      </c>
      <c r="Q10" s="10">
        <v>-2.4429841464494602</v>
      </c>
    </row>
    <row r="11" spans="1:17" x14ac:dyDescent="0.4">
      <c r="A11" s="7" t="s">
        <v>46</v>
      </c>
      <c r="B11" s="7">
        <v>-0.65120013799999998</v>
      </c>
      <c r="C11" s="7">
        <v>-0.70309405732920205</v>
      </c>
      <c r="D11" s="7">
        <v>-4.6026101583951699E-2</v>
      </c>
      <c r="E11" s="7">
        <v>-0.345075287680565</v>
      </c>
      <c r="F11" s="7">
        <v>-0.64211233032008797</v>
      </c>
      <c r="G11" s="4">
        <v>-1.7085964610406701</v>
      </c>
      <c r="H11" t="s">
        <v>56</v>
      </c>
      <c r="K11" s="7" t="s">
        <v>46</v>
      </c>
      <c r="L11" s="7">
        <v>-0.70309405732920205</v>
      </c>
      <c r="M11" s="4">
        <v>-1.7085964610406701</v>
      </c>
      <c r="O11" t="s">
        <v>73</v>
      </c>
      <c r="P11" s="10">
        <v>1.4120546407374099</v>
      </c>
      <c r="Q11" s="10">
        <v>1.53727946293465</v>
      </c>
    </row>
    <row r="12" spans="1:17" x14ac:dyDescent="0.4">
      <c r="A12" t="s">
        <v>47</v>
      </c>
      <c r="B12">
        <v>-1.9096494669999999</v>
      </c>
      <c r="C12" s="4">
        <v>-2.4534615301768699</v>
      </c>
      <c r="D12">
        <v>-2.22822928297709</v>
      </c>
      <c r="E12">
        <v>-2.60392395253358</v>
      </c>
      <c r="F12">
        <v>-2.6730043543604398</v>
      </c>
      <c r="G12" s="4">
        <v>-3.68092705856915</v>
      </c>
      <c r="K12" t="s">
        <v>47</v>
      </c>
      <c r="L12" s="4">
        <v>-2.4534615301768699</v>
      </c>
      <c r="M12" s="4">
        <v>-3.68092705856915</v>
      </c>
      <c r="O12" t="s">
        <v>74</v>
      </c>
      <c r="P12" s="10">
        <v>3.9545185736600899</v>
      </c>
      <c r="Q12" s="10">
        <v>4.1126829928413704</v>
      </c>
    </row>
    <row r="13" spans="1:17" x14ac:dyDescent="0.4">
      <c r="A13" t="s">
        <v>48</v>
      </c>
      <c r="B13">
        <v>-2.284021418</v>
      </c>
      <c r="C13" s="4">
        <v>-2.80207706491186</v>
      </c>
      <c r="D13">
        <v>-2.3679003356292201</v>
      </c>
      <c r="E13">
        <v>-2.6201587605462602</v>
      </c>
      <c r="F13">
        <v>-2.6999009427868099</v>
      </c>
      <c r="G13" s="4">
        <v>-2.0800870027327201</v>
      </c>
      <c r="K13" t="s">
        <v>48</v>
      </c>
      <c r="L13" s="4">
        <v>-2.80207706491186</v>
      </c>
      <c r="M13" s="4">
        <v>-2.0800870027327201</v>
      </c>
      <c r="O13" t="s">
        <v>75</v>
      </c>
      <c r="P13" s="10">
        <v>-2.80207706491186</v>
      </c>
      <c r="Q13" s="10">
        <v>-2.0800870027327201</v>
      </c>
    </row>
    <row r="14" spans="1:17" x14ac:dyDescent="0.4">
      <c r="A14" t="s">
        <v>49</v>
      </c>
      <c r="B14">
        <v>-1.923667411</v>
      </c>
      <c r="C14" s="4">
        <v>-3.22091209978419</v>
      </c>
      <c r="D14">
        <v>-1.8238878454349301</v>
      </c>
      <c r="E14">
        <v>-3.3211844033306002</v>
      </c>
      <c r="F14">
        <v>-3.0510926505479499</v>
      </c>
      <c r="G14" s="4">
        <v>-2.7340215562766699</v>
      </c>
      <c r="K14" t="s">
        <v>49</v>
      </c>
      <c r="L14" s="4">
        <v>-3.22091209978419</v>
      </c>
      <c r="M14" s="4">
        <v>-2.7340215562766699</v>
      </c>
      <c r="O14" t="s">
        <v>76</v>
      </c>
      <c r="P14" s="10">
        <v>-3.22091209978419</v>
      </c>
      <c r="Q14" s="10">
        <v>-2.7340215562766699</v>
      </c>
    </row>
    <row r="15" spans="1:17" x14ac:dyDescent="0.4">
      <c r="A15" t="s">
        <v>50</v>
      </c>
      <c r="B15">
        <v>-2.4711823160000002</v>
      </c>
      <c r="C15" s="4">
        <v>-3.41642502437427</v>
      </c>
      <c r="D15">
        <v>-2.44253878833866</v>
      </c>
      <c r="E15">
        <v>-2.9983557925172502</v>
      </c>
      <c r="F15">
        <v>-3.3793139873753</v>
      </c>
      <c r="G15" s="4">
        <v>-2.3047507992994101</v>
      </c>
      <c r="K15" t="s">
        <v>50</v>
      </c>
      <c r="L15" s="4">
        <v>-3.41642502437427</v>
      </c>
      <c r="M15" s="4">
        <v>-2.3047507992994101</v>
      </c>
      <c r="O15" t="s">
        <v>77</v>
      </c>
      <c r="P15" s="10">
        <v>1.3429980956844401</v>
      </c>
      <c r="Q15" s="10">
        <v>0.88851962361918602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8B781-5BD8-450D-A954-4A91DC498013}">
  <dimension ref="A1:O15"/>
  <sheetViews>
    <sheetView workbookViewId="0">
      <selection activeCell="G12" sqref="G12"/>
    </sheetView>
  </sheetViews>
  <sheetFormatPr defaultRowHeight="13.9" x14ac:dyDescent="0.4"/>
  <cols>
    <col min="1" max="1" width="15.6640625" bestFit="1" customWidth="1"/>
    <col min="9" max="9" width="13.265625" bestFit="1" customWidth="1"/>
  </cols>
  <sheetData>
    <row r="1" spans="1:15" x14ac:dyDescent="0.4">
      <c r="B1" t="s">
        <v>78</v>
      </c>
      <c r="C1" t="s">
        <v>67</v>
      </c>
      <c r="D1" t="s">
        <v>68</v>
      </c>
      <c r="E1" t="s">
        <v>77</v>
      </c>
      <c r="F1" t="s">
        <v>66</v>
      </c>
      <c r="G1" t="s">
        <v>72</v>
      </c>
      <c r="H1" t="s">
        <v>74</v>
      </c>
      <c r="I1" t="s">
        <v>71</v>
      </c>
      <c r="J1" t="s">
        <v>73</v>
      </c>
      <c r="K1" t="s">
        <v>69</v>
      </c>
      <c r="L1" t="s">
        <v>65</v>
      </c>
      <c r="M1" t="s">
        <v>75</v>
      </c>
      <c r="N1" t="s">
        <v>76</v>
      </c>
      <c r="O1" t="s">
        <v>70</v>
      </c>
    </row>
    <row r="2" spans="1:15" x14ac:dyDescent="0.4">
      <c r="A2" t="s">
        <v>78</v>
      </c>
      <c r="B2" s="11">
        <v>1</v>
      </c>
      <c r="C2" s="11">
        <v>0.83776908873656697</v>
      </c>
      <c r="D2" s="11">
        <v>0.88923915787372598</v>
      </c>
      <c r="E2" s="11">
        <v>0.117470761935885</v>
      </c>
      <c r="F2" s="11">
        <v>0.83126685634361597</v>
      </c>
      <c r="G2" s="11">
        <v>-0.72810607951055895</v>
      </c>
      <c r="H2" s="11">
        <v>-0.71946919898088901</v>
      </c>
      <c r="I2" s="11">
        <v>-0.13765567505201501</v>
      </c>
      <c r="J2" s="11">
        <v>-0.76944432540712804</v>
      </c>
      <c r="K2" s="11">
        <v>0.41685807607808101</v>
      </c>
      <c r="L2" s="11">
        <v>0.71834680784164895</v>
      </c>
      <c r="M2" s="11">
        <v>-0.27680833139310301</v>
      </c>
      <c r="N2" s="11">
        <v>0.14441799381325901</v>
      </c>
      <c r="O2" s="11">
        <v>-0.27999473956124898</v>
      </c>
    </row>
    <row r="3" spans="1:15" x14ac:dyDescent="0.4">
      <c r="A3" t="s">
        <v>67</v>
      </c>
      <c r="B3" s="11">
        <v>0.83776908873656697</v>
      </c>
      <c r="C3" s="11">
        <v>1</v>
      </c>
      <c r="D3" s="11">
        <v>0.89060864151247499</v>
      </c>
      <c r="E3" s="11">
        <v>1.79384134579233E-2</v>
      </c>
      <c r="F3" s="11">
        <v>0.76971684657911998</v>
      </c>
      <c r="G3" s="11">
        <v>-0.73599582114708695</v>
      </c>
      <c r="H3" s="11">
        <v>-0.72947218104050604</v>
      </c>
      <c r="I3" s="11">
        <v>-0.28706710388066697</v>
      </c>
      <c r="J3" s="11">
        <v>-0.73933599843360898</v>
      </c>
      <c r="K3" s="11">
        <v>0.21689987793093499</v>
      </c>
      <c r="L3" s="11">
        <v>0.49741186083328098</v>
      </c>
      <c r="M3" s="11">
        <v>-0.24775437970651101</v>
      </c>
      <c r="N3" s="11">
        <v>0.113610033859759</v>
      </c>
      <c r="O3" s="11">
        <v>-0.44089875610423501</v>
      </c>
    </row>
    <row r="4" spans="1:15" x14ac:dyDescent="0.4">
      <c r="A4" t="s">
        <v>68</v>
      </c>
      <c r="B4" s="11">
        <v>0.88923915787372598</v>
      </c>
      <c r="C4" s="11">
        <v>0.89060864151247499</v>
      </c>
      <c r="D4" s="11">
        <v>1</v>
      </c>
      <c r="E4" s="11">
        <v>0.13376214147099499</v>
      </c>
      <c r="F4" s="11">
        <v>0.86725762430301501</v>
      </c>
      <c r="G4" s="11">
        <v>-0.74570563487997299</v>
      </c>
      <c r="H4" s="11">
        <v>-0.71202788197807998</v>
      </c>
      <c r="I4" s="11">
        <v>-0.319254563098402</v>
      </c>
      <c r="J4" s="11">
        <v>-0.75005417645886796</v>
      </c>
      <c r="K4" s="11">
        <v>0.449209584348775</v>
      </c>
      <c r="L4" s="11">
        <v>0.67031636950235995</v>
      </c>
      <c r="M4" s="11">
        <v>-0.380392682981743</v>
      </c>
      <c r="N4" s="11">
        <v>1.0590092783407899E-3</v>
      </c>
      <c r="O4" s="11">
        <v>-0.42242812650596601</v>
      </c>
    </row>
    <row r="5" spans="1:15" x14ac:dyDescent="0.4">
      <c r="A5" t="s">
        <v>77</v>
      </c>
      <c r="B5" s="11">
        <v>0.117470761935885</v>
      </c>
      <c r="C5" s="11">
        <v>1.79384134579233E-2</v>
      </c>
      <c r="D5" s="11">
        <v>0.13376214147099499</v>
      </c>
      <c r="E5" s="11">
        <v>1</v>
      </c>
      <c r="F5" s="11">
        <v>0.114397537452209</v>
      </c>
      <c r="G5" s="11">
        <v>2.5204261031728702E-2</v>
      </c>
      <c r="H5" s="11">
        <v>-7.6450117836369498E-3</v>
      </c>
      <c r="I5" s="11">
        <v>0.15376634407467299</v>
      </c>
      <c r="J5" s="11">
        <v>-0.13185168301877501</v>
      </c>
      <c r="K5" s="11">
        <v>0.222291609960486</v>
      </c>
      <c r="L5" s="11">
        <v>0.21106903450188699</v>
      </c>
      <c r="M5" s="11">
        <v>-0.314427061084677</v>
      </c>
      <c r="N5" s="11">
        <v>-6.2039656163527503E-2</v>
      </c>
      <c r="O5" s="11">
        <v>0.10942997371797</v>
      </c>
    </row>
    <row r="6" spans="1:15" x14ac:dyDescent="0.4">
      <c r="A6" t="s">
        <v>66</v>
      </c>
      <c r="B6" s="11">
        <v>0.83126685634361597</v>
      </c>
      <c r="C6" s="11">
        <v>0.76971684657911998</v>
      </c>
      <c r="D6" s="11">
        <v>0.86725762430301501</v>
      </c>
      <c r="E6" s="11">
        <v>0.114397537452209</v>
      </c>
      <c r="F6" s="11">
        <v>1</v>
      </c>
      <c r="G6" s="11">
        <v>-0.733821913675755</v>
      </c>
      <c r="H6" s="11">
        <v>-0.61257517537339901</v>
      </c>
      <c r="I6" s="11">
        <v>-0.27578686976316402</v>
      </c>
      <c r="J6" s="11">
        <v>-0.70325728296513701</v>
      </c>
      <c r="K6" s="11">
        <v>0.71724109958218796</v>
      </c>
      <c r="L6" s="11">
        <v>0.74845242079623397</v>
      </c>
      <c r="M6" s="11">
        <v>-0.39362122367897801</v>
      </c>
      <c r="N6" s="11">
        <v>5.33932274672188E-2</v>
      </c>
      <c r="O6" s="11">
        <v>-0.38713713127034199</v>
      </c>
    </row>
    <row r="7" spans="1:15" x14ac:dyDescent="0.4">
      <c r="A7" t="s">
        <v>72</v>
      </c>
      <c r="B7" s="11">
        <v>-0.72810607951055895</v>
      </c>
      <c r="C7" s="11">
        <v>-0.73599582114708695</v>
      </c>
      <c r="D7" s="11">
        <v>-0.74570563487997299</v>
      </c>
      <c r="E7" s="11">
        <v>2.5204261031728702E-2</v>
      </c>
      <c r="F7" s="11">
        <v>-0.733821913675755</v>
      </c>
      <c r="G7" s="11">
        <v>1</v>
      </c>
      <c r="H7" s="11">
        <v>0.71348235516439096</v>
      </c>
      <c r="I7" s="11">
        <v>0.158674041744121</v>
      </c>
      <c r="J7" s="11">
        <v>0.63704906770104797</v>
      </c>
      <c r="K7" s="11">
        <v>-0.39835559914004898</v>
      </c>
      <c r="L7" s="11">
        <v>-0.633179630393365</v>
      </c>
      <c r="M7" s="11">
        <v>0.221825767559407</v>
      </c>
      <c r="N7" s="11">
        <v>-9.06398495394444E-2</v>
      </c>
      <c r="O7" s="11">
        <v>0.25835614586920902</v>
      </c>
    </row>
    <row r="8" spans="1:15" x14ac:dyDescent="0.4">
      <c r="A8" t="s">
        <v>74</v>
      </c>
      <c r="B8" s="11">
        <v>-0.71946919898088901</v>
      </c>
      <c r="C8" s="11">
        <v>-0.72947218104050604</v>
      </c>
      <c r="D8" s="11">
        <v>-0.71202788197807998</v>
      </c>
      <c r="E8" s="11">
        <v>-7.6450117836369498E-3</v>
      </c>
      <c r="F8" s="11">
        <v>-0.61257517537339901</v>
      </c>
      <c r="G8" s="11">
        <v>0.71348235516439096</v>
      </c>
      <c r="H8" s="11">
        <v>1</v>
      </c>
      <c r="I8" s="11">
        <v>-4.9304538104989998E-2</v>
      </c>
      <c r="J8" s="11">
        <v>0.77631311389343005</v>
      </c>
      <c r="K8" s="11">
        <v>-0.117468486027323</v>
      </c>
      <c r="L8" s="11">
        <v>-0.48702827718932901</v>
      </c>
      <c r="M8" s="11">
        <v>4.5965458581052297E-2</v>
      </c>
      <c r="N8" s="11">
        <v>-0.18947908420804499</v>
      </c>
      <c r="O8" s="11">
        <v>1.89815901702814E-2</v>
      </c>
    </row>
    <row r="9" spans="1:15" x14ac:dyDescent="0.4">
      <c r="A9" t="s">
        <v>71</v>
      </c>
      <c r="B9" s="11">
        <v>-0.13765567505201501</v>
      </c>
      <c r="C9" s="11">
        <v>-0.28706710388066697</v>
      </c>
      <c r="D9" s="11">
        <v>-0.319254563098402</v>
      </c>
      <c r="E9" s="11">
        <v>0.15376634407467299</v>
      </c>
      <c r="F9" s="11">
        <v>-0.27578686976316402</v>
      </c>
      <c r="G9" s="11">
        <v>0.158674041744121</v>
      </c>
      <c r="H9" s="11">
        <v>-4.9304538104989998E-2</v>
      </c>
      <c r="I9" s="11">
        <v>1</v>
      </c>
      <c r="J9" s="11">
        <v>0.15007401340486301</v>
      </c>
      <c r="K9" s="11">
        <v>-0.20873384423292199</v>
      </c>
      <c r="L9" s="11">
        <v>-4.4431281907954798E-2</v>
      </c>
      <c r="M9" s="11">
        <v>0.28185483710312798</v>
      </c>
      <c r="N9" s="11">
        <v>0.40952913505359301</v>
      </c>
      <c r="O9" s="11">
        <v>0.86632391465569003</v>
      </c>
    </row>
    <row r="10" spans="1:15" x14ac:dyDescent="0.4">
      <c r="A10" t="s">
        <v>73</v>
      </c>
      <c r="B10" s="11">
        <v>-0.76944432540712804</v>
      </c>
      <c r="C10" s="11">
        <v>-0.73933599843360898</v>
      </c>
      <c r="D10" s="11">
        <v>-0.75005417645886796</v>
      </c>
      <c r="E10" s="11">
        <v>-0.13185168301877501</v>
      </c>
      <c r="F10" s="11">
        <v>-0.70325728296513701</v>
      </c>
      <c r="G10" s="11">
        <v>0.63704906770104797</v>
      </c>
      <c r="H10" s="11">
        <v>0.77631311389343005</v>
      </c>
      <c r="I10" s="11">
        <v>0.15007401340486301</v>
      </c>
      <c r="J10" s="11">
        <v>1</v>
      </c>
      <c r="K10" s="11">
        <v>-0.318867413964324</v>
      </c>
      <c r="L10" s="11">
        <v>-0.57741538418399896</v>
      </c>
      <c r="M10" s="11">
        <v>0.17433471974533599</v>
      </c>
      <c r="N10" s="11">
        <v>-8.4948674175215594E-2</v>
      </c>
      <c r="O10" s="11">
        <v>0.22630837078793001</v>
      </c>
    </row>
    <row r="11" spans="1:15" x14ac:dyDescent="0.4">
      <c r="A11" t="s">
        <v>69</v>
      </c>
      <c r="B11" s="11">
        <v>0.41685807607808101</v>
      </c>
      <c r="C11" s="11">
        <v>0.21689987793093499</v>
      </c>
      <c r="D11" s="11">
        <v>0.449209584348775</v>
      </c>
      <c r="E11" s="11">
        <v>0.222291609960486</v>
      </c>
      <c r="F11" s="11">
        <v>0.71724109958218796</v>
      </c>
      <c r="G11" s="11">
        <v>-0.39835559914004898</v>
      </c>
      <c r="H11" s="11">
        <v>-0.117468486027323</v>
      </c>
      <c r="I11" s="11">
        <v>-0.20873384423292199</v>
      </c>
      <c r="J11" s="11">
        <v>-0.318867413964324</v>
      </c>
      <c r="K11" s="11">
        <v>1</v>
      </c>
      <c r="L11" s="11">
        <v>0.73625261837870104</v>
      </c>
      <c r="M11" s="11">
        <v>-0.41229331768476402</v>
      </c>
      <c r="N11" s="11">
        <v>-3.5279546932909599E-2</v>
      </c>
      <c r="O11" s="11">
        <v>-0.239548385784142</v>
      </c>
    </row>
    <row r="12" spans="1:15" x14ac:dyDescent="0.4">
      <c r="A12" t="s">
        <v>65</v>
      </c>
      <c r="B12" s="11">
        <v>0.71834680784164895</v>
      </c>
      <c r="C12" s="11">
        <v>0.49741186083328098</v>
      </c>
      <c r="D12" s="11">
        <v>0.67031636950235995</v>
      </c>
      <c r="E12" s="11">
        <v>0.21106903450188699</v>
      </c>
      <c r="F12" s="11">
        <v>0.74845242079623397</v>
      </c>
      <c r="G12" s="11">
        <v>-0.633179630393365</v>
      </c>
      <c r="H12" s="11">
        <v>-0.48702827718933001</v>
      </c>
      <c r="I12" s="11">
        <v>-4.4431281907954798E-2</v>
      </c>
      <c r="J12" s="11">
        <v>-0.57741538418399896</v>
      </c>
      <c r="K12" s="11">
        <v>0.73625261837870104</v>
      </c>
      <c r="L12" s="11">
        <v>1</v>
      </c>
      <c r="M12" s="11">
        <v>-0.41624143171878603</v>
      </c>
      <c r="N12" s="11">
        <v>3.4071570727826198E-3</v>
      </c>
      <c r="O12" s="11">
        <v>-0.142331885125736</v>
      </c>
    </row>
    <row r="13" spans="1:15" x14ac:dyDescent="0.4">
      <c r="A13" t="s">
        <v>75</v>
      </c>
      <c r="B13" s="11">
        <v>-0.27680833139310301</v>
      </c>
      <c r="C13" s="11">
        <v>-0.24775437970651101</v>
      </c>
      <c r="D13" s="11">
        <v>-0.380392682981743</v>
      </c>
      <c r="E13" s="11">
        <v>-0.314427061084677</v>
      </c>
      <c r="F13" s="11">
        <v>-0.39362122367897801</v>
      </c>
      <c r="G13" s="11">
        <v>0.221825767559407</v>
      </c>
      <c r="H13" s="11">
        <v>4.5965458581052297E-2</v>
      </c>
      <c r="I13" s="11">
        <v>0.28185483710312798</v>
      </c>
      <c r="J13" s="11">
        <v>0.17433471974533599</v>
      </c>
      <c r="K13" s="11">
        <v>-0.41229331768476402</v>
      </c>
      <c r="L13" s="11">
        <v>-0.41624143171878603</v>
      </c>
      <c r="M13" s="11">
        <v>1</v>
      </c>
      <c r="N13" s="11">
        <v>0.63696750912630595</v>
      </c>
      <c r="O13" s="11">
        <v>0.30782499877945102</v>
      </c>
    </row>
    <row r="14" spans="1:15" x14ac:dyDescent="0.4">
      <c r="A14" t="s">
        <v>76</v>
      </c>
      <c r="B14" s="11">
        <v>0.14441799381325901</v>
      </c>
      <c r="C14" s="11">
        <v>0.113610033859759</v>
      </c>
      <c r="D14" s="11">
        <v>1.0590092783407899E-3</v>
      </c>
      <c r="E14" s="11">
        <v>-6.2039656163527503E-2</v>
      </c>
      <c r="F14" s="11">
        <v>5.33932274672188E-2</v>
      </c>
      <c r="G14" s="11">
        <v>-9.06398495394444E-2</v>
      </c>
      <c r="H14" s="11">
        <v>-0.18947908420804499</v>
      </c>
      <c r="I14" s="11">
        <v>0.40952913505359301</v>
      </c>
      <c r="J14" s="11">
        <v>-8.4948674175215594E-2</v>
      </c>
      <c r="K14" s="11">
        <v>-3.5279546932909599E-2</v>
      </c>
      <c r="L14" s="11">
        <v>3.4071570727826198E-3</v>
      </c>
      <c r="M14" s="11">
        <v>0.63696750912630595</v>
      </c>
      <c r="N14" s="11">
        <v>1</v>
      </c>
      <c r="O14" s="11">
        <v>0.31994114456002698</v>
      </c>
    </row>
    <row r="15" spans="1:15" x14ac:dyDescent="0.4">
      <c r="A15" t="s">
        <v>70</v>
      </c>
      <c r="B15" s="11">
        <v>-0.27999473956124898</v>
      </c>
      <c r="C15" s="11">
        <v>-0.44089875610423501</v>
      </c>
      <c r="D15" s="11">
        <v>-0.42242812650596601</v>
      </c>
      <c r="E15" s="11">
        <v>0.10942997371797</v>
      </c>
      <c r="F15" s="11">
        <v>-0.38713713127034199</v>
      </c>
      <c r="G15" s="11">
        <v>0.25835614586920902</v>
      </c>
      <c r="H15" s="11">
        <v>1.89815901702814E-2</v>
      </c>
      <c r="I15" s="11">
        <v>0.86632391465569003</v>
      </c>
      <c r="J15" s="11">
        <v>0.22630837078793001</v>
      </c>
      <c r="K15" s="11">
        <v>-0.239548385784142</v>
      </c>
      <c r="L15" s="11">
        <v>-0.142331885125736</v>
      </c>
      <c r="M15" s="11">
        <v>0.30782499877945102</v>
      </c>
      <c r="N15" s="11">
        <v>0.31994114456002698</v>
      </c>
      <c r="O15" s="11">
        <v>0.999999999999999</v>
      </c>
    </row>
  </sheetData>
  <phoneticPr fontId="1" type="noConversion"/>
  <conditionalFormatting sqref="B2:O15">
    <cfRule type="cellIs" dxfId="0" priority="2" operator="greaterThan">
      <formula>0.6</formula>
    </cfRule>
    <cfRule type="cellIs" dxfId="1" priority="1" operator="lessThan">
      <formula>-0.8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样本分布统计</vt:lpstr>
      <vt:lpstr>模型loss-rolling</vt:lpstr>
      <vt:lpstr>模型loss-recursive</vt:lpstr>
      <vt:lpstr>模型factor_importance</vt:lpstr>
      <vt:lpstr>factor_test</vt:lpstr>
      <vt:lpstr>factor_corr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bjzjl</dc:creator>
  <cp:lastModifiedBy>bjzjl</cp:lastModifiedBy>
  <dcterms:created xsi:type="dcterms:W3CDTF">2019-03-12T08:07:23Z</dcterms:created>
  <dcterms:modified xsi:type="dcterms:W3CDTF">2019-03-16T08:25:02Z</dcterms:modified>
</cp:coreProperties>
</file>