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mc:AlternateContent xmlns:mc="http://schemas.openxmlformats.org/markup-compatibility/2006">
    <mc:Choice Requires="x15">
      <x15ac:absPath xmlns:x15ac="http://schemas.microsoft.com/office/spreadsheetml/2010/11/ac" url="C:\Users\kmo\Downloads\"/>
    </mc:Choice>
  </mc:AlternateContent>
  <xr:revisionPtr revIDLastSave="0" documentId="13_ncr:1_{DC11BD1B-C8D7-492D-A502-9CEC5AAC62BE}" xr6:coauthVersionLast="47" xr6:coauthVersionMax="47" xr10:uidLastSave="{00000000-0000-0000-0000-000000000000}"/>
  <bookViews>
    <workbookView xWindow="28725" yWindow="0" windowWidth="22980" windowHeight="20985" tabRatio="839" firstSheet="8" activeTab="14" xr2:uid="{00000000-000D-0000-FFFF-FFFF00000000}"/>
  </bookViews>
  <sheets>
    <sheet name="Architecture" sheetId="2" r:id="rId1"/>
    <sheet name="ASVS Results" sheetId="1" r:id="rId2"/>
    <sheet name="Authentication" sheetId="3" r:id="rId3"/>
    <sheet name="Session Management" sheetId="4" r:id="rId4"/>
    <sheet name="Access Control" sheetId="5" r:id="rId5"/>
    <sheet name="Input Validation" sheetId="6" r:id="rId6"/>
    <sheet name="Cryptography at Rest" sheetId="7" r:id="rId7"/>
    <sheet name="Error Handling and Logging" sheetId="8" r:id="rId8"/>
    <sheet name="Data Protection" sheetId="9" r:id="rId9"/>
    <sheet name="Communication Security" sheetId="10" r:id="rId10"/>
    <sheet name="Malicious Code" sheetId="12" r:id="rId11"/>
    <sheet name="Business Logic" sheetId="13" r:id="rId12"/>
    <sheet name="Files and Resources" sheetId="14" r:id="rId13"/>
    <sheet name="API and Web Service" sheetId="16" r:id="rId14"/>
    <sheet name="Configuration" sheetId="17" r:id="rId15"/>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2" i="1" l="1"/>
  <c r="C11" i="1" l="1"/>
  <c r="C14" i="1"/>
  <c r="C15" i="1"/>
  <c r="B13" i="1"/>
  <c r="B12" i="1"/>
  <c r="B9" i="1"/>
  <c r="B7" i="1"/>
  <c r="B6" i="1"/>
  <c r="B4" i="1"/>
  <c r="B3" i="1"/>
  <c r="B2" i="1"/>
  <c r="B15" i="1" l="1"/>
  <c r="B14" i="1"/>
  <c r="C13" i="1"/>
  <c r="B11" i="1"/>
  <c r="C9" i="1"/>
  <c r="C7" i="1"/>
  <c r="C6" i="1"/>
  <c r="C4" i="1"/>
  <c r="C3" i="1"/>
  <c r="C2" i="1"/>
  <c r="B8" i="1" l="1"/>
  <c r="C8" i="1"/>
  <c r="C10" i="1"/>
  <c r="C5" i="1"/>
  <c r="D15" i="1"/>
  <c r="D14" i="1"/>
  <c r="D13" i="1"/>
  <c r="B10" i="1"/>
  <c r="B5" i="1"/>
  <c r="D12" i="1" l="1"/>
  <c r="D11" i="1"/>
  <c r="D10" i="1"/>
  <c r="D9" i="1"/>
  <c r="D7" i="1"/>
  <c r="D6" i="1"/>
  <c r="C16" i="1"/>
  <c r="D4" i="1"/>
  <c r="D3" i="1"/>
  <c r="B16" i="1"/>
  <c r="D2" i="1"/>
  <c r="D5" i="1"/>
  <c r="D8" i="1"/>
  <c r="D16" i="1" l="1"/>
</calcChain>
</file>

<file path=xl/sharedStrings.xml><?xml version="1.0" encoding="utf-8"?>
<sst xmlns="http://schemas.openxmlformats.org/spreadsheetml/2006/main" count="876" uniqueCount="685">
  <si>
    <t>Security Category</t>
  </si>
  <si>
    <t>Valid criteria</t>
  </si>
  <si>
    <t>Total criteria</t>
  </si>
  <si>
    <t>Validity Percentage</t>
  </si>
  <si>
    <t>ASVS Level Acquired</t>
  </si>
  <si>
    <t>Architecture</t>
  </si>
  <si>
    <t>Authentication</t>
  </si>
  <si>
    <t>Session Management</t>
  </si>
  <si>
    <t>Access Control</t>
  </si>
  <si>
    <t>Error Handling and Logging</t>
  </si>
  <si>
    <t>Data Protection</t>
  </si>
  <si>
    <t>Communication Security</t>
  </si>
  <si>
    <t>Files and Resources</t>
  </si>
  <si>
    <t>#</t>
  </si>
  <si>
    <t>ASVS Level</t>
  </si>
  <si>
    <t>Verification Requirement</t>
  </si>
  <si>
    <t>Valid</t>
  </si>
  <si>
    <t>Source Code Reference</t>
  </si>
  <si>
    <t>Comment</t>
  </si>
  <si>
    <t>Tool Used</t>
  </si>
  <si>
    <t>Verify that directory browsing is disabled unless deliberately desired. Additionally, applications should not allow discovery or disclosure of file or directory metadata, such as Thumbs.db, .DS_Store, .git or .svn folders.</t>
  </si>
  <si>
    <t>Verify that all user and data attributes and policy information used by access controls cannot be manipulated by end users unless specifically authorized.</t>
  </si>
  <si>
    <t>Verify the application has additional authorization (such as step up or adaptive authentication) for lower value systems, and / or segregation of duties for high value applications to enforce anti-fraud controls as per the risk of application and past fraud.</t>
  </si>
  <si>
    <t>Verify that random numbers are created with proper entropy even when the application is under heavy load, or that the application degrades gracefully in such circumstances.</t>
  </si>
  <si>
    <t>Verify the application minimizes the number of parameters in a request, such as hidden fields, Ajax variables, cookies and header values.</t>
  </si>
  <si>
    <t>Verify that backend TLS connection failures are logged.</t>
  </si>
  <si>
    <t>Verify that HTTP headers added by a trusted proxy or SSO devices, such as a bearer token, are authenticated by the application.</t>
  </si>
  <si>
    <t>Verify that the HTTP headers or any part of the HTTP response do not expose detailed version information of system components.</t>
  </si>
  <si>
    <t>Verify that proper certification revocation, such as Online Certificate Status Protocol (OCSP) Stapling, is enabled and configured.</t>
  </si>
  <si>
    <t>Input Validation</t>
    <phoneticPr fontId="3"/>
  </si>
  <si>
    <t>Cryptography at rest</t>
    <phoneticPr fontId="3"/>
  </si>
  <si>
    <t>Malicious Code</t>
    <phoneticPr fontId="3"/>
  </si>
  <si>
    <t>Business Logic</t>
    <phoneticPr fontId="3"/>
  </si>
  <si>
    <t>Web Service</t>
    <phoneticPr fontId="3"/>
  </si>
  <si>
    <t>Configuration</t>
    <phoneticPr fontId="3"/>
  </si>
  <si>
    <t>Total</t>
    <phoneticPr fontId="3"/>
  </si>
  <si>
    <t>1.1.1</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</si>
  <si>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</si>
  <si>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</si>
  <si>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</si>
  <si>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</si>
  <si>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</si>
  <si>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</si>
  <si>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</si>
  <si>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1.1.6</t>
  </si>
  <si>
    <t>1.1.7</t>
  </si>
  <si>
    <t>Verify availability of a secure coding checklist, security requirements, guideline, or policy to all developers and testers.</t>
  </si>
  <si>
    <t>1.2.1</t>
  </si>
  <si>
    <t>1.2.2</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</si>
  <si>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</si>
  <si>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</si>
  <si>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</si>
  <si>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</si>
  <si>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Area</t>
    <phoneticPr fontId="3"/>
  </si>
  <si>
    <t>Verify that trusted enforcement points such as at access control gateways, servers, and serverless functions enforce access controls. Never enforce access controls on the client.</t>
  </si>
  <si>
    <t>Verify that input and output requirements clearly define how to handle and process data based on type, content, and applicable laws, regulations, and other policy compliance.</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</si>
  <si>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</si>
  <si>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Verify that output encoding occurs close to or by the interpreter for which it is intended. ([C4](https://www.owasp.org/index.php/OWASP_Proactive_Controls#tab=Formal_Numbering))</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</si>
  <si>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</si>
  <si>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</si>
  <si>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</si>
  <si>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</si>
  <si>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</si>
  <si>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</si>
  <si>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</si>
  <si>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</si>
  <si>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</si>
  <si>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</si>
  <si>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the segregation of components of differing trust levels through well-defined security controls, firewall rules, API gateways, reverse proxies, cloud-based security groups, or similar mechanisms.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</si>
  <si>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</si>
  <si>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</si>
  <si>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the application does not use unsupported, insecure, or deprecated client-side technologies such as NSAPI plugins, Flash, Shockwave, ActiveX, Silverlight, NACL, or client-side Java applets.</t>
  </si>
  <si>
    <t>1.4.1</t>
  </si>
  <si>
    <t>1.4.2</t>
  </si>
  <si>
    <t>1.4.3</t>
  </si>
  <si>
    <t>1.4.4</t>
  </si>
  <si>
    <t>1.4.5</t>
  </si>
  <si>
    <t>1.5.1</t>
  </si>
  <si>
    <t>1.5.2</t>
  </si>
  <si>
    <t>1.5.3</t>
  </si>
  <si>
    <t>1.5.4</t>
  </si>
  <si>
    <t>1.6.1</t>
  </si>
  <si>
    <t>1.6.2</t>
  </si>
  <si>
    <t>1.6.3</t>
  </si>
  <si>
    <t>1.6.4</t>
  </si>
  <si>
    <t>1.7.1</t>
  </si>
  <si>
    <t>1.7.2</t>
  </si>
  <si>
    <t>1.8.1</t>
  </si>
  <si>
    <t>1.8.2</t>
  </si>
  <si>
    <t>1.9.1</t>
  </si>
  <si>
    <t>1.9.2</t>
  </si>
  <si>
    <t>1.10.1</t>
  </si>
  <si>
    <t>1.11.1</t>
  </si>
  <si>
    <t>1.11.2</t>
  </si>
  <si>
    <t>1.11.3</t>
  </si>
  <si>
    <t>1.12.1</t>
  </si>
  <si>
    <t>1.12.2</t>
  </si>
  <si>
    <t>1.14.1</t>
  </si>
  <si>
    <t>1.14.2</t>
  </si>
  <si>
    <t>1.14.3</t>
  </si>
  <si>
    <t>1.14.4</t>
  </si>
  <si>
    <t>1.14.5</t>
  </si>
  <si>
    <t>1.14.6</t>
  </si>
  <si>
    <t>CWE</t>
    <phoneticPr fontId="3"/>
  </si>
  <si>
    <t>NIST</t>
    <phoneticPr fontId="3"/>
  </si>
  <si>
    <t>2.1.1</t>
  </si>
  <si>
    <t>2.1.2</t>
  </si>
  <si>
    <t>2.1.3</t>
  </si>
  <si>
    <t>2.1.4</t>
  </si>
  <si>
    <t>2.1.5</t>
  </si>
  <si>
    <t>2.1.6</t>
  </si>
  <si>
    <t>2.1.7</t>
  </si>
  <si>
    <t>2.1.8</t>
  </si>
  <si>
    <t>2.1.9</t>
  </si>
  <si>
    <t>2.1.10</t>
  </si>
  <si>
    <t>2.1.11</t>
  </si>
  <si>
    <t>2.1.12</t>
  </si>
  <si>
    <t>2.2.1</t>
  </si>
  <si>
    <t>2.2.2</t>
  </si>
  <si>
    <t>2.2.3</t>
  </si>
  <si>
    <t>2.2.4</t>
  </si>
  <si>
    <t>2.2.5</t>
  </si>
  <si>
    <t>2.2.6</t>
  </si>
  <si>
    <t>2.2.7</t>
  </si>
  <si>
    <t>2.3.1</t>
  </si>
  <si>
    <t>2.3.2</t>
  </si>
  <si>
    <t>2.3.3</t>
  </si>
  <si>
    <t>2.4.1</t>
  </si>
  <si>
    <t>2.4.2</t>
  </si>
  <si>
    <t>2.4.3</t>
  </si>
  <si>
    <t>2.4.4</t>
  </si>
  <si>
    <t>2.4.5</t>
  </si>
  <si>
    <t>2.5.1</t>
  </si>
  <si>
    <t>2.5.2</t>
  </si>
  <si>
    <t>2.5.3</t>
  </si>
  <si>
    <t>2.5.4</t>
  </si>
  <si>
    <t>2.5.5</t>
  </si>
  <si>
    <t>2.5.6</t>
  </si>
  <si>
    <t>2.5.7</t>
  </si>
  <si>
    <t>2.6.1</t>
  </si>
  <si>
    <t>2.6.2</t>
  </si>
  <si>
    <t>2.6.3</t>
  </si>
  <si>
    <t>2.7.1</t>
  </si>
  <si>
    <t>2.7.2</t>
  </si>
  <si>
    <t>2.7.3</t>
  </si>
  <si>
    <t>2.7.4</t>
  </si>
  <si>
    <t>2.7.5</t>
  </si>
  <si>
    <t>2.7.6</t>
  </si>
  <si>
    <t>2.8.1</t>
  </si>
  <si>
    <t>2.8.2</t>
  </si>
  <si>
    <t>2.8.3</t>
  </si>
  <si>
    <t>2.8.4</t>
  </si>
  <si>
    <t>2.8.5</t>
  </si>
  <si>
    <t>2.8.6</t>
  </si>
  <si>
    <t>2.8.7</t>
  </si>
  <si>
    <t>2.9.1</t>
  </si>
  <si>
    <t>2.9.2</t>
  </si>
  <si>
    <t>2.9.3</t>
  </si>
  <si>
    <t>2.10.1</t>
  </si>
  <si>
    <t>2.10.2</t>
  </si>
  <si>
    <t>2.10.3</t>
  </si>
  <si>
    <t>2.10.4</t>
  </si>
  <si>
    <t>LVL2: OS assisted, LVL3: HSM</t>
  </si>
  <si>
    <t>5.1.1.2</t>
  </si>
  <si>
    <t>5.2.2, 5.1.1.2, 5.1.4.2, 5.1.5.2</t>
  </si>
  <si>
    <t>5.2.10</t>
  </si>
  <si>
    <t>5.2.5</t>
  </si>
  <si>
    <t>5.2.6</t>
  </si>
  <si>
    <t>5.2.8</t>
  </si>
  <si>
    <t>5.2.9</t>
  </si>
  <si>
    <t>5.1.1.2, A. 3</t>
  </si>
  <si>
    <t>6.1.3</t>
  </si>
  <si>
    <t>6.1.4</t>
  </si>
  <si>
    <t>6.1.2.3</t>
  </si>
  <si>
    <t>5.1.2.2</t>
  </si>
  <si>
    <t>5.1.3.2</t>
  </si>
  <si>
    <t>5.1.4.2, 5.1.5.2</t>
  </si>
  <si>
    <t>5.1.5.2</t>
  </si>
  <si>
    <t>5.2.1</t>
  </si>
  <si>
    <t>5.2.3</t>
  </si>
  <si>
    <t>5.1.7.2</t>
  </si>
  <si>
    <t>5.1.1.1</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</si>
  <si>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</si>
  <si>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</si>
  <si>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</si>
  <si>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</si>
  <si>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</si>
  <si>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</si>
  <si>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</si>
  <si>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</si>
  <si>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impersonation resistance against phishing, such as the use of multi-factor authentication, cryptographic devices with intent (such as connected keys with a push to authenticate), or at higher AAL levels, client-side certificates.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</si>
  <si>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</si>
  <si>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</si>
  <si>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renewal instructions are sent with sufficient time to renew time bound authenticators.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</si>
  <si>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</si>
  <si>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</si>
  <si>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</si>
  <si>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if an authentication factor is changed or replaced, that the user is notified of this event.</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</si>
  <si>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</si>
  <si>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</si>
  <si>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 (112 bits of entropy), or if less than 112 bits of entropy, salted with a unique and random 32-bit salt and hashed with an approved one-way hash.</t>
  </si>
  <si>
    <t>Verify that lookup secrets are resistant to offline attacks, such as predictable values.</t>
  </si>
  <si>
    <t>Verify that clear text out of band (NIST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</si>
  <si>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</si>
  <si>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</si>
  <si>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</si>
  <si>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</si>
  <si>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 (typically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</si>
  <si>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</si>
  <si>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</si>
  <si>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</si>
  <si>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</si>
  <si>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biometric authenticators are limited to use only as secondary factors in conjunction with either something you have and something you know.</t>
  </si>
  <si>
    <t>Verify that the challenge nonce is at least 64 bits in length, and statistically unique or unique over the lifetime of the cryptographic device.</t>
  </si>
  <si>
    <t>Verify that passwords are stored with sufficient protection to prevent offline recovery attacks, including local system access.</t>
  </si>
  <si>
    <t>3.1.1</t>
  </si>
  <si>
    <t>3.2.1</t>
  </si>
  <si>
    <t>3.2.2</t>
  </si>
  <si>
    <t>3.2.3</t>
  </si>
  <si>
    <t>3.2.4</t>
  </si>
  <si>
    <t>3.3.1</t>
  </si>
  <si>
    <t>3.3.2</t>
  </si>
  <si>
    <t>3.3.3</t>
  </si>
  <si>
    <t>3.3.4</t>
  </si>
  <si>
    <t>3.4.1</t>
  </si>
  <si>
    <t>3.4.2</t>
  </si>
  <si>
    <t>3.4.3</t>
  </si>
  <si>
    <t>3.4.4</t>
  </si>
  <si>
    <t>3.4.5</t>
  </si>
  <si>
    <t>3.5.1</t>
  </si>
  <si>
    <t>3.5.2</t>
  </si>
  <si>
    <t>3.5.3</t>
  </si>
  <si>
    <t>3.6.1</t>
  </si>
  <si>
    <t>3.6.2</t>
  </si>
  <si>
    <t>3.7.1</t>
  </si>
  <si>
    <t>Verify the application never reveals session tokens in URL parameters or error messages.</t>
  </si>
  <si>
    <t>Verify the application generates a new session token on user authentication. ([C6](https://www.owasp.org/index.php/OWASP_Proactive_Controls#tab=Formal_Numbering))</t>
  </si>
  <si>
    <t>Verify that session tokens possess at least 64 bits of entropy. ([C6](https://www.owasp.org/index.php/OWASP_Proactive_Controls#tab=Formal_Numbering))</t>
  </si>
  <si>
    <t>Verify the application only stores session tokens in the browser using secure methods such as appropriately secured cookies (see section 3.4) or HTML 5 session storage.</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</si>
  <si>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</si>
  <si>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</si>
  <si>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the application ensures a valid login session or requires re-authentication or secondary verification before allowing any sensitive transactions or account modifications.</t>
  </si>
  <si>
    <t>7.1.1</t>
  </si>
  <si>
    <t>7.1.2</t>
  </si>
  <si>
    <t>7.2.1</t>
  </si>
  <si>
    <t>Cookie-based Session Management</t>
    <phoneticPr fontId="3"/>
  </si>
  <si>
    <t>Token-based Session Management</t>
    <phoneticPr fontId="3"/>
  </si>
  <si>
    <t>Defenses Against Session Management Exploits</t>
    <phoneticPr fontId="3"/>
  </si>
  <si>
    <t>4.1.1</t>
  </si>
  <si>
    <t>4.1.2</t>
  </si>
  <si>
    <t>4.1.3</t>
  </si>
  <si>
    <t>4.1.4</t>
  </si>
  <si>
    <t>4.1.5</t>
  </si>
  <si>
    <t>4.2.1</t>
  </si>
  <si>
    <t>4.2.2</t>
  </si>
  <si>
    <t>4.3.1</t>
  </si>
  <si>
    <t>4.3.2</t>
  </si>
  <si>
    <t>4.3.3</t>
  </si>
  <si>
    <t>Verify that the application enforces access control rules on a trusted service layer, especially if client-side access control is present and could be bypassed.</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</si>
  <si>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</si>
  <si>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</si>
  <si>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General Access Control Design</t>
    <phoneticPr fontId="3"/>
  </si>
  <si>
    <t>Operation Level Access Control</t>
    <phoneticPr fontId="3"/>
  </si>
  <si>
    <t>Other Access Control Considerations</t>
    <phoneticPr fontId="3"/>
  </si>
  <si>
    <t>5.1.1</t>
  </si>
  <si>
    <t>5.1.2</t>
  </si>
  <si>
    <t>5.1.3</t>
  </si>
  <si>
    <t>5.1.4</t>
  </si>
  <si>
    <t>5.1.5</t>
  </si>
  <si>
    <t>5.2.2</t>
  </si>
  <si>
    <t>5.2.4</t>
  </si>
  <si>
    <t>5.2.7</t>
  </si>
  <si>
    <t>5.3.1</t>
  </si>
  <si>
    <t>5.3.2</t>
  </si>
  <si>
    <t>5.3.3</t>
  </si>
  <si>
    <t>5.3.4</t>
  </si>
  <si>
    <t>5.3.5</t>
  </si>
  <si>
    <t>5.3.6</t>
  </si>
  <si>
    <t>5.3.7</t>
  </si>
  <si>
    <t>5.3.8</t>
  </si>
  <si>
    <t>5.3.9</t>
  </si>
  <si>
    <t>5.3.10</t>
  </si>
  <si>
    <t>5.4.1</t>
  </si>
  <si>
    <t>5.4.2</t>
  </si>
  <si>
    <t>5.4.3</t>
  </si>
  <si>
    <t>5.5.1</t>
  </si>
  <si>
    <t>5.5.2</t>
  </si>
  <si>
    <t>5.5.3</t>
  </si>
  <si>
    <t>5.5.4</t>
  </si>
  <si>
    <t>Verify that the application has defenses against HTTP parameter pollution attacks, particularly if the application framework makes no distinction about the source of request parameters (GET, POST, cookies, headers, or environment variables).</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</si>
  <si>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</si>
  <si>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</si>
  <si>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</si>
  <si>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</si>
  <si>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sanitizes, disables, or sandboxes user-supplied scriptable or expression template language content, such as Markdown, CSS or XSL stylesheets, BBCode, or similar.</t>
  </si>
  <si>
    <t>Verify that the application protects against Local File Inclusion (LFI) or Remote File Inclusion (RFI) attacks.</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</si>
  <si>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</si>
  <si>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</si>
  <si>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</si>
  <si>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deserialization of untrusted data is avoided or is protected in both custom code and third-party libraries (such as JSON, XML and YAML parsers).</t>
  </si>
  <si>
    <t>Verify that when parsing JSON in browsers or JavaScript-based backends, JSON.parse is used to parse the JSON document. Do not use eval() to parse JSON.</t>
  </si>
  <si>
    <t>6.1.1</t>
  </si>
  <si>
    <t>6.1.2</t>
  </si>
  <si>
    <t>6.2.1</t>
  </si>
  <si>
    <t>6.2.2</t>
  </si>
  <si>
    <t>6.2.3</t>
  </si>
  <si>
    <t>6.2.4</t>
  </si>
  <si>
    <t>6.2.5</t>
  </si>
  <si>
    <t>6.2.6</t>
  </si>
  <si>
    <t>6.2.7</t>
  </si>
  <si>
    <t>6.2.8</t>
  </si>
  <si>
    <t>6.3.1</t>
  </si>
  <si>
    <t>6.3.2</t>
  </si>
  <si>
    <t>6.3.3</t>
  </si>
  <si>
    <t>6.4.1</t>
  </si>
  <si>
    <t>6.4.2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</si>
  <si>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</si>
  <si>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</si>
  <si>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</si>
  <si>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encryption initialization vector, cipher configuration, and block modes are configured securely using the latest advice.</t>
  </si>
  <si>
    <t>Verify that known insecure block modes (i.e. ECB, etc.), padding modes (i.e. PKCS#1 v1.5, etc.), ciphers with small block sizes (i.e. Triple-DES, Blowfish, etc.), and weak hashing algorithms (i.e. MD5, SHA1, etc.) are not used unless required for backwards compatibility.</t>
  </si>
  <si>
    <t>Verify that nonces, initialization vectors, and other single use numbers must not be used more than once with a given encryption key. The method of generation must be appropriate for the algorithm being used.</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</si>
  <si>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</si>
  <si>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</si>
  <si>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</si>
  <si>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Data Classification</t>
    <phoneticPr fontId="3"/>
  </si>
  <si>
    <t>Algorithms</t>
    <phoneticPr fontId="3"/>
  </si>
  <si>
    <t>Random values</t>
    <phoneticPr fontId="3"/>
  </si>
  <si>
    <t>Secret Management</t>
    <phoneticPr fontId="3"/>
  </si>
  <si>
    <t>7.1.3</t>
  </si>
  <si>
    <t>7.1.4</t>
  </si>
  <si>
    <t>7.2.2</t>
  </si>
  <si>
    <t>7.3.1</t>
  </si>
  <si>
    <t>7.3.2</t>
  </si>
  <si>
    <t>7.3.3</t>
  </si>
  <si>
    <t>7.3.4</t>
  </si>
  <si>
    <t>7.4.1</t>
  </si>
  <si>
    <t>7.4.2</t>
  </si>
  <si>
    <t>7.4.3</t>
  </si>
  <si>
    <t>Verify that all authentication decisions are logged, without storing sensitive session identifiers or passwords. This should include requests with relevant metadata needed for security investigations.</t>
  </si>
  <si>
    <t>Verify that all access control decisions can be logged and all failed decisions are logged. This should include requests with relevant metadata needed for security investigations.</t>
  </si>
  <si>
    <t>8.1.1</t>
  </si>
  <si>
    <t>8.1.2</t>
  </si>
  <si>
    <t>8.1.3</t>
  </si>
  <si>
    <t>8.1.4</t>
  </si>
  <si>
    <t>8.1.5</t>
  </si>
  <si>
    <t>8.1.6</t>
  </si>
  <si>
    <t>8.2.1</t>
  </si>
  <si>
    <t>8.2.2</t>
  </si>
  <si>
    <t>8.2.3</t>
  </si>
  <si>
    <t>8.3.1</t>
  </si>
  <si>
    <t>8.3.2</t>
  </si>
  <si>
    <t>8.3.3</t>
  </si>
  <si>
    <t>8.3.4</t>
  </si>
  <si>
    <t>8.3.5</t>
  </si>
  <si>
    <t>8.3.6</t>
  </si>
  <si>
    <t>8.3.7</t>
  </si>
  <si>
    <t>8.3.8</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</si>
  <si>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</si>
  <si>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</si>
  <si>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</si>
  <si>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</si>
  <si>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</si>
  <si>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</si>
  <si>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</si>
  <si>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</si>
  <si>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</si>
  <si>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</si>
  <si>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accessing sensitive data is audited (without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</si>
  <si>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</si>
  <si>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personal information is subject to data retention classification, such that old or out of date data is deleted automatically, on a schedule, or as the situation requires.</t>
  </si>
  <si>
    <t>General Data Protection</t>
    <phoneticPr fontId="3"/>
  </si>
  <si>
    <t>Client-side Data Protection</t>
    <phoneticPr fontId="3"/>
  </si>
  <si>
    <t>Sensitive Private Data</t>
    <phoneticPr fontId="3"/>
  </si>
  <si>
    <t>9.1.1</t>
  </si>
  <si>
    <t>9.1.2</t>
  </si>
  <si>
    <t>9.1.3</t>
  </si>
  <si>
    <t>9.2.1</t>
  </si>
  <si>
    <t>9.2.2</t>
  </si>
  <si>
    <t>9.2.3</t>
  </si>
  <si>
    <t>9.2.4</t>
  </si>
  <si>
    <t>9.2.5</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</si>
  <si>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</si>
  <si>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</si>
  <si>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</si>
  <si>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10.1.1</t>
  </si>
  <si>
    <t>10.2.1</t>
  </si>
  <si>
    <t>10.2.2</t>
  </si>
  <si>
    <t>10.2.3</t>
  </si>
  <si>
    <t>10.2.4</t>
  </si>
  <si>
    <t>10.2.5</t>
  </si>
  <si>
    <t>10.2.6</t>
  </si>
  <si>
    <t>10.3.1</t>
  </si>
  <si>
    <t>10.3.2</t>
  </si>
  <si>
    <t>10.3.3</t>
  </si>
  <si>
    <t>Verify that a code analysis tool is in use that can detect potentially malicious code, such as time functions, unsafe file operations and network connections.</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</si>
  <si>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</si>
  <si>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</si>
  <si>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</si>
  <si>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 The update code must validate the digital signature of the update before installing or executing the update.</t>
  </si>
  <si>
    <t>Malicious Code Search</t>
    <phoneticPr fontId="3"/>
  </si>
  <si>
    <t>11.1.1</t>
  </si>
  <si>
    <t>11.1.2</t>
  </si>
  <si>
    <t>11.1.3</t>
  </si>
  <si>
    <t>11.1.4</t>
  </si>
  <si>
    <t>11.1.5</t>
  </si>
  <si>
    <t>11.1.6</t>
  </si>
  <si>
    <t>11.1.7</t>
  </si>
  <si>
    <t>11.1.8</t>
  </si>
  <si>
    <t>Verify the application has appropriate limits for specific business actions or transactions which are correctly enforced on a per user basis.</t>
  </si>
  <si>
    <t>Business Logic Security Requirements</t>
    <phoneticPr fontId="3"/>
  </si>
  <si>
    <t>12.1.1</t>
  </si>
  <si>
    <t>12.1.2</t>
  </si>
  <si>
    <t>12.1.3</t>
  </si>
  <si>
    <t>12.2.1</t>
  </si>
  <si>
    <t>12.3.1</t>
  </si>
  <si>
    <t>12.3.2</t>
  </si>
  <si>
    <t>12.3.3</t>
  </si>
  <si>
    <t>12.3.4</t>
  </si>
  <si>
    <t>12.3.5</t>
  </si>
  <si>
    <t>12.3.6</t>
  </si>
  <si>
    <t>12.4.1</t>
  </si>
  <si>
    <t>12.4.2</t>
  </si>
  <si>
    <t>12.5.1</t>
  </si>
  <si>
    <t>12.5.2</t>
  </si>
  <si>
    <t>12.6.1</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</si>
  <si>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</si>
  <si>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</si>
  <si>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validated or ignored to prevent the disclosure, creation, updating or removal of local files (LFI).</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</si>
  <si>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</si>
  <si>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</si>
  <si>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</si>
  <si>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Verify that direct requests to uploaded files will never be executed as HTML/JavaScript content.</t>
  </si>
  <si>
    <t>13.1.1</t>
  </si>
  <si>
    <t>13.1.2</t>
  </si>
  <si>
    <t>13.1.3</t>
  </si>
  <si>
    <t>13.1.4</t>
  </si>
  <si>
    <t>13.1.5</t>
  </si>
  <si>
    <t>13.2.1</t>
  </si>
  <si>
    <t>13.2.2</t>
  </si>
  <si>
    <t>13.2.3</t>
  </si>
  <si>
    <t>13.2.4</t>
  </si>
  <si>
    <t>13.2.5</t>
  </si>
  <si>
    <t>13.2.6</t>
  </si>
  <si>
    <t>13.3.1</t>
  </si>
  <si>
    <t>13.3.2</t>
  </si>
  <si>
    <t>13.4.1</t>
  </si>
  <si>
    <t>13.4.2</t>
  </si>
  <si>
    <t>Verify that all application components use the same encodings and parsers to avoid parsing attacks that exploit different URI or file parsing behavior that could be used in SSRF and RFI attacks.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</si>
  <si>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</si>
  <si>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</si>
  <si>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 (HTTP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</si>
  <si>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</si>
  <si>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</si>
  <si>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</si>
  <si>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</si>
  <si>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</si>
  <si>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GraphQL or other data layer authorization logic should be implemented at the business logic layer instead of the GraphQL layer.</t>
  </si>
  <si>
    <t>14.1.1</t>
  </si>
  <si>
    <t>14.1.2</t>
  </si>
  <si>
    <t>14.1.3</t>
  </si>
  <si>
    <t>14.1.4</t>
  </si>
  <si>
    <t>14.1.5</t>
  </si>
  <si>
    <t>14.2.1</t>
  </si>
  <si>
    <t>14.2.2</t>
  </si>
  <si>
    <t>14.2.3</t>
  </si>
  <si>
    <t>14.2.4</t>
  </si>
  <si>
    <t>14.2.5</t>
  </si>
  <si>
    <t>14.2.6</t>
  </si>
  <si>
    <t>14.3.1</t>
  </si>
  <si>
    <t>14.3.2</t>
  </si>
  <si>
    <t>14.3.3</t>
  </si>
  <si>
    <t>14.4.1</t>
  </si>
  <si>
    <t>14.4.2</t>
  </si>
  <si>
    <t>14.4.3</t>
  </si>
  <si>
    <t>14.4.4</t>
  </si>
  <si>
    <t>14.4.5</t>
  </si>
  <si>
    <t>14.4.6</t>
  </si>
  <si>
    <t>14.4.7</t>
  </si>
  <si>
    <t>14.5.1</t>
  </si>
  <si>
    <t>14.5.2</t>
  </si>
  <si>
    <t>14.5.3</t>
  </si>
  <si>
    <t>14.5.4</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</si>
  <si>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</si>
  <si>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</si>
  <si>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</si>
  <si>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</si>
  <si>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</si>
  <si>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if application assets, such as JavaScript libraries, CSS stylesheets or web fonts, are hosted externally on a content delivery network (CDN) or external provider, Subresource Integrity (SRI) is used to validate the integrity of the asset.</t>
  </si>
  <si>
    <t>Verify that web or application server and application framework debug modes are disabled in production to eliminate debug features, developer consoles, and unintended security disclosures.</t>
  </si>
  <si>
    <t>Verify that the supplied Origin header is not used for authentication or access control decisions, as the Origin header can easily be changed by an attacker.</t>
  </si>
  <si>
    <t>Verify the use of a secure software development lifecycle that addresses security in all stages of development. ([C1](https://owasp.org/www-project-proactive-controls/#div-numbering))</t>
  </si>
  <si>
    <t>Verify definition and security analysis of the application's high-level architecture and all connected remote services. ([C1](https://owasp.org/www-project-proactive-controls/#div-numbering))</t>
  </si>
  <si>
    <t>Verify implementation of centralized, simple (economy of design), vetted, secure, and reusable security controls to avoid duplicate, missing, ineffective, or insecure controls. ([C10](https://owasp.org/www-project-proactive-controls/#div-numbering))</t>
  </si>
  <si>
    <t>Verify the use of unique or special low-privilege operating system accounts for all application components, services, and servers. ([C3](https://owasp.org/www-project-proactive-controls/#div-numbering))</t>
  </si>
  <si>
    <t>Verify that communications between application components, including APIs, middleware and data layers, are authenticated. Components should have the least necessary privileges needed. ([C3](https://owasp.org/www-project-proactive-controls/#div-numbering))</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</si>
  <si>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</si>
  <si>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</si>
  <si>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Verify that input validation is enforced on a trusted service layer. ([C5](https://owasp.org/www-project-proactive-controls/#div-numbering))</t>
  </si>
  <si>
    <t>Verify that the architecture treats client-side secrets--such as symmetric keys, passwords, or API tokens--as insecure and never uses them to protect or access sensitive data.</t>
  </si>
  <si>
    <t>Verify that a common logging format and approach is used across the system. ([C9](https://owasp.org/www-project-proactive-controls/#div-numbering))</t>
  </si>
  <si>
    <t>Verify that logs are securely transmitted to a preferably remote system for analysis, detection, alerting, and escalation. ([C9](https://owasp.org/www-project-proactive-controls/#div-numbering))</t>
  </si>
  <si>
    <t>Verify the application encrypts communications between components, particularly when these components are in different containers, systems, sites, or cloud providers. ([C3](https://owasp.org/www-project-proactive-controls/#div-numbering))</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</si>
  <si>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</si>
  <si>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that binary signatures, trusted connections, and verified endpoints are used to deploy binaries to remote devices.</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</si>
  <si>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</si>
  <si>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Verify that user set passwords are at least 12 characters in length (after multiple spaces are combined). ([C6](https://owasp.org/www-project-proactive-controls/#div-numbering))</t>
  </si>
  <si>
    <t>Verify that password truncation is not performed. However, consecutive multiple spaces may be replaced by a single space. ([C6](https://owasp.org/www-project-proactive-controls/#div-numbering))</t>
  </si>
  <si>
    <t>Verify that any printable Unicode character, including language neutral characters such as spaces and Emojis are permitted in passwords.</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</si>
  <si>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</si>
  <si>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Verify that there are no password composition rules limiting the type of characters permitted. There should be no requirement for upper or lower case or numbers or special characters. ([C6](https://owasp.org/www-project-proactive-controls/#div-numbering))</t>
  </si>
  <si>
    <t>Verify that the user can choose to either temporarily view the entire masked password, or temporarily view the last typed character of the password on platforms that do not have this as built-in functionality.</t>
  </si>
  <si>
    <t>Verify that where a Credential Service Provider (CSP) and the application verifying authentication are separated, mutually authenticated TLS is in place between the two endpoints.</t>
  </si>
  <si>
    <t>Verify replay resistance through the mandated use of One-time Passwords (OTP) devices, cryptographic authenticators, or lookup codes.</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</si>
  <si>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</si>
  <si>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</si>
  <si>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Verify that if PBKDF2 is used, the iteration count SHOULD be as large as verification server performance will allow, typically at least 100,000 iterations. ([C6](https://owasp.org/www-project-proactive-controls/#div-numbering))</t>
  </si>
  <si>
    <t>Verify that a system generated initial activation or recovery secret is not sent in clear text to the user. ([C6](https://owasp.org/www-project-proactive-controls/#div-numbering))</t>
  </si>
  <si>
    <t>Verify password credential recovery does not reveal the current password in any way. ([C6](https://owasp.org/www-project-proactive-controls/#div-numbering))</t>
  </si>
  <si>
    <t>Verify forgotten password, and other recovery paths use a secure recovery mechanism, such as time-based OTP (TOTP) or other soft token, mobile push, or another offline recovery mechanism. ([C6](https://owasp.org/www-project-proactive-controls/#div-numbering))</t>
  </si>
  <si>
    <t>Verify that approved cryptographic algorithms are used in the generation, seeding, and verification of OTPs.</t>
  </si>
  <si>
    <t>Verify that if a time-based multi-factor OTP token is re-used during the validity period, it is logged and rejected with secure notifications being sent to the holder of the device.</t>
  </si>
  <si>
    <t>Verify physical single-factor OTP generator can be revoked in case of theft or other loss. Ensure that revocation is immediately effective across logged in sessions, regardless of location.</t>
  </si>
  <si>
    <t>Verify that cryptographic keys used in verification are stored securely and protected against disclosure, such as using a Trusted Platform Module (TPM) or Hardware Security Module (HSM), or an OS service that can use this secure storage.</t>
  </si>
  <si>
    <t>Verify that intra-service secrets do not rely on unchanging credentials such as passwords, API keys or shared accounts with privileged access.</t>
  </si>
  <si>
    <t>Verify that if passwords are required for service authentication, the service account used is not a default credential. (e.g. root/root or admin/admin are default in some services during installation).</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</si>
  <si>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</si>
  <si>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Verify that logout and expiration invalidate the session token, such that the back button or a downstream relying party does not resume an authenticated session, including across relying parties. ([C6](https://owasp.org/www-project-proactive-controls/#div-numbering))</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</si>
  <si>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</si>
  <si>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</si>
  <si>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Verify that users are able to view and (having re-entered login credentials) log out of any or all currently active sessions and devices.</t>
  </si>
  <si>
    <t>Verify that cookie-based session tokens have the 'Secure' attribute set. ([C6](https://owasp.org/www-project-proactive-controls/#div-numbering))</t>
  </si>
  <si>
    <t>Verify that cookie-based session tokens have the 'HttpOnly' attribute set. ([C6](https://owasp.org/www-project-proactive-controls/#div-numbering))</t>
  </si>
  <si>
    <t>Verify that cookie-based session tokens utilize the 'SameSite' attribute to limit exposure to cross-site request forgery attacks. ([C6](https://owasp.org/www-project-proactive-controls/#div-numbering))</t>
  </si>
  <si>
    <t>Verify the application allows users to revoke OAuth tokens that form trust relationships with linked applications.</t>
  </si>
  <si>
    <t>Verify that Credential Service Providers (CSPs) inform Relying Parties (RPs) of the last authentication event, to allow RPs to determine if they need to re-authenticate the user.</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</si>
  <si>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</si>
  <si>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Verify that access controls fail securely including when an exception occurs. ([C10](https://owasp.org/www-project-proactive-controls/#div-numbering))</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</si>
  <si>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</si>
  <si>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Verify that frameworks protect against mass parameter assignment attacks, or that the application has countermeasures to protect against unsafe parameter assignment, such as marking fields private or similar. ([C5](https://owasp.org/www-project-proactive-controls/#div-numbering))</t>
  </si>
  <si>
    <t>Verify that all input (HTML form fields, REST requests, URL parameters, HTTP headers, cookies, batch files, RSS feeds, etc) is validated using positive validation (allow lists). ([C5](https://owasp.org/www-project-proactive-controls/#div-numbering))</t>
  </si>
  <si>
    <t>Verify that URL redirects and forwards only allow destinations which appear on an allow list, or show a warning when redirecting to potentially untrusted content.</t>
  </si>
  <si>
    <t>Verify that all untrusted HTML input from WYSIWYG editors or similar is properly sanitized with an HTML sanitizer library or framework feature. ([C5](https://owasp.org/www-project-proactive-controls/#div-numbering))</t>
  </si>
  <si>
    <t>Verify that the application protects against SSRF attacks, by validating or sanitizing untrusted data or HTTP file metadata, such as filenames and URL input fields, and uses allow lists of protocols, domains, paths and ports.</t>
  </si>
  <si>
    <t>Verify that the application sanitizes, disables, or sandboxes user-supplied Scalable Vector Graphics (SVG) scriptable content, especially as they relate to XSS resulting from inline scripts, and foreignObject.</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</si>
  <si>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</si>
  <si>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Verify that output encoding preserves the user's chosen character set and locale, such that any Unicode character point is valid and safely handled. ([C4](https://owasp.org/www-project-proactive-controls/#div-numbering))</t>
  </si>
  <si>
    <t>Verify that context-aware, preferably automated - or at worst, manual - output escaping protects against reflected, stored, and DOM based XSS. ([C4](https://owasp.org/www-project-proactive-controls/#div-numbering))</t>
  </si>
  <si>
    <t>Verify that data selection or database queries (e.g. SQL, HQL, ORM, NoSQL) use parameterized queries, ORMs, entity frameworks, or are otherwise protected from database injection attacks. ([C3](https://owasp.org/www-project-proactive-controls/#div-numbering))</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</si>
  <si>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</si>
  <si>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Verify that the application protects against LDAP injection vulnerabilities, or that specific security controls to prevent LDAP injection have been implemented. ([C4](https://owasp.org/www-project-proactive-controls/#div-numbering))</t>
  </si>
  <si>
    <t>Verify that the application protects against OS command injection and that operating system calls use parameterized OS queries or use contextual command line output encoding. ([C4](https://owasp.org/www-project-proactive-controls/#div-numbering))</t>
  </si>
  <si>
    <t>Verify that the application protects against XPath injection or XML injection attacks. ([C4](https://owasp.org/www-project-proactive-controls/#div-numbering))</t>
  </si>
  <si>
    <t>Verify that serialized objects use integrity checks or are encrypted to prevent hostile object creation or data tampering. ([C5](https://owasp.org/www-project-proactive-controls/#div-numbering))</t>
  </si>
  <si>
    <t>Verify that the application correctly restricts XML parsers to only use the most restrictive configuration possible and to ensure that unsafe features such as resolving external entities are disabled to prevent XML eXternal Entity (XXE) attacks.</t>
  </si>
  <si>
    <t>Verify that regulated private data is stored encrypted while at rest, such as Personally Identifiable Information (PII), sensitive personal information, or data assessed likely to be subject to EU's GDPR.</t>
  </si>
  <si>
    <t>Verify that industry proven or government approved cryptographic algorithms, modes, and libraries are used, instead of custom coded cryptography. ([C8](https://owasp.org/www-project-proactive-controls/#div-numbering))</t>
  </si>
  <si>
    <t>Verify that random number, encryption or hashing algorithms, key lengths, rounds, ciphers or modes, can be reconfigured, upgraded, or swapped at any time, to protect against cryptographic breaks. ([C8](https://owasp.org/www-project-proactive-controls/#div-numbering))</t>
  </si>
  <si>
    <t>Verify that random GUIDs are created using the GUID v4 algorithm, and a Cryptographically-secure Pseudo-random Number Generator (CSPRNG). GUIDs created using other pseudo-random number generators may be predictable.</t>
  </si>
  <si>
    <t>Verify that a secrets management solution such as a key vault is used to securely create, store, control access to and destroy secrets. ([C8](https://owasp.org/www-project-proactive-controls/#div-numbering))</t>
  </si>
  <si>
    <t>Verify that key material is not exposed to the application but instead uses an isolated security module like a vault for cryptographic operations. ([C8](https://owasp.org/www-project-proactive-controls/#div-numbering))</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</si>
  <si>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</si>
  <si>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</si>
  <si>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Verify that the application logs security relevant events including successful and failed authentication events, access control failures, deserialization failures and input validation failures. ([C5, C7](https://owasp.org/www-project-proactive-controls/#div-numbering))</t>
  </si>
  <si>
    <t>Verify that each log event includes necessary information that would allow for a detailed investigation of the timeline when an event happens. ([C9](https://owasp.org/www-project-proactive-controls/#div-numbering))</t>
  </si>
  <si>
    <t>Verify that security logs are protected from unauthorized access and modification. ([C9](https://owasp.org/www-project-proactive-controls/#div-numbering))</t>
  </si>
  <si>
    <t>Verify that time sources are synchronized to the correct time and time zone. Strongly consider logging only in UTC if systems are global to assist with post-incident forensic analysis. ([C9](https://owasp.org/www-project-proactive-controls/#div-numbering))</t>
  </si>
  <si>
    <t>Verify that a generic message is shown when an unexpected or security sensitive error occurs, potentially with a unique ID which support personnel can use to investigate. ([C10](https://owasp.org/www-project-proactive-controls/#div-numbering))</t>
  </si>
  <si>
    <t>Verify that exception handling (or a functional equivalent) is used across the codebase to account for expected and unexpected error conditions. ([C10](https://owasp.org/www-project-proactive-controls/#div-numbering))</t>
  </si>
  <si>
    <t>Verify that a "last resort" error handler is defined which will catch all unhandled exceptions. ([C10](https://owasp.org/www-project-proactive-controls/#div-numbering))</t>
  </si>
  <si>
    <t>Verify that all sensitive data created and processed by the application has been identified, and ensure that a policy is in place on how to deal with sensitive data. ([C8](https://owasp.org/www-project-proactive-controls/#div-numbering))</t>
  </si>
  <si>
    <t>Verify that sensitive or private information that is required to be encrypted, is encrypted using approved algorithms that provide both confidentiality and integrity. ([C8](https://owasp.org/www-project-proactive-controls/#div-numbering))</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</si>
  <si>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</si>
  <si>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source code and third party libraries do not contain time bombs by searching for date and time related functions.</t>
  </si>
  <si>
    <t>Verify that the application source code and third party libraries do not contain malicious code, such as salami attacks, logic bypasses, or logic bombs.</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</si>
  <si>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</si>
  <si>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</si>
  <si>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application has business logic limits or validation to protect against likely business risks or threats, identified using threat modeling or similar methodologies.</t>
  </si>
  <si>
    <t>Verify that the application will not accept large files that could fill up storage or cause a denial of service.</t>
  </si>
  <si>
    <t>Verify that user-submitted filename metadata is not used directly by system or framework filesystems and that a URL API is used to protect against path traversal.</t>
  </si>
  <si>
    <t>Verify that user-submitted filename metadata is validated or ignored to prevent the disclosure or execution of remote files via Remote File Inclusion (RFI) or Server-side Request Forgery (SSRF) attacks.</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</si>
  <si>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</si>
  <si>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Verify that the web or application server is configured with an allow list of resources or systems to which the server can send requests or load data/files from.</t>
  </si>
  <si>
    <t>Verify that RESTful web services that utilize cookies are protected from Cross-Site Request Forgery via the use of at least one or more of the following: double submit cookie pattern, CSRF nonces, or Origin request header checks.</t>
  </si>
  <si>
    <t>Verify that REST services explicitly check the incoming Content-Type to be the expected one, such as application/xml or application/json.</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</si>
  <si>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</si>
  <si>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Verify that all components are up to date, preferably using a dependency checker during build or compile time. ([C2](https://owasp.org/www-project-proactive-controls/#div-numbering))</t>
  </si>
  <si>
    <t>Verify that third party components come from pre-defined, trusted and continually maintained repositories. ([C2](https://owasp.org/www-project-proactive-controls/#div-numbering))</t>
  </si>
  <si>
    <t>Verify that the attack surface is reduced by sandboxing or encapsulating third party libraries to expose only the required behaviour into the application. ([C2](https://owasp.org/www-project-proactive-controls/#div-numbering))</t>
  </si>
  <si>
    <t>Verify that all API responses contain Content-Disposition: attachment; filename="api.json" header (or other appropriate filename for the content type).</t>
  </si>
  <si>
    <t>Verify that a Content Security Policy (CSP) response header is in place that helps mitigate impact for XSS attacks like HTML, DOM, JSON, and JavaScript injection vulnerabilities.</t>
  </si>
  <si>
    <t>Verify that all responses contain a X-Content-Type-Options: nosniff header.</t>
  </si>
  <si>
    <t>Verify that a Strict-Transport-Security header is included on all responses and for all subdomains, such as Strict-Transport-Security: max-age=15724800; includeSubdomains.</t>
  </si>
  <si>
    <t>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</si>
  <si>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server only accepts the HTTP methods in use by the application/API, including pre-flight OPTIONS, and logs/alerts on any requests that are not valid for the application context.</t>
  </si>
  <si>
    <t>Verify that the Cross-Origin Resource Sharing (CORS) Access-Control-Allow-Origin header uses a strict allow list of trusted domains and subdomains to match against and does not support the "null" origin.</t>
  </si>
  <si>
    <t>Not Applicable</t>
  </si>
  <si>
    <t xml:space="preserve">Secure Software Development Lifecycle </t>
  </si>
  <si>
    <t xml:space="preserve">[DELETED, NOT ACTIONABLE] </t>
  </si>
  <si>
    <t xml:space="preserve">[DELETED, DUPLICATE OF 4.1.3] </t>
  </si>
  <si>
    <t xml:space="preserve">Access Control Architecture </t>
  </si>
  <si>
    <t>Authentication Architecture</t>
  </si>
  <si>
    <t xml:space="preserve">Input and Output Architecture </t>
  </si>
  <si>
    <t>Cryptographic Architecture</t>
  </si>
  <si>
    <t>Error, Logging and Auditing Architecture</t>
  </si>
  <si>
    <t>Data Protection and Privacy Architecture</t>
  </si>
  <si>
    <t>Communications Architecture</t>
  </si>
  <si>
    <t>Malicious Software Architecture</t>
  </si>
  <si>
    <t>Business Logic Architecture</t>
  </si>
  <si>
    <t>Secure File Upload Architecture</t>
  </si>
  <si>
    <t>[DELETED, DUPLICATE OF 12.4.1]</t>
  </si>
  <si>
    <t>Configuration Architecture</t>
  </si>
  <si>
    <t xml:space="preserve">Password Security </t>
  </si>
  <si>
    <t>Verify that passwords of at least 64 characters are permitted, and that passwords of more than 128 characters are denied. ([C6](https://owasp.org/www-project-proactive-controls/#div-numbering))</t>
  </si>
  <si>
    <t>General Authenticator Security</t>
  </si>
  <si>
    <t>Authenticator Lifecycle</t>
  </si>
  <si>
    <t>Verify that enrollment and use of user-provided authentication devices are supported, such as a U2F or FIDO tokens.</t>
  </si>
  <si>
    <t>Credentials Storage</t>
  </si>
  <si>
    <t>Verify that if bcrypt is used, the work factor SHOULD be as large as verification server performance will allow, with a minimum of 10. ([C6](https://owasp.org/www-project-proactive-controls/#div-numbering))</t>
  </si>
  <si>
    <t xml:space="preserve">Credential Recovery </t>
  </si>
  <si>
    <t xml:space="preserve">Look-up Secret Verifier </t>
  </si>
  <si>
    <t>Out of Band Verifier</t>
  </si>
  <si>
    <t>One Time Verifier</t>
  </si>
  <si>
    <t>Cryptographic Verifier</t>
  </si>
  <si>
    <t xml:space="preserve">Service Authentication </t>
  </si>
  <si>
    <t>Fundamental Session Management Security</t>
  </si>
  <si>
    <t>Session Binding</t>
  </si>
  <si>
    <t>Verify that session tokens are generated using approved cryptographic algorithms. ([C6](https://www.owasp.org/index.php/OWASP_Proactive_Controls#tab=Formal_Numbering))</t>
  </si>
  <si>
    <t>Session Termination</t>
  </si>
  <si>
    <t>Verify that cookie-based session tokens use the "__Host-" prefix so cookies are only sent to the host that initially set the cookie.</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</si>
  <si>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</si>
  <si>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Verify that  Relying Parties (RPs) specify the maximum authentication time to Credential Service Providers (CSPs) and that CSPs re-authenticate the subscriber if they haven't used a session within that period.</t>
  </si>
  <si>
    <t>Federated Re-authentication</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</si>
  <si>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</si>
  <si>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 xml:space="preserve">Input Validation </t>
  </si>
  <si>
    <t xml:space="preserve">Sanitization and Sandboxing </t>
  </si>
  <si>
    <t xml:space="preserve">Output encoding and Injection Prevention </t>
  </si>
  <si>
    <t>Verify that the application protects against JSON injection attacks, JSON eval attacks, and JavaScript expression evaluation. ([C4](https://owasp.org/www-project-proactive-controls/#div-numbering))</t>
  </si>
  <si>
    <t xml:space="preserve">Memory, String and Unmanaged Code </t>
  </si>
  <si>
    <t xml:space="preserve">Deserialization Prevention </t>
  </si>
  <si>
    <t xml:space="preserve">Log Content </t>
  </si>
  <si>
    <t>Log Processing</t>
  </si>
  <si>
    <t>Log Protection</t>
  </si>
  <si>
    <t>Error Handling</t>
  </si>
  <si>
    <t>Verify that all logging components appropriately encode data to prevent log injection. ([C9](https://owasp.org/www-project-proactive-controls/#div-numbering))</t>
  </si>
  <si>
    <t xml:space="preserve">[DELETED, DUPLICATE OF 7.3.1] </t>
  </si>
  <si>
    <t xml:space="preserve"> Verify that data stored in browser storage (such as localStorage, sessionStorage, IndexedDB, or cookies) does not contain sensitive data.</t>
  </si>
  <si>
    <t>Verify using up to date TLS testing tools that only strong cipher suites are enabled, with the strongest cipher suites set as preferred.</t>
  </si>
  <si>
    <t>Verify that TLS is used for all client connectivity, and does not fall back to insecure or unencrypted communications. ([C8](https://owasp.org/www-project-proactive-controls/#div-numbering))</t>
  </si>
  <si>
    <t>Verify that only the latest recommended versions of the TLS protocol are enabled, such as TLS 1.2 and TLS 1.3. The latest version of the TLS protocol should be the preferred option.</t>
  </si>
  <si>
    <t xml:space="preserve">Server Communication Security </t>
  </si>
  <si>
    <t xml:space="preserve">Client Communications Security </t>
  </si>
  <si>
    <t>Code Integrity</t>
  </si>
  <si>
    <t>Application Integrity</t>
  </si>
  <si>
    <t>Verify that the application will only process business logic flows for the same user in sequential step order and without skipping steps.</t>
  </si>
  <si>
    <t>Verify that the application will only process business logic flows with all steps being processed in realistic human time, i.e. transactions are not submitted too quickly.</t>
  </si>
  <si>
    <t>Verify that the application has anti-automation controls to protect against excessive calls such as mass data exfiltration, business logic requests, file uploads or denial of service attacks.</t>
  </si>
  <si>
    <t>Verify that the application does not suffer from "Time Of Check to Time Of Use" (TOCTOU) issues or other race conditions for sensitive operations.</t>
  </si>
  <si>
    <t>Verify that the application monitors for unusual events or activity from a business logic perspective. For example, attempts to perform actions out of order or actions which a normal user would never attempt. ([C9](https://owasp.org/www-project-proactive-controls/#div-numbering))</t>
  </si>
  <si>
    <t>Verify that the application has configurable alerting when automated attacks or unusual activity is detected.</t>
  </si>
  <si>
    <t xml:space="preserve">File Upload </t>
  </si>
  <si>
    <t xml:space="preserve">Verify that the application checks compressed files (e.g. zip, gz, docx, odt) against maximum allowed uncompressed size and against maximum number of files before uncompressing the file. </t>
  </si>
  <si>
    <t>File Integrity</t>
  </si>
  <si>
    <t>File Execution</t>
  </si>
  <si>
    <t>Verify that files obtained from untrusted sources are stored outside the web root, with limited permissions.</t>
  </si>
  <si>
    <t>File Storage</t>
  </si>
  <si>
    <t>Verify that files obtained from untrusted sources are scanned by antivirus scanners to prevent upload and serving of known malicious content.</t>
  </si>
  <si>
    <t>File Download</t>
  </si>
  <si>
    <t>SSRF Protection</t>
  </si>
  <si>
    <t>Generic Web Service Security</t>
  </si>
  <si>
    <t xml:space="preserve">[DELETED, DUPLICATE OF 4.3.1] </t>
  </si>
  <si>
    <t>RESTful Web Service</t>
  </si>
  <si>
    <t>[DELETED, DUPLICATE OF 11.1.4]</t>
  </si>
  <si>
    <t>SOAP Web Service</t>
  </si>
  <si>
    <t>GraphQL</t>
  </si>
  <si>
    <t>Build and Deploy</t>
  </si>
  <si>
    <t>Dependency</t>
  </si>
  <si>
    <t xml:space="preserve"> Verify that all unneeded features, documentation, sample applications and configurations are removed.</t>
  </si>
  <si>
    <t>Verify that a Software Bill of Materials (SBOM) is maintained of all third party libraries in use. ([C2](https://owasp.org/www-project-proactive-controls/#div-numbering))</t>
  </si>
  <si>
    <t>Unintended Security Disclosure</t>
  </si>
  <si>
    <t xml:space="preserve">[DELETED, DUPLICATE OF 7.4.1] </t>
  </si>
  <si>
    <t>HTTP Security Headers</t>
  </si>
  <si>
    <t>Verify that every HTTP response contains a Content-Type header. Also specify a safe character set (e.g., UTF-8, ISO-8859-1) if the content types are text/*, /+xml and application/xml. Content must match with the provided Content-Type header.</t>
  </si>
  <si>
    <t>Verify that a suitable Referrer-Policy header is included to avoid exposing sensitive information in the URL through the Referer header to untrusted parties.</t>
  </si>
  <si>
    <t>HTTP Request Header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</si>
</sst>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font>
    <font>
      <u/>
      <sz val="10"/>
      <color theme="10"/>
      <name val="Arial"/>
      <family val="2"/>
    </font>
    <font>
      <u/>
      <sz val="10"/>
      <color theme="11"/>
      <name val="Arial"/>
      <family val="2"/>
    </font>
    <font>
      <sz val="6"/>
      <name val="Arial"/>
      <family val="2"/>
    </font>
    <font>
      <sz val="14"/>
      <color rgb="FFFFFFFF"/>
      <name val="Calibri"/>
      <family val="2"/>
      <scheme val="minor"/>
    </font>
    <font>
      <sz val="10"/>
      <name val="Calibri"/>
      <family val="2"/>
      <scheme val="minor"/>
    </font>
    <font>
      <sz val="16"/>
      <color rgb="FFFFFFFF"/>
      <name val="Calibri"/>
      <family val="2"/>
      <scheme val="minor"/>
    </font>
    <font>
      <sz val="16"/>
      <name val="Calibri"/>
      <family val="2"/>
      <scheme val="minor"/>
    </font>
    <font>
      <sz val="16"/>
      <color rgb="FF102A43"/>
      <name val="Calibri"/>
      <family val="2"/>
      <scheme val="minor"/>
    </font>
    <font>
      <sz val="10"/>
      <color rgb="FF102A43"/>
      <name val="Calibri"/>
      <family val="2"/>
      <scheme val="minor"/>
    </font>
    <font>
      <sz val="12"/>
      <color rgb="FF102A43"/>
      <name val="Calibri"/>
      <family val="2"/>
      <scheme val="minor"/>
    </font>
    <font>
      <sz val="12"/>
      <name val="Calibri"/>
      <family val="2"/>
      <scheme val="minor"/>
    </font>
    <font>
      <sz val="10"/>
      <color rgb="FFFFFFFF"/>
      <name val="Calibri"/>
      <family val="2"/>
      <scheme val="minor"/>
    </font>
    <font>
      <sz val="10"/>
      <color rgb="FFCC0000"/>
      <name val="Calibri"/>
      <family val="2"/>
      <scheme val="minor"/>
    </font>
    <font>
      <b/>
      <sz val="16"/>
      <color rgb="FFE12D39"/>
      <name val="Calibri"/>
      <family val="2"/>
      <scheme val="minor"/>
    </font>
  </fonts>
  <fills count="11">
    <fill>
      <patternFill patternType="none"/>
    </fill>
    <fill>
      <patternFill patternType="gray125"/>
    </fill>
    <fill>
      <patternFill patternType="solid">
        <fgColor rgb="FF9FB3C8"/>
        <bgColor indexed="64"/>
      </patternFill>
    </fill>
    <fill>
      <patternFill patternType="solid">
        <fgColor rgb="FF486581"/>
        <bgColor rgb="FF808080"/>
      </patternFill>
    </fill>
    <fill>
      <patternFill patternType="solid">
        <fgColor rgb="FFC7EA8F"/>
        <bgColor indexed="64"/>
      </patternFill>
    </fill>
    <fill>
      <patternFill patternType="solid">
        <fgColor theme="0"/>
        <bgColor rgb="FF808080"/>
      </patternFill>
    </fill>
    <fill>
      <patternFill patternType="solid">
        <fgColor rgb="FF87EAF2"/>
        <bgColor indexed="64"/>
      </patternFill>
    </fill>
    <fill>
      <patternFill patternType="solid">
        <fgColor rgb="FFFAFA6A"/>
        <bgColor indexed="64"/>
      </patternFill>
    </fill>
    <fill>
      <patternFill patternType="solid">
        <fgColor rgb="FF486581"/>
        <bgColor rgb="FF999999"/>
      </patternFill>
    </fill>
    <fill>
      <patternFill patternType="solid">
        <fgColor rgb="FF9FB3C8"/>
        <bgColor rgb="FFB3B3B3"/>
      </patternFill>
    </fill>
    <fill>
      <patternFill patternType="solid">
        <fgColor rgb="FFF0F4F8"/>
        <bgColor rgb="FFB3B3B3"/>
      </patternFill>
    </fill>
  </fills>
  <borders count="47">
    <border>
      <left/>
      <right/>
      <top/>
      <bottom/>
      <diagonal/>
    </border>
    <border>
      <left style="thin">
        <color rgb="FFBCCCDC"/>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style="thin">
        <color rgb="FFBCCCDC"/>
      </left>
      <right style="thin">
        <color rgb="FFBCCCDC"/>
      </right>
      <top style="thin">
        <color rgb="FFBCCCDC"/>
      </top>
      <bottom style="medium">
        <color rgb="FF243B53"/>
      </bottom>
      <diagonal/>
    </border>
    <border>
      <left style="thin">
        <color rgb="FFBCCCDC"/>
      </left>
      <right style="medium">
        <color rgb="FF243B53"/>
      </right>
      <top style="thin">
        <color rgb="FFBCCCDC"/>
      </top>
      <bottom style="medium">
        <color rgb="FF243B53"/>
      </bottom>
      <diagonal/>
    </border>
    <border>
      <left style="thin">
        <color rgb="FFBCCCDC"/>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thin">
        <color rgb="FFBCCCDC"/>
      </right>
      <top/>
      <bottom style="thin">
        <color rgb="FFBCCCDC"/>
      </bottom>
      <diagonal/>
    </border>
    <border>
      <left/>
      <right style="thin">
        <color rgb="FFBCCCDC"/>
      </right>
      <top style="thin">
        <color rgb="FFBCCCDC"/>
      </top>
      <bottom style="thin">
        <color rgb="FFBCCCDC"/>
      </bottom>
      <diagonal/>
    </border>
    <border>
      <left/>
      <right style="thin">
        <color rgb="FFBCCCDC"/>
      </right>
      <top style="thin">
        <color rgb="FFBCCCDC"/>
      </top>
      <bottom style="medium">
        <color rgb="FF243B53"/>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style="medium">
        <color rgb="FF243B53"/>
      </left>
      <right style="medium">
        <color rgb="FF243B53"/>
      </right>
      <top/>
      <bottom style="medium">
        <color rgb="FF243B53"/>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hair">
        <color auto="1"/>
      </left>
      <right style="medium">
        <color rgb="FF243B53"/>
      </right>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right style="medium">
        <color auto="1"/>
      </right>
      <top/>
      <bottom/>
      <diagonal/>
    </border>
    <border>
      <left style="medium">
        <color auto="1"/>
      </left>
      <right style="medium">
        <color auto="1"/>
      </right>
      <top/>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
      <left style="medium">
        <color rgb="FF243B53"/>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right style="thin">
        <color rgb="FFBCCCDC"/>
      </right>
      <top style="medium">
        <color rgb="FF243B53"/>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right/>
      <top style="thin">
        <color rgb="FF334E68"/>
      </top>
      <bottom style="thin">
        <color rgb="FF334E68"/>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25">
    <xf numFmtId="0" fontId="0" fillId="0" borderId="0" xfId="0"/>
    <xf numFmtId="0" fontId="5" fillId="0" borderId="0" xfId="0" applyFont="1"/>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8" xfId="0" applyFont="1" applyFill="1" applyBorder="1" applyAlignment="1">
      <alignment horizontal="center" vertical="center" wrapText="1"/>
    </xf>
    <xf numFmtId="0" fontId="7" fillId="0" borderId="0" xfId="0" applyFont="1"/>
    <xf numFmtId="0" fontId="9" fillId="0" borderId="0" xfId="0" applyFont="1"/>
    <xf numFmtId="0" fontId="8" fillId="2" borderId="12" xfId="0" applyFont="1" applyFill="1" applyBorder="1" applyAlignment="1">
      <alignment vertical="center" wrapText="1"/>
    </xf>
    <xf numFmtId="0" fontId="10" fillId="2" borderId="13" xfId="0" applyFont="1" applyFill="1" applyBorder="1" applyAlignment="1">
      <alignment horizontal="center" vertical="center"/>
    </xf>
    <xf numFmtId="0" fontId="10" fillId="4" borderId="9"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xf numFmtId="0" fontId="10" fillId="0" borderId="5" xfId="0" applyFont="1" applyBorder="1" applyAlignment="1">
      <alignment horizontal="left" vertical="center" wrapText="1"/>
    </xf>
    <xf numFmtId="0" fontId="10" fillId="0" borderId="5" xfId="0" applyFont="1" applyBorder="1" applyAlignment="1">
      <alignment wrapText="1"/>
    </xf>
    <xf numFmtId="0" fontId="10" fillId="0" borderId="6" xfId="0" applyFont="1" applyBorder="1" applyAlignment="1">
      <alignment wrapText="1"/>
    </xf>
    <xf numFmtId="0" fontId="10" fillId="0" borderId="0" xfId="0" applyFont="1"/>
    <xf numFmtId="0" fontId="10" fillId="4" borderId="10"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xf numFmtId="0" fontId="10" fillId="0" borderId="1" xfId="0" applyFont="1" applyBorder="1" applyAlignment="1">
      <alignment horizontal="left" vertical="center" wrapText="1"/>
    </xf>
    <xf numFmtId="0" fontId="10" fillId="0" borderId="1" xfId="0" applyFont="1" applyBorder="1" applyAlignment="1">
      <alignment wrapText="1"/>
    </xf>
    <xf numFmtId="0" fontId="10" fillId="0" borderId="2" xfId="0" applyFont="1" applyBorder="1" applyAlignment="1">
      <alignment wrapText="1"/>
    </xf>
    <xf numFmtId="0" fontId="10" fillId="0" borderId="2" xfId="0" applyFont="1" applyBorder="1"/>
    <xf numFmtId="0" fontId="10" fillId="4" borderId="11"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3" xfId="0" applyFont="1" applyBorder="1"/>
    <xf numFmtId="0" fontId="10" fillId="0" borderId="3" xfId="0" applyFont="1" applyBorder="1" applyAlignment="1">
      <alignment horizontal="left" vertical="center" wrapText="1"/>
    </xf>
    <xf numFmtId="0" fontId="10" fillId="0" borderId="4" xfId="0" applyFont="1" applyBorder="1"/>
    <xf numFmtId="0" fontId="11" fillId="0" borderId="0" xfId="0" applyFont="1"/>
    <xf numFmtId="0" fontId="12" fillId="0" borderId="0" xfId="0" applyFont="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wrapText="1"/>
    </xf>
    <xf numFmtId="0" fontId="6" fillId="3" borderId="15" xfId="0" applyFont="1" applyFill="1" applyBorder="1" applyAlignment="1">
      <alignment horizontal="center" vertical="center"/>
    </xf>
    <xf numFmtId="0" fontId="6" fillId="0" borderId="0" xfId="0" applyFont="1" applyAlignment="1">
      <alignment horizontal="center" vertical="center"/>
    </xf>
    <xf numFmtId="0" fontId="10" fillId="2" borderId="21" xfId="0" applyFont="1" applyFill="1" applyBorder="1" applyAlignment="1">
      <alignment horizontal="center" vertical="center" wrapText="1"/>
    </xf>
    <xf numFmtId="0" fontId="10" fillId="7" borderId="35" xfId="0" applyFont="1" applyFill="1" applyBorder="1" applyAlignment="1">
      <alignment horizontal="center" vertical="center" wrapText="1"/>
    </xf>
    <xf numFmtId="0" fontId="10" fillId="0" borderId="43"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6" xfId="0" applyFont="1" applyBorder="1" applyAlignment="1">
      <alignment horizontal="left" vertical="center" wrapText="1"/>
    </xf>
    <xf numFmtId="0" fontId="10" fillId="0" borderId="36" xfId="0" applyFont="1" applyBorder="1"/>
    <xf numFmtId="0" fontId="10" fillId="0" borderId="36" xfId="0" applyFont="1" applyBorder="1" applyAlignment="1">
      <alignment wrapText="1"/>
    </xf>
    <xf numFmtId="0" fontId="10" fillId="0" borderId="37" xfId="0" applyFont="1" applyBorder="1" applyAlignment="1">
      <alignment wrapText="1"/>
    </xf>
    <xf numFmtId="0" fontId="10" fillId="7" borderId="38" xfId="0" applyFont="1" applyFill="1" applyBorder="1" applyAlignment="1">
      <alignment horizontal="center" vertical="center" wrapText="1"/>
    </xf>
    <xf numFmtId="0" fontId="10" fillId="0" borderId="10" xfId="0" applyFont="1" applyBorder="1" applyAlignment="1">
      <alignment horizontal="center" vertical="center" wrapText="1"/>
    </xf>
    <xf numFmtId="0" fontId="10" fillId="6" borderId="38" xfId="0" applyFont="1" applyFill="1" applyBorder="1" applyAlignment="1">
      <alignment horizontal="center" vertical="center" wrapText="1"/>
    </xf>
    <xf numFmtId="0" fontId="10" fillId="4" borderId="38" xfId="0" applyFont="1" applyFill="1" applyBorder="1" applyAlignment="1">
      <alignment horizontal="center" vertical="center" wrapText="1"/>
    </xf>
    <xf numFmtId="0" fontId="10" fillId="4" borderId="39" xfId="0" applyFont="1" applyFill="1" applyBorder="1" applyAlignment="1">
      <alignment horizontal="center" vertical="center" wrapText="1"/>
    </xf>
    <xf numFmtId="0" fontId="10" fillId="0" borderId="11" xfId="0" applyFont="1" applyBorder="1" applyAlignment="1">
      <alignment horizontal="center" vertical="center" wrapText="1"/>
    </xf>
    <xf numFmtId="0" fontId="11" fillId="0" borderId="0" xfId="0" applyFont="1" applyAlignment="1">
      <alignment wrapText="1"/>
    </xf>
    <xf numFmtId="0" fontId="11" fillId="0" borderId="0" xfId="0" applyFont="1" applyAlignment="1">
      <alignment horizontal="center" wrapText="1"/>
    </xf>
    <xf numFmtId="0" fontId="4" fillId="3" borderId="16" xfId="0" applyFont="1" applyFill="1" applyBorder="1" applyAlignment="1">
      <alignment horizontal="center" vertical="center" wrapText="1"/>
    </xf>
    <xf numFmtId="0" fontId="4" fillId="3" borderId="16" xfId="0" applyFont="1" applyFill="1" applyBorder="1" applyAlignment="1">
      <alignment horizontal="center" vertical="center"/>
    </xf>
    <xf numFmtId="0" fontId="9" fillId="2" borderId="21" xfId="0" applyFont="1" applyFill="1" applyBorder="1" applyAlignment="1">
      <alignment horizontal="center" vertical="center"/>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8" fillId="2" borderId="20" xfId="0" applyFont="1" applyFill="1" applyBorder="1" applyAlignment="1">
      <alignment horizontal="center" vertical="center" wrapText="1"/>
    </xf>
    <xf numFmtId="0" fontId="8" fillId="0" borderId="0" xfId="0" applyFont="1" applyAlignment="1">
      <alignment vertical="center" wrapText="1"/>
    </xf>
    <xf numFmtId="0" fontId="10" fillId="2" borderId="21" xfId="0" applyFont="1" applyFill="1" applyBorder="1" applyAlignment="1">
      <alignment horizontal="center" vertical="center"/>
    </xf>
    <xf numFmtId="0" fontId="10" fillId="7" borderId="35" xfId="0" applyFont="1" applyFill="1" applyBorder="1" applyAlignment="1">
      <alignment horizontal="center" vertical="center"/>
    </xf>
    <xf numFmtId="0" fontId="10" fillId="0" borderId="36" xfId="0" applyFont="1" applyBorder="1" applyAlignment="1">
      <alignment horizontal="center" vertical="center"/>
    </xf>
    <xf numFmtId="0" fontId="10" fillId="0" borderId="37" xfId="0" applyFont="1" applyBorder="1"/>
    <xf numFmtId="0" fontId="10" fillId="7" borderId="38" xfId="0" applyFont="1" applyFill="1" applyBorder="1" applyAlignment="1">
      <alignment horizontal="center" vertical="center"/>
    </xf>
    <xf numFmtId="0" fontId="10" fillId="0" borderId="1" xfId="0" applyFont="1" applyBorder="1" applyAlignment="1">
      <alignment horizontal="center" vertical="center"/>
    </xf>
    <xf numFmtId="0" fontId="10" fillId="4" borderId="38" xfId="0" applyFont="1" applyFill="1" applyBorder="1" applyAlignment="1">
      <alignment horizontal="center" vertical="center"/>
    </xf>
    <xf numFmtId="0" fontId="10" fillId="6" borderId="38" xfId="0" applyFont="1" applyFill="1" applyBorder="1" applyAlignment="1">
      <alignment horizontal="center" vertical="center"/>
    </xf>
    <xf numFmtId="0" fontId="10" fillId="7" borderId="39"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wrapText="1"/>
    </xf>
    <xf numFmtId="0" fontId="8" fillId="0" borderId="0" xfId="0" applyFont="1"/>
    <xf numFmtId="0" fontId="10" fillId="4" borderId="39" xfId="0" applyFont="1" applyFill="1" applyBorder="1" applyAlignment="1">
      <alignment horizontal="center" vertical="center"/>
    </xf>
    <xf numFmtId="0" fontId="10" fillId="0" borderId="36" xfId="0" applyFont="1" applyBorder="1" applyAlignment="1">
      <alignment horizontal="left" wrapText="1"/>
    </xf>
    <xf numFmtId="0" fontId="10" fillId="0" borderId="1" xfId="0" applyFont="1" applyBorder="1" applyAlignment="1">
      <alignment horizontal="left" wrapText="1"/>
    </xf>
    <xf numFmtId="0" fontId="10" fillId="0" borderId="3" xfId="0" applyFont="1" applyBorder="1" applyAlignment="1">
      <alignment horizontal="left" wrapText="1"/>
    </xf>
    <xf numFmtId="0" fontId="10" fillId="4" borderId="35"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18" xfId="0" applyFont="1" applyFill="1" applyBorder="1" applyAlignment="1">
      <alignment horizontal="center" vertical="center" wrapText="1"/>
    </xf>
    <xf numFmtId="0" fontId="6" fillId="3" borderId="18" xfId="0" applyFont="1" applyFill="1" applyBorder="1" applyAlignment="1">
      <alignment horizontal="center" vertical="center"/>
    </xf>
    <xf numFmtId="0" fontId="6" fillId="5" borderId="0" xfId="0" applyFont="1" applyFill="1" applyAlignment="1">
      <alignment horizontal="center" vertical="center"/>
    </xf>
    <xf numFmtId="0" fontId="10" fillId="7" borderId="40" xfId="0" applyFont="1" applyFill="1" applyBorder="1" applyAlignment="1">
      <alignment horizontal="center" vertical="center"/>
    </xf>
    <xf numFmtId="0" fontId="10" fillId="0" borderId="41" xfId="0" applyFont="1" applyBorder="1" applyAlignment="1">
      <alignment horizontal="center" vertical="center" wrapText="1"/>
    </xf>
    <xf numFmtId="0" fontId="10" fillId="0" borderId="41" xfId="0" applyFont="1" applyBorder="1" applyAlignment="1">
      <alignment horizontal="center" vertical="center"/>
    </xf>
    <xf numFmtId="0" fontId="10" fillId="0" borderId="41" xfId="0" applyFont="1" applyBorder="1" applyAlignment="1">
      <alignment horizontal="left" wrapText="1"/>
    </xf>
    <xf numFmtId="0" fontId="10" fillId="0" borderId="41" xfId="0" applyFont="1" applyBorder="1"/>
    <xf numFmtId="0" fontId="10" fillId="0" borderId="42" xfId="0" applyFont="1" applyBorder="1"/>
    <xf numFmtId="0" fontId="6" fillId="3" borderId="14" xfId="0" applyFont="1" applyFill="1" applyBorder="1" applyAlignment="1">
      <alignment horizontal="center" vertical="center" wrapText="1"/>
    </xf>
    <xf numFmtId="0" fontId="10" fillId="6" borderId="39" xfId="0" applyFont="1" applyFill="1" applyBorder="1" applyAlignment="1">
      <alignment horizontal="center" vertical="center"/>
    </xf>
    <xf numFmtId="0" fontId="6" fillId="3" borderId="19" xfId="0" applyFont="1" applyFill="1" applyBorder="1" applyAlignment="1">
      <alignment horizontal="center" vertical="center" wrapText="1"/>
    </xf>
    <xf numFmtId="0" fontId="10" fillId="6" borderId="35" xfId="0" applyFont="1" applyFill="1" applyBorder="1" applyAlignment="1">
      <alignment horizontal="center" vertical="center"/>
    </xf>
    <xf numFmtId="0" fontId="6" fillId="3" borderId="17" xfId="0" applyFont="1" applyFill="1" applyBorder="1" applyAlignment="1">
      <alignment horizontal="center" vertical="center" wrapText="1"/>
    </xf>
    <xf numFmtId="0" fontId="10" fillId="2" borderId="25" xfId="0" applyFont="1" applyFill="1" applyBorder="1" applyAlignment="1">
      <alignment horizontal="center" vertical="center"/>
    </xf>
    <xf numFmtId="0" fontId="10" fillId="4" borderId="26" xfId="0" applyFont="1" applyFill="1" applyBorder="1" applyAlignment="1">
      <alignment horizontal="center" vertical="center"/>
    </xf>
    <xf numFmtId="0" fontId="10" fillId="0" borderId="27" xfId="0" applyFont="1" applyBorder="1" applyAlignment="1">
      <alignment horizontal="center" vertical="center" wrapText="1"/>
    </xf>
    <xf numFmtId="0" fontId="10" fillId="0" borderId="27" xfId="0" applyFont="1" applyBorder="1" applyAlignment="1">
      <alignment horizontal="center" vertical="center"/>
    </xf>
    <xf numFmtId="0" fontId="10" fillId="0" borderId="27" xfId="0" applyFont="1" applyBorder="1" applyAlignment="1">
      <alignment horizontal="left" wrapText="1"/>
    </xf>
    <xf numFmtId="0" fontId="10" fillId="0" borderId="27" xfId="0" applyFont="1" applyBorder="1"/>
    <xf numFmtId="0" fontId="10" fillId="0" borderId="28" xfId="0" applyFont="1" applyBorder="1"/>
    <xf numFmtId="0" fontId="10" fillId="4" borderId="29" xfId="0" applyFont="1" applyFill="1" applyBorder="1" applyAlignment="1">
      <alignment horizontal="center" vertical="center"/>
    </xf>
    <xf numFmtId="0" fontId="10" fillId="0" borderId="30" xfId="0" applyFont="1" applyBorder="1" applyAlignment="1">
      <alignment horizontal="center" vertical="center" wrapText="1"/>
    </xf>
    <xf numFmtId="0" fontId="10" fillId="0" borderId="30" xfId="0" applyFont="1" applyBorder="1" applyAlignment="1">
      <alignment horizontal="center" vertical="center"/>
    </xf>
    <xf numFmtId="0" fontId="10" fillId="0" borderId="30" xfId="0" applyFont="1" applyBorder="1" applyAlignment="1">
      <alignment horizontal="left" wrapText="1"/>
    </xf>
    <xf numFmtId="0" fontId="10" fillId="0" borderId="30" xfId="0" applyFont="1" applyBorder="1"/>
    <xf numFmtId="0" fontId="10" fillId="0" borderId="31" xfId="0" applyFont="1" applyBorder="1"/>
    <xf numFmtId="0" fontId="10" fillId="6" borderId="29" xfId="0" applyFont="1" applyFill="1" applyBorder="1" applyAlignment="1">
      <alignment horizontal="center" vertical="center"/>
    </xf>
    <xf numFmtId="0" fontId="10" fillId="7" borderId="29" xfId="0" applyFont="1" applyFill="1" applyBorder="1" applyAlignment="1">
      <alignment horizontal="center" vertical="center"/>
    </xf>
    <xf numFmtId="0" fontId="10" fillId="4" borderId="32" xfId="0" applyFont="1" applyFill="1" applyBorder="1" applyAlignment="1">
      <alignment horizontal="center" vertical="center"/>
    </xf>
    <xf numFmtId="0" fontId="10" fillId="0" borderId="33" xfId="0" applyFont="1" applyBorder="1" applyAlignment="1">
      <alignment horizontal="center" vertical="center" wrapText="1"/>
    </xf>
    <xf numFmtId="0" fontId="10" fillId="0" borderId="33" xfId="0" applyFont="1" applyBorder="1" applyAlignment="1">
      <alignment horizontal="center" vertical="center"/>
    </xf>
    <xf numFmtId="0" fontId="10" fillId="0" borderId="33" xfId="0" applyFont="1" applyBorder="1" applyAlignment="1">
      <alignment horizontal="left" wrapText="1"/>
    </xf>
    <xf numFmtId="0" fontId="10" fillId="0" borderId="33" xfId="0" applyFont="1" applyBorder="1"/>
    <xf numFmtId="0" fontId="10" fillId="0" borderId="34" xfId="0" applyFont="1" applyBorder="1"/>
    <xf numFmtId="0" fontId="4" fillId="0" borderId="0" xfId="0" applyFont="1" applyAlignment="1">
      <alignment horizontal="center" wrapText="1"/>
    </xf>
    <xf numFmtId="0" fontId="10" fillId="10" borderId="45" xfId="0" applyFont="1" applyFill="1" applyBorder="1" applyAlignment="1">
      <alignment horizontal="center" wrapText="1"/>
    </xf>
    <xf numFmtId="0" fontId="10" fillId="10" borderId="1" xfId="0" applyFont="1" applyFill="1" applyBorder="1" applyAlignment="1">
      <alignment horizontal="center" wrapText="1"/>
    </xf>
    <xf numFmtId="39" fontId="10" fillId="10" borderId="1" xfId="0" applyNumberFormat="1" applyFont="1" applyFill="1" applyBorder="1" applyAlignment="1">
      <alignment horizontal="center" wrapText="1"/>
    </xf>
    <xf numFmtId="0" fontId="9" fillId="10" borderId="1" xfId="0" applyFont="1" applyFill="1" applyBorder="1"/>
    <xf numFmtId="0" fontId="13" fillId="0" borderId="0" xfId="0" applyFont="1"/>
    <xf numFmtId="0" fontId="14" fillId="9" borderId="46" xfId="0" applyFont="1" applyFill="1" applyBorder="1" applyAlignment="1">
      <alignment horizontal="center" wrapText="1"/>
    </xf>
    <xf numFmtId="0" fontId="8" fillId="9" borderId="5" xfId="0" applyFont="1" applyFill="1" applyBorder="1" applyAlignment="1">
      <alignment horizontal="center" wrapText="1"/>
    </xf>
    <xf numFmtId="0" fontId="6" fillId="0" borderId="0" xfId="0" applyFont="1" applyAlignment="1">
      <alignment horizontal="center" wrapText="1"/>
    </xf>
    <xf numFmtId="0" fontId="6" fillId="8" borderId="44" xfId="0" applyFont="1" applyFill="1" applyBorder="1"/>
    <xf numFmtId="0" fontId="8" fillId="2" borderId="20" xfId="0" applyFont="1" applyFill="1" applyBorder="1" applyAlignment="1">
      <alignment horizontal="center" vertical="center" wrapText="1"/>
    </xf>
    <xf numFmtId="0" fontId="8" fillId="2" borderId="12" xfId="0" applyFont="1" applyFill="1" applyBorder="1" applyAlignment="1">
      <alignment vertical="center" wrapText="1"/>
    </xf>
    <xf numFmtId="0" fontId="8" fillId="2" borderId="20" xfId="0" applyFont="1" applyFill="1" applyBorder="1" applyAlignment="1">
      <alignment horizontal="center" vertical="center" wrapText="1"/>
    </xf>
    <xf numFmtId="0" fontId="8" fillId="2" borderId="24" xfId="0"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102A43"/>
      <color rgb="FFBCCCDC"/>
      <color rgb="FF334E68"/>
      <color rgb="FF486581"/>
      <color rgb="FFE12D39"/>
      <color rgb="FFEF4E4E"/>
      <color rgb="FFF0F4F8"/>
      <color rgb="FF9FB3C8"/>
      <color rgb="FF87EAF2"/>
      <color rgb="FFFAF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xPr>
        <a:bodyPr/>
        <a:lstStyle/>
        <a:p>
          <a:pPr>
            <a:defRPr lang="ja-JP"/>
          </a:pPr>
          <a:endParaRPr lang="nl-BE"/>
        </a:p>
      </c:txPr>
    </c:title>
    <c:autoTitleDeleted val="0"/>
    <c:plotArea>
      <c:layout/>
      <c:radarChart>
        <c:radarStyle val="filled"/>
        <c:varyColors val="0"/>
        <c:ser>
          <c:idx val="0"/>
          <c:order val="0"/>
          <c:tx>
            <c:strRef>
              <c:f>'ASVS Results'!$D$1</c:f>
              <c:strCache>
                <c:ptCount val="1"/>
                <c:pt idx="0">
                  <c:v>Validity Percentage</c:v>
                </c:pt>
              </c:strCache>
            </c:strRef>
          </c:tx>
          <c:cat>
            <c:strRef>
              <c:f>'ASVS Results'!$A$2:$A$16</c:f>
              <c:strCache>
                <c:ptCount val="15"/>
                <c:pt idx="0">
                  <c:v>Architecture</c:v>
                </c:pt>
                <c:pt idx="1">
                  <c:v>Authentication</c:v>
                </c:pt>
                <c:pt idx="2">
                  <c:v>Session Management</c:v>
                </c:pt>
                <c:pt idx="3">
                  <c:v>Access Control</c:v>
                </c:pt>
                <c:pt idx="4">
                  <c:v>Input Validation</c:v>
                </c:pt>
                <c:pt idx="5">
                  <c:v>Cryptography at rest</c:v>
                </c:pt>
                <c:pt idx="6">
                  <c:v>Error Handling and Logging</c:v>
                </c:pt>
                <c:pt idx="7">
                  <c:v>Data Protection</c:v>
                </c:pt>
                <c:pt idx="8">
                  <c:v>Communication Security</c:v>
                </c:pt>
                <c:pt idx="9">
                  <c:v>Malicious Code</c:v>
                </c:pt>
                <c:pt idx="10">
                  <c:v>Business Logic</c:v>
                </c:pt>
                <c:pt idx="11">
                  <c:v>Files and Resources</c:v>
                </c:pt>
                <c:pt idx="12">
                  <c:v>Web Service</c:v>
                </c:pt>
                <c:pt idx="13">
                  <c:v>Configuration</c:v>
                </c:pt>
                <c:pt idx="14">
                  <c:v>Total</c:v>
                </c:pt>
              </c:strCache>
            </c:strRef>
          </c:cat>
          <c:val>
            <c:numRef>
              <c:f>'ASVS Results'!$D$2:$D$16</c:f>
              <c:numCache>
                <c:formatCode>#,##0.00_);\(#,##0.00\)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txPr>
          <a:bodyPr/>
          <a:lstStyle/>
          <a:p>
            <a:pPr>
              <a:defRPr lang="ja-JP"/>
            </a:pPr>
            <a:endParaRPr lang="nl-BE"/>
          </a:p>
        </c:txPr>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txPr>
          <a:bodyPr/>
          <a:lstStyle/>
          <a:p>
            <a:pPr>
              <a:defRPr lang="ja-JP"/>
            </a:pPr>
            <a:endParaRPr lang="nl-BE"/>
          </a:p>
        </c:txPr>
        <c:crossAx val="-1361412624"/>
        <c:crosses val="autoZero"/>
        <c:crossBetween val="between"/>
      </c:valAx>
    </c:plotArea>
    <c:legend>
      <c:legendPos val="r"/>
      <c:overlay val="0"/>
      <c:txPr>
        <a:bodyPr/>
        <a:lstStyle/>
        <a:p>
          <a:pPr>
            <a:defRPr lang="ja-JP"/>
          </a:pPr>
          <a:endParaRPr lang="nl-BE"/>
        </a:p>
      </c:txPr>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25400</xdr:rowOff>
    </xdr:from>
    <xdr:to>
      <xdr:col>4</xdr:col>
      <xdr:colOff>2781300</xdr:colOff>
      <xdr:row>51</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opLeftCell="A28" zoomScale="85" zoomScaleNormal="85" workbookViewId="0">
      <selection activeCell="F41" sqref="F41"/>
    </sheetView>
  </sheetViews>
  <sheetFormatPr defaultColWidth="8.85546875" defaultRowHeight="21" x14ac:dyDescent="0.35"/>
  <cols>
    <col min="1" max="1" width="19.85546875" style="5" customWidth="1"/>
    <col min="2" max="5" width="8.85546875" style="28"/>
    <col min="6" max="6" width="60.85546875" style="28" customWidth="1"/>
    <col min="7" max="7" width="19.140625" style="28" customWidth="1"/>
    <col min="8" max="8" width="30.85546875" style="28" customWidth="1"/>
    <col min="9" max="9" width="31.7109375" style="28" customWidth="1"/>
    <col min="10" max="10" width="41.7109375" style="28" customWidth="1"/>
    <col min="11" max="16384" width="8.85546875" style="28"/>
  </cols>
  <sheetData>
    <row r="1" spans="1:10" s="5" customFormat="1" ht="42.75" thickBot="1" x14ac:dyDescent="0.4">
      <c r="A1" s="2" t="s">
        <v>53</v>
      </c>
      <c r="B1" s="3" t="s">
        <v>13</v>
      </c>
      <c r="C1" s="4" t="s">
        <v>14</v>
      </c>
      <c r="D1" s="4" t="s">
        <v>103</v>
      </c>
      <c r="E1" s="4" t="s">
        <v>104</v>
      </c>
      <c r="F1" s="3" t="s">
        <v>15</v>
      </c>
      <c r="G1" s="3" t="s">
        <v>16</v>
      </c>
      <c r="H1" s="3" t="s">
        <v>17</v>
      </c>
      <c r="I1" s="3" t="s">
        <v>18</v>
      </c>
      <c r="J1" s="3" t="s">
        <v>19</v>
      </c>
    </row>
    <row r="2" spans="1:10" s="15" customFormat="1" ht="63.75" thickBot="1" x14ac:dyDescent="0.3">
      <c r="A2" s="122" t="s">
        <v>597</v>
      </c>
      <c r="B2" s="8" t="s">
        <v>36</v>
      </c>
      <c r="C2" s="9">
        <v>2</v>
      </c>
      <c r="D2" s="10"/>
      <c r="E2" s="11"/>
      <c r="F2" s="12" t="s">
        <v>491</v>
      </c>
      <c r="G2" s="11"/>
      <c r="H2" s="13"/>
      <c r="I2" s="13"/>
      <c r="J2" s="14"/>
    </row>
    <row r="3" spans="1:10" s="15" customFormat="1" ht="63.75" thickBot="1" x14ac:dyDescent="0.3">
      <c r="A3" s="122"/>
      <c r="B3" s="8" t="s">
        <v>37</v>
      </c>
      <c r="C3" s="16">
        <v>2</v>
      </c>
      <c r="D3" s="17">
        <v>1053</v>
      </c>
      <c r="E3" s="18"/>
      <c r="F3" s="19" t="s">
        <v>38</v>
      </c>
      <c r="G3" s="18"/>
      <c r="H3" s="20"/>
      <c r="I3" s="20"/>
      <c r="J3" s="21"/>
    </row>
    <row r="4" spans="1:10" s="15" customFormat="1" ht="63.75" thickBot="1" x14ac:dyDescent="0.3">
      <c r="A4" s="122"/>
      <c r="B4" s="8" t="s">
        <v>39</v>
      </c>
      <c r="C4" s="16">
        <v>2</v>
      </c>
      <c r="D4" s="17">
        <v>1110</v>
      </c>
      <c r="E4" s="18"/>
      <c r="F4" s="19" t="s">
        <v>40</v>
      </c>
      <c r="G4" s="18"/>
      <c r="H4" s="20"/>
      <c r="I4" s="20"/>
      <c r="J4" s="21"/>
    </row>
    <row r="5" spans="1:10" s="15" customFormat="1" ht="32.25" thickBot="1" x14ac:dyDescent="0.3">
      <c r="A5" s="122"/>
      <c r="B5" s="8" t="s">
        <v>41</v>
      </c>
      <c r="C5" s="16">
        <v>2</v>
      </c>
      <c r="D5" s="17">
        <v>1059</v>
      </c>
      <c r="E5" s="18"/>
      <c r="F5" s="19" t="s">
        <v>42</v>
      </c>
      <c r="G5" s="18"/>
      <c r="H5" s="20"/>
      <c r="I5" s="20"/>
      <c r="J5" s="21"/>
    </row>
    <row r="6" spans="1:10" s="15" customFormat="1" ht="63.75" thickBot="1" x14ac:dyDescent="0.3">
      <c r="A6" s="122"/>
      <c r="B6" s="8" t="s">
        <v>43</v>
      </c>
      <c r="C6" s="16">
        <v>2</v>
      </c>
      <c r="D6" s="17">
        <v>1059</v>
      </c>
      <c r="E6" s="18"/>
      <c r="F6" s="19" t="s">
        <v>492</v>
      </c>
      <c r="G6" s="18"/>
      <c r="H6" s="20"/>
      <c r="I6" s="20"/>
      <c r="J6" s="21"/>
    </row>
    <row r="7" spans="1:10" s="15" customFormat="1" ht="79.5" thickBot="1" x14ac:dyDescent="0.3">
      <c r="A7" s="122"/>
      <c r="B7" s="8" t="s">
        <v>44</v>
      </c>
      <c r="C7" s="16">
        <v>2</v>
      </c>
      <c r="D7" s="17">
        <v>637</v>
      </c>
      <c r="E7" s="18"/>
      <c r="F7" s="19" t="s">
        <v>493</v>
      </c>
      <c r="G7" s="18"/>
      <c r="H7" s="20"/>
      <c r="I7" s="20"/>
      <c r="J7" s="21"/>
    </row>
    <row r="8" spans="1:10" s="15" customFormat="1" ht="48" thickBot="1" x14ac:dyDescent="0.3">
      <c r="A8" s="122"/>
      <c r="B8" s="8" t="s">
        <v>45</v>
      </c>
      <c r="C8" s="16">
        <v>2</v>
      </c>
      <c r="D8" s="17">
        <v>637</v>
      </c>
      <c r="E8" s="18"/>
      <c r="F8" s="19" t="s">
        <v>46</v>
      </c>
      <c r="G8" s="18"/>
      <c r="H8" s="20"/>
      <c r="I8" s="20"/>
      <c r="J8" s="21"/>
    </row>
    <row r="9" spans="1:10" s="15" customFormat="1" ht="63.75" thickBot="1" x14ac:dyDescent="0.3">
      <c r="A9" s="122" t="s">
        <v>601</v>
      </c>
      <c r="B9" s="8" t="s">
        <v>47</v>
      </c>
      <c r="C9" s="16">
        <v>2</v>
      </c>
      <c r="D9" s="17">
        <v>250</v>
      </c>
      <c r="E9" s="18"/>
      <c r="F9" s="19" t="s">
        <v>494</v>
      </c>
      <c r="G9" s="18"/>
      <c r="H9" s="20"/>
      <c r="I9" s="20"/>
      <c r="J9" s="21"/>
    </row>
    <row r="10" spans="1:10" s="15" customFormat="1" ht="79.5" thickBot="1" x14ac:dyDescent="0.3">
      <c r="A10" s="122"/>
      <c r="B10" s="8" t="s">
        <v>48</v>
      </c>
      <c r="C10" s="16">
        <v>2</v>
      </c>
      <c r="D10" s="17">
        <v>306</v>
      </c>
      <c r="E10" s="18"/>
      <c r="F10" s="19" t="s">
        <v>495</v>
      </c>
      <c r="G10" s="18"/>
      <c r="H10" s="20"/>
      <c r="I10" s="20"/>
      <c r="J10" s="21"/>
    </row>
    <row r="11" spans="1:10" s="15" customFormat="1" ht="63.75" thickBot="1" x14ac:dyDescent="0.3">
      <c r="A11" s="122"/>
      <c r="B11" s="8" t="s">
        <v>49</v>
      </c>
      <c r="C11" s="16">
        <v>2</v>
      </c>
      <c r="D11" s="17">
        <v>306</v>
      </c>
      <c r="E11" s="18"/>
      <c r="F11" s="19" t="s">
        <v>50</v>
      </c>
      <c r="G11" s="18"/>
      <c r="H11" s="20"/>
      <c r="I11" s="20"/>
      <c r="J11" s="21"/>
    </row>
    <row r="12" spans="1:10" s="15" customFormat="1" ht="63.75" thickBot="1" x14ac:dyDescent="0.3">
      <c r="A12" s="122"/>
      <c r="B12" s="8" t="s">
        <v>51</v>
      </c>
      <c r="C12" s="16">
        <v>2</v>
      </c>
      <c r="D12" s="17">
        <v>306</v>
      </c>
      <c r="E12" s="18"/>
      <c r="F12" s="19" t="s">
        <v>52</v>
      </c>
      <c r="G12" s="18"/>
      <c r="H12" s="20"/>
      <c r="I12" s="20"/>
      <c r="J12" s="21"/>
    </row>
    <row r="13" spans="1:10" s="15" customFormat="1" ht="48" thickBot="1" x14ac:dyDescent="0.3">
      <c r="A13" s="122" t="s">
        <v>600</v>
      </c>
      <c r="B13" s="8" t="s">
        <v>72</v>
      </c>
      <c r="C13" s="16">
        <v>2</v>
      </c>
      <c r="D13" s="17">
        <v>602</v>
      </c>
      <c r="E13" s="18"/>
      <c r="F13" s="19" t="s">
        <v>54</v>
      </c>
      <c r="G13" s="18"/>
      <c r="H13" s="18"/>
      <c r="I13" s="18"/>
      <c r="J13" s="22"/>
    </row>
    <row r="14" spans="1:10" s="15" customFormat="1" ht="16.5" thickBot="1" x14ac:dyDescent="0.3">
      <c r="A14" s="122"/>
      <c r="B14" s="8" t="s">
        <v>73</v>
      </c>
      <c r="C14" s="16">
        <v>2</v>
      </c>
      <c r="D14" s="17">
        <v>284</v>
      </c>
      <c r="E14" s="18"/>
      <c r="F14" s="19" t="s">
        <v>598</v>
      </c>
      <c r="G14" s="18" t="s">
        <v>596</v>
      </c>
      <c r="H14" s="18"/>
      <c r="I14" s="18"/>
      <c r="J14" s="22"/>
    </row>
    <row r="15" spans="1:10" s="15" customFormat="1" ht="16.5" thickBot="1" x14ac:dyDescent="0.3">
      <c r="A15" s="122"/>
      <c r="B15" s="8" t="s">
        <v>74</v>
      </c>
      <c r="C15" s="16">
        <v>2</v>
      </c>
      <c r="D15" s="17">
        <v>272</v>
      </c>
      <c r="E15" s="18"/>
      <c r="F15" s="19" t="s">
        <v>599</v>
      </c>
      <c r="G15" s="18" t="s">
        <v>596</v>
      </c>
      <c r="H15" s="18"/>
      <c r="I15" s="18"/>
      <c r="J15" s="22"/>
    </row>
    <row r="16" spans="1:10" s="15" customFormat="1" ht="95.25" thickBot="1" x14ac:dyDescent="0.3">
      <c r="A16" s="122"/>
      <c r="B16" s="8" t="s">
        <v>75</v>
      </c>
      <c r="C16" s="16">
        <v>2</v>
      </c>
      <c r="D16" s="17">
        <v>284</v>
      </c>
      <c r="E16" s="18"/>
      <c r="F16" s="19" t="s">
        <v>496</v>
      </c>
      <c r="G16" s="18"/>
      <c r="H16" s="18"/>
      <c r="I16" s="18"/>
      <c r="J16" s="22"/>
    </row>
    <row r="17" spans="1:10" s="15" customFormat="1" ht="95.25" thickBot="1" x14ac:dyDescent="0.3">
      <c r="A17" s="122"/>
      <c r="B17" s="8" t="s">
        <v>76</v>
      </c>
      <c r="C17" s="16">
        <v>2</v>
      </c>
      <c r="D17" s="17">
        <v>275</v>
      </c>
      <c r="E17" s="18"/>
      <c r="F17" s="19" t="s">
        <v>497</v>
      </c>
      <c r="G17" s="18"/>
      <c r="H17" s="18"/>
      <c r="I17" s="18"/>
      <c r="J17" s="22"/>
    </row>
    <row r="18" spans="1:10" s="15" customFormat="1" ht="48" thickBot="1" x14ac:dyDescent="0.3">
      <c r="A18" s="122" t="s">
        <v>602</v>
      </c>
      <c r="B18" s="8" t="s">
        <v>77</v>
      </c>
      <c r="C18" s="16">
        <v>2</v>
      </c>
      <c r="D18" s="17">
        <v>1029</v>
      </c>
      <c r="E18" s="18"/>
      <c r="F18" s="19" t="s">
        <v>55</v>
      </c>
      <c r="G18" s="18"/>
      <c r="H18" s="18"/>
      <c r="I18" s="18"/>
      <c r="J18" s="22"/>
    </row>
    <row r="19" spans="1:10" s="15" customFormat="1" ht="79.5" thickBot="1" x14ac:dyDescent="0.3">
      <c r="A19" s="122"/>
      <c r="B19" s="8" t="s">
        <v>78</v>
      </c>
      <c r="C19" s="16">
        <v>2</v>
      </c>
      <c r="D19" s="17">
        <v>502</v>
      </c>
      <c r="E19" s="18"/>
      <c r="F19" s="19" t="s">
        <v>56</v>
      </c>
      <c r="G19" s="18"/>
      <c r="H19" s="18"/>
      <c r="I19" s="18"/>
      <c r="J19" s="22"/>
    </row>
    <row r="20" spans="1:10" s="15" customFormat="1" ht="48" thickBot="1" x14ac:dyDescent="0.3">
      <c r="A20" s="122"/>
      <c r="B20" s="8" t="s">
        <v>79</v>
      </c>
      <c r="C20" s="16">
        <v>2</v>
      </c>
      <c r="D20" s="17">
        <v>602</v>
      </c>
      <c r="E20" s="18"/>
      <c r="F20" s="19" t="s">
        <v>498</v>
      </c>
      <c r="G20" s="18"/>
      <c r="H20" s="18"/>
      <c r="I20" s="18"/>
      <c r="J20" s="22"/>
    </row>
    <row r="21" spans="1:10" s="15" customFormat="1" ht="63.75" thickBot="1" x14ac:dyDescent="0.3">
      <c r="A21" s="122"/>
      <c r="B21" s="8" t="s">
        <v>80</v>
      </c>
      <c r="C21" s="16">
        <v>2</v>
      </c>
      <c r="D21" s="17">
        <v>116</v>
      </c>
      <c r="E21" s="18"/>
      <c r="F21" s="19" t="s">
        <v>57</v>
      </c>
      <c r="G21" s="18"/>
      <c r="H21" s="18"/>
      <c r="I21" s="18"/>
      <c r="J21" s="22"/>
    </row>
    <row r="22" spans="1:10" s="15" customFormat="1" ht="48" thickBot="1" x14ac:dyDescent="0.3">
      <c r="A22" s="122" t="s">
        <v>603</v>
      </c>
      <c r="B22" s="8" t="s">
        <v>81</v>
      </c>
      <c r="C22" s="16">
        <v>2</v>
      </c>
      <c r="D22" s="17">
        <v>320</v>
      </c>
      <c r="E22" s="18"/>
      <c r="F22" s="19" t="s">
        <v>58</v>
      </c>
      <c r="G22" s="18"/>
      <c r="H22" s="18"/>
      <c r="I22" s="18"/>
      <c r="J22" s="22"/>
    </row>
    <row r="23" spans="1:10" s="15" customFormat="1" ht="48" thickBot="1" x14ac:dyDescent="0.3">
      <c r="A23" s="122"/>
      <c r="B23" s="8" t="s">
        <v>82</v>
      </c>
      <c r="C23" s="16">
        <v>2</v>
      </c>
      <c r="D23" s="17">
        <v>320</v>
      </c>
      <c r="E23" s="18"/>
      <c r="F23" s="19" t="s">
        <v>59</v>
      </c>
      <c r="G23" s="18"/>
      <c r="H23" s="18"/>
      <c r="I23" s="18"/>
      <c r="J23" s="22"/>
    </row>
    <row r="24" spans="1:10" s="15" customFormat="1" ht="32.25" thickBot="1" x14ac:dyDescent="0.3">
      <c r="A24" s="122"/>
      <c r="B24" s="8" t="s">
        <v>83</v>
      </c>
      <c r="C24" s="16">
        <v>2</v>
      </c>
      <c r="D24" s="17">
        <v>320</v>
      </c>
      <c r="E24" s="18"/>
      <c r="F24" s="19" t="s">
        <v>60</v>
      </c>
      <c r="G24" s="18"/>
      <c r="H24" s="18"/>
      <c r="I24" s="18"/>
      <c r="J24" s="22"/>
    </row>
    <row r="25" spans="1:10" s="15" customFormat="1" ht="48" thickBot="1" x14ac:dyDescent="0.3">
      <c r="A25" s="122"/>
      <c r="B25" s="8" t="s">
        <v>84</v>
      </c>
      <c r="C25" s="16">
        <v>2</v>
      </c>
      <c r="D25" s="17">
        <v>320</v>
      </c>
      <c r="E25" s="18"/>
      <c r="F25" s="20" t="s">
        <v>499</v>
      </c>
      <c r="G25" s="18"/>
      <c r="H25" s="18"/>
      <c r="I25" s="18"/>
      <c r="J25" s="22"/>
    </row>
    <row r="26" spans="1:10" s="15" customFormat="1" ht="48" thickBot="1" x14ac:dyDescent="0.3">
      <c r="A26" s="122" t="s">
        <v>604</v>
      </c>
      <c r="B26" s="8" t="s">
        <v>85</v>
      </c>
      <c r="C26" s="16">
        <v>2</v>
      </c>
      <c r="D26" s="17">
        <v>1009</v>
      </c>
      <c r="E26" s="18"/>
      <c r="F26" s="19" t="s">
        <v>500</v>
      </c>
      <c r="G26" s="18"/>
      <c r="H26" s="18"/>
      <c r="I26" s="18"/>
      <c r="J26" s="22"/>
    </row>
    <row r="27" spans="1:10" s="15" customFormat="1" ht="63.75" thickBot="1" x14ac:dyDescent="0.3">
      <c r="A27" s="122"/>
      <c r="B27" s="8" t="s">
        <v>86</v>
      </c>
      <c r="C27" s="16">
        <v>2</v>
      </c>
      <c r="D27" s="17"/>
      <c r="E27" s="18"/>
      <c r="F27" s="19" t="s">
        <v>501</v>
      </c>
      <c r="G27" s="18"/>
      <c r="H27" s="18"/>
      <c r="I27" s="18"/>
      <c r="J27" s="22"/>
    </row>
    <row r="28" spans="1:10" s="15" customFormat="1" ht="32.25" thickBot="1" x14ac:dyDescent="0.3">
      <c r="A28" s="122" t="s">
        <v>605</v>
      </c>
      <c r="B28" s="8" t="s">
        <v>87</v>
      </c>
      <c r="C28" s="16">
        <v>2</v>
      </c>
      <c r="D28" s="17"/>
      <c r="E28" s="18"/>
      <c r="F28" s="19" t="s">
        <v>61</v>
      </c>
      <c r="G28" s="18"/>
      <c r="H28" s="18"/>
      <c r="I28" s="18"/>
      <c r="J28" s="22"/>
    </row>
    <row r="29" spans="1:10" s="15" customFormat="1" ht="79.5" thickBot="1" x14ac:dyDescent="0.3">
      <c r="A29" s="122"/>
      <c r="B29" s="8" t="s">
        <v>88</v>
      </c>
      <c r="C29" s="16">
        <v>2</v>
      </c>
      <c r="D29" s="17"/>
      <c r="E29" s="18"/>
      <c r="F29" s="19" t="s">
        <v>62</v>
      </c>
      <c r="G29" s="18"/>
      <c r="H29" s="18"/>
      <c r="I29" s="18"/>
      <c r="J29" s="22"/>
    </row>
    <row r="30" spans="1:10" s="15" customFormat="1" ht="79.5" thickBot="1" x14ac:dyDescent="0.3">
      <c r="A30" s="122" t="s">
        <v>606</v>
      </c>
      <c r="B30" s="8" t="s">
        <v>89</v>
      </c>
      <c r="C30" s="16">
        <v>2</v>
      </c>
      <c r="D30" s="17">
        <v>319</v>
      </c>
      <c r="E30" s="18"/>
      <c r="F30" s="19" t="s">
        <v>502</v>
      </c>
      <c r="G30" s="18"/>
      <c r="H30" s="18"/>
      <c r="I30" s="18"/>
      <c r="J30" s="22"/>
    </row>
    <row r="31" spans="1:10" s="15" customFormat="1" ht="63.75" thickBot="1" x14ac:dyDescent="0.3">
      <c r="A31" s="122"/>
      <c r="B31" s="8" t="s">
        <v>90</v>
      </c>
      <c r="C31" s="16">
        <v>2</v>
      </c>
      <c r="D31" s="17">
        <v>295</v>
      </c>
      <c r="E31" s="18"/>
      <c r="F31" s="19" t="s">
        <v>63</v>
      </c>
      <c r="G31" s="18"/>
      <c r="H31" s="18"/>
      <c r="I31" s="18"/>
      <c r="J31" s="22"/>
    </row>
    <row r="32" spans="1:10" s="15" customFormat="1" ht="79.5" thickBot="1" x14ac:dyDescent="0.3">
      <c r="A32" s="7" t="s">
        <v>607</v>
      </c>
      <c r="B32" s="8" t="s">
        <v>91</v>
      </c>
      <c r="C32" s="16">
        <v>2</v>
      </c>
      <c r="D32" s="17">
        <v>284</v>
      </c>
      <c r="E32" s="18"/>
      <c r="F32" s="19" t="s">
        <v>64</v>
      </c>
      <c r="G32" s="18"/>
      <c r="H32" s="18"/>
      <c r="I32" s="18"/>
      <c r="J32" s="22"/>
    </row>
    <row r="33" spans="1:10" s="15" customFormat="1" ht="48" thickBot="1" x14ac:dyDescent="0.3">
      <c r="A33" s="122" t="s">
        <v>608</v>
      </c>
      <c r="B33" s="8" t="s">
        <v>92</v>
      </c>
      <c r="C33" s="16">
        <v>2</v>
      </c>
      <c r="D33" s="17">
        <v>1059</v>
      </c>
      <c r="E33" s="18"/>
      <c r="F33" s="19" t="s">
        <v>65</v>
      </c>
      <c r="G33" s="18"/>
      <c r="H33" s="18"/>
      <c r="I33" s="18"/>
      <c r="J33" s="22"/>
    </row>
    <row r="34" spans="1:10" s="15" customFormat="1" ht="48" thickBot="1" x14ac:dyDescent="0.3">
      <c r="A34" s="122"/>
      <c r="B34" s="8" t="s">
        <v>93</v>
      </c>
      <c r="C34" s="16">
        <v>2</v>
      </c>
      <c r="D34" s="17">
        <v>362</v>
      </c>
      <c r="E34" s="18"/>
      <c r="F34" s="19" t="s">
        <v>66</v>
      </c>
      <c r="G34" s="18"/>
      <c r="H34" s="18"/>
      <c r="I34" s="18"/>
      <c r="J34" s="22"/>
    </row>
    <row r="35" spans="1:10" s="15" customFormat="1" ht="63.75" thickBot="1" x14ac:dyDescent="0.3">
      <c r="A35" s="122"/>
      <c r="B35" s="8" t="s">
        <v>94</v>
      </c>
      <c r="C35" s="16">
        <v>2</v>
      </c>
      <c r="D35" s="17">
        <v>367</v>
      </c>
      <c r="E35" s="18"/>
      <c r="F35" s="19" t="s">
        <v>67</v>
      </c>
      <c r="G35" s="18"/>
      <c r="H35" s="18"/>
      <c r="I35" s="18"/>
      <c r="J35" s="22"/>
    </row>
    <row r="36" spans="1:10" s="15" customFormat="1" ht="16.5" thickBot="1" x14ac:dyDescent="0.3">
      <c r="A36" s="122" t="s">
        <v>609</v>
      </c>
      <c r="B36" s="8" t="s">
        <v>95</v>
      </c>
      <c r="C36" s="16">
        <v>2</v>
      </c>
      <c r="D36" s="17">
        <v>552</v>
      </c>
      <c r="E36" s="18"/>
      <c r="F36" s="19" t="s">
        <v>610</v>
      </c>
      <c r="G36" s="18" t="s">
        <v>596</v>
      </c>
      <c r="H36" s="18"/>
      <c r="I36" s="18"/>
      <c r="J36" s="22"/>
    </row>
    <row r="37" spans="1:10" s="15" customFormat="1" ht="95.25" thickBot="1" x14ac:dyDescent="0.3">
      <c r="A37" s="122"/>
      <c r="B37" s="8" t="s">
        <v>96</v>
      </c>
      <c r="C37" s="16">
        <v>2</v>
      </c>
      <c r="D37" s="17">
        <v>646</v>
      </c>
      <c r="E37" s="18"/>
      <c r="F37" s="19" t="s">
        <v>503</v>
      </c>
      <c r="G37" s="18"/>
      <c r="H37" s="18"/>
      <c r="I37" s="18"/>
      <c r="J37" s="22"/>
    </row>
    <row r="38" spans="1:10" s="15" customFormat="1" ht="63.75" thickBot="1" x14ac:dyDescent="0.3">
      <c r="A38" s="122" t="s">
        <v>611</v>
      </c>
      <c r="B38" s="8" t="s">
        <v>97</v>
      </c>
      <c r="C38" s="16">
        <v>2</v>
      </c>
      <c r="D38" s="17">
        <v>923</v>
      </c>
      <c r="E38" s="18"/>
      <c r="F38" s="19" t="s">
        <v>68</v>
      </c>
      <c r="G38" s="18"/>
      <c r="H38" s="18"/>
      <c r="I38" s="18"/>
      <c r="J38" s="22"/>
    </row>
    <row r="39" spans="1:10" s="15" customFormat="1" ht="32.25" thickBot="1" x14ac:dyDescent="0.3">
      <c r="A39" s="122"/>
      <c r="B39" s="8" t="s">
        <v>98</v>
      </c>
      <c r="C39" s="16">
        <v>2</v>
      </c>
      <c r="D39" s="17">
        <v>494</v>
      </c>
      <c r="E39" s="18"/>
      <c r="F39" s="19" t="s">
        <v>504</v>
      </c>
      <c r="G39" s="18"/>
      <c r="H39" s="18"/>
      <c r="I39" s="18"/>
      <c r="J39" s="22"/>
    </row>
    <row r="40" spans="1:10" s="15" customFormat="1" ht="32.25" thickBot="1" x14ac:dyDescent="0.3">
      <c r="A40" s="122"/>
      <c r="B40" s="8" t="s">
        <v>99</v>
      </c>
      <c r="C40" s="16">
        <v>2</v>
      </c>
      <c r="D40" s="17">
        <v>1104</v>
      </c>
      <c r="E40" s="18"/>
      <c r="F40" s="19" t="s">
        <v>69</v>
      </c>
      <c r="G40" s="18"/>
      <c r="H40" s="18"/>
      <c r="I40" s="18"/>
      <c r="J40" s="22"/>
    </row>
    <row r="41" spans="1:10" s="15" customFormat="1" ht="63.75" thickBot="1" x14ac:dyDescent="0.3">
      <c r="A41" s="122"/>
      <c r="B41" s="8" t="s">
        <v>100</v>
      </c>
      <c r="C41" s="16">
        <v>2</v>
      </c>
      <c r="D41" s="17"/>
      <c r="E41" s="18"/>
      <c r="F41" s="19" t="s">
        <v>70</v>
      </c>
      <c r="G41" s="18"/>
      <c r="H41" s="18"/>
      <c r="I41" s="18"/>
      <c r="J41" s="22"/>
    </row>
    <row r="42" spans="1:10" s="15" customFormat="1" ht="95.25" thickBot="1" x14ac:dyDescent="0.3">
      <c r="A42" s="122"/>
      <c r="B42" s="8" t="s">
        <v>101</v>
      </c>
      <c r="C42" s="16">
        <v>2</v>
      </c>
      <c r="D42" s="17">
        <v>265</v>
      </c>
      <c r="E42" s="18"/>
      <c r="F42" s="19" t="s">
        <v>505</v>
      </c>
      <c r="G42" s="18"/>
      <c r="H42" s="18"/>
      <c r="I42" s="18"/>
      <c r="J42" s="22"/>
    </row>
    <row r="43" spans="1:10" s="15" customFormat="1" ht="63.75" thickBot="1" x14ac:dyDescent="0.3">
      <c r="A43" s="122"/>
      <c r="B43" s="8" t="s">
        <v>102</v>
      </c>
      <c r="C43" s="23">
        <v>2</v>
      </c>
      <c r="D43" s="24">
        <v>477</v>
      </c>
      <c r="E43" s="25"/>
      <c r="F43" s="26" t="s">
        <v>71</v>
      </c>
      <c r="G43" s="25"/>
      <c r="H43" s="25"/>
      <c r="I43" s="25"/>
      <c r="J43" s="27"/>
    </row>
  </sheetData>
  <mergeCells count="11">
    <mergeCell ref="A26:A27"/>
    <mergeCell ref="A2:A8"/>
    <mergeCell ref="A9:A12"/>
    <mergeCell ref="A13:A17"/>
    <mergeCell ref="A18:A21"/>
    <mergeCell ref="A22:A25"/>
    <mergeCell ref="A28:A29"/>
    <mergeCell ref="A30:A31"/>
    <mergeCell ref="A33:A35"/>
    <mergeCell ref="A36:A37"/>
    <mergeCell ref="A38:A43"/>
  </mergeCells>
  <phoneticPr fontId="3"/>
  <dataValidations count="1">
    <dataValidation type="list" operator="equal" showErrorMessage="1" sqref="G2:G43"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horizontalDpi="4294967293"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election activeCell="D3" sqref="D3"/>
    </sheetView>
  </sheetViews>
  <sheetFormatPr defaultColWidth="8.85546875" defaultRowHeight="21" x14ac:dyDescent="0.35"/>
  <cols>
    <col min="1" max="1" width="49.28515625" style="5" customWidth="1"/>
    <col min="2" max="2" width="23.28515625" style="1" customWidth="1"/>
    <col min="3" max="3" width="21" style="1" customWidth="1"/>
    <col min="4" max="4" width="25" style="1" customWidth="1"/>
    <col min="5" max="5" width="37" style="1" customWidth="1"/>
    <col min="6" max="16384" width="8.85546875" style="1"/>
  </cols>
  <sheetData>
    <row r="1" spans="1:6" s="119" customFormat="1" ht="42" x14ac:dyDescent="0.35">
      <c r="A1" s="117" t="s">
        <v>0</v>
      </c>
      <c r="B1" s="118" t="s">
        <v>1</v>
      </c>
      <c r="C1" s="118" t="s">
        <v>2</v>
      </c>
      <c r="D1" s="118" t="s">
        <v>3</v>
      </c>
      <c r="E1" s="118" t="s">
        <v>4</v>
      </c>
    </row>
    <row r="2" spans="1:6" s="111" customFormat="1" x14ac:dyDescent="0.35">
      <c r="A2" s="120" t="s">
        <v>5</v>
      </c>
      <c r="B2" s="112">
        <f>0+COUNTIF(Architecture!G2:G43,"Valid")</f>
        <v>0</v>
      </c>
      <c r="C2" s="113">
        <f>COUNTIF(Architecture!G2:G43,"&lt;&gt;Not Applicable")</f>
        <v>39</v>
      </c>
      <c r="D2" s="114">
        <f t="shared" ref="D2:D16" si="0">(B2/C2)*100</f>
        <v>0</v>
      </c>
      <c r="E2" s="115"/>
    </row>
    <row r="3" spans="1:6" x14ac:dyDescent="0.35">
      <c r="A3" s="120" t="s">
        <v>6</v>
      </c>
      <c r="B3" s="112">
        <f>COUNTIF(Authentication!G2:G58,"Valid")</f>
        <v>0</v>
      </c>
      <c r="C3" s="113">
        <f>COUNTIF(Authentication!G2:G58,"&lt;&gt;Not Applicable")</f>
        <v>57</v>
      </c>
      <c r="D3" s="114">
        <f t="shared" si="0"/>
        <v>0</v>
      </c>
      <c r="E3" s="115"/>
    </row>
    <row r="4" spans="1:6" x14ac:dyDescent="0.35">
      <c r="A4" s="120" t="s">
        <v>7</v>
      </c>
      <c r="B4" s="112">
        <f>COUNTIF('Session Management'!G2:G21,"Valid")</f>
        <v>0</v>
      </c>
      <c r="C4" s="113">
        <f>COUNTIF('Session Management'!G2:G21,"&lt;&gt;Not Applicable")</f>
        <v>20</v>
      </c>
      <c r="D4" s="114">
        <f t="shared" si="0"/>
        <v>0</v>
      </c>
      <c r="E4" s="115"/>
    </row>
    <row r="5" spans="1:6" x14ac:dyDescent="0.35">
      <c r="A5" s="120" t="s">
        <v>8</v>
      </c>
      <c r="B5" s="112">
        <f>COUNTIF('Access Control'!G2:G11,"Valid")</f>
        <v>0</v>
      </c>
      <c r="C5" s="113">
        <f>COUNTIF('Access Control'!G2:G11,"&lt;&gt;Not Applicable")</f>
        <v>9</v>
      </c>
      <c r="D5" s="114">
        <f t="shared" si="0"/>
        <v>0</v>
      </c>
      <c r="E5" s="115"/>
    </row>
    <row r="6" spans="1:6" x14ac:dyDescent="0.35">
      <c r="A6" s="120" t="s">
        <v>29</v>
      </c>
      <c r="B6" s="112">
        <f>COUNTIF('Input Validation'!G2:G31,"Valid")</f>
        <v>0</v>
      </c>
      <c r="C6" s="113">
        <f>COUNTIF('Input Validation'!G2:G31,"&lt;&gt;Not Applicable")</f>
        <v>30</v>
      </c>
      <c r="D6" s="114">
        <f t="shared" si="0"/>
        <v>0</v>
      </c>
      <c r="E6" s="115"/>
    </row>
    <row r="7" spans="1:6" x14ac:dyDescent="0.35">
      <c r="A7" s="120" t="s">
        <v>30</v>
      </c>
      <c r="B7" s="112">
        <f>COUNTIF('Cryptography at Rest'!G2:G17,"Valid")</f>
        <v>0</v>
      </c>
      <c r="C7" s="113">
        <f>COUNTIF('Cryptography at Rest'!G2:G17,"&lt;&gt;Not Applicable")</f>
        <v>16</v>
      </c>
      <c r="D7" s="114">
        <f t="shared" si="0"/>
        <v>0</v>
      </c>
      <c r="E7" s="115"/>
      <c r="F7" s="116"/>
    </row>
    <row r="8" spans="1:6" x14ac:dyDescent="0.35">
      <c r="A8" s="120" t="s">
        <v>9</v>
      </c>
      <c r="B8" s="112">
        <f>COUNTIF('Error Handling and Logging'!G2:G14,"Valid")</f>
        <v>0</v>
      </c>
      <c r="C8" s="113">
        <f>COUNTIF('Error Handling and Logging'!G2:G14,"&lt;&gt;Not Applicable")</f>
        <v>12</v>
      </c>
      <c r="D8" s="114">
        <f t="shared" si="0"/>
        <v>0</v>
      </c>
      <c r="E8" s="115"/>
    </row>
    <row r="9" spans="1:6" x14ac:dyDescent="0.35">
      <c r="A9" s="120" t="s">
        <v>10</v>
      </c>
      <c r="B9" s="112">
        <f>COUNTIF('Data Protection'!G2:G18,"Valid")</f>
        <v>0</v>
      </c>
      <c r="C9" s="113">
        <f>COUNTIF('Data Protection'!G2:G18,"&lt;&gt;Not Applicable")</f>
        <v>17</v>
      </c>
      <c r="D9" s="114">
        <f t="shared" si="0"/>
        <v>0</v>
      </c>
      <c r="E9" s="115"/>
    </row>
    <row r="10" spans="1:6" x14ac:dyDescent="0.35">
      <c r="A10" s="120" t="s">
        <v>11</v>
      </c>
      <c r="B10" s="112">
        <f>COUNTIF('Communication Security'!G2:G9,"Valid")</f>
        <v>0</v>
      </c>
      <c r="C10" s="113">
        <f>COUNTIF('Communication Security'!G2:G9,"&lt;&gt;Not Applicable")</f>
        <v>8</v>
      </c>
      <c r="D10" s="114">
        <f t="shared" si="0"/>
        <v>0</v>
      </c>
      <c r="E10" s="115"/>
    </row>
    <row r="11" spans="1:6" x14ac:dyDescent="0.35">
      <c r="A11" s="120" t="s">
        <v>31</v>
      </c>
      <c r="B11" s="112">
        <f>COUNTIF('Malicious Code'!G2:G11,"Valid")</f>
        <v>0</v>
      </c>
      <c r="C11" s="113">
        <f>COUNTIF('Malicious Code'!G2:G11,"&lt;&gt;Not Applicable")</f>
        <v>10</v>
      </c>
      <c r="D11" s="114">
        <f t="shared" si="0"/>
        <v>0</v>
      </c>
      <c r="E11" s="115"/>
    </row>
    <row r="12" spans="1:6" x14ac:dyDescent="0.35">
      <c r="A12" s="120" t="s">
        <v>32</v>
      </c>
      <c r="B12" s="112">
        <f>COUNTIF('Business Logic'!G2:G9,"Valid")</f>
        <v>0</v>
      </c>
      <c r="C12" s="113">
        <f>COUNTIF('Business Logic'!G2:G9,"&lt;&gt;Not Applicable")</f>
        <v>8</v>
      </c>
      <c r="D12" s="114">
        <f t="shared" si="0"/>
        <v>0</v>
      </c>
      <c r="E12" s="115"/>
    </row>
    <row r="13" spans="1:6" x14ac:dyDescent="0.35">
      <c r="A13" s="120" t="s">
        <v>12</v>
      </c>
      <c r="B13" s="112">
        <f>COUNTIF('Files and Resources'!G2:G16,"Valid")</f>
        <v>0</v>
      </c>
      <c r="C13" s="113">
        <f>COUNTIF('Files and Resources'!G2:G16,"&lt;&gt;Not Applicable")</f>
        <v>15</v>
      </c>
      <c r="D13" s="114">
        <f t="shared" si="0"/>
        <v>0</v>
      </c>
      <c r="E13" s="115"/>
    </row>
    <row r="14" spans="1:6" x14ac:dyDescent="0.35">
      <c r="A14" s="120" t="s">
        <v>33</v>
      </c>
      <c r="B14" s="112">
        <f>COUNTIF('API and Web Service'!G2:G16,"Valid")</f>
        <v>0</v>
      </c>
      <c r="C14" s="113">
        <f>COUNTIF('API and Web Service'!G2:G16,"&lt;&gt;Not Applicable")</f>
        <v>13</v>
      </c>
      <c r="D14" s="114">
        <f t="shared" si="0"/>
        <v>0</v>
      </c>
      <c r="E14" s="115"/>
    </row>
    <row r="15" spans="1:6" x14ac:dyDescent="0.35">
      <c r="A15" s="120" t="s">
        <v>34</v>
      </c>
      <c r="B15" s="112">
        <f>COUNTIF(Configuration!G2:G26,"Valid")</f>
        <v>0</v>
      </c>
      <c r="C15" s="113">
        <f>COUNTIF(Configuration!G2:G26,"&lt;&gt;Not Applicable")</f>
        <v>24</v>
      </c>
      <c r="D15" s="114">
        <f t="shared" si="0"/>
        <v>0</v>
      </c>
      <c r="E15" s="115"/>
    </row>
    <row r="16" spans="1:6" x14ac:dyDescent="0.35">
      <c r="A16" s="120" t="s">
        <v>35</v>
      </c>
      <c r="B16" s="112">
        <f>SUM(B2:B15)</f>
        <v>0</v>
      </c>
      <c r="C16" s="113">
        <f>SUM(C2:C15)</f>
        <v>278</v>
      </c>
      <c r="D16" s="114">
        <f t="shared" si="0"/>
        <v>0</v>
      </c>
      <c r="E16" s="115"/>
    </row>
  </sheetData>
  <phoneticPr fontId="3"/>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topLeftCell="A44" zoomScale="85" zoomScaleNormal="85" workbookViewId="0">
      <selection activeCell="A59" sqref="A59"/>
    </sheetView>
  </sheetViews>
  <sheetFormatPr defaultColWidth="8.85546875" defaultRowHeight="21" x14ac:dyDescent="0.35"/>
  <cols>
    <col min="1" max="1" width="18.28515625" style="5" customWidth="1"/>
    <col min="2" max="2" width="8.85546875" style="48"/>
    <col min="3" max="5" width="8.85546875" style="49"/>
    <col min="6" max="6" width="73" style="28" customWidth="1"/>
    <col min="7" max="7" width="25.42578125" style="28" customWidth="1"/>
    <col min="8" max="8" width="30.28515625" style="28" customWidth="1"/>
    <col min="9" max="9" width="33.42578125" style="28" customWidth="1"/>
    <col min="10" max="10" width="29" style="28" customWidth="1"/>
    <col min="11" max="16384" width="8.85546875" style="28"/>
  </cols>
  <sheetData>
    <row r="1" spans="1:10" s="33" customFormat="1" ht="42.75" thickBot="1" x14ac:dyDescent="0.25">
      <c r="A1" s="30" t="s">
        <v>53</v>
      </c>
      <c r="B1" s="31" t="s">
        <v>13</v>
      </c>
      <c r="C1" s="31" t="s">
        <v>14</v>
      </c>
      <c r="D1" s="31" t="s">
        <v>103</v>
      </c>
      <c r="E1" s="31" t="s">
        <v>104</v>
      </c>
      <c r="F1" s="32" t="s">
        <v>15</v>
      </c>
      <c r="G1" s="32" t="s">
        <v>16</v>
      </c>
      <c r="H1" s="32" t="s">
        <v>17</v>
      </c>
      <c r="I1" s="32" t="s">
        <v>18</v>
      </c>
      <c r="J1" s="32" t="s">
        <v>19</v>
      </c>
    </row>
    <row r="2" spans="1:10" s="15" customFormat="1" ht="48" thickBot="1" x14ac:dyDescent="0.3">
      <c r="A2" s="123" t="s">
        <v>612</v>
      </c>
      <c r="B2" s="34" t="s">
        <v>105</v>
      </c>
      <c r="C2" s="35">
        <v>1</v>
      </c>
      <c r="D2" s="36">
        <v>521</v>
      </c>
      <c r="E2" s="37" t="s">
        <v>163</v>
      </c>
      <c r="F2" s="38" t="s">
        <v>506</v>
      </c>
      <c r="G2" s="39"/>
      <c r="H2" s="40"/>
      <c r="I2" s="40"/>
      <c r="J2" s="41"/>
    </row>
    <row r="3" spans="1:10" s="15" customFormat="1" ht="48" thickBot="1" x14ac:dyDescent="0.3">
      <c r="A3" s="123"/>
      <c r="B3" s="34" t="s">
        <v>106</v>
      </c>
      <c r="C3" s="42">
        <v>1</v>
      </c>
      <c r="D3" s="43">
        <v>521</v>
      </c>
      <c r="E3" s="17" t="s">
        <v>163</v>
      </c>
      <c r="F3" s="19" t="s">
        <v>613</v>
      </c>
      <c r="G3" s="18"/>
      <c r="H3" s="20"/>
      <c r="I3" s="20"/>
      <c r="J3" s="21"/>
    </row>
    <row r="4" spans="1:10" s="15" customFormat="1" ht="48" thickBot="1" x14ac:dyDescent="0.3">
      <c r="A4" s="123"/>
      <c r="B4" s="34" t="s">
        <v>107</v>
      </c>
      <c r="C4" s="42">
        <v>1</v>
      </c>
      <c r="D4" s="43">
        <v>521</v>
      </c>
      <c r="E4" s="17" t="s">
        <v>163</v>
      </c>
      <c r="F4" s="19" t="s">
        <v>507</v>
      </c>
      <c r="G4" s="18"/>
      <c r="H4" s="20"/>
      <c r="I4" s="20"/>
      <c r="J4" s="21"/>
    </row>
    <row r="5" spans="1:10" s="15" customFormat="1" ht="32.25" thickBot="1" x14ac:dyDescent="0.3">
      <c r="A5" s="123"/>
      <c r="B5" s="34" t="s">
        <v>108</v>
      </c>
      <c r="C5" s="42">
        <v>1</v>
      </c>
      <c r="D5" s="43">
        <v>521</v>
      </c>
      <c r="E5" s="17" t="s">
        <v>163</v>
      </c>
      <c r="F5" s="19" t="s">
        <v>508</v>
      </c>
      <c r="G5" s="18"/>
      <c r="H5" s="20"/>
      <c r="I5" s="20"/>
      <c r="J5" s="21"/>
    </row>
    <row r="6" spans="1:10" s="15" customFormat="1" ht="16.5" thickBot="1" x14ac:dyDescent="0.3">
      <c r="A6" s="123"/>
      <c r="B6" s="34" t="s">
        <v>109</v>
      </c>
      <c r="C6" s="42">
        <v>1</v>
      </c>
      <c r="D6" s="43">
        <v>620</v>
      </c>
      <c r="E6" s="17" t="s">
        <v>163</v>
      </c>
      <c r="F6" s="19" t="s">
        <v>182</v>
      </c>
      <c r="G6" s="18"/>
      <c r="H6" s="20"/>
      <c r="I6" s="20"/>
      <c r="J6" s="21"/>
    </row>
    <row r="7" spans="1:10" s="15" customFormat="1" ht="32.25" thickBot="1" x14ac:dyDescent="0.3">
      <c r="A7" s="123"/>
      <c r="B7" s="34" t="s">
        <v>110</v>
      </c>
      <c r="C7" s="42">
        <v>1</v>
      </c>
      <c r="D7" s="43">
        <v>620</v>
      </c>
      <c r="E7" s="17" t="s">
        <v>163</v>
      </c>
      <c r="F7" s="19" t="s">
        <v>183</v>
      </c>
      <c r="G7" s="18"/>
      <c r="H7" s="20"/>
      <c r="I7" s="20"/>
      <c r="J7" s="21"/>
    </row>
    <row r="8" spans="1:10" s="15" customFormat="1" ht="142.5" thickBot="1" x14ac:dyDescent="0.3">
      <c r="A8" s="123"/>
      <c r="B8" s="34" t="s">
        <v>111</v>
      </c>
      <c r="C8" s="42">
        <v>1</v>
      </c>
      <c r="D8" s="43">
        <v>521</v>
      </c>
      <c r="E8" s="17" t="s">
        <v>163</v>
      </c>
      <c r="F8" s="19" t="s">
        <v>509</v>
      </c>
      <c r="G8" s="18"/>
      <c r="H8" s="20"/>
      <c r="I8" s="20"/>
      <c r="J8" s="21"/>
    </row>
    <row r="9" spans="1:10" s="15" customFormat="1" ht="32.25" thickBot="1" x14ac:dyDescent="0.3">
      <c r="A9" s="123"/>
      <c r="B9" s="34" t="s">
        <v>112</v>
      </c>
      <c r="C9" s="42">
        <v>1</v>
      </c>
      <c r="D9" s="43">
        <v>521</v>
      </c>
      <c r="E9" s="17" t="s">
        <v>163</v>
      </c>
      <c r="F9" s="19" t="s">
        <v>184</v>
      </c>
      <c r="G9" s="18"/>
      <c r="H9" s="20"/>
      <c r="I9" s="20"/>
      <c r="J9" s="21"/>
    </row>
    <row r="10" spans="1:10" s="15" customFormat="1" ht="63.75" thickBot="1" x14ac:dyDescent="0.3">
      <c r="A10" s="123"/>
      <c r="B10" s="34" t="s">
        <v>113</v>
      </c>
      <c r="C10" s="42">
        <v>1</v>
      </c>
      <c r="D10" s="43">
        <v>521</v>
      </c>
      <c r="E10" s="17" t="s">
        <v>163</v>
      </c>
      <c r="F10" s="19" t="s">
        <v>510</v>
      </c>
      <c r="G10" s="18"/>
      <c r="H10" s="20"/>
      <c r="I10" s="20"/>
      <c r="J10" s="21"/>
    </row>
    <row r="11" spans="1:10" s="15" customFormat="1" ht="32.25" thickBot="1" x14ac:dyDescent="0.3">
      <c r="A11" s="123"/>
      <c r="B11" s="34" t="s">
        <v>114</v>
      </c>
      <c r="C11" s="42">
        <v>1</v>
      </c>
      <c r="D11" s="43">
        <v>263</v>
      </c>
      <c r="E11" s="17" t="s">
        <v>163</v>
      </c>
      <c r="F11" s="19" t="s">
        <v>185</v>
      </c>
      <c r="G11" s="18"/>
      <c r="H11" s="20"/>
      <c r="I11" s="20"/>
      <c r="J11" s="21"/>
    </row>
    <row r="12" spans="1:10" s="15" customFormat="1" ht="32.25" thickBot="1" x14ac:dyDescent="0.3">
      <c r="A12" s="123"/>
      <c r="B12" s="34" t="s">
        <v>115</v>
      </c>
      <c r="C12" s="42">
        <v>1</v>
      </c>
      <c r="D12" s="43">
        <v>521</v>
      </c>
      <c r="E12" s="17" t="s">
        <v>163</v>
      </c>
      <c r="F12" s="19" t="s">
        <v>186</v>
      </c>
      <c r="G12" s="18"/>
      <c r="H12" s="20"/>
      <c r="I12" s="20"/>
      <c r="J12" s="21"/>
    </row>
    <row r="13" spans="1:10" s="15" customFormat="1" ht="48" thickBot="1" x14ac:dyDescent="0.3">
      <c r="A13" s="123"/>
      <c r="B13" s="34" t="s">
        <v>116</v>
      </c>
      <c r="C13" s="42">
        <v>1</v>
      </c>
      <c r="D13" s="43">
        <v>521</v>
      </c>
      <c r="E13" s="17" t="s">
        <v>163</v>
      </c>
      <c r="F13" s="19" t="s">
        <v>511</v>
      </c>
      <c r="G13" s="18"/>
      <c r="H13" s="20"/>
      <c r="I13" s="20"/>
      <c r="J13" s="21"/>
    </row>
    <row r="14" spans="1:10" s="15" customFormat="1" ht="111" thickBot="1" x14ac:dyDescent="0.3">
      <c r="A14" s="123" t="s">
        <v>614</v>
      </c>
      <c r="B14" s="34" t="s">
        <v>117</v>
      </c>
      <c r="C14" s="42">
        <v>1</v>
      </c>
      <c r="D14" s="43">
        <v>307</v>
      </c>
      <c r="E14" s="17" t="s">
        <v>164</v>
      </c>
      <c r="F14" s="19" t="s">
        <v>187</v>
      </c>
      <c r="G14" s="18"/>
      <c r="H14" s="20"/>
      <c r="I14" s="20"/>
      <c r="J14" s="21"/>
    </row>
    <row r="15" spans="1:10" s="15" customFormat="1" ht="95.25" thickBot="1" x14ac:dyDescent="0.3">
      <c r="A15" s="123"/>
      <c r="B15" s="34" t="s">
        <v>118</v>
      </c>
      <c r="C15" s="42">
        <v>1</v>
      </c>
      <c r="D15" s="43">
        <v>304</v>
      </c>
      <c r="E15" s="17" t="s">
        <v>165</v>
      </c>
      <c r="F15" s="19" t="s">
        <v>188</v>
      </c>
      <c r="G15" s="18"/>
      <c r="H15" s="20"/>
      <c r="I15" s="20"/>
      <c r="J15" s="21"/>
    </row>
    <row r="16" spans="1:10" s="15" customFormat="1" ht="95.25" thickBot="1" x14ac:dyDescent="0.3">
      <c r="A16" s="123"/>
      <c r="B16" s="34" t="s">
        <v>119</v>
      </c>
      <c r="C16" s="42">
        <v>1</v>
      </c>
      <c r="D16" s="43">
        <v>620</v>
      </c>
      <c r="E16" s="17"/>
      <c r="F16" s="19" t="s">
        <v>189</v>
      </c>
      <c r="G16" s="18"/>
      <c r="H16" s="20"/>
      <c r="I16" s="20"/>
      <c r="J16" s="21"/>
    </row>
    <row r="17" spans="1:10" s="15" customFormat="1" ht="63.75" thickBot="1" x14ac:dyDescent="0.3">
      <c r="A17" s="123"/>
      <c r="B17" s="34" t="s">
        <v>120</v>
      </c>
      <c r="C17" s="44">
        <v>3</v>
      </c>
      <c r="D17" s="43">
        <v>308</v>
      </c>
      <c r="E17" s="17" t="s">
        <v>166</v>
      </c>
      <c r="F17" s="19" t="s">
        <v>190</v>
      </c>
      <c r="G17" s="18"/>
      <c r="H17" s="20"/>
      <c r="I17" s="20"/>
      <c r="J17" s="21"/>
    </row>
    <row r="18" spans="1:10" s="15" customFormat="1" ht="48" thickBot="1" x14ac:dyDescent="0.3">
      <c r="A18" s="123"/>
      <c r="B18" s="34" t="s">
        <v>121</v>
      </c>
      <c r="C18" s="44">
        <v>3</v>
      </c>
      <c r="D18" s="43">
        <v>319</v>
      </c>
      <c r="E18" s="17" t="s">
        <v>167</v>
      </c>
      <c r="F18" s="19" t="s">
        <v>512</v>
      </c>
      <c r="G18" s="18"/>
      <c r="H18" s="20"/>
      <c r="I18" s="20"/>
      <c r="J18" s="21"/>
    </row>
    <row r="19" spans="1:10" s="15" customFormat="1" ht="32.25" thickBot="1" x14ac:dyDescent="0.3">
      <c r="A19" s="123"/>
      <c r="B19" s="34" t="s">
        <v>122</v>
      </c>
      <c r="C19" s="44">
        <v>3</v>
      </c>
      <c r="D19" s="43">
        <v>308</v>
      </c>
      <c r="E19" s="17" t="s">
        <v>168</v>
      </c>
      <c r="F19" s="19" t="s">
        <v>513</v>
      </c>
      <c r="G19" s="18"/>
      <c r="H19" s="20"/>
      <c r="I19" s="20"/>
      <c r="J19" s="21"/>
    </row>
    <row r="20" spans="1:10" s="15" customFormat="1" ht="32.25" thickBot="1" x14ac:dyDescent="0.3">
      <c r="A20" s="123"/>
      <c r="B20" s="34" t="s">
        <v>123</v>
      </c>
      <c r="C20" s="44">
        <v>3</v>
      </c>
      <c r="D20" s="43">
        <v>308</v>
      </c>
      <c r="E20" s="17" t="s">
        <v>169</v>
      </c>
      <c r="F20" s="19" t="s">
        <v>191</v>
      </c>
      <c r="G20" s="18"/>
      <c r="H20" s="20"/>
      <c r="I20" s="20"/>
      <c r="J20" s="21"/>
    </row>
    <row r="21" spans="1:10" s="15" customFormat="1" ht="79.5" thickBot="1" x14ac:dyDescent="0.3">
      <c r="A21" s="123" t="s">
        <v>615</v>
      </c>
      <c r="B21" s="34" t="s">
        <v>124</v>
      </c>
      <c r="C21" s="42">
        <v>1</v>
      </c>
      <c r="D21" s="43">
        <v>330</v>
      </c>
      <c r="E21" s="17" t="s">
        <v>170</v>
      </c>
      <c r="F21" s="19" t="s">
        <v>192</v>
      </c>
      <c r="G21" s="18"/>
      <c r="H21" s="20"/>
      <c r="I21" s="20"/>
      <c r="J21" s="21"/>
    </row>
    <row r="22" spans="1:10" s="15" customFormat="1" ht="32.25" thickBot="1" x14ac:dyDescent="0.3">
      <c r="A22" s="123"/>
      <c r="B22" s="34" t="s">
        <v>125</v>
      </c>
      <c r="C22" s="45">
        <v>2</v>
      </c>
      <c r="D22" s="43">
        <v>308</v>
      </c>
      <c r="E22" s="17" t="s">
        <v>171</v>
      </c>
      <c r="F22" s="19" t="s">
        <v>616</v>
      </c>
      <c r="G22" s="18"/>
      <c r="H22" s="20"/>
      <c r="I22" s="20"/>
      <c r="J22" s="21"/>
    </row>
    <row r="23" spans="1:10" s="15" customFormat="1" ht="32.25" thickBot="1" x14ac:dyDescent="0.3">
      <c r="A23" s="123"/>
      <c r="B23" s="34" t="s">
        <v>126</v>
      </c>
      <c r="C23" s="45">
        <v>2</v>
      </c>
      <c r="D23" s="43">
        <v>287</v>
      </c>
      <c r="E23" s="17" t="s">
        <v>172</v>
      </c>
      <c r="F23" s="19" t="s">
        <v>193</v>
      </c>
      <c r="G23" s="18"/>
      <c r="H23" s="20"/>
      <c r="I23" s="20"/>
      <c r="J23" s="21"/>
    </row>
    <row r="24" spans="1:10" s="15" customFormat="1" ht="95.25" thickBot="1" x14ac:dyDescent="0.3">
      <c r="A24" s="123" t="s">
        <v>617</v>
      </c>
      <c r="B24" s="34" t="s">
        <v>127</v>
      </c>
      <c r="C24" s="45">
        <v>2</v>
      </c>
      <c r="D24" s="43">
        <v>916</v>
      </c>
      <c r="E24" s="17" t="s">
        <v>163</v>
      </c>
      <c r="F24" s="19" t="s">
        <v>514</v>
      </c>
      <c r="G24" s="18"/>
      <c r="H24" s="20"/>
      <c r="I24" s="20"/>
      <c r="J24" s="21"/>
    </row>
    <row r="25" spans="1:10" s="15" customFormat="1" ht="63.75" thickBot="1" x14ac:dyDescent="0.3">
      <c r="A25" s="123"/>
      <c r="B25" s="34" t="s">
        <v>128</v>
      </c>
      <c r="C25" s="45">
        <v>2</v>
      </c>
      <c r="D25" s="43">
        <v>916</v>
      </c>
      <c r="E25" s="17" t="s">
        <v>163</v>
      </c>
      <c r="F25" s="19" t="s">
        <v>515</v>
      </c>
      <c r="G25" s="18"/>
      <c r="H25" s="20"/>
      <c r="I25" s="20"/>
      <c r="J25" s="21"/>
    </row>
    <row r="26" spans="1:10" s="15" customFormat="1" ht="63.75" thickBot="1" x14ac:dyDescent="0.3">
      <c r="A26" s="123"/>
      <c r="B26" s="34" t="s">
        <v>129</v>
      </c>
      <c r="C26" s="45">
        <v>2</v>
      </c>
      <c r="D26" s="43">
        <v>916</v>
      </c>
      <c r="E26" s="17" t="s">
        <v>163</v>
      </c>
      <c r="F26" s="19" t="s">
        <v>516</v>
      </c>
      <c r="G26" s="18"/>
      <c r="H26" s="20"/>
      <c r="I26" s="20"/>
      <c r="J26" s="21"/>
    </row>
    <row r="27" spans="1:10" s="15" customFormat="1" ht="48" thickBot="1" x14ac:dyDescent="0.3">
      <c r="A27" s="123"/>
      <c r="B27" s="34" t="s">
        <v>130</v>
      </c>
      <c r="C27" s="45">
        <v>2</v>
      </c>
      <c r="D27" s="43">
        <v>916</v>
      </c>
      <c r="E27" s="17" t="s">
        <v>163</v>
      </c>
      <c r="F27" s="19" t="s">
        <v>618</v>
      </c>
      <c r="G27" s="18"/>
      <c r="H27" s="20"/>
      <c r="I27" s="20"/>
      <c r="J27" s="21"/>
    </row>
    <row r="28" spans="1:10" s="15" customFormat="1" ht="111" thickBot="1" x14ac:dyDescent="0.3">
      <c r="A28" s="123"/>
      <c r="B28" s="34" t="s">
        <v>131</v>
      </c>
      <c r="C28" s="45">
        <v>2</v>
      </c>
      <c r="D28" s="43">
        <v>916</v>
      </c>
      <c r="E28" s="17" t="s">
        <v>163</v>
      </c>
      <c r="F28" s="19" t="s">
        <v>194</v>
      </c>
      <c r="G28" s="18"/>
      <c r="H28" s="18"/>
      <c r="I28" s="18"/>
      <c r="J28" s="22"/>
    </row>
    <row r="29" spans="1:10" s="15" customFormat="1" ht="48" thickBot="1" x14ac:dyDescent="0.3">
      <c r="A29" s="123" t="s">
        <v>619</v>
      </c>
      <c r="B29" s="34" t="s">
        <v>132</v>
      </c>
      <c r="C29" s="42">
        <v>1</v>
      </c>
      <c r="D29" s="43">
        <v>640</v>
      </c>
      <c r="E29" s="17" t="s">
        <v>163</v>
      </c>
      <c r="F29" s="19" t="s">
        <v>517</v>
      </c>
      <c r="G29" s="18"/>
      <c r="H29" s="18"/>
      <c r="I29" s="18"/>
      <c r="J29" s="22"/>
    </row>
    <row r="30" spans="1:10" s="15" customFormat="1" ht="32.25" thickBot="1" x14ac:dyDescent="0.3">
      <c r="A30" s="123"/>
      <c r="B30" s="34" t="s">
        <v>133</v>
      </c>
      <c r="C30" s="42">
        <v>1</v>
      </c>
      <c r="D30" s="43">
        <v>640</v>
      </c>
      <c r="E30" s="17" t="s">
        <v>163</v>
      </c>
      <c r="F30" s="19" t="s">
        <v>195</v>
      </c>
      <c r="G30" s="18"/>
      <c r="H30" s="18"/>
      <c r="I30" s="18"/>
      <c r="J30" s="22"/>
    </row>
    <row r="31" spans="1:10" s="15" customFormat="1" ht="48" thickBot="1" x14ac:dyDescent="0.3">
      <c r="A31" s="123"/>
      <c r="B31" s="34" t="s">
        <v>134</v>
      </c>
      <c r="C31" s="42">
        <v>1</v>
      </c>
      <c r="D31" s="43">
        <v>640</v>
      </c>
      <c r="E31" s="17" t="s">
        <v>163</v>
      </c>
      <c r="F31" s="19" t="s">
        <v>518</v>
      </c>
      <c r="G31" s="18"/>
      <c r="H31" s="18"/>
      <c r="I31" s="18"/>
      <c r="J31" s="22"/>
    </row>
    <row r="32" spans="1:10" s="15" customFormat="1" ht="32.25" thickBot="1" x14ac:dyDescent="0.3">
      <c r="A32" s="123"/>
      <c r="B32" s="34" t="s">
        <v>135</v>
      </c>
      <c r="C32" s="42">
        <v>1</v>
      </c>
      <c r="D32" s="43">
        <v>16</v>
      </c>
      <c r="E32" s="17" t="s">
        <v>170</v>
      </c>
      <c r="F32" s="19" t="s">
        <v>196</v>
      </c>
      <c r="G32" s="18"/>
      <c r="H32" s="18"/>
      <c r="I32" s="18"/>
      <c r="J32" s="22"/>
    </row>
    <row r="33" spans="1:10" s="15" customFormat="1" ht="32.25" thickBot="1" x14ac:dyDescent="0.3">
      <c r="A33" s="123"/>
      <c r="B33" s="34" t="s">
        <v>136</v>
      </c>
      <c r="C33" s="42">
        <v>1</v>
      </c>
      <c r="D33" s="43">
        <v>304</v>
      </c>
      <c r="E33" s="17" t="s">
        <v>173</v>
      </c>
      <c r="F33" s="19" t="s">
        <v>197</v>
      </c>
      <c r="G33" s="18"/>
      <c r="H33" s="18"/>
      <c r="I33" s="18"/>
      <c r="J33" s="22"/>
    </row>
    <row r="34" spans="1:10" s="15" customFormat="1" ht="63.75" thickBot="1" x14ac:dyDescent="0.3">
      <c r="A34" s="123"/>
      <c r="B34" s="34" t="s">
        <v>137</v>
      </c>
      <c r="C34" s="42">
        <v>1</v>
      </c>
      <c r="D34" s="43">
        <v>640</v>
      </c>
      <c r="E34" s="17" t="s">
        <v>163</v>
      </c>
      <c r="F34" s="19" t="s">
        <v>519</v>
      </c>
      <c r="G34" s="18"/>
      <c r="H34" s="18"/>
      <c r="I34" s="18"/>
      <c r="J34" s="22"/>
    </row>
    <row r="35" spans="1:10" s="15" customFormat="1" ht="48" thickBot="1" x14ac:dyDescent="0.3">
      <c r="A35" s="123"/>
      <c r="B35" s="34" t="s">
        <v>138</v>
      </c>
      <c r="C35" s="45">
        <v>2</v>
      </c>
      <c r="D35" s="43">
        <v>308</v>
      </c>
      <c r="E35" s="17" t="s">
        <v>173</v>
      </c>
      <c r="F35" s="19" t="s">
        <v>198</v>
      </c>
      <c r="G35" s="18"/>
      <c r="H35" s="18"/>
      <c r="I35" s="18"/>
      <c r="J35" s="22"/>
    </row>
    <row r="36" spans="1:10" s="15" customFormat="1" ht="16.5" thickBot="1" x14ac:dyDescent="0.3">
      <c r="A36" s="123" t="s">
        <v>620</v>
      </c>
      <c r="B36" s="34" t="s">
        <v>139</v>
      </c>
      <c r="C36" s="45">
        <v>2</v>
      </c>
      <c r="D36" s="43">
        <v>308</v>
      </c>
      <c r="E36" s="17" t="s">
        <v>174</v>
      </c>
      <c r="F36" s="19" t="s">
        <v>199</v>
      </c>
      <c r="G36" s="18"/>
      <c r="H36" s="18"/>
      <c r="I36" s="18"/>
      <c r="J36" s="22"/>
    </row>
    <row r="37" spans="1:10" s="15" customFormat="1" ht="48" thickBot="1" x14ac:dyDescent="0.3">
      <c r="A37" s="123"/>
      <c r="B37" s="34" t="s">
        <v>140</v>
      </c>
      <c r="C37" s="45">
        <v>2</v>
      </c>
      <c r="D37" s="43">
        <v>330</v>
      </c>
      <c r="E37" s="17" t="s">
        <v>174</v>
      </c>
      <c r="F37" s="19" t="s">
        <v>200</v>
      </c>
      <c r="G37" s="18"/>
      <c r="H37" s="18"/>
      <c r="I37" s="18"/>
      <c r="J37" s="22"/>
    </row>
    <row r="38" spans="1:10" s="15" customFormat="1" ht="32.25" thickBot="1" x14ac:dyDescent="0.3">
      <c r="A38" s="123"/>
      <c r="B38" s="34" t="s">
        <v>141</v>
      </c>
      <c r="C38" s="45">
        <v>2</v>
      </c>
      <c r="D38" s="43">
        <v>310</v>
      </c>
      <c r="E38" s="17" t="s">
        <v>174</v>
      </c>
      <c r="F38" s="19" t="s">
        <v>201</v>
      </c>
      <c r="G38" s="18"/>
      <c r="H38" s="18"/>
      <c r="I38" s="18"/>
      <c r="J38" s="22"/>
    </row>
    <row r="39" spans="1:10" s="15" customFormat="1" ht="48" thickBot="1" x14ac:dyDescent="0.3">
      <c r="A39" s="123" t="s">
        <v>621</v>
      </c>
      <c r="B39" s="34" t="s">
        <v>142</v>
      </c>
      <c r="C39" s="42">
        <v>1</v>
      </c>
      <c r="D39" s="43">
        <v>287</v>
      </c>
      <c r="E39" s="17" t="s">
        <v>175</v>
      </c>
      <c r="F39" s="19" t="s">
        <v>202</v>
      </c>
      <c r="G39" s="18"/>
      <c r="H39" s="18"/>
      <c r="I39" s="18"/>
      <c r="J39" s="22"/>
    </row>
    <row r="40" spans="1:10" s="15" customFormat="1" ht="32.25" thickBot="1" x14ac:dyDescent="0.3">
      <c r="A40" s="123"/>
      <c r="B40" s="34" t="s">
        <v>143</v>
      </c>
      <c r="C40" s="42">
        <v>1</v>
      </c>
      <c r="D40" s="43">
        <v>287</v>
      </c>
      <c r="E40" s="17" t="s">
        <v>175</v>
      </c>
      <c r="F40" s="19" t="s">
        <v>203</v>
      </c>
      <c r="G40" s="18"/>
      <c r="H40" s="18"/>
      <c r="I40" s="18"/>
      <c r="J40" s="22"/>
    </row>
    <row r="41" spans="1:10" s="15" customFormat="1" ht="48" thickBot="1" x14ac:dyDescent="0.3">
      <c r="A41" s="123"/>
      <c r="B41" s="34" t="s">
        <v>144</v>
      </c>
      <c r="C41" s="42">
        <v>1</v>
      </c>
      <c r="D41" s="43">
        <v>287</v>
      </c>
      <c r="E41" s="17" t="s">
        <v>175</v>
      </c>
      <c r="F41" s="19" t="s">
        <v>204</v>
      </c>
      <c r="G41" s="18"/>
      <c r="H41" s="18"/>
      <c r="I41" s="18"/>
      <c r="J41" s="22"/>
    </row>
    <row r="42" spans="1:10" s="15" customFormat="1" ht="32.25" thickBot="1" x14ac:dyDescent="0.3">
      <c r="A42" s="123"/>
      <c r="B42" s="34" t="s">
        <v>145</v>
      </c>
      <c r="C42" s="42">
        <v>1</v>
      </c>
      <c r="D42" s="43">
        <v>523</v>
      </c>
      <c r="E42" s="17" t="s">
        <v>175</v>
      </c>
      <c r="F42" s="19" t="s">
        <v>205</v>
      </c>
      <c r="G42" s="18"/>
      <c r="H42" s="18"/>
      <c r="I42" s="18"/>
      <c r="J42" s="22"/>
    </row>
    <row r="43" spans="1:10" s="15" customFormat="1" ht="32.25" thickBot="1" x14ac:dyDescent="0.3">
      <c r="A43" s="123"/>
      <c r="B43" s="34" t="s">
        <v>146</v>
      </c>
      <c r="C43" s="45">
        <v>2</v>
      </c>
      <c r="D43" s="43">
        <v>256</v>
      </c>
      <c r="E43" s="17" t="s">
        <v>175</v>
      </c>
      <c r="F43" s="19" t="s">
        <v>206</v>
      </c>
      <c r="G43" s="18"/>
      <c r="H43" s="18"/>
      <c r="I43" s="18"/>
      <c r="J43" s="22"/>
    </row>
    <row r="44" spans="1:10" s="15" customFormat="1" ht="48" thickBot="1" x14ac:dyDescent="0.3">
      <c r="A44" s="123"/>
      <c r="B44" s="34" t="s">
        <v>147</v>
      </c>
      <c r="C44" s="45">
        <v>2</v>
      </c>
      <c r="D44" s="43">
        <v>310</v>
      </c>
      <c r="E44" s="17" t="s">
        <v>175</v>
      </c>
      <c r="F44" s="19" t="s">
        <v>207</v>
      </c>
      <c r="G44" s="18"/>
      <c r="H44" s="18"/>
      <c r="I44" s="18"/>
      <c r="J44" s="22"/>
    </row>
    <row r="45" spans="1:10" s="15" customFormat="1" ht="32.25" thickBot="1" x14ac:dyDescent="0.3">
      <c r="A45" s="123" t="s">
        <v>622</v>
      </c>
      <c r="B45" s="34" t="s">
        <v>148</v>
      </c>
      <c r="C45" s="42">
        <v>1</v>
      </c>
      <c r="D45" s="43">
        <v>613</v>
      </c>
      <c r="E45" s="17" t="s">
        <v>176</v>
      </c>
      <c r="F45" s="19" t="s">
        <v>208</v>
      </c>
      <c r="G45" s="18"/>
      <c r="H45" s="18"/>
      <c r="I45" s="18"/>
      <c r="J45" s="22"/>
    </row>
    <row r="46" spans="1:10" s="15" customFormat="1" ht="48" thickBot="1" x14ac:dyDescent="0.3">
      <c r="A46" s="123"/>
      <c r="B46" s="34" t="s">
        <v>149</v>
      </c>
      <c r="C46" s="45">
        <v>2</v>
      </c>
      <c r="D46" s="43">
        <v>320</v>
      </c>
      <c r="E46" s="17" t="s">
        <v>176</v>
      </c>
      <c r="F46" s="19" t="s">
        <v>209</v>
      </c>
      <c r="G46" s="18"/>
      <c r="H46" s="18"/>
      <c r="I46" s="18"/>
      <c r="J46" s="22"/>
    </row>
    <row r="47" spans="1:10" s="15" customFormat="1" ht="32.25" thickBot="1" x14ac:dyDescent="0.3">
      <c r="A47" s="123"/>
      <c r="B47" s="34" t="s">
        <v>150</v>
      </c>
      <c r="C47" s="45">
        <v>2</v>
      </c>
      <c r="D47" s="43">
        <v>326</v>
      </c>
      <c r="E47" s="17" t="s">
        <v>176</v>
      </c>
      <c r="F47" s="19" t="s">
        <v>520</v>
      </c>
      <c r="G47" s="18"/>
      <c r="H47" s="18"/>
      <c r="I47" s="18"/>
      <c r="J47" s="22"/>
    </row>
    <row r="48" spans="1:10" s="15" customFormat="1" ht="32.25" thickBot="1" x14ac:dyDescent="0.3">
      <c r="A48" s="123"/>
      <c r="B48" s="34" t="s">
        <v>151</v>
      </c>
      <c r="C48" s="45">
        <v>2</v>
      </c>
      <c r="D48" s="43">
        <v>287</v>
      </c>
      <c r="E48" s="17" t="s">
        <v>176</v>
      </c>
      <c r="F48" s="19" t="s">
        <v>211</v>
      </c>
      <c r="G48" s="18"/>
      <c r="H48" s="18"/>
      <c r="I48" s="18"/>
      <c r="J48" s="22"/>
    </row>
    <row r="49" spans="1:10" s="15" customFormat="1" ht="48" thickBot="1" x14ac:dyDescent="0.3">
      <c r="A49" s="123"/>
      <c r="B49" s="34" t="s">
        <v>152</v>
      </c>
      <c r="C49" s="45">
        <v>2</v>
      </c>
      <c r="D49" s="43">
        <v>287</v>
      </c>
      <c r="E49" s="17" t="s">
        <v>177</v>
      </c>
      <c r="F49" s="19" t="s">
        <v>521</v>
      </c>
      <c r="G49" s="18"/>
      <c r="H49" s="18"/>
      <c r="I49" s="18"/>
      <c r="J49" s="22"/>
    </row>
    <row r="50" spans="1:10" s="15" customFormat="1" ht="48" thickBot="1" x14ac:dyDescent="0.3">
      <c r="A50" s="123"/>
      <c r="B50" s="34" t="s">
        <v>153</v>
      </c>
      <c r="C50" s="45">
        <v>2</v>
      </c>
      <c r="D50" s="43">
        <v>613</v>
      </c>
      <c r="E50" s="17" t="s">
        <v>178</v>
      </c>
      <c r="F50" s="19" t="s">
        <v>522</v>
      </c>
      <c r="G50" s="18"/>
      <c r="H50" s="18"/>
      <c r="I50" s="18"/>
      <c r="J50" s="22"/>
    </row>
    <row r="51" spans="1:10" s="15" customFormat="1" ht="48" thickBot="1" x14ac:dyDescent="0.3">
      <c r="A51" s="123"/>
      <c r="B51" s="34" t="s">
        <v>154</v>
      </c>
      <c r="C51" s="44">
        <v>3</v>
      </c>
      <c r="D51" s="43">
        <v>308</v>
      </c>
      <c r="E51" s="17" t="s">
        <v>179</v>
      </c>
      <c r="F51" s="19" t="s">
        <v>212</v>
      </c>
      <c r="G51" s="18"/>
      <c r="H51" s="18"/>
      <c r="I51" s="18"/>
      <c r="J51" s="22"/>
    </row>
    <row r="52" spans="1:10" s="15" customFormat="1" ht="63.75" thickBot="1" x14ac:dyDescent="0.3">
      <c r="A52" s="123" t="s">
        <v>623</v>
      </c>
      <c r="B52" s="34" t="s">
        <v>155</v>
      </c>
      <c r="C52" s="45">
        <v>2</v>
      </c>
      <c r="D52" s="43">
        <v>320</v>
      </c>
      <c r="E52" s="17" t="s">
        <v>180</v>
      </c>
      <c r="F52" s="19" t="s">
        <v>523</v>
      </c>
      <c r="G52" s="18"/>
      <c r="H52" s="18"/>
      <c r="I52" s="18"/>
      <c r="J52" s="22"/>
    </row>
    <row r="53" spans="1:10" s="15" customFormat="1" ht="32.25" thickBot="1" x14ac:dyDescent="0.3">
      <c r="A53" s="123"/>
      <c r="B53" s="34" t="s">
        <v>156</v>
      </c>
      <c r="C53" s="45">
        <v>2</v>
      </c>
      <c r="D53" s="43">
        <v>330</v>
      </c>
      <c r="E53" s="17" t="s">
        <v>180</v>
      </c>
      <c r="F53" s="19" t="s">
        <v>213</v>
      </c>
      <c r="G53" s="18"/>
      <c r="H53" s="18"/>
      <c r="I53" s="18"/>
      <c r="J53" s="22"/>
    </row>
    <row r="54" spans="1:10" s="15" customFormat="1" ht="32.25" thickBot="1" x14ac:dyDescent="0.3">
      <c r="A54" s="123"/>
      <c r="B54" s="34" t="s">
        <v>157</v>
      </c>
      <c r="C54" s="45">
        <v>2</v>
      </c>
      <c r="D54" s="43">
        <v>327</v>
      </c>
      <c r="E54" s="17" t="s">
        <v>180</v>
      </c>
      <c r="F54" s="19" t="s">
        <v>210</v>
      </c>
      <c r="G54" s="18"/>
      <c r="H54" s="18"/>
      <c r="I54" s="18"/>
      <c r="J54" s="22"/>
    </row>
    <row r="55" spans="1:10" s="15" customFormat="1" ht="79.5" thickBot="1" x14ac:dyDescent="0.3">
      <c r="A55" s="123" t="s">
        <v>624</v>
      </c>
      <c r="B55" s="34" t="s">
        <v>158</v>
      </c>
      <c r="C55" s="45" t="s">
        <v>162</v>
      </c>
      <c r="D55" s="43">
        <v>287</v>
      </c>
      <c r="E55" s="17" t="s">
        <v>181</v>
      </c>
      <c r="F55" s="19" t="s">
        <v>524</v>
      </c>
      <c r="G55" s="18"/>
      <c r="H55" s="18"/>
      <c r="I55" s="18"/>
      <c r="J55" s="22"/>
    </row>
    <row r="56" spans="1:10" s="15" customFormat="1" ht="79.5" thickBot="1" x14ac:dyDescent="0.3">
      <c r="A56" s="123"/>
      <c r="B56" s="34" t="s">
        <v>159</v>
      </c>
      <c r="C56" s="45" t="s">
        <v>162</v>
      </c>
      <c r="D56" s="43">
        <v>255</v>
      </c>
      <c r="E56" s="17" t="s">
        <v>181</v>
      </c>
      <c r="F56" s="19" t="s">
        <v>525</v>
      </c>
      <c r="G56" s="18"/>
      <c r="H56" s="18"/>
      <c r="I56" s="18"/>
      <c r="J56" s="22"/>
    </row>
    <row r="57" spans="1:10" s="15" customFormat="1" ht="79.5" thickBot="1" x14ac:dyDescent="0.3">
      <c r="A57" s="123"/>
      <c r="B57" s="34" t="s">
        <v>160</v>
      </c>
      <c r="C57" s="45" t="s">
        <v>162</v>
      </c>
      <c r="D57" s="43">
        <v>522</v>
      </c>
      <c r="E57" s="17" t="s">
        <v>181</v>
      </c>
      <c r="F57" s="19" t="s">
        <v>214</v>
      </c>
      <c r="G57" s="18"/>
      <c r="H57" s="18"/>
      <c r="I57" s="18"/>
      <c r="J57" s="22"/>
    </row>
    <row r="58" spans="1:10" s="15" customFormat="1" ht="95.25" thickBot="1" x14ac:dyDescent="0.3">
      <c r="A58" s="123"/>
      <c r="B58" s="34" t="s">
        <v>161</v>
      </c>
      <c r="C58" s="46" t="s">
        <v>162</v>
      </c>
      <c r="D58" s="47">
        <v>798</v>
      </c>
      <c r="E58" s="24"/>
      <c r="F58" s="26" t="s">
        <v>526</v>
      </c>
      <c r="G58" s="25"/>
      <c r="H58" s="25"/>
      <c r="I58" s="25"/>
      <c r="J58" s="27"/>
    </row>
  </sheetData>
  <mergeCells count="10">
    <mergeCell ref="A39:A44"/>
    <mergeCell ref="A45:A51"/>
    <mergeCell ref="A52:A54"/>
    <mergeCell ref="A55:A58"/>
    <mergeCell ref="A2:A13"/>
    <mergeCell ref="A14:A20"/>
    <mergeCell ref="A21:A23"/>
    <mergeCell ref="A24:A28"/>
    <mergeCell ref="A29:A35"/>
    <mergeCell ref="A36:A38"/>
  </mergeCells>
  <phoneticPr fontId="3"/>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topLeftCell="A4" zoomScale="70" zoomScaleNormal="70" workbookViewId="0">
      <selection activeCell="C24" sqref="C24"/>
    </sheetView>
  </sheetViews>
  <sheetFormatPr defaultColWidth="8.85546875" defaultRowHeight="21" x14ac:dyDescent="0.25"/>
  <cols>
    <col min="1" max="1" width="22" style="56" customWidth="1"/>
    <col min="2" max="2" width="8.85546875" style="15"/>
    <col min="3" max="5" width="8.85546875" style="67" customWidth="1"/>
    <col min="6" max="6" width="70" style="15" customWidth="1"/>
    <col min="7" max="7" width="8.85546875" style="15"/>
    <col min="8" max="8" width="29" style="15" customWidth="1"/>
    <col min="9" max="9" width="35.7109375" style="15" customWidth="1"/>
    <col min="10" max="10" width="42.85546875" style="15" customWidth="1"/>
    <col min="11" max="16384" width="8.85546875" style="15"/>
  </cols>
  <sheetData>
    <row r="1" spans="1:10" s="33" customFormat="1" ht="42.75" thickBot="1" x14ac:dyDescent="0.25">
      <c r="A1" s="53" t="s">
        <v>53</v>
      </c>
      <c r="B1" s="54" t="s">
        <v>13</v>
      </c>
      <c r="C1" s="53" t="s">
        <v>14</v>
      </c>
      <c r="D1" s="53" t="s">
        <v>103</v>
      </c>
      <c r="E1" s="53" t="s">
        <v>104</v>
      </c>
      <c r="F1" s="54" t="s">
        <v>15</v>
      </c>
      <c r="G1" s="54" t="s">
        <v>16</v>
      </c>
      <c r="H1" s="54" t="s">
        <v>17</v>
      </c>
      <c r="I1" s="54" t="s">
        <v>18</v>
      </c>
      <c r="J1" s="54" t="s">
        <v>19</v>
      </c>
    </row>
    <row r="2" spans="1:10" ht="84.75" thickBot="1" x14ac:dyDescent="0.3">
      <c r="A2" s="55" t="s">
        <v>625</v>
      </c>
      <c r="B2" s="57" t="s">
        <v>215</v>
      </c>
      <c r="C2" s="58">
        <v>1</v>
      </c>
      <c r="D2" s="36">
        <v>598</v>
      </c>
      <c r="E2" s="59"/>
      <c r="F2" s="38" t="s">
        <v>235</v>
      </c>
      <c r="G2" s="39"/>
      <c r="H2" s="39"/>
      <c r="I2" s="39"/>
      <c r="J2" s="60"/>
    </row>
    <row r="3" spans="1:10" ht="63.75" thickBot="1" x14ac:dyDescent="0.3">
      <c r="A3" s="123" t="s">
        <v>626</v>
      </c>
      <c r="B3" s="57" t="s">
        <v>216</v>
      </c>
      <c r="C3" s="61">
        <v>1</v>
      </c>
      <c r="D3" s="43">
        <v>384</v>
      </c>
      <c r="E3" s="62">
        <v>7.1</v>
      </c>
      <c r="F3" s="19" t="s">
        <v>236</v>
      </c>
      <c r="G3" s="18"/>
      <c r="H3" s="18"/>
      <c r="I3" s="18"/>
      <c r="J3" s="22"/>
    </row>
    <row r="4" spans="1:10" ht="48" thickBot="1" x14ac:dyDescent="0.3">
      <c r="A4" s="123"/>
      <c r="B4" s="57" t="s">
        <v>217</v>
      </c>
      <c r="C4" s="61">
        <v>1</v>
      </c>
      <c r="D4" s="43">
        <v>331</v>
      </c>
      <c r="E4" s="62">
        <v>7.1</v>
      </c>
      <c r="F4" s="19" t="s">
        <v>237</v>
      </c>
      <c r="G4" s="18"/>
      <c r="H4" s="18"/>
      <c r="I4" s="18"/>
      <c r="J4" s="22"/>
    </row>
    <row r="5" spans="1:10" ht="48" thickBot="1" x14ac:dyDescent="0.3">
      <c r="A5" s="123"/>
      <c r="B5" s="57" t="s">
        <v>218</v>
      </c>
      <c r="C5" s="61">
        <v>1</v>
      </c>
      <c r="D5" s="43">
        <v>539</v>
      </c>
      <c r="E5" s="62">
        <v>7.1</v>
      </c>
      <c r="F5" s="19" t="s">
        <v>238</v>
      </c>
      <c r="G5" s="18"/>
      <c r="H5" s="18"/>
      <c r="I5" s="18"/>
      <c r="J5" s="22"/>
    </row>
    <row r="6" spans="1:10" ht="63.75" thickBot="1" x14ac:dyDescent="0.3">
      <c r="A6" s="123"/>
      <c r="B6" s="57" t="s">
        <v>219</v>
      </c>
      <c r="C6" s="63">
        <v>2</v>
      </c>
      <c r="D6" s="43">
        <v>331</v>
      </c>
      <c r="E6" s="62">
        <v>7.1</v>
      </c>
      <c r="F6" s="19" t="s">
        <v>627</v>
      </c>
      <c r="G6" s="18"/>
      <c r="H6" s="18"/>
      <c r="I6" s="18"/>
      <c r="J6" s="22"/>
    </row>
    <row r="7" spans="1:10" ht="79.5" thickBot="1" x14ac:dyDescent="0.3">
      <c r="A7" s="123" t="s">
        <v>628</v>
      </c>
      <c r="B7" s="57" t="s">
        <v>220</v>
      </c>
      <c r="C7" s="61">
        <v>1</v>
      </c>
      <c r="D7" s="43">
        <v>613</v>
      </c>
      <c r="E7" s="62">
        <v>7.1</v>
      </c>
      <c r="F7" s="19" t="s">
        <v>527</v>
      </c>
      <c r="G7" s="18"/>
      <c r="H7" s="18"/>
      <c r="I7" s="18"/>
      <c r="J7" s="22"/>
    </row>
    <row r="8" spans="1:10" ht="111" thickBot="1" x14ac:dyDescent="0.3">
      <c r="A8" s="123"/>
      <c r="B8" s="57" t="s">
        <v>221</v>
      </c>
      <c r="C8" s="61">
        <v>1</v>
      </c>
      <c r="D8" s="43">
        <v>613</v>
      </c>
      <c r="E8" s="62">
        <v>7.2</v>
      </c>
      <c r="F8" s="19" t="s">
        <v>528</v>
      </c>
      <c r="G8" s="18"/>
      <c r="H8" s="18"/>
      <c r="I8" s="18"/>
      <c r="J8" s="22"/>
    </row>
    <row r="9" spans="1:10" ht="63.75" thickBot="1" x14ac:dyDescent="0.3">
      <c r="A9" s="123"/>
      <c r="B9" s="57" t="s">
        <v>222</v>
      </c>
      <c r="C9" s="63">
        <v>2</v>
      </c>
      <c r="D9" s="43">
        <v>613</v>
      </c>
      <c r="E9" s="62"/>
      <c r="F9" s="19" t="s">
        <v>529</v>
      </c>
      <c r="G9" s="18"/>
      <c r="H9" s="18"/>
      <c r="I9" s="18"/>
      <c r="J9" s="22"/>
    </row>
    <row r="10" spans="1:10" ht="32.25" thickBot="1" x14ac:dyDescent="0.3">
      <c r="A10" s="123"/>
      <c r="B10" s="57" t="s">
        <v>223</v>
      </c>
      <c r="C10" s="63">
        <v>2</v>
      </c>
      <c r="D10" s="43">
        <v>613</v>
      </c>
      <c r="E10" s="62">
        <v>7.1</v>
      </c>
      <c r="F10" s="19" t="s">
        <v>530</v>
      </c>
      <c r="G10" s="18"/>
      <c r="H10" s="18"/>
      <c r="I10" s="18"/>
      <c r="J10" s="22"/>
    </row>
    <row r="11" spans="1:10" ht="48" thickBot="1" x14ac:dyDescent="0.3">
      <c r="A11" s="123" t="s">
        <v>245</v>
      </c>
      <c r="B11" s="57" t="s">
        <v>224</v>
      </c>
      <c r="C11" s="61">
        <v>1</v>
      </c>
      <c r="D11" s="43">
        <v>614</v>
      </c>
      <c r="E11" s="62" t="s">
        <v>242</v>
      </c>
      <c r="F11" s="19" t="s">
        <v>531</v>
      </c>
      <c r="G11" s="18"/>
      <c r="H11" s="18"/>
      <c r="I11" s="18"/>
      <c r="J11" s="22"/>
    </row>
    <row r="12" spans="1:10" ht="48" thickBot="1" x14ac:dyDescent="0.3">
      <c r="A12" s="123"/>
      <c r="B12" s="57" t="s">
        <v>225</v>
      </c>
      <c r="C12" s="61">
        <v>1</v>
      </c>
      <c r="D12" s="43">
        <v>1004</v>
      </c>
      <c r="E12" s="62" t="s">
        <v>242</v>
      </c>
      <c r="F12" s="19" t="s">
        <v>532</v>
      </c>
      <c r="G12" s="18"/>
      <c r="H12" s="18"/>
      <c r="I12" s="18"/>
      <c r="J12" s="22"/>
    </row>
    <row r="13" spans="1:10" ht="63.75" thickBot="1" x14ac:dyDescent="0.3">
      <c r="A13" s="123"/>
      <c r="B13" s="57" t="s">
        <v>226</v>
      </c>
      <c r="C13" s="61">
        <v>1</v>
      </c>
      <c r="D13" s="43">
        <v>16</v>
      </c>
      <c r="E13" s="62" t="s">
        <v>242</v>
      </c>
      <c r="F13" s="19" t="s">
        <v>533</v>
      </c>
      <c r="G13" s="18"/>
      <c r="H13" s="18"/>
      <c r="I13" s="18"/>
      <c r="J13" s="22"/>
    </row>
    <row r="14" spans="1:10" ht="32.25" thickBot="1" x14ac:dyDescent="0.3">
      <c r="A14" s="123"/>
      <c r="B14" s="57" t="s">
        <v>227</v>
      </c>
      <c r="C14" s="61">
        <v>1</v>
      </c>
      <c r="D14" s="43">
        <v>16</v>
      </c>
      <c r="E14" s="62" t="s">
        <v>242</v>
      </c>
      <c r="F14" s="19" t="s">
        <v>629</v>
      </c>
      <c r="G14" s="18"/>
      <c r="H14" s="18"/>
      <c r="I14" s="18"/>
      <c r="J14" s="22"/>
    </row>
    <row r="15" spans="1:10" ht="95.25" thickBot="1" x14ac:dyDescent="0.3">
      <c r="A15" s="123"/>
      <c r="B15" s="57" t="s">
        <v>228</v>
      </c>
      <c r="C15" s="61">
        <v>1</v>
      </c>
      <c r="D15" s="43">
        <v>16</v>
      </c>
      <c r="E15" s="62" t="s">
        <v>242</v>
      </c>
      <c r="F15" s="19" t="s">
        <v>630</v>
      </c>
      <c r="G15" s="18"/>
      <c r="H15" s="18"/>
      <c r="I15" s="18"/>
      <c r="J15" s="22"/>
    </row>
    <row r="16" spans="1:10" ht="32.25" thickBot="1" x14ac:dyDescent="0.3">
      <c r="A16" s="123" t="s">
        <v>246</v>
      </c>
      <c r="B16" s="57" t="s">
        <v>229</v>
      </c>
      <c r="C16" s="63">
        <v>2</v>
      </c>
      <c r="D16" s="43">
        <v>290</v>
      </c>
      <c r="E16" s="62" t="s">
        <v>243</v>
      </c>
      <c r="F16" s="19" t="s">
        <v>534</v>
      </c>
      <c r="G16" s="18"/>
      <c r="H16" s="18"/>
      <c r="I16" s="18"/>
      <c r="J16" s="22"/>
    </row>
    <row r="17" spans="1:10" ht="32.25" thickBot="1" x14ac:dyDescent="0.3">
      <c r="A17" s="123"/>
      <c r="B17" s="57" t="s">
        <v>230</v>
      </c>
      <c r="C17" s="63">
        <v>2</v>
      </c>
      <c r="D17" s="43">
        <v>798</v>
      </c>
      <c r="E17" s="62"/>
      <c r="F17" s="19" t="s">
        <v>239</v>
      </c>
      <c r="G17" s="18"/>
      <c r="H17" s="18"/>
      <c r="I17" s="18"/>
      <c r="J17" s="22"/>
    </row>
    <row r="18" spans="1:10" ht="48" thickBot="1" x14ac:dyDescent="0.3">
      <c r="A18" s="123"/>
      <c r="B18" s="57" t="s">
        <v>231</v>
      </c>
      <c r="C18" s="63">
        <v>2</v>
      </c>
      <c r="D18" s="43">
        <v>345</v>
      </c>
      <c r="E18" s="62"/>
      <c r="F18" s="19" t="s">
        <v>240</v>
      </c>
      <c r="G18" s="18"/>
      <c r="H18" s="18"/>
      <c r="I18" s="18"/>
      <c r="J18" s="22"/>
    </row>
    <row r="19" spans="1:10" ht="63.75" thickBot="1" x14ac:dyDescent="0.3">
      <c r="A19" s="123" t="s">
        <v>632</v>
      </c>
      <c r="B19" s="57" t="s">
        <v>232</v>
      </c>
      <c r="C19" s="64">
        <v>3</v>
      </c>
      <c r="D19" s="43">
        <v>613</v>
      </c>
      <c r="E19" s="62" t="s">
        <v>244</v>
      </c>
      <c r="F19" s="19" t="s">
        <v>631</v>
      </c>
      <c r="G19" s="18"/>
      <c r="H19" s="18"/>
      <c r="I19" s="18"/>
      <c r="J19" s="22"/>
    </row>
    <row r="20" spans="1:10" ht="48" thickBot="1" x14ac:dyDescent="0.3">
      <c r="A20" s="123"/>
      <c r="B20" s="57" t="s">
        <v>233</v>
      </c>
      <c r="C20" s="64">
        <v>3</v>
      </c>
      <c r="D20" s="43">
        <v>613</v>
      </c>
      <c r="E20" s="62" t="s">
        <v>244</v>
      </c>
      <c r="F20" s="19" t="s">
        <v>535</v>
      </c>
      <c r="G20" s="18"/>
      <c r="H20" s="18"/>
      <c r="I20" s="18"/>
      <c r="J20" s="22"/>
    </row>
    <row r="21" spans="1:10" ht="84.75" thickBot="1" x14ac:dyDescent="0.3">
      <c r="A21" s="55" t="s">
        <v>247</v>
      </c>
      <c r="B21" s="57" t="s">
        <v>234</v>
      </c>
      <c r="C21" s="65">
        <v>1</v>
      </c>
      <c r="D21" s="47">
        <v>778</v>
      </c>
      <c r="E21" s="66"/>
      <c r="F21" s="26" t="s">
        <v>241</v>
      </c>
      <c r="G21" s="25"/>
      <c r="H21" s="25"/>
      <c r="I21" s="25"/>
      <c r="J21" s="27"/>
    </row>
    <row r="22" spans="1:10" x14ac:dyDescent="0.25">
      <c r="C22" s="15"/>
      <c r="D22" s="15"/>
      <c r="E22" s="15"/>
    </row>
    <row r="23" spans="1:10" x14ac:dyDescent="0.25">
      <c r="C23" s="15"/>
      <c r="D23" s="15"/>
      <c r="E23" s="15"/>
    </row>
    <row r="24" spans="1:10" x14ac:dyDescent="0.25">
      <c r="C24" s="15"/>
      <c r="D24" s="15"/>
      <c r="E24" s="15"/>
    </row>
  </sheetData>
  <mergeCells count="5">
    <mergeCell ref="A3:A6"/>
    <mergeCell ref="A7:A10"/>
    <mergeCell ref="A11:A15"/>
    <mergeCell ref="A16:A18"/>
    <mergeCell ref="A19:A20"/>
  </mergeCells>
  <phoneticPr fontId="3"/>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zoomScale="70" zoomScaleNormal="70" workbookViewId="0">
      <selection activeCell="G7" sqref="G7"/>
    </sheetView>
  </sheetViews>
  <sheetFormatPr defaultColWidth="8.85546875" defaultRowHeight="21" x14ac:dyDescent="0.35"/>
  <cols>
    <col min="1" max="1" width="22.7109375" style="68" customWidth="1"/>
    <col min="2" max="2" width="8.85546875" style="6"/>
    <col min="3" max="5" width="8.85546875" style="67"/>
    <col min="6" max="6" width="68.7109375" style="15" customWidth="1"/>
    <col min="7" max="7" width="18.140625" style="15" customWidth="1"/>
    <col min="8" max="8" width="32.7109375" style="15" customWidth="1"/>
    <col min="9" max="9" width="27.28515625" style="15" customWidth="1"/>
    <col min="10" max="10" width="42.140625" style="15" customWidth="1"/>
    <col min="11" max="16384" width="8.85546875" style="15"/>
  </cols>
  <sheetData>
    <row r="1" spans="1:10" s="29" customFormat="1" ht="38.25" thickBot="1" x14ac:dyDescent="0.25">
      <c r="A1" s="30" t="s">
        <v>53</v>
      </c>
      <c r="B1" s="51" t="s">
        <v>13</v>
      </c>
      <c r="C1" s="50" t="s">
        <v>14</v>
      </c>
      <c r="D1" s="50" t="s">
        <v>103</v>
      </c>
      <c r="E1" s="50" t="s">
        <v>104</v>
      </c>
      <c r="F1" s="51" t="s">
        <v>15</v>
      </c>
      <c r="G1" s="51" t="s">
        <v>16</v>
      </c>
      <c r="H1" s="51" t="s">
        <v>17</v>
      </c>
      <c r="I1" s="51" t="s">
        <v>18</v>
      </c>
      <c r="J1" s="51" t="s">
        <v>19</v>
      </c>
    </row>
    <row r="2" spans="1:10" ht="48" thickBot="1" x14ac:dyDescent="0.3">
      <c r="A2" s="123" t="s">
        <v>261</v>
      </c>
      <c r="B2" s="52" t="s">
        <v>248</v>
      </c>
      <c r="C2" s="58">
        <v>1</v>
      </c>
      <c r="D2" s="36">
        <v>602</v>
      </c>
      <c r="E2" s="39"/>
      <c r="F2" s="38" t="s">
        <v>258</v>
      </c>
      <c r="G2" s="39"/>
      <c r="H2" s="39"/>
      <c r="I2" s="39"/>
      <c r="J2" s="60"/>
    </row>
    <row r="3" spans="1:10" ht="48" thickBot="1" x14ac:dyDescent="0.3">
      <c r="A3" s="123"/>
      <c r="B3" s="52" t="s">
        <v>249</v>
      </c>
      <c r="C3" s="61">
        <v>1</v>
      </c>
      <c r="D3" s="43">
        <v>639</v>
      </c>
      <c r="E3" s="18"/>
      <c r="F3" s="19" t="s">
        <v>21</v>
      </c>
      <c r="G3" s="18"/>
      <c r="H3" s="18"/>
      <c r="I3" s="18"/>
      <c r="J3" s="22"/>
    </row>
    <row r="4" spans="1:10" ht="95.25" thickBot="1" x14ac:dyDescent="0.3">
      <c r="A4" s="123"/>
      <c r="B4" s="52" t="s">
        <v>250</v>
      </c>
      <c r="C4" s="61">
        <v>1</v>
      </c>
      <c r="D4" s="43">
        <v>285</v>
      </c>
      <c r="E4" s="18"/>
      <c r="F4" s="19" t="s">
        <v>536</v>
      </c>
      <c r="G4" s="18"/>
      <c r="H4" s="18"/>
      <c r="I4" s="18"/>
      <c r="J4" s="22"/>
    </row>
    <row r="5" spans="1:10" ht="16.5" thickBot="1" x14ac:dyDescent="0.3">
      <c r="A5" s="123"/>
      <c r="B5" s="52" t="s">
        <v>251</v>
      </c>
      <c r="C5" s="61">
        <v>1</v>
      </c>
      <c r="D5" s="43">
        <v>276</v>
      </c>
      <c r="E5" s="18"/>
      <c r="F5" s="19" t="s">
        <v>599</v>
      </c>
      <c r="G5" s="18" t="s">
        <v>596</v>
      </c>
      <c r="H5" s="18"/>
      <c r="I5" s="18"/>
      <c r="J5" s="22"/>
    </row>
    <row r="6" spans="1:10" ht="48" thickBot="1" x14ac:dyDescent="0.3">
      <c r="A6" s="123"/>
      <c r="B6" s="52" t="s">
        <v>252</v>
      </c>
      <c r="C6" s="61">
        <v>1</v>
      </c>
      <c r="D6" s="43">
        <v>285</v>
      </c>
      <c r="E6" s="18"/>
      <c r="F6" s="19" t="s">
        <v>537</v>
      </c>
      <c r="G6" s="18"/>
      <c r="H6" s="18"/>
      <c r="I6" s="18"/>
      <c r="J6" s="22"/>
    </row>
    <row r="7" spans="1:10" ht="79.5" thickBot="1" x14ac:dyDescent="0.3">
      <c r="A7" s="123" t="s">
        <v>262</v>
      </c>
      <c r="B7" s="52" t="s">
        <v>253</v>
      </c>
      <c r="C7" s="61">
        <v>1</v>
      </c>
      <c r="D7" s="43">
        <v>639</v>
      </c>
      <c r="E7" s="18"/>
      <c r="F7" s="19" t="s">
        <v>538</v>
      </c>
      <c r="G7" s="18"/>
      <c r="H7" s="18"/>
      <c r="I7" s="18"/>
      <c r="J7" s="22"/>
    </row>
    <row r="8" spans="1:10" ht="48" thickBot="1" x14ac:dyDescent="0.3">
      <c r="A8" s="123"/>
      <c r="B8" s="52" t="s">
        <v>254</v>
      </c>
      <c r="C8" s="61">
        <v>1</v>
      </c>
      <c r="D8" s="43">
        <v>352</v>
      </c>
      <c r="E8" s="18"/>
      <c r="F8" s="19" t="s">
        <v>259</v>
      </c>
      <c r="G8" s="18"/>
      <c r="H8" s="18"/>
      <c r="I8" s="18"/>
      <c r="J8" s="22"/>
    </row>
    <row r="9" spans="1:10" ht="32.25" thickBot="1" x14ac:dyDescent="0.3">
      <c r="A9" s="123" t="s">
        <v>263</v>
      </c>
      <c r="B9" s="52" t="s">
        <v>255</v>
      </c>
      <c r="C9" s="61">
        <v>1</v>
      </c>
      <c r="D9" s="43">
        <v>419</v>
      </c>
      <c r="E9" s="18"/>
      <c r="F9" s="19" t="s">
        <v>260</v>
      </c>
      <c r="G9" s="18"/>
      <c r="H9" s="18"/>
      <c r="I9" s="18"/>
      <c r="J9" s="22"/>
    </row>
    <row r="10" spans="1:10" ht="63.75" thickBot="1" x14ac:dyDescent="0.3">
      <c r="A10" s="123"/>
      <c r="B10" s="52" t="s">
        <v>256</v>
      </c>
      <c r="C10" s="61">
        <v>1</v>
      </c>
      <c r="D10" s="43">
        <v>548</v>
      </c>
      <c r="E10" s="18"/>
      <c r="F10" s="19" t="s">
        <v>20</v>
      </c>
      <c r="G10" s="18"/>
      <c r="H10" s="18"/>
      <c r="I10" s="18"/>
      <c r="J10" s="22"/>
    </row>
    <row r="11" spans="1:10" ht="63.75" thickBot="1" x14ac:dyDescent="0.3">
      <c r="A11" s="123"/>
      <c r="B11" s="52" t="s">
        <v>257</v>
      </c>
      <c r="C11" s="69">
        <v>2</v>
      </c>
      <c r="D11" s="47">
        <v>732</v>
      </c>
      <c r="E11" s="25"/>
      <c r="F11" s="26" t="s">
        <v>22</v>
      </c>
      <c r="G11" s="25"/>
      <c r="H11" s="25"/>
      <c r="I11" s="25"/>
      <c r="J11" s="27"/>
    </row>
  </sheetData>
  <mergeCells count="3">
    <mergeCell ref="A2:A6"/>
    <mergeCell ref="A7:A8"/>
    <mergeCell ref="A9:A11"/>
  </mergeCells>
  <phoneticPr fontId="3"/>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topLeftCell="A16" zoomScale="70" zoomScaleNormal="70" workbookViewId="0">
      <selection activeCell="A32" sqref="A32"/>
    </sheetView>
  </sheetViews>
  <sheetFormatPr defaultColWidth="8.85546875" defaultRowHeight="21" x14ac:dyDescent="0.35"/>
  <cols>
    <col min="1" max="1" width="22.28515625" style="68" customWidth="1"/>
    <col min="2" max="2" width="8.85546875" style="15"/>
    <col min="3" max="5" width="8.85546875" style="67"/>
    <col min="6" max="6" width="60.7109375" style="15" customWidth="1"/>
    <col min="7" max="7" width="22.7109375" style="15" customWidth="1"/>
    <col min="8" max="8" width="41.28515625" style="15" customWidth="1"/>
    <col min="9" max="9" width="35.28515625" style="15" customWidth="1"/>
    <col min="10" max="10" width="29" style="15" customWidth="1"/>
    <col min="11" max="16384" width="8.85546875" style="15"/>
  </cols>
  <sheetData>
    <row r="1" spans="1:10" s="33" customFormat="1" ht="42.75" thickBot="1" x14ac:dyDescent="0.25">
      <c r="A1" s="30" t="s">
        <v>53</v>
      </c>
      <c r="B1" s="54" t="s">
        <v>13</v>
      </c>
      <c r="C1" s="53" t="s">
        <v>14</v>
      </c>
      <c r="D1" s="53" t="s">
        <v>103</v>
      </c>
      <c r="E1" s="53" t="s">
        <v>104</v>
      </c>
      <c r="F1" s="54" t="s">
        <v>15</v>
      </c>
      <c r="G1" s="54" t="s">
        <v>16</v>
      </c>
      <c r="H1" s="54" t="s">
        <v>17</v>
      </c>
      <c r="I1" s="54" t="s">
        <v>18</v>
      </c>
      <c r="J1" s="54" t="s">
        <v>19</v>
      </c>
    </row>
    <row r="2" spans="1:10" ht="79.5" thickBot="1" x14ac:dyDescent="0.3">
      <c r="A2" s="123" t="s">
        <v>634</v>
      </c>
      <c r="B2" s="57" t="s">
        <v>264</v>
      </c>
      <c r="C2" s="58">
        <v>1</v>
      </c>
      <c r="D2" s="36">
        <v>235</v>
      </c>
      <c r="E2" s="59"/>
      <c r="F2" s="70" t="s">
        <v>289</v>
      </c>
      <c r="G2" s="39"/>
      <c r="H2" s="39"/>
      <c r="I2" s="39"/>
      <c r="J2" s="60"/>
    </row>
    <row r="3" spans="1:10" ht="95.25" thickBot="1" x14ac:dyDescent="0.3">
      <c r="A3" s="123"/>
      <c r="B3" s="57" t="s">
        <v>265</v>
      </c>
      <c r="C3" s="61">
        <v>1</v>
      </c>
      <c r="D3" s="43">
        <v>915</v>
      </c>
      <c r="E3" s="62"/>
      <c r="F3" s="71" t="s">
        <v>539</v>
      </c>
      <c r="G3" s="18"/>
      <c r="H3" s="18"/>
      <c r="I3" s="18"/>
      <c r="J3" s="22"/>
    </row>
    <row r="4" spans="1:10" ht="79.5" thickBot="1" x14ac:dyDescent="0.3">
      <c r="A4" s="123"/>
      <c r="B4" s="57" t="s">
        <v>266</v>
      </c>
      <c r="C4" s="61">
        <v>1</v>
      </c>
      <c r="D4" s="43">
        <v>20</v>
      </c>
      <c r="E4" s="62"/>
      <c r="F4" s="71" t="s">
        <v>540</v>
      </c>
      <c r="G4" s="18"/>
      <c r="H4" s="18"/>
      <c r="I4" s="18"/>
      <c r="J4" s="22"/>
    </row>
    <row r="5" spans="1:10" ht="111" thickBot="1" x14ac:dyDescent="0.3">
      <c r="A5" s="123"/>
      <c r="B5" s="57" t="s">
        <v>267</v>
      </c>
      <c r="C5" s="61">
        <v>1</v>
      </c>
      <c r="D5" s="43">
        <v>20</v>
      </c>
      <c r="E5" s="62"/>
      <c r="F5" s="71" t="s">
        <v>633</v>
      </c>
      <c r="G5" s="18"/>
      <c r="H5" s="18"/>
      <c r="I5" s="18"/>
      <c r="J5" s="22"/>
    </row>
    <row r="6" spans="1:10" ht="48" thickBot="1" x14ac:dyDescent="0.3">
      <c r="A6" s="123"/>
      <c r="B6" s="57" t="s">
        <v>268</v>
      </c>
      <c r="C6" s="61">
        <v>1</v>
      </c>
      <c r="D6" s="43">
        <v>601</v>
      </c>
      <c r="E6" s="62"/>
      <c r="F6" s="71" t="s">
        <v>541</v>
      </c>
      <c r="G6" s="18"/>
      <c r="H6" s="18"/>
      <c r="I6" s="18"/>
      <c r="J6" s="22"/>
    </row>
    <row r="7" spans="1:10" ht="63.75" thickBot="1" x14ac:dyDescent="0.3">
      <c r="A7" s="123" t="s">
        <v>635</v>
      </c>
      <c r="B7" s="57" t="s">
        <v>178</v>
      </c>
      <c r="C7" s="61">
        <v>1</v>
      </c>
      <c r="D7" s="43">
        <v>116</v>
      </c>
      <c r="E7" s="62"/>
      <c r="F7" s="71" t="s">
        <v>542</v>
      </c>
      <c r="G7" s="18"/>
      <c r="H7" s="18"/>
      <c r="I7" s="18"/>
      <c r="J7" s="22"/>
    </row>
    <row r="8" spans="1:10" ht="32.25" thickBot="1" x14ac:dyDescent="0.3">
      <c r="A8" s="123"/>
      <c r="B8" s="57" t="s">
        <v>269</v>
      </c>
      <c r="C8" s="61">
        <v>1</v>
      </c>
      <c r="D8" s="43">
        <v>138</v>
      </c>
      <c r="E8" s="62"/>
      <c r="F8" s="71" t="s">
        <v>290</v>
      </c>
      <c r="G8" s="18"/>
      <c r="H8" s="18"/>
      <c r="I8" s="18"/>
      <c r="J8" s="22"/>
    </row>
    <row r="9" spans="1:10" ht="32.25" thickBot="1" x14ac:dyDescent="0.3">
      <c r="A9" s="123"/>
      <c r="B9" s="57" t="s">
        <v>179</v>
      </c>
      <c r="C9" s="61">
        <v>1</v>
      </c>
      <c r="D9" s="43">
        <v>147</v>
      </c>
      <c r="E9" s="62"/>
      <c r="F9" s="71" t="s">
        <v>291</v>
      </c>
      <c r="G9" s="18"/>
      <c r="H9" s="18"/>
      <c r="I9" s="18"/>
      <c r="J9" s="22"/>
    </row>
    <row r="10" spans="1:10" ht="63.75" thickBot="1" x14ac:dyDescent="0.3">
      <c r="A10" s="123"/>
      <c r="B10" s="57" t="s">
        <v>270</v>
      </c>
      <c r="C10" s="61">
        <v>1</v>
      </c>
      <c r="D10" s="43">
        <v>95</v>
      </c>
      <c r="E10" s="62"/>
      <c r="F10" s="71" t="s">
        <v>292</v>
      </c>
      <c r="G10" s="18"/>
      <c r="H10" s="18"/>
      <c r="I10" s="18"/>
      <c r="J10" s="22"/>
    </row>
    <row r="11" spans="1:10" ht="48" thickBot="1" x14ac:dyDescent="0.3">
      <c r="A11" s="123"/>
      <c r="B11" s="57" t="s">
        <v>166</v>
      </c>
      <c r="C11" s="61">
        <v>1</v>
      </c>
      <c r="D11" s="43">
        <v>94</v>
      </c>
      <c r="E11" s="62"/>
      <c r="F11" s="71" t="s">
        <v>293</v>
      </c>
      <c r="G11" s="18"/>
      <c r="H11" s="18"/>
      <c r="I11" s="18"/>
      <c r="J11" s="22"/>
    </row>
    <row r="12" spans="1:10" ht="63.75" thickBot="1" x14ac:dyDescent="0.3">
      <c r="A12" s="123"/>
      <c r="B12" s="57" t="s">
        <v>167</v>
      </c>
      <c r="C12" s="61">
        <v>1</v>
      </c>
      <c r="D12" s="43">
        <v>918</v>
      </c>
      <c r="E12" s="62"/>
      <c r="F12" s="71" t="s">
        <v>543</v>
      </c>
      <c r="G12" s="18"/>
      <c r="H12" s="18"/>
      <c r="I12" s="18"/>
      <c r="J12" s="22"/>
    </row>
    <row r="13" spans="1:10" ht="63.75" thickBot="1" x14ac:dyDescent="0.3">
      <c r="A13" s="123"/>
      <c r="B13" s="57" t="s">
        <v>271</v>
      </c>
      <c r="C13" s="61">
        <v>1</v>
      </c>
      <c r="D13" s="43">
        <v>159</v>
      </c>
      <c r="E13" s="62"/>
      <c r="F13" s="71" t="s">
        <v>544</v>
      </c>
      <c r="G13" s="18"/>
      <c r="H13" s="18"/>
      <c r="I13" s="18"/>
      <c r="J13" s="22"/>
    </row>
    <row r="14" spans="1:10" ht="63.75" thickBot="1" x14ac:dyDescent="0.3">
      <c r="A14" s="123"/>
      <c r="B14" s="57" t="s">
        <v>168</v>
      </c>
      <c r="C14" s="61">
        <v>1</v>
      </c>
      <c r="D14" s="43">
        <v>94</v>
      </c>
      <c r="E14" s="62"/>
      <c r="F14" s="71" t="s">
        <v>294</v>
      </c>
      <c r="G14" s="18"/>
      <c r="H14" s="18"/>
      <c r="I14" s="18"/>
      <c r="J14" s="22"/>
    </row>
    <row r="15" spans="1:10" ht="126.75" thickBot="1" x14ac:dyDescent="0.3">
      <c r="A15" s="123" t="s">
        <v>636</v>
      </c>
      <c r="B15" s="57" t="s">
        <v>272</v>
      </c>
      <c r="C15" s="61">
        <v>1</v>
      </c>
      <c r="D15" s="43">
        <v>116</v>
      </c>
      <c r="E15" s="62"/>
      <c r="F15" s="71" t="s">
        <v>545</v>
      </c>
      <c r="G15" s="18"/>
      <c r="H15" s="18"/>
      <c r="I15" s="18"/>
      <c r="J15" s="22"/>
    </row>
    <row r="16" spans="1:10" ht="79.5" thickBot="1" x14ac:dyDescent="0.3">
      <c r="A16" s="123"/>
      <c r="B16" s="57" t="s">
        <v>273</v>
      </c>
      <c r="C16" s="61">
        <v>1</v>
      </c>
      <c r="D16" s="43">
        <v>176</v>
      </c>
      <c r="E16" s="62"/>
      <c r="F16" s="71" t="s">
        <v>546</v>
      </c>
      <c r="G16" s="18"/>
      <c r="H16" s="18"/>
      <c r="I16" s="18"/>
      <c r="J16" s="22"/>
    </row>
    <row r="17" spans="1:10" ht="63.75" thickBot="1" x14ac:dyDescent="0.3">
      <c r="A17" s="123"/>
      <c r="B17" s="57" t="s">
        <v>274</v>
      </c>
      <c r="C17" s="61">
        <v>1</v>
      </c>
      <c r="D17" s="43">
        <v>79</v>
      </c>
      <c r="E17" s="62"/>
      <c r="F17" s="71" t="s">
        <v>547</v>
      </c>
      <c r="G17" s="18"/>
      <c r="H17" s="18"/>
      <c r="I17" s="18"/>
      <c r="J17" s="22"/>
    </row>
    <row r="18" spans="1:10" ht="79.5" thickBot="1" x14ac:dyDescent="0.3">
      <c r="A18" s="123"/>
      <c r="B18" s="57" t="s">
        <v>275</v>
      </c>
      <c r="C18" s="61">
        <v>1</v>
      </c>
      <c r="D18" s="43">
        <v>89</v>
      </c>
      <c r="E18" s="62"/>
      <c r="F18" s="71" t="s">
        <v>548</v>
      </c>
      <c r="G18" s="18"/>
      <c r="H18" s="18"/>
      <c r="I18" s="18"/>
      <c r="J18" s="22"/>
    </row>
    <row r="19" spans="1:10" ht="95.25" thickBot="1" x14ac:dyDescent="0.3">
      <c r="A19" s="123"/>
      <c r="B19" s="57" t="s">
        <v>276</v>
      </c>
      <c r="C19" s="61">
        <v>1</v>
      </c>
      <c r="D19" s="43">
        <v>89</v>
      </c>
      <c r="E19" s="62"/>
      <c r="F19" s="71" t="s">
        <v>549</v>
      </c>
      <c r="G19" s="18"/>
      <c r="H19" s="18"/>
      <c r="I19" s="18"/>
      <c r="J19" s="22"/>
    </row>
    <row r="20" spans="1:10" ht="63.75" thickBot="1" x14ac:dyDescent="0.3">
      <c r="A20" s="123"/>
      <c r="B20" s="57" t="s">
        <v>277</v>
      </c>
      <c r="C20" s="61">
        <v>1</v>
      </c>
      <c r="D20" s="43">
        <v>830</v>
      </c>
      <c r="E20" s="62"/>
      <c r="F20" s="71" t="s">
        <v>637</v>
      </c>
      <c r="G20" s="18"/>
      <c r="H20" s="18"/>
      <c r="I20" s="18"/>
      <c r="J20" s="22"/>
    </row>
    <row r="21" spans="1:10" ht="79.5" thickBot="1" x14ac:dyDescent="0.3">
      <c r="A21" s="123"/>
      <c r="B21" s="57" t="s">
        <v>278</v>
      </c>
      <c r="C21" s="61">
        <v>1</v>
      </c>
      <c r="D21" s="43">
        <v>943</v>
      </c>
      <c r="E21" s="62"/>
      <c r="F21" s="71" t="s">
        <v>550</v>
      </c>
      <c r="G21" s="18"/>
      <c r="H21" s="18"/>
      <c r="I21" s="18"/>
      <c r="J21" s="22"/>
    </row>
    <row r="22" spans="1:10" ht="79.5" thickBot="1" x14ac:dyDescent="0.3">
      <c r="A22" s="123"/>
      <c r="B22" s="57" t="s">
        <v>279</v>
      </c>
      <c r="C22" s="61">
        <v>1</v>
      </c>
      <c r="D22" s="43">
        <v>78</v>
      </c>
      <c r="E22" s="62"/>
      <c r="F22" s="71" t="s">
        <v>551</v>
      </c>
      <c r="G22" s="18"/>
      <c r="H22" s="18"/>
      <c r="I22" s="18"/>
      <c r="J22" s="22"/>
    </row>
    <row r="23" spans="1:10" ht="32.25" thickBot="1" x14ac:dyDescent="0.3">
      <c r="A23" s="123"/>
      <c r="B23" s="57" t="s">
        <v>280</v>
      </c>
      <c r="C23" s="61">
        <v>1</v>
      </c>
      <c r="D23" s="43">
        <v>829</v>
      </c>
      <c r="E23" s="17"/>
      <c r="F23" s="71" t="s">
        <v>295</v>
      </c>
      <c r="G23" s="18"/>
      <c r="H23" s="18"/>
      <c r="I23" s="18"/>
      <c r="J23" s="22"/>
    </row>
    <row r="24" spans="1:10" ht="48" thickBot="1" x14ac:dyDescent="0.3">
      <c r="A24" s="123"/>
      <c r="B24" s="57" t="s">
        <v>281</v>
      </c>
      <c r="C24" s="61">
        <v>1</v>
      </c>
      <c r="D24" s="43">
        <v>643</v>
      </c>
      <c r="E24" s="17"/>
      <c r="F24" s="71" t="s">
        <v>552</v>
      </c>
      <c r="G24" s="18"/>
      <c r="H24" s="18"/>
      <c r="I24" s="18"/>
      <c r="J24" s="22"/>
    </row>
    <row r="25" spans="1:10" ht="48" thickBot="1" x14ac:dyDescent="0.3">
      <c r="A25" s="123" t="s">
        <v>638</v>
      </c>
      <c r="B25" s="57" t="s">
        <v>282</v>
      </c>
      <c r="C25" s="63">
        <v>2</v>
      </c>
      <c r="D25" s="43">
        <v>120</v>
      </c>
      <c r="E25" s="17"/>
      <c r="F25" s="71" t="s">
        <v>296</v>
      </c>
      <c r="G25" s="18"/>
      <c r="H25" s="18"/>
      <c r="I25" s="18"/>
      <c r="J25" s="22"/>
    </row>
    <row r="26" spans="1:10" ht="32.25" thickBot="1" x14ac:dyDescent="0.3">
      <c r="A26" s="123"/>
      <c r="B26" s="57" t="s">
        <v>283</v>
      </c>
      <c r="C26" s="63">
        <v>2</v>
      </c>
      <c r="D26" s="43">
        <v>134</v>
      </c>
      <c r="E26" s="17"/>
      <c r="F26" s="71" t="s">
        <v>297</v>
      </c>
      <c r="G26" s="18"/>
      <c r="H26" s="18"/>
      <c r="I26" s="18"/>
      <c r="J26" s="22"/>
    </row>
    <row r="27" spans="1:10" ht="32.25" thickBot="1" x14ac:dyDescent="0.3">
      <c r="A27" s="123"/>
      <c r="B27" s="57" t="s">
        <v>284</v>
      </c>
      <c r="C27" s="63">
        <v>2</v>
      </c>
      <c r="D27" s="43">
        <v>190</v>
      </c>
      <c r="E27" s="17"/>
      <c r="F27" s="71" t="s">
        <v>298</v>
      </c>
      <c r="G27" s="18"/>
      <c r="H27" s="18"/>
      <c r="I27" s="18"/>
      <c r="J27" s="22"/>
    </row>
    <row r="28" spans="1:10" ht="63.75" thickBot="1" x14ac:dyDescent="0.3">
      <c r="A28" s="123" t="s">
        <v>639</v>
      </c>
      <c r="B28" s="57" t="s">
        <v>285</v>
      </c>
      <c r="C28" s="61">
        <v>1</v>
      </c>
      <c r="D28" s="43">
        <v>502</v>
      </c>
      <c r="E28" s="17"/>
      <c r="F28" s="71" t="s">
        <v>553</v>
      </c>
      <c r="G28" s="18"/>
      <c r="H28" s="18"/>
      <c r="I28" s="18"/>
      <c r="J28" s="22"/>
    </row>
    <row r="29" spans="1:10" ht="79.5" thickBot="1" x14ac:dyDescent="0.3">
      <c r="A29" s="123"/>
      <c r="B29" s="57" t="s">
        <v>286</v>
      </c>
      <c r="C29" s="61">
        <v>1</v>
      </c>
      <c r="D29" s="43">
        <v>611</v>
      </c>
      <c r="E29" s="17"/>
      <c r="F29" s="71" t="s">
        <v>554</v>
      </c>
      <c r="G29" s="18"/>
      <c r="H29" s="18"/>
      <c r="I29" s="18"/>
      <c r="J29" s="22"/>
    </row>
    <row r="30" spans="1:10" ht="48" thickBot="1" x14ac:dyDescent="0.3">
      <c r="A30" s="123"/>
      <c r="B30" s="57" t="s">
        <v>287</v>
      </c>
      <c r="C30" s="61">
        <v>1</v>
      </c>
      <c r="D30" s="43">
        <v>502</v>
      </c>
      <c r="E30" s="17"/>
      <c r="F30" s="71" t="s">
        <v>299</v>
      </c>
      <c r="G30" s="18"/>
      <c r="H30" s="18"/>
      <c r="I30" s="18"/>
      <c r="J30" s="22"/>
    </row>
    <row r="31" spans="1:10" ht="48" thickBot="1" x14ac:dyDescent="0.3">
      <c r="A31" s="123"/>
      <c r="B31" s="57" t="s">
        <v>288</v>
      </c>
      <c r="C31" s="65">
        <v>1</v>
      </c>
      <c r="D31" s="47">
        <v>95</v>
      </c>
      <c r="E31" s="24"/>
      <c r="F31" s="72" t="s">
        <v>300</v>
      </c>
      <c r="G31" s="25"/>
      <c r="H31" s="25"/>
      <c r="I31" s="25"/>
      <c r="J31" s="27"/>
    </row>
  </sheetData>
  <mergeCells count="5">
    <mergeCell ref="A2:A6"/>
    <mergeCell ref="A7:A14"/>
    <mergeCell ref="A15:A24"/>
    <mergeCell ref="A25:A27"/>
    <mergeCell ref="A28:A31"/>
  </mergeCells>
  <phoneticPr fontId="3"/>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
  <sheetViews>
    <sheetView zoomScale="70" zoomScaleNormal="70" workbookViewId="0">
      <selection activeCell="F6" sqref="F6"/>
    </sheetView>
  </sheetViews>
  <sheetFormatPr defaultColWidth="8.85546875" defaultRowHeight="21" x14ac:dyDescent="0.35"/>
  <cols>
    <col min="1" max="1" width="20.7109375" style="68" customWidth="1"/>
    <col min="2" max="2" width="8.85546875" style="15"/>
    <col min="3" max="5" width="8.85546875" style="67"/>
    <col min="6" max="6" width="97.140625" style="15" customWidth="1"/>
    <col min="7" max="7" width="8.85546875" style="15"/>
    <col min="8" max="8" width="33.7109375" style="15" customWidth="1"/>
    <col min="9" max="9" width="18" style="15" customWidth="1"/>
    <col min="10" max="10" width="27.28515625" style="15" customWidth="1"/>
    <col min="11" max="16384" width="8.85546875" style="15"/>
  </cols>
  <sheetData>
    <row r="1" spans="1:10" s="33" customFormat="1" ht="42.75" thickBot="1" x14ac:dyDescent="0.25">
      <c r="A1" s="30" t="s">
        <v>53</v>
      </c>
      <c r="B1" s="54" t="s">
        <v>13</v>
      </c>
      <c r="C1" s="53" t="s">
        <v>14</v>
      </c>
      <c r="D1" s="53" t="s">
        <v>103</v>
      </c>
      <c r="E1" s="53" t="s">
        <v>104</v>
      </c>
      <c r="F1" s="54" t="s">
        <v>15</v>
      </c>
      <c r="G1" s="54" t="s">
        <v>16</v>
      </c>
      <c r="H1" s="54" t="s">
        <v>17</v>
      </c>
      <c r="I1" s="54" t="s">
        <v>18</v>
      </c>
      <c r="J1" s="54" t="s">
        <v>19</v>
      </c>
    </row>
    <row r="2" spans="1:10" ht="48" thickBot="1" x14ac:dyDescent="0.3">
      <c r="A2" s="123" t="s">
        <v>325</v>
      </c>
      <c r="B2" s="57" t="s">
        <v>301</v>
      </c>
      <c r="C2" s="73">
        <v>2</v>
      </c>
      <c r="D2" s="36">
        <v>311</v>
      </c>
      <c r="E2" s="59"/>
      <c r="F2" s="70" t="s">
        <v>555</v>
      </c>
      <c r="G2" s="39"/>
      <c r="H2" s="39"/>
      <c r="I2" s="39"/>
      <c r="J2" s="60"/>
    </row>
    <row r="3" spans="1:10" ht="32.25" thickBot="1" x14ac:dyDescent="0.3">
      <c r="A3" s="123"/>
      <c r="B3" s="57" t="s">
        <v>302</v>
      </c>
      <c r="C3" s="63">
        <v>2</v>
      </c>
      <c r="D3" s="43">
        <v>311</v>
      </c>
      <c r="E3" s="62"/>
      <c r="F3" s="71" t="s">
        <v>316</v>
      </c>
      <c r="G3" s="18"/>
      <c r="H3" s="18"/>
      <c r="I3" s="18"/>
      <c r="J3" s="22"/>
    </row>
    <row r="4" spans="1:10" ht="48" thickBot="1" x14ac:dyDescent="0.3">
      <c r="A4" s="123"/>
      <c r="B4" s="57" t="s">
        <v>171</v>
      </c>
      <c r="C4" s="63">
        <v>2</v>
      </c>
      <c r="D4" s="43">
        <v>311</v>
      </c>
      <c r="E4" s="62"/>
      <c r="F4" s="71" t="s">
        <v>317</v>
      </c>
      <c r="G4" s="18"/>
      <c r="H4" s="18"/>
      <c r="I4" s="18"/>
      <c r="J4" s="22"/>
    </row>
    <row r="5" spans="1:10" ht="32.25" thickBot="1" x14ac:dyDescent="0.3">
      <c r="A5" s="123" t="s">
        <v>326</v>
      </c>
      <c r="B5" s="57" t="s">
        <v>303</v>
      </c>
      <c r="C5" s="61">
        <v>1</v>
      </c>
      <c r="D5" s="43">
        <v>310</v>
      </c>
      <c r="E5" s="62"/>
      <c r="F5" s="71" t="s">
        <v>318</v>
      </c>
      <c r="G5" s="18"/>
      <c r="H5" s="18"/>
      <c r="I5" s="18"/>
      <c r="J5" s="22"/>
    </row>
    <row r="6" spans="1:10" ht="48" thickBot="1" x14ac:dyDescent="0.3">
      <c r="A6" s="123"/>
      <c r="B6" s="57" t="s">
        <v>304</v>
      </c>
      <c r="C6" s="63">
        <v>2</v>
      </c>
      <c r="D6" s="43">
        <v>327</v>
      </c>
      <c r="E6" s="62"/>
      <c r="F6" s="71" t="s">
        <v>556</v>
      </c>
      <c r="G6" s="18"/>
      <c r="H6" s="18"/>
      <c r="I6" s="18"/>
      <c r="J6" s="22"/>
    </row>
    <row r="7" spans="1:10" ht="32.25" thickBot="1" x14ac:dyDescent="0.3">
      <c r="A7" s="123"/>
      <c r="B7" s="57" t="s">
        <v>305</v>
      </c>
      <c r="C7" s="63">
        <v>2</v>
      </c>
      <c r="D7" s="43">
        <v>326</v>
      </c>
      <c r="E7" s="62"/>
      <c r="F7" s="71" t="s">
        <v>319</v>
      </c>
      <c r="G7" s="18"/>
      <c r="H7" s="18"/>
      <c r="I7" s="18"/>
      <c r="J7" s="22"/>
    </row>
    <row r="8" spans="1:10" ht="48" thickBot="1" x14ac:dyDescent="0.3">
      <c r="A8" s="123"/>
      <c r="B8" s="57" t="s">
        <v>306</v>
      </c>
      <c r="C8" s="63">
        <v>2</v>
      </c>
      <c r="D8" s="43">
        <v>326</v>
      </c>
      <c r="E8" s="62"/>
      <c r="F8" s="71" t="s">
        <v>557</v>
      </c>
      <c r="G8" s="18"/>
      <c r="H8" s="18"/>
      <c r="I8" s="18"/>
      <c r="J8" s="22"/>
    </row>
    <row r="9" spans="1:10" ht="48" thickBot="1" x14ac:dyDescent="0.3">
      <c r="A9" s="123"/>
      <c r="B9" s="57" t="s">
        <v>307</v>
      </c>
      <c r="C9" s="63">
        <v>2</v>
      </c>
      <c r="D9" s="43">
        <v>326</v>
      </c>
      <c r="E9" s="62"/>
      <c r="F9" s="71" t="s">
        <v>320</v>
      </c>
      <c r="G9" s="18"/>
      <c r="H9" s="18"/>
      <c r="I9" s="18"/>
      <c r="J9" s="22"/>
    </row>
    <row r="10" spans="1:10" ht="48" thickBot="1" x14ac:dyDescent="0.3">
      <c r="A10" s="123"/>
      <c r="B10" s="57" t="s">
        <v>308</v>
      </c>
      <c r="C10" s="63">
        <v>2</v>
      </c>
      <c r="D10" s="43">
        <v>326</v>
      </c>
      <c r="E10" s="62"/>
      <c r="F10" s="71" t="s">
        <v>321</v>
      </c>
      <c r="G10" s="18"/>
      <c r="H10" s="18"/>
      <c r="I10" s="18"/>
      <c r="J10" s="22"/>
    </row>
    <row r="11" spans="1:10" ht="32.25" thickBot="1" x14ac:dyDescent="0.3">
      <c r="A11" s="123"/>
      <c r="B11" s="57" t="s">
        <v>309</v>
      </c>
      <c r="C11" s="64">
        <v>3</v>
      </c>
      <c r="D11" s="43">
        <v>326</v>
      </c>
      <c r="E11" s="62"/>
      <c r="F11" s="71" t="s">
        <v>322</v>
      </c>
      <c r="G11" s="18"/>
      <c r="H11" s="18"/>
      <c r="I11" s="18"/>
      <c r="J11" s="22"/>
    </row>
    <row r="12" spans="1:10" ht="32.25" thickBot="1" x14ac:dyDescent="0.3">
      <c r="A12" s="123"/>
      <c r="B12" s="57" t="s">
        <v>310</v>
      </c>
      <c r="C12" s="64">
        <v>3</v>
      </c>
      <c r="D12" s="43">
        <v>385</v>
      </c>
      <c r="E12" s="62"/>
      <c r="F12" s="71" t="s">
        <v>323</v>
      </c>
      <c r="G12" s="18"/>
      <c r="H12" s="18"/>
      <c r="I12" s="18"/>
      <c r="J12" s="22"/>
    </row>
    <row r="13" spans="1:10" ht="48" thickBot="1" x14ac:dyDescent="0.3">
      <c r="A13" s="123" t="s">
        <v>327</v>
      </c>
      <c r="B13" s="57" t="s">
        <v>311</v>
      </c>
      <c r="C13" s="63">
        <v>2</v>
      </c>
      <c r="D13" s="43">
        <v>338</v>
      </c>
      <c r="E13" s="17"/>
      <c r="F13" s="71" t="s">
        <v>324</v>
      </c>
      <c r="G13" s="18"/>
      <c r="H13" s="18"/>
      <c r="I13" s="18"/>
      <c r="J13" s="22"/>
    </row>
    <row r="14" spans="1:10" ht="48" thickBot="1" x14ac:dyDescent="0.3">
      <c r="A14" s="123"/>
      <c r="B14" s="57" t="s">
        <v>312</v>
      </c>
      <c r="C14" s="63">
        <v>2</v>
      </c>
      <c r="D14" s="43">
        <v>338</v>
      </c>
      <c r="E14" s="17"/>
      <c r="F14" s="71" t="s">
        <v>558</v>
      </c>
      <c r="G14" s="18"/>
      <c r="H14" s="18"/>
      <c r="I14" s="18"/>
      <c r="J14" s="22"/>
    </row>
    <row r="15" spans="1:10" ht="32.25" thickBot="1" x14ac:dyDescent="0.3">
      <c r="A15" s="123"/>
      <c r="B15" s="57" t="s">
        <v>313</v>
      </c>
      <c r="C15" s="64">
        <v>3</v>
      </c>
      <c r="D15" s="43">
        <v>338</v>
      </c>
      <c r="E15" s="17"/>
      <c r="F15" s="71" t="s">
        <v>23</v>
      </c>
      <c r="G15" s="18"/>
      <c r="H15" s="18"/>
      <c r="I15" s="18"/>
      <c r="J15" s="22"/>
    </row>
    <row r="16" spans="1:10" ht="48" thickBot="1" x14ac:dyDescent="0.3">
      <c r="A16" s="123" t="s">
        <v>328</v>
      </c>
      <c r="B16" s="57" t="s">
        <v>314</v>
      </c>
      <c r="C16" s="63">
        <v>2</v>
      </c>
      <c r="D16" s="43">
        <v>798</v>
      </c>
      <c r="E16" s="17"/>
      <c r="F16" s="71" t="s">
        <v>559</v>
      </c>
      <c r="G16" s="18"/>
      <c r="H16" s="18"/>
      <c r="I16" s="18"/>
      <c r="J16" s="22"/>
    </row>
    <row r="17" spans="1:10" ht="48" thickBot="1" x14ac:dyDescent="0.3">
      <c r="A17" s="123"/>
      <c r="B17" s="57" t="s">
        <v>315</v>
      </c>
      <c r="C17" s="69">
        <v>2</v>
      </c>
      <c r="D17" s="47">
        <v>320</v>
      </c>
      <c r="E17" s="24"/>
      <c r="F17" s="72" t="s">
        <v>560</v>
      </c>
      <c r="G17" s="25"/>
      <c r="H17" s="25"/>
      <c r="I17" s="25"/>
      <c r="J17" s="27"/>
    </row>
  </sheetData>
  <mergeCells count="4">
    <mergeCell ref="A2:A4"/>
    <mergeCell ref="A5:A12"/>
    <mergeCell ref="A13:A15"/>
    <mergeCell ref="A16:A17"/>
  </mergeCells>
  <phoneticPr fontId="3"/>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zoomScale="70" zoomScaleNormal="70" workbookViewId="0">
      <selection activeCell="G9" sqref="G9"/>
    </sheetView>
  </sheetViews>
  <sheetFormatPr defaultColWidth="8.85546875" defaultRowHeight="21" x14ac:dyDescent="0.35"/>
  <cols>
    <col min="1" max="1" width="21.28515625" style="68" customWidth="1"/>
    <col min="2" max="2" width="8.85546875" style="15"/>
    <col min="3" max="5" width="8.85546875" style="67"/>
    <col min="6" max="6" width="80.28515625" style="15" customWidth="1"/>
    <col min="7" max="7" width="16.7109375" style="15" customWidth="1"/>
    <col min="8" max="8" width="31" style="15" customWidth="1"/>
    <col min="9" max="9" width="24" style="15" customWidth="1"/>
    <col min="10" max="10" width="35.140625" style="15" customWidth="1"/>
    <col min="11" max="16384" width="8.85546875" style="15"/>
  </cols>
  <sheetData>
    <row r="1" spans="1:10" s="78" customFormat="1" ht="42.75" thickBot="1" x14ac:dyDescent="0.25">
      <c r="A1" s="74" t="s">
        <v>53</v>
      </c>
      <c r="B1" s="75" t="s">
        <v>13</v>
      </c>
      <c r="C1" s="76" t="s">
        <v>14</v>
      </c>
      <c r="D1" s="76" t="s">
        <v>103</v>
      </c>
      <c r="E1" s="76" t="s">
        <v>104</v>
      </c>
      <c r="F1" s="77" t="s">
        <v>15</v>
      </c>
      <c r="G1" s="77" t="s">
        <v>16</v>
      </c>
      <c r="H1" s="77" t="s">
        <v>17</v>
      </c>
      <c r="I1" s="77" t="s">
        <v>18</v>
      </c>
      <c r="J1" s="77" t="s">
        <v>19</v>
      </c>
    </row>
    <row r="2" spans="1:10" ht="48" thickBot="1" x14ac:dyDescent="0.3">
      <c r="A2" s="123" t="s">
        <v>640</v>
      </c>
      <c r="B2" s="57" t="s">
        <v>242</v>
      </c>
      <c r="C2" s="79">
        <v>1</v>
      </c>
      <c r="D2" s="80">
        <v>532</v>
      </c>
      <c r="E2" s="81"/>
      <c r="F2" s="82" t="s">
        <v>561</v>
      </c>
      <c r="G2" s="83"/>
      <c r="H2" s="83"/>
      <c r="I2" s="83"/>
      <c r="J2" s="84"/>
    </row>
    <row r="3" spans="1:10" ht="48" thickBot="1" x14ac:dyDescent="0.3">
      <c r="A3" s="123"/>
      <c r="B3" s="57" t="s">
        <v>243</v>
      </c>
      <c r="C3" s="61">
        <v>1</v>
      </c>
      <c r="D3" s="17">
        <v>532</v>
      </c>
      <c r="E3" s="62"/>
      <c r="F3" s="71" t="s">
        <v>562</v>
      </c>
      <c r="G3" s="18"/>
      <c r="H3" s="18"/>
      <c r="I3" s="18"/>
      <c r="J3" s="22"/>
    </row>
    <row r="4" spans="1:10" ht="63.75" thickBot="1" x14ac:dyDescent="0.3">
      <c r="A4" s="123"/>
      <c r="B4" s="57" t="s">
        <v>329</v>
      </c>
      <c r="C4" s="63">
        <v>2</v>
      </c>
      <c r="D4" s="17">
        <v>778</v>
      </c>
      <c r="E4" s="62"/>
      <c r="F4" s="71" t="s">
        <v>563</v>
      </c>
      <c r="G4" s="18"/>
      <c r="H4" s="18"/>
      <c r="I4" s="18"/>
      <c r="J4" s="22"/>
    </row>
    <row r="5" spans="1:10" ht="48" thickBot="1" x14ac:dyDescent="0.3">
      <c r="A5" s="123"/>
      <c r="B5" s="57" t="s">
        <v>330</v>
      </c>
      <c r="C5" s="63">
        <v>2</v>
      </c>
      <c r="D5" s="17">
        <v>778</v>
      </c>
      <c r="E5" s="62"/>
      <c r="F5" s="71" t="s">
        <v>564</v>
      </c>
      <c r="G5" s="18"/>
      <c r="H5" s="18"/>
      <c r="I5" s="18"/>
      <c r="J5" s="22"/>
    </row>
    <row r="6" spans="1:10" ht="48" thickBot="1" x14ac:dyDescent="0.3">
      <c r="A6" s="123" t="s">
        <v>641</v>
      </c>
      <c r="B6" s="57" t="s">
        <v>244</v>
      </c>
      <c r="C6" s="63">
        <v>2</v>
      </c>
      <c r="D6" s="17">
        <v>778</v>
      </c>
      <c r="E6" s="62"/>
      <c r="F6" s="71" t="s">
        <v>339</v>
      </c>
      <c r="G6" s="18"/>
      <c r="H6" s="18"/>
      <c r="I6" s="18"/>
      <c r="J6" s="22"/>
    </row>
    <row r="7" spans="1:10" ht="48" thickBot="1" x14ac:dyDescent="0.3">
      <c r="A7" s="123"/>
      <c r="B7" s="57" t="s">
        <v>331</v>
      </c>
      <c r="C7" s="63">
        <v>2</v>
      </c>
      <c r="D7" s="17">
        <v>285</v>
      </c>
      <c r="E7" s="62"/>
      <c r="F7" s="71" t="s">
        <v>340</v>
      </c>
      <c r="G7" s="18"/>
      <c r="H7" s="18"/>
      <c r="I7" s="18"/>
      <c r="J7" s="22"/>
    </row>
    <row r="8" spans="1:10" ht="48" thickBot="1" x14ac:dyDescent="0.3">
      <c r="A8" s="123" t="s">
        <v>642</v>
      </c>
      <c r="B8" s="57" t="s">
        <v>332</v>
      </c>
      <c r="C8" s="63">
        <v>2</v>
      </c>
      <c r="D8" s="17">
        <v>117</v>
      </c>
      <c r="E8" s="62"/>
      <c r="F8" s="71" t="s">
        <v>644</v>
      </c>
      <c r="G8" s="18"/>
      <c r="H8" s="18"/>
      <c r="I8" s="18"/>
      <c r="J8" s="22"/>
    </row>
    <row r="9" spans="1:10" ht="16.5" thickBot="1" x14ac:dyDescent="0.3">
      <c r="A9" s="123"/>
      <c r="B9" s="57" t="s">
        <v>333</v>
      </c>
      <c r="C9" s="63">
        <v>2</v>
      </c>
      <c r="D9" s="17">
        <v>117</v>
      </c>
      <c r="E9" s="62"/>
      <c r="F9" s="71" t="s">
        <v>645</v>
      </c>
      <c r="G9" s="18" t="s">
        <v>596</v>
      </c>
      <c r="H9" s="18"/>
      <c r="I9" s="18"/>
      <c r="J9" s="22"/>
    </row>
    <row r="10" spans="1:10" ht="48" thickBot="1" x14ac:dyDescent="0.3">
      <c r="A10" s="123"/>
      <c r="B10" s="57" t="s">
        <v>334</v>
      </c>
      <c r="C10" s="63">
        <v>2</v>
      </c>
      <c r="D10" s="17">
        <v>200</v>
      </c>
      <c r="E10" s="62"/>
      <c r="F10" s="71" t="s">
        <v>565</v>
      </c>
      <c r="G10" s="18"/>
      <c r="H10" s="18"/>
      <c r="I10" s="18"/>
      <c r="J10" s="22"/>
    </row>
    <row r="11" spans="1:10" ht="63.75" thickBot="1" x14ac:dyDescent="0.3">
      <c r="A11" s="123"/>
      <c r="B11" s="57" t="s">
        <v>335</v>
      </c>
      <c r="C11" s="63">
        <v>2</v>
      </c>
      <c r="D11" s="17"/>
      <c r="E11" s="62"/>
      <c r="F11" s="71" t="s">
        <v>566</v>
      </c>
      <c r="G11" s="18"/>
      <c r="H11" s="18"/>
      <c r="I11" s="18"/>
      <c r="J11" s="22"/>
    </row>
    <row r="12" spans="1:10" ht="63.75" thickBot="1" x14ac:dyDescent="0.3">
      <c r="A12" s="123" t="s">
        <v>643</v>
      </c>
      <c r="B12" s="57" t="s">
        <v>336</v>
      </c>
      <c r="C12" s="61">
        <v>1</v>
      </c>
      <c r="D12" s="17">
        <v>210</v>
      </c>
      <c r="E12" s="62"/>
      <c r="F12" s="71" t="s">
        <v>567</v>
      </c>
      <c r="G12" s="18"/>
      <c r="H12" s="18"/>
      <c r="I12" s="18"/>
      <c r="J12" s="22"/>
    </row>
    <row r="13" spans="1:10" ht="48" thickBot="1" x14ac:dyDescent="0.3">
      <c r="A13" s="123"/>
      <c r="B13" s="57" t="s">
        <v>337</v>
      </c>
      <c r="C13" s="63">
        <v>2</v>
      </c>
      <c r="D13" s="17">
        <v>544</v>
      </c>
      <c r="E13" s="62"/>
      <c r="F13" s="71" t="s">
        <v>568</v>
      </c>
      <c r="G13" s="18"/>
      <c r="H13" s="18"/>
      <c r="I13" s="18"/>
      <c r="J13" s="22"/>
    </row>
    <row r="14" spans="1:10" ht="48" thickBot="1" x14ac:dyDescent="0.3">
      <c r="A14" s="123"/>
      <c r="B14" s="57" t="s">
        <v>338</v>
      </c>
      <c r="C14" s="69">
        <v>2</v>
      </c>
      <c r="D14" s="24">
        <v>431</v>
      </c>
      <c r="E14" s="66"/>
      <c r="F14" s="72" t="s">
        <v>569</v>
      </c>
      <c r="G14" s="25"/>
      <c r="H14" s="25"/>
      <c r="I14" s="25"/>
      <c r="J14" s="27"/>
    </row>
  </sheetData>
  <mergeCells count="4">
    <mergeCell ref="A2:A5"/>
    <mergeCell ref="A6:A7"/>
    <mergeCell ref="A8:A11"/>
    <mergeCell ref="A12:A14"/>
  </mergeCells>
  <phoneticPr fontId="3"/>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zoomScale="85" zoomScaleNormal="85" workbookViewId="0">
      <selection activeCell="F10" sqref="F10"/>
    </sheetView>
  </sheetViews>
  <sheetFormatPr defaultColWidth="8.85546875" defaultRowHeight="21" x14ac:dyDescent="0.35"/>
  <cols>
    <col min="1" max="1" width="19.42578125" style="68" customWidth="1"/>
    <col min="2" max="2" width="8.85546875" style="15"/>
    <col min="3" max="5" width="8.85546875" style="67"/>
    <col min="6" max="6" width="93" style="15" customWidth="1"/>
    <col min="7" max="7" width="8.85546875" style="15"/>
    <col min="8" max="8" width="34.42578125" style="15" customWidth="1"/>
    <col min="9" max="9" width="17.42578125" style="15" customWidth="1"/>
    <col min="10" max="10" width="30.85546875" style="15" customWidth="1"/>
    <col min="11" max="16384" width="8.85546875" style="15"/>
  </cols>
  <sheetData>
    <row r="1" spans="1:10" s="33" customFormat="1" ht="42.75" thickBot="1" x14ac:dyDescent="0.25">
      <c r="A1" s="85" t="s">
        <v>53</v>
      </c>
      <c r="B1" s="54" t="s">
        <v>13</v>
      </c>
      <c r="C1" s="53" t="s">
        <v>14</v>
      </c>
      <c r="D1" s="53" t="s">
        <v>103</v>
      </c>
      <c r="E1" s="53" t="s">
        <v>104</v>
      </c>
      <c r="F1" s="54" t="s">
        <v>15</v>
      </c>
      <c r="G1" s="54" t="s">
        <v>16</v>
      </c>
      <c r="H1" s="54" t="s">
        <v>17</v>
      </c>
      <c r="I1" s="54" t="s">
        <v>18</v>
      </c>
      <c r="J1" s="54" t="s">
        <v>19</v>
      </c>
    </row>
    <row r="2" spans="1:10" ht="32.25" thickBot="1" x14ac:dyDescent="0.3">
      <c r="A2" s="123" t="s">
        <v>371</v>
      </c>
      <c r="B2" s="57" t="s">
        <v>341</v>
      </c>
      <c r="C2" s="73">
        <v>2</v>
      </c>
      <c r="D2" s="37">
        <v>524</v>
      </c>
      <c r="E2" s="59"/>
      <c r="F2" s="70" t="s">
        <v>358</v>
      </c>
      <c r="G2" s="39"/>
      <c r="H2" s="39"/>
      <c r="I2" s="39"/>
      <c r="J2" s="60"/>
    </row>
    <row r="3" spans="1:10" ht="48" thickBot="1" x14ac:dyDescent="0.3">
      <c r="A3" s="123"/>
      <c r="B3" s="57" t="s">
        <v>342</v>
      </c>
      <c r="C3" s="63">
        <v>2</v>
      </c>
      <c r="D3" s="17">
        <v>524</v>
      </c>
      <c r="E3" s="62"/>
      <c r="F3" s="71" t="s">
        <v>359</v>
      </c>
      <c r="G3" s="18"/>
      <c r="H3" s="18"/>
      <c r="I3" s="18"/>
      <c r="J3" s="22"/>
    </row>
    <row r="4" spans="1:10" ht="32.25" thickBot="1" x14ac:dyDescent="0.3">
      <c r="A4" s="123"/>
      <c r="B4" s="57" t="s">
        <v>343</v>
      </c>
      <c r="C4" s="63">
        <v>2</v>
      </c>
      <c r="D4" s="17">
        <v>233</v>
      </c>
      <c r="E4" s="62"/>
      <c r="F4" s="71" t="s">
        <v>24</v>
      </c>
      <c r="G4" s="18"/>
      <c r="H4" s="18"/>
      <c r="I4" s="18"/>
      <c r="J4" s="22"/>
    </row>
    <row r="5" spans="1:10" ht="32.25" thickBot="1" x14ac:dyDescent="0.3">
      <c r="A5" s="123"/>
      <c r="B5" s="57" t="s">
        <v>344</v>
      </c>
      <c r="C5" s="63">
        <v>2</v>
      </c>
      <c r="D5" s="17">
        <v>770</v>
      </c>
      <c r="E5" s="62"/>
      <c r="F5" s="71" t="s">
        <v>360</v>
      </c>
      <c r="G5" s="18"/>
      <c r="H5" s="18"/>
      <c r="I5" s="18"/>
      <c r="J5" s="22"/>
    </row>
    <row r="6" spans="1:10" ht="32.25" thickBot="1" x14ac:dyDescent="0.3">
      <c r="A6" s="123"/>
      <c r="B6" s="57" t="s">
        <v>345</v>
      </c>
      <c r="C6" s="64">
        <v>3</v>
      </c>
      <c r="D6" s="17">
        <v>19</v>
      </c>
      <c r="E6" s="62"/>
      <c r="F6" s="71" t="s">
        <v>361</v>
      </c>
      <c r="G6" s="18"/>
      <c r="H6" s="18"/>
      <c r="I6" s="18"/>
      <c r="J6" s="22"/>
    </row>
    <row r="7" spans="1:10" ht="16.5" thickBot="1" x14ac:dyDescent="0.3">
      <c r="A7" s="123"/>
      <c r="B7" s="57" t="s">
        <v>346</v>
      </c>
      <c r="C7" s="64">
        <v>3</v>
      </c>
      <c r="D7" s="17">
        <v>19</v>
      </c>
      <c r="E7" s="62"/>
      <c r="F7" s="71" t="s">
        <v>362</v>
      </c>
      <c r="G7" s="18"/>
      <c r="H7" s="18"/>
      <c r="I7" s="18"/>
      <c r="J7" s="22"/>
    </row>
    <row r="8" spans="1:10" ht="32.25" thickBot="1" x14ac:dyDescent="0.3">
      <c r="A8" s="123" t="s">
        <v>372</v>
      </c>
      <c r="B8" s="57" t="s">
        <v>347</v>
      </c>
      <c r="C8" s="61">
        <v>1</v>
      </c>
      <c r="D8" s="17">
        <v>525</v>
      </c>
      <c r="E8" s="62"/>
      <c r="F8" s="71" t="s">
        <v>363</v>
      </c>
      <c r="G8" s="18"/>
      <c r="H8" s="18"/>
      <c r="I8" s="18"/>
      <c r="J8" s="22"/>
    </row>
    <row r="9" spans="1:10" ht="32.25" thickBot="1" x14ac:dyDescent="0.3">
      <c r="A9" s="123"/>
      <c r="B9" s="57" t="s">
        <v>348</v>
      </c>
      <c r="C9" s="61">
        <v>1</v>
      </c>
      <c r="D9" s="17">
        <v>922</v>
      </c>
      <c r="E9" s="62"/>
      <c r="F9" s="71" t="s">
        <v>646</v>
      </c>
      <c r="G9" s="18"/>
      <c r="H9" s="18"/>
      <c r="I9" s="18"/>
      <c r="J9" s="22"/>
    </row>
    <row r="10" spans="1:10" ht="32.25" thickBot="1" x14ac:dyDescent="0.3">
      <c r="A10" s="123"/>
      <c r="B10" s="57" t="s">
        <v>349</v>
      </c>
      <c r="C10" s="61">
        <v>1</v>
      </c>
      <c r="D10" s="17">
        <v>922</v>
      </c>
      <c r="E10" s="62"/>
      <c r="F10" s="71" t="s">
        <v>364</v>
      </c>
      <c r="G10" s="18"/>
      <c r="H10" s="18"/>
      <c r="I10" s="18"/>
      <c r="J10" s="22"/>
    </row>
    <row r="11" spans="1:10" ht="32.25" thickBot="1" x14ac:dyDescent="0.3">
      <c r="A11" s="123" t="s">
        <v>373</v>
      </c>
      <c r="B11" s="57" t="s">
        <v>350</v>
      </c>
      <c r="C11" s="61">
        <v>1</v>
      </c>
      <c r="D11" s="17">
        <v>319</v>
      </c>
      <c r="E11" s="62"/>
      <c r="F11" s="71" t="s">
        <v>365</v>
      </c>
      <c r="G11" s="18"/>
      <c r="H11" s="18"/>
      <c r="I11" s="18"/>
      <c r="J11" s="22"/>
    </row>
    <row r="12" spans="1:10" ht="16.5" thickBot="1" x14ac:dyDescent="0.3">
      <c r="A12" s="123"/>
      <c r="B12" s="57" t="s">
        <v>351</v>
      </c>
      <c r="C12" s="61">
        <v>1</v>
      </c>
      <c r="D12" s="17">
        <v>212</v>
      </c>
      <c r="E12" s="62"/>
      <c r="F12" s="71" t="s">
        <v>366</v>
      </c>
      <c r="G12" s="18"/>
      <c r="H12" s="18"/>
      <c r="I12" s="18"/>
      <c r="J12" s="22"/>
    </row>
    <row r="13" spans="1:10" ht="48" thickBot="1" x14ac:dyDescent="0.3">
      <c r="A13" s="123"/>
      <c r="B13" s="57" t="s">
        <v>352</v>
      </c>
      <c r="C13" s="61">
        <v>1</v>
      </c>
      <c r="D13" s="17">
        <v>285</v>
      </c>
      <c r="E13" s="62"/>
      <c r="F13" s="71" t="s">
        <v>367</v>
      </c>
      <c r="G13" s="18"/>
      <c r="H13" s="18"/>
      <c r="I13" s="18"/>
      <c r="J13" s="22"/>
    </row>
    <row r="14" spans="1:10" ht="48" thickBot="1" x14ac:dyDescent="0.3">
      <c r="A14" s="123"/>
      <c r="B14" s="57" t="s">
        <v>353</v>
      </c>
      <c r="C14" s="61">
        <v>1</v>
      </c>
      <c r="D14" s="17">
        <v>200</v>
      </c>
      <c r="E14" s="62"/>
      <c r="F14" s="71" t="s">
        <v>570</v>
      </c>
      <c r="G14" s="18"/>
      <c r="H14" s="18"/>
      <c r="I14" s="18"/>
      <c r="J14" s="22"/>
    </row>
    <row r="15" spans="1:10" ht="32.25" thickBot="1" x14ac:dyDescent="0.3">
      <c r="A15" s="123"/>
      <c r="B15" s="57" t="s">
        <v>354</v>
      </c>
      <c r="C15" s="63">
        <v>2</v>
      </c>
      <c r="D15" s="17">
        <v>532</v>
      </c>
      <c r="E15" s="62"/>
      <c r="F15" s="71" t="s">
        <v>368</v>
      </c>
      <c r="G15" s="18"/>
      <c r="H15" s="18"/>
      <c r="I15" s="18"/>
      <c r="J15" s="22"/>
    </row>
    <row r="16" spans="1:10" ht="32.25" thickBot="1" x14ac:dyDescent="0.3">
      <c r="A16" s="123"/>
      <c r="B16" s="57" t="s">
        <v>355</v>
      </c>
      <c r="C16" s="63">
        <v>2</v>
      </c>
      <c r="D16" s="17">
        <v>226</v>
      </c>
      <c r="E16" s="17"/>
      <c r="F16" s="71" t="s">
        <v>369</v>
      </c>
      <c r="G16" s="18"/>
      <c r="H16" s="18"/>
      <c r="I16" s="18"/>
      <c r="J16" s="22"/>
    </row>
    <row r="17" spans="1:10" ht="48" thickBot="1" x14ac:dyDescent="0.3">
      <c r="A17" s="123"/>
      <c r="B17" s="57" t="s">
        <v>356</v>
      </c>
      <c r="C17" s="63">
        <v>2</v>
      </c>
      <c r="D17" s="17">
        <v>327</v>
      </c>
      <c r="E17" s="17"/>
      <c r="F17" s="71" t="s">
        <v>571</v>
      </c>
      <c r="G17" s="18"/>
      <c r="H17" s="18"/>
      <c r="I17" s="18"/>
      <c r="J17" s="22"/>
    </row>
    <row r="18" spans="1:10" ht="32.25" thickBot="1" x14ac:dyDescent="0.3">
      <c r="A18" s="123"/>
      <c r="B18" s="57" t="s">
        <v>357</v>
      </c>
      <c r="C18" s="69">
        <v>2</v>
      </c>
      <c r="D18" s="24">
        <v>285</v>
      </c>
      <c r="E18" s="24"/>
      <c r="F18" s="72" t="s">
        <v>370</v>
      </c>
      <c r="G18" s="25"/>
      <c r="H18" s="25"/>
      <c r="I18" s="25"/>
      <c r="J18" s="27"/>
    </row>
  </sheetData>
  <mergeCells count="3">
    <mergeCell ref="A2:A7"/>
    <mergeCell ref="A8:A10"/>
    <mergeCell ref="A11:A18"/>
  </mergeCells>
  <phoneticPr fontId="3"/>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zoomScale="70" zoomScaleNormal="70" workbookViewId="0">
      <selection activeCell="A5" sqref="A5:A9"/>
    </sheetView>
  </sheetViews>
  <sheetFormatPr defaultColWidth="8.85546875" defaultRowHeight="21" x14ac:dyDescent="0.35"/>
  <cols>
    <col min="1" max="1" width="23.7109375" style="68" customWidth="1"/>
    <col min="2" max="2" width="8.85546875" style="15"/>
    <col min="3" max="5" width="8.85546875" style="67" customWidth="1"/>
    <col min="6" max="6" width="88.85546875" style="15" customWidth="1"/>
    <col min="7" max="7" width="8.85546875" style="15"/>
    <col min="8" max="8" width="28.28515625" style="15" customWidth="1"/>
    <col min="9" max="9" width="26.28515625" style="15" customWidth="1"/>
    <col min="10" max="10" width="37.7109375" style="15" customWidth="1"/>
    <col min="11" max="16384" width="8.85546875" style="15"/>
  </cols>
  <sheetData>
    <row r="1" spans="1:10" s="33" customFormat="1" ht="42.75" thickBot="1" x14ac:dyDescent="0.25">
      <c r="A1" s="85" t="s">
        <v>53</v>
      </c>
      <c r="B1" s="54" t="s">
        <v>13</v>
      </c>
      <c r="C1" s="53" t="s">
        <v>14</v>
      </c>
      <c r="D1" s="53" t="s">
        <v>103</v>
      </c>
      <c r="E1" s="53" t="s">
        <v>104</v>
      </c>
      <c r="F1" s="54" t="s">
        <v>15</v>
      </c>
      <c r="G1" s="54" t="s">
        <v>16</v>
      </c>
      <c r="H1" s="54" t="s">
        <v>17</v>
      </c>
      <c r="I1" s="54" t="s">
        <v>18</v>
      </c>
      <c r="J1" s="54" t="s">
        <v>19</v>
      </c>
    </row>
    <row r="2" spans="1:10" ht="48" thickBot="1" x14ac:dyDescent="0.3">
      <c r="A2" s="123" t="s">
        <v>651</v>
      </c>
      <c r="B2" s="57" t="s">
        <v>374</v>
      </c>
      <c r="C2" s="58">
        <v>1</v>
      </c>
      <c r="D2" s="37">
        <v>319</v>
      </c>
      <c r="E2" s="59"/>
      <c r="F2" s="70" t="s">
        <v>648</v>
      </c>
      <c r="G2" s="39"/>
      <c r="H2" s="39"/>
      <c r="I2" s="39"/>
      <c r="J2" s="60"/>
    </row>
    <row r="3" spans="1:10" ht="32.25" thickBot="1" x14ac:dyDescent="0.3">
      <c r="A3" s="123"/>
      <c r="B3" s="57" t="s">
        <v>375</v>
      </c>
      <c r="C3" s="61">
        <v>1</v>
      </c>
      <c r="D3" s="17">
        <v>326</v>
      </c>
      <c r="E3" s="62"/>
      <c r="F3" s="71" t="s">
        <v>647</v>
      </c>
      <c r="G3" s="18"/>
      <c r="H3" s="18"/>
      <c r="I3" s="18"/>
      <c r="J3" s="22"/>
    </row>
    <row r="4" spans="1:10" ht="32.25" thickBot="1" x14ac:dyDescent="0.3">
      <c r="A4" s="123"/>
      <c r="B4" s="57" t="s">
        <v>376</v>
      </c>
      <c r="C4" s="61">
        <v>1</v>
      </c>
      <c r="D4" s="17">
        <v>326</v>
      </c>
      <c r="E4" s="62"/>
      <c r="F4" s="71" t="s">
        <v>649</v>
      </c>
      <c r="G4" s="18"/>
      <c r="H4" s="18"/>
      <c r="I4" s="18"/>
      <c r="J4" s="22"/>
    </row>
    <row r="5" spans="1:10" ht="63.75" thickBot="1" x14ac:dyDescent="0.3">
      <c r="A5" s="123" t="s">
        <v>650</v>
      </c>
      <c r="B5" s="57" t="s">
        <v>377</v>
      </c>
      <c r="C5" s="63">
        <v>2</v>
      </c>
      <c r="D5" s="17">
        <v>295</v>
      </c>
      <c r="E5" s="62"/>
      <c r="F5" s="71" t="s">
        <v>382</v>
      </c>
      <c r="G5" s="18"/>
      <c r="H5" s="18"/>
      <c r="I5" s="18"/>
      <c r="J5" s="22"/>
    </row>
    <row r="6" spans="1:10" ht="63.75" thickBot="1" x14ac:dyDescent="0.3">
      <c r="A6" s="123"/>
      <c r="B6" s="57" t="s">
        <v>378</v>
      </c>
      <c r="C6" s="63">
        <v>2</v>
      </c>
      <c r="D6" s="17">
        <v>319</v>
      </c>
      <c r="E6" s="62"/>
      <c r="F6" s="71" t="s">
        <v>383</v>
      </c>
      <c r="G6" s="18"/>
      <c r="H6" s="18"/>
      <c r="I6" s="18"/>
      <c r="J6" s="22"/>
    </row>
    <row r="7" spans="1:10" ht="32.25" thickBot="1" x14ac:dyDescent="0.3">
      <c r="A7" s="123"/>
      <c r="B7" s="57" t="s">
        <v>379</v>
      </c>
      <c r="C7" s="63">
        <v>2</v>
      </c>
      <c r="D7" s="17">
        <v>287</v>
      </c>
      <c r="E7" s="62"/>
      <c r="F7" s="71" t="s">
        <v>384</v>
      </c>
      <c r="G7" s="18"/>
      <c r="H7" s="18"/>
      <c r="I7" s="18"/>
      <c r="J7" s="22"/>
    </row>
    <row r="8" spans="1:10" ht="32.25" thickBot="1" x14ac:dyDescent="0.3">
      <c r="A8" s="123"/>
      <c r="B8" s="57" t="s">
        <v>380</v>
      </c>
      <c r="C8" s="63">
        <v>2</v>
      </c>
      <c r="D8" s="17">
        <v>299</v>
      </c>
      <c r="E8" s="62"/>
      <c r="F8" s="71" t="s">
        <v>28</v>
      </c>
      <c r="G8" s="18"/>
      <c r="H8" s="18"/>
      <c r="I8" s="18"/>
      <c r="J8" s="22"/>
    </row>
    <row r="9" spans="1:10" ht="16.5" thickBot="1" x14ac:dyDescent="0.3">
      <c r="A9" s="123"/>
      <c r="B9" s="57" t="s">
        <v>381</v>
      </c>
      <c r="C9" s="86">
        <v>3</v>
      </c>
      <c r="D9" s="24">
        <v>544</v>
      </c>
      <c r="E9" s="66"/>
      <c r="F9" s="72" t="s">
        <v>25</v>
      </c>
      <c r="G9" s="25"/>
      <c r="H9" s="25"/>
      <c r="I9" s="25"/>
      <c r="J9" s="27"/>
    </row>
  </sheetData>
  <mergeCells count="2">
    <mergeCell ref="A2:A4"/>
    <mergeCell ref="A5:A9"/>
  </mergeCells>
  <phoneticPr fontId="3"/>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zoomScale="85" zoomScaleNormal="85" workbookViewId="0">
      <selection activeCell="A12" sqref="A12"/>
    </sheetView>
  </sheetViews>
  <sheetFormatPr defaultColWidth="8.85546875" defaultRowHeight="21" x14ac:dyDescent="0.35"/>
  <cols>
    <col min="1" max="1" width="27" style="68" customWidth="1"/>
    <col min="2" max="2" width="8.85546875" style="15"/>
    <col min="3" max="5" width="8.85546875" style="67"/>
    <col min="6" max="6" width="88.42578125" style="15" customWidth="1"/>
    <col min="7" max="7" width="8.85546875" style="15"/>
    <col min="8" max="8" width="35.85546875" style="15" customWidth="1"/>
    <col min="9" max="9" width="26.140625" style="15" customWidth="1"/>
    <col min="10" max="10" width="28.7109375" style="15" customWidth="1"/>
    <col min="11" max="16384" width="8.85546875" style="15"/>
  </cols>
  <sheetData>
    <row r="1" spans="1:10" s="33" customFormat="1" ht="42.75" thickBot="1" x14ac:dyDescent="0.25">
      <c r="A1" s="87" t="s">
        <v>53</v>
      </c>
      <c r="B1" s="54" t="s">
        <v>13</v>
      </c>
      <c r="C1" s="53" t="s">
        <v>14</v>
      </c>
      <c r="D1" s="53" t="s">
        <v>103</v>
      </c>
      <c r="E1" s="53" t="s">
        <v>104</v>
      </c>
      <c r="F1" s="54" t="s">
        <v>15</v>
      </c>
      <c r="G1" s="54" t="s">
        <v>16</v>
      </c>
      <c r="H1" s="54" t="s">
        <v>17</v>
      </c>
      <c r="I1" s="54" t="s">
        <v>18</v>
      </c>
      <c r="J1" s="54" t="s">
        <v>19</v>
      </c>
    </row>
    <row r="2" spans="1:10" ht="32.25" thickBot="1" x14ac:dyDescent="0.3">
      <c r="A2" s="121" t="s">
        <v>652</v>
      </c>
      <c r="B2" s="57" t="s">
        <v>385</v>
      </c>
      <c r="C2" s="88">
        <v>3</v>
      </c>
      <c r="D2" s="37">
        <v>749</v>
      </c>
      <c r="E2" s="59"/>
      <c r="F2" s="70" t="s">
        <v>395</v>
      </c>
      <c r="G2" s="39"/>
      <c r="H2" s="39"/>
      <c r="I2" s="39"/>
      <c r="J2" s="60"/>
    </row>
    <row r="3" spans="1:10" ht="48" thickBot="1" x14ac:dyDescent="0.3">
      <c r="A3" s="123" t="s">
        <v>400</v>
      </c>
      <c r="B3" s="57" t="s">
        <v>386</v>
      </c>
      <c r="C3" s="63">
        <v>2</v>
      </c>
      <c r="D3" s="17">
        <v>359</v>
      </c>
      <c r="E3" s="62"/>
      <c r="F3" s="71" t="s">
        <v>572</v>
      </c>
      <c r="G3" s="18"/>
      <c r="H3" s="18"/>
      <c r="I3" s="18"/>
      <c r="J3" s="22"/>
    </row>
    <row r="4" spans="1:10" ht="32.25" thickBot="1" x14ac:dyDescent="0.3">
      <c r="A4" s="123"/>
      <c r="B4" s="57" t="s">
        <v>387</v>
      </c>
      <c r="C4" s="63">
        <v>2</v>
      </c>
      <c r="D4" s="17">
        <v>272</v>
      </c>
      <c r="E4" s="62"/>
      <c r="F4" s="71" t="s">
        <v>396</v>
      </c>
      <c r="G4" s="18"/>
      <c r="H4" s="18"/>
      <c r="I4" s="18"/>
      <c r="J4" s="22"/>
    </row>
    <row r="5" spans="1:10" ht="79.5" thickBot="1" x14ac:dyDescent="0.3">
      <c r="A5" s="123"/>
      <c r="B5" s="57" t="s">
        <v>388</v>
      </c>
      <c r="C5" s="64">
        <v>3</v>
      </c>
      <c r="D5" s="17">
        <v>507</v>
      </c>
      <c r="E5" s="62"/>
      <c r="F5" s="71" t="s">
        <v>397</v>
      </c>
      <c r="G5" s="18"/>
      <c r="H5" s="18"/>
      <c r="I5" s="18"/>
      <c r="J5" s="22"/>
    </row>
    <row r="6" spans="1:10" ht="32.25" thickBot="1" x14ac:dyDescent="0.3">
      <c r="A6" s="123"/>
      <c r="B6" s="57" t="s">
        <v>389</v>
      </c>
      <c r="C6" s="64">
        <v>3</v>
      </c>
      <c r="D6" s="17">
        <v>511</v>
      </c>
      <c r="E6" s="62"/>
      <c r="F6" s="71" t="s">
        <v>573</v>
      </c>
      <c r="G6" s="18"/>
      <c r="H6" s="18"/>
      <c r="I6" s="18"/>
      <c r="J6" s="22"/>
    </row>
    <row r="7" spans="1:10" ht="32.25" thickBot="1" x14ac:dyDescent="0.3">
      <c r="A7" s="123"/>
      <c r="B7" s="57" t="s">
        <v>390</v>
      </c>
      <c r="C7" s="64">
        <v>3</v>
      </c>
      <c r="D7" s="17">
        <v>511</v>
      </c>
      <c r="E7" s="62"/>
      <c r="F7" s="71" t="s">
        <v>574</v>
      </c>
      <c r="G7" s="18"/>
      <c r="H7" s="18"/>
      <c r="I7" s="18"/>
      <c r="J7" s="22"/>
    </row>
    <row r="8" spans="1:10" ht="32.25" thickBot="1" x14ac:dyDescent="0.3">
      <c r="A8" s="123"/>
      <c r="B8" s="57" t="s">
        <v>391</v>
      </c>
      <c r="C8" s="64">
        <v>3</v>
      </c>
      <c r="D8" s="17">
        <v>507</v>
      </c>
      <c r="E8" s="62"/>
      <c r="F8" s="71" t="s">
        <v>398</v>
      </c>
      <c r="G8" s="18"/>
      <c r="H8" s="18"/>
      <c r="I8" s="18"/>
      <c r="J8" s="22"/>
    </row>
    <row r="9" spans="1:10" ht="48" thickBot="1" x14ac:dyDescent="0.3">
      <c r="A9" s="123" t="s">
        <v>653</v>
      </c>
      <c r="B9" s="57" t="s">
        <v>392</v>
      </c>
      <c r="C9" s="61">
        <v>1</v>
      </c>
      <c r="D9" s="17">
        <v>16</v>
      </c>
      <c r="E9" s="62"/>
      <c r="F9" s="71" t="s">
        <v>399</v>
      </c>
      <c r="G9" s="18"/>
      <c r="H9" s="18"/>
      <c r="I9" s="18"/>
      <c r="J9" s="22"/>
    </row>
    <row r="10" spans="1:10" ht="63.75" thickBot="1" x14ac:dyDescent="0.3">
      <c r="A10" s="123"/>
      <c r="B10" s="57" t="s">
        <v>393</v>
      </c>
      <c r="C10" s="61">
        <v>1</v>
      </c>
      <c r="D10" s="17">
        <v>353</v>
      </c>
      <c r="E10" s="62"/>
      <c r="F10" s="71" t="s">
        <v>575</v>
      </c>
      <c r="G10" s="18"/>
      <c r="H10" s="18"/>
      <c r="I10" s="18"/>
      <c r="J10" s="22"/>
    </row>
    <row r="11" spans="1:10" ht="95.25" thickBot="1" x14ac:dyDescent="0.3">
      <c r="A11" s="123"/>
      <c r="B11" s="57" t="s">
        <v>394</v>
      </c>
      <c r="C11" s="65">
        <v>1</v>
      </c>
      <c r="D11" s="24">
        <v>350</v>
      </c>
      <c r="E11" s="24"/>
      <c r="F11" s="72" t="s">
        <v>576</v>
      </c>
      <c r="G11" s="25"/>
      <c r="H11" s="25"/>
      <c r="I11" s="25"/>
      <c r="J11" s="27"/>
    </row>
  </sheetData>
  <mergeCells count="2">
    <mergeCell ref="A3:A8"/>
    <mergeCell ref="A9:A11"/>
  </mergeCells>
  <phoneticPr fontId="3"/>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
  <sheetViews>
    <sheetView workbookViewId="0">
      <selection activeCell="F22" sqref="F22"/>
    </sheetView>
  </sheetViews>
  <sheetFormatPr defaultColWidth="8.85546875" defaultRowHeight="21" x14ac:dyDescent="0.35"/>
  <cols>
    <col min="1" max="1" width="23.85546875" style="68" customWidth="1"/>
    <col min="2" max="2" width="8.85546875" style="15"/>
    <col min="3" max="5" width="8.85546875" style="67"/>
    <col min="6" max="6" width="71.28515625" style="15" customWidth="1"/>
    <col min="7" max="7" width="17.42578125" style="15" customWidth="1"/>
    <col min="8" max="8" width="34.7109375" style="15" customWidth="1"/>
    <col min="9" max="9" width="34.42578125" style="15" customWidth="1"/>
    <col min="10" max="10" width="37" style="15" customWidth="1"/>
    <col min="11" max="16384" width="8.85546875" style="15"/>
  </cols>
  <sheetData>
    <row r="1" spans="1:10" s="33" customFormat="1" ht="42.75" thickBot="1" x14ac:dyDescent="0.25">
      <c r="A1" s="85" t="s">
        <v>53</v>
      </c>
      <c r="B1" s="54" t="s">
        <v>13</v>
      </c>
      <c r="C1" s="53" t="s">
        <v>14</v>
      </c>
      <c r="D1" s="53" t="s">
        <v>103</v>
      </c>
      <c r="E1" s="53" t="s">
        <v>104</v>
      </c>
      <c r="F1" s="54" t="s">
        <v>15</v>
      </c>
      <c r="G1" s="54" t="s">
        <v>16</v>
      </c>
      <c r="H1" s="54" t="s">
        <v>17</v>
      </c>
      <c r="I1" s="54" t="s">
        <v>18</v>
      </c>
      <c r="J1" s="54" t="s">
        <v>19</v>
      </c>
    </row>
    <row r="2" spans="1:10" ht="32.25" thickBot="1" x14ac:dyDescent="0.3">
      <c r="A2" s="123" t="s">
        <v>410</v>
      </c>
      <c r="B2" s="57" t="s">
        <v>401</v>
      </c>
      <c r="C2" s="58">
        <v>1</v>
      </c>
      <c r="D2" s="37">
        <v>841</v>
      </c>
      <c r="E2" s="59"/>
      <c r="F2" s="70" t="s">
        <v>654</v>
      </c>
      <c r="G2" s="39"/>
      <c r="H2" s="39"/>
      <c r="I2" s="39"/>
      <c r="J2" s="60"/>
    </row>
    <row r="3" spans="1:10" ht="48" thickBot="1" x14ac:dyDescent="0.3">
      <c r="A3" s="123"/>
      <c r="B3" s="57" t="s">
        <v>402</v>
      </c>
      <c r="C3" s="61">
        <v>1</v>
      </c>
      <c r="D3" s="17">
        <v>799</v>
      </c>
      <c r="E3" s="62"/>
      <c r="F3" s="71" t="s">
        <v>655</v>
      </c>
      <c r="G3" s="18"/>
      <c r="H3" s="18"/>
      <c r="I3" s="18"/>
      <c r="J3" s="22"/>
    </row>
    <row r="4" spans="1:10" ht="32.25" thickBot="1" x14ac:dyDescent="0.3">
      <c r="A4" s="123"/>
      <c r="B4" s="57" t="s">
        <v>403</v>
      </c>
      <c r="C4" s="61">
        <v>1</v>
      </c>
      <c r="D4" s="17">
        <v>770</v>
      </c>
      <c r="E4" s="62"/>
      <c r="F4" s="71" t="s">
        <v>409</v>
      </c>
      <c r="G4" s="18"/>
      <c r="H4" s="18"/>
      <c r="I4" s="18"/>
      <c r="J4" s="22"/>
    </row>
    <row r="5" spans="1:10" ht="48" thickBot="1" x14ac:dyDescent="0.3">
      <c r="A5" s="123"/>
      <c r="B5" s="57" t="s">
        <v>404</v>
      </c>
      <c r="C5" s="61">
        <v>1</v>
      </c>
      <c r="D5" s="17">
        <v>770</v>
      </c>
      <c r="E5" s="17"/>
      <c r="F5" s="71" t="s">
        <v>656</v>
      </c>
      <c r="G5" s="18"/>
      <c r="H5" s="18"/>
      <c r="I5" s="18"/>
      <c r="J5" s="22"/>
    </row>
    <row r="6" spans="1:10" ht="48" thickBot="1" x14ac:dyDescent="0.3">
      <c r="A6" s="123"/>
      <c r="B6" s="57" t="s">
        <v>405</v>
      </c>
      <c r="C6" s="61">
        <v>1</v>
      </c>
      <c r="D6" s="17">
        <v>841</v>
      </c>
      <c r="E6" s="17"/>
      <c r="F6" s="71" t="s">
        <v>577</v>
      </c>
      <c r="G6" s="18"/>
      <c r="H6" s="18"/>
      <c r="I6" s="18"/>
      <c r="J6" s="22"/>
    </row>
    <row r="7" spans="1:10" ht="36" customHeight="1" thickBot="1" x14ac:dyDescent="0.3">
      <c r="A7" s="123"/>
      <c r="B7" s="57" t="s">
        <v>406</v>
      </c>
      <c r="C7" s="63">
        <v>2</v>
      </c>
      <c r="D7" s="17">
        <v>367</v>
      </c>
      <c r="E7" s="17"/>
      <c r="F7" s="71" t="s">
        <v>657</v>
      </c>
      <c r="G7" s="18"/>
      <c r="H7" s="18"/>
      <c r="I7" s="18"/>
      <c r="J7" s="22"/>
    </row>
    <row r="8" spans="1:10" ht="66.75" customHeight="1" thickBot="1" x14ac:dyDescent="0.3">
      <c r="A8" s="123"/>
      <c r="B8" s="57" t="s">
        <v>407</v>
      </c>
      <c r="C8" s="63">
        <v>2</v>
      </c>
      <c r="D8" s="17">
        <v>754</v>
      </c>
      <c r="E8" s="17"/>
      <c r="F8" s="71" t="s">
        <v>658</v>
      </c>
      <c r="G8" s="18"/>
      <c r="H8" s="18"/>
      <c r="I8" s="18"/>
      <c r="J8" s="22"/>
    </row>
    <row r="9" spans="1:10" ht="32.25" thickBot="1" x14ac:dyDescent="0.3">
      <c r="A9" s="123"/>
      <c r="B9" s="57" t="s">
        <v>408</v>
      </c>
      <c r="C9" s="69">
        <v>2</v>
      </c>
      <c r="D9" s="24">
        <v>390</v>
      </c>
      <c r="E9" s="24"/>
      <c r="F9" s="72" t="s">
        <v>659</v>
      </c>
      <c r="G9" s="25"/>
      <c r="H9" s="25"/>
      <c r="I9" s="25"/>
      <c r="J9" s="27"/>
    </row>
  </sheetData>
  <mergeCells count="1">
    <mergeCell ref="A2:A9"/>
  </mergeCells>
  <phoneticPr fontId="3"/>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6"/>
  <sheetViews>
    <sheetView zoomScale="70" zoomScaleNormal="70" workbookViewId="0">
      <selection activeCell="F25" sqref="F25"/>
    </sheetView>
  </sheetViews>
  <sheetFormatPr defaultColWidth="8.85546875" defaultRowHeight="21" x14ac:dyDescent="0.35"/>
  <cols>
    <col min="1" max="1" width="23" style="68" customWidth="1"/>
    <col min="2" max="2" width="8.85546875" style="15"/>
    <col min="3" max="5" width="8.85546875" style="67"/>
    <col min="6" max="6" width="78.7109375" style="15" customWidth="1"/>
    <col min="7" max="7" width="18.85546875" style="15" customWidth="1"/>
    <col min="8" max="8" width="31.42578125" style="15" customWidth="1"/>
    <col min="9" max="9" width="26.85546875" style="15" customWidth="1"/>
    <col min="10" max="10" width="31.85546875" style="15" customWidth="1"/>
    <col min="11" max="16384" width="8.85546875" style="15"/>
  </cols>
  <sheetData>
    <row r="1" spans="1:10" s="33" customFormat="1" ht="42.75" thickBot="1" x14ac:dyDescent="0.25">
      <c r="A1" s="85" t="s">
        <v>53</v>
      </c>
      <c r="B1" s="54" t="s">
        <v>13</v>
      </c>
      <c r="C1" s="53" t="s">
        <v>14</v>
      </c>
      <c r="D1" s="53" t="s">
        <v>103</v>
      </c>
      <c r="E1" s="53" t="s">
        <v>104</v>
      </c>
      <c r="F1" s="54" t="s">
        <v>15</v>
      </c>
      <c r="G1" s="54" t="s">
        <v>16</v>
      </c>
      <c r="H1" s="54" t="s">
        <v>17</v>
      </c>
      <c r="I1" s="54" t="s">
        <v>18</v>
      </c>
      <c r="J1" s="54" t="s">
        <v>19</v>
      </c>
    </row>
    <row r="2" spans="1:10" ht="32.25" thickBot="1" x14ac:dyDescent="0.3">
      <c r="A2" s="123" t="s">
        <v>660</v>
      </c>
      <c r="B2" s="57" t="s">
        <v>411</v>
      </c>
      <c r="C2" s="58">
        <v>1</v>
      </c>
      <c r="D2" s="37">
        <v>400</v>
      </c>
      <c r="E2" s="59"/>
      <c r="F2" s="70" t="s">
        <v>578</v>
      </c>
      <c r="G2" s="39"/>
      <c r="H2" s="39"/>
      <c r="I2" s="39"/>
      <c r="J2" s="60"/>
    </row>
    <row r="3" spans="1:10" ht="48" thickBot="1" x14ac:dyDescent="0.3">
      <c r="A3" s="123"/>
      <c r="B3" s="57" t="s">
        <v>412</v>
      </c>
      <c r="C3" s="63">
        <v>2</v>
      </c>
      <c r="D3" s="17">
        <v>409</v>
      </c>
      <c r="E3" s="62"/>
      <c r="F3" s="71" t="s">
        <v>661</v>
      </c>
      <c r="G3" s="18"/>
      <c r="H3" s="18"/>
      <c r="I3" s="18"/>
      <c r="J3" s="22"/>
    </row>
    <row r="4" spans="1:10" ht="48" thickBot="1" x14ac:dyDescent="0.3">
      <c r="A4" s="123"/>
      <c r="B4" s="57" t="s">
        <v>413</v>
      </c>
      <c r="C4" s="63">
        <v>2</v>
      </c>
      <c r="D4" s="17">
        <v>770</v>
      </c>
      <c r="E4" s="62"/>
      <c r="F4" s="71" t="s">
        <v>426</v>
      </c>
      <c r="G4" s="18"/>
      <c r="H4" s="18"/>
      <c r="I4" s="18"/>
      <c r="J4" s="22"/>
    </row>
    <row r="5" spans="1:10" ht="32.25" thickBot="1" x14ac:dyDescent="0.3">
      <c r="A5" s="55" t="s">
        <v>662</v>
      </c>
      <c r="B5" s="57" t="s">
        <v>414</v>
      </c>
      <c r="C5" s="63">
        <v>2</v>
      </c>
      <c r="D5" s="17">
        <v>434</v>
      </c>
      <c r="E5" s="62"/>
      <c r="F5" s="71" t="s">
        <v>427</v>
      </c>
      <c r="G5" s="18"/>
      <c r="H5" s="18"/>
      <c r="I5" s="18"/>
      <c r="J5" s="22"/>
    </row>
    <row r="6" spans="1:10" ht="48" thickBot="1" x14ac:dyDescent="0.3">
      <c r="A6" s="123" t="s">
        <v>663</v>
      </c>
      <c r="B6" s="57" t="s">
        <v>415</v>
      </c>
      <c r="C6" s="61">
        <v>1</v>
      </c>
      <c r="D6" s="17">
        <v>22</v>
      </c>
      <c r="E6" s="62"/>
      <c r="F6" s="71" t="s">
        <v>579</v>
      </c>
      <c r="G6" s="18"/>
      <c r="H6" s="18"/>
      <c r="I6" s="18"/>
      <c r="J6" s="22"/>
    </row>
    <row r="7" spans="1:10" ht="32.25" thickBot="1" x14ac:dyDescent="0.3">
      <c r="A7" s="123"/>
      <c r="B7" s="57" t="s">
        <v>416</v>
      </c>
      <c r="C7" s="61">
        <v>1</v>
      </c>
      <c r="D7" s="17">
        <v>73</v>
      </c>
      <c r="E7" s="62"/>
      <c r="F7" s="71" t="s">
        <v>428</v>
      </c>
      <c r="G7" s="18"/>
      <c r="H7" s="18"/>
      <c r="I7" s="18"/>
      <c r="J7" s="22"/>
    </row>
    <row r="8" spans="1:10" ht="48" thickBot="1" x14ac:dyDescent="0.3">
      <c r="A8" s="123"/>
      <c r="B8" s="57" t="s">
        <v>417</v>
      </c>
      <c r="C8" s="61">
        <v>1</v>
      </c>
      <c r="D8" s="17">
        <v>98</v>
      </c>
      <c r="E8" s="62"/>
      <c r="F8" s="71" t="s">
        <v>580</v>
      </c>
      <c r="G8" s="18"/>
      <c r="H8" s="18"/>
      <c r="I8" s="18"/>
      <c r="J8" s="22"/>
    </row>
    <row r="9" spans="1:10" ht="63.75" thickBot="1" x14ac:dyDescent="0.3">
      <c r="A9" s="123"/>
      <c r="B9" s="57" t="s">
        <v>418</v>
      </c>
      <c r="C9" s="61">
        <v>1</v>
      </c>
      <c r="D9" s="17">
        <v>641</v>
      </c>
      <c r="E9" s="62"/>
      <c r="F9" s="71" t="s">
        <v>581</v>
      </c>
      <c r="G9" s="18"/>
      <c r="H9" s="18"/>
      <c r="I9" s="18"/>
      <c r="J9" s="22"/>
    </row>
    <row r="10" spans="1:10" ht="32.25" thickBot="1" x14ac:dyDescent="0.3">
      <c r="A10" s="123"/>
      <c r="B10" s="57" t="s">
        <v>419</v>
      </c>
      <c r="C10" s="61">
        <v>1</v>
      </c>
      <c r="D10" s="17">
        <v>78</v>
      </c>
      <c r="E10" s="62"/>
      <c r="F10" s="71" t="s">
        <v>429</v>
      </c>
      <c r="G10" s="18"/>
      <c r="H10" s="18"/>
      <c r="I10" s="18"/>
      <c r="J10" s="22"/>
    </row>
    <row r="11" spans="1:10" ht="48" thickBot="1" x14ac:dyDescent="0.3">
      <c r="A11" s="123"/>
      <c r="B11" s="57" t="s">
        <v>420</v>
      </c>
      <c r="C11" s="63">
        <v>2</v>
      </c>
      <c r="D11" s="17">
        <v>829</v>
      </c>
      <c r="E11" s="17"/>
      <c r="F11" s="71" t="s">
        <v>430</v>
      </c>
      <c r="G11" s="18"/>
      <c r="H11" s="18"/>
      <c r="I11" s="18"/>
      <c r="J11" s="22"/>
    </row>
    <row r="12" spans="1:10" ht="32.25" thickBot="1" x14ac:dyDescent="0.3">
      <c r="A12" s="123" t="s">
        <v>665</v>
      </c>
      <c r="B12" s="57" t="s">
        <v>421</v>
      </c>
      <c r="C12" s="61">
        <v>1</v>
      </c>
      <c r="D12" s="17">
        <v>922</v>
      </c>
      <c r="E12" s="17"/>
      <c r="F12" s="71" t="s">
        <v>664</v>
      </c>
      <c r="G12" s="18"/>
      <c r="H12" s="18"/>
      <c r="I12" s="18"/>
      <c r="J12" s="22"/>
    </row>
    <row r="13" spans="1:10" ht="32.25" thickBot="1" x14ac:dyDescent="0.3">
      <c r="A13" s="123"/>
      <c r="B13" s="57" t="s">
        <v>422</v>
      </c>
      <c r="C13" s="61">
        <v>1</v>
      </c>
      <c r="D13" s="17">
        <v>509</v>
      </c>
      <c r="E13" s="17"/>
      <c r="F13" s="71" t="s">
        <v>666</v>
      </c>
      <c r="G13" s="18"/>
      <c r="H13" s="18"/>
      <c r="I13" s="18"/>
      <c r="J13" s="22"/>
    </row>
    <row r="14" spans="1:10" ht="79.5" thickBot="1" x14ac:dyDescent="0.3">
      <c r="A14" s="123" t="s">
        <v>667</v>
      </c>
      <c r="B14" s="57" t="s">
        <v>423</v>
      </c>
      <c r="C14" s="61">
        <v>1</v>
      </c>
      <c r="D14" s="17">
        <v>552</v>
      </c>
      <c r="E14" s="17"/>
      <c r="F14" s="71" t="s">
        <v>431</v>
      </c>
      <c r="G14" s="18"/>
      <c r="H14" s="18"/>
      <c r="I14" s="18"/>
      <c r="J14" s="22"/>
    </row>
    <row r="15" spans="1:10" ht="32.25" thickBot="1" x14ac:dyDescent="0.3">
      <c r="A15" s="123"/>
      <c r="B15" s="57" t="s">
        <v>424</v>
      </c>
      <c r="C15" s="61">
        <v>1</v>
      </c>
      <c r="D15" s="17">
        <v>434</v>
      </c>
      <c r="E15" s="17"/>
      <c r="F15" s="71" t="s">
        <v>432</v>
      </c>
      <c r="G15" s="18"/>
      <c r="H15" s="18"/>
      <c r="I15" s="18"/>
      <c r="J15" s="22"/>
    </row>
    <row r="16" spans="1:10" ht="48" thickBot="1" x14ac:dyDescent="0.3">
      <c r="A16" s="55" t="s">
        <v>668</v>
      </c>
      <c r="B16" s="57" t="s">
        <v>425</v>
      </c>
      <c r="C16" s="65">
        <v>1</v>
      </c>
      <c r="D16" s="24">
        <v>918</v>
      </c>
      <c r="E16" s="24"/>
      <c r="F16" s="72" t="s">
        <v>582</v>
      </c>
      <c r="G16" s="25"/>
      <c r="H16" s="25"/>
      <c r="I16" s="25"/>
      <c r="J16" s="27"/>
    </row>
  </sheetData>
  <mergeCells count="4">
    <mergeCell ref="A2:A4"/>
    <mergeCell ref="A6:A11"/>
    <mergeCell ref="A12:A13"/>
    <mergeCell ref="A14:A15"/>
  </mergeCells>
  <phoneticPr fontId="3"/>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6"/>
  <sheetViews>
    <sheetView zoomScale="70" zoomScaleNormal="70" workbookViewId="0">
      <selection activeCell="A17" sqref="A17"/>
    </sheetView>
  </sheetViews>
  <sheetFormatPr defaultColWidth="8.85546875" defaultRowHeight="21" x14ac:dyDescent="0.35"/>
  <cols>
    <col min="1" max="1" width="24" style="68" customWidth="1"/>
    <col min="2" max="5" width="8.85546875" style="15"/>
    <col min="6" max="6" width="84.42578125" style="15" customWidth="1"/>
    <col min="7" max="7" width="8.85546875" style="15"/>
    <col min="8" max="8" width="35.42578125" style="15" customWidth="1"/>
    <col min="9" max="9" width="24.140625" style="15" customWidth="1"/>
    <col min="10" max="10" width="37.85546875" style="15" customWidth="1"/>
    <col min="11" max="16384" width="8.85546875" style="15"/>
  </cols>
  <sheetData>
    <row r="1" spans="1:10" s="33" customFormat="1" ht="42.75" thickBot="1" x14ac:dyDescent="0.25">
      <c r="A1" s="85" t="s">
        <v>53</v>
      </c>
      <c r="B1" s="54" t="s">
        <v>13</v>
      </c>
      <c r="C1" s="53" t="s">
        <v>14</v>
      </c>
      <c r="D1" s="53" t="s">
        <v>103</v>
      </c>
      <c r="E1" s="53" t="s">
        <v>104</v>
      </c>
      <c r="F1" s="54" t="s">
        <v>15</v>
      </c>
      <c r="G1" s="54" t="s">
        <v>16</v>
      </c>
      <c r="H1" s="54" t="s">
        <v>17</v>
      </c>
      <c r="I1" s="54" t="s">
        <v>18</v>
      </c>
      <c r="J1" s="54" t="s">
        <v>19</v>
      </c>
    </row>
    <row r="2" spans="1:10" ht="48" thickBot="1" x14ac:dyDescent="0.3">
      <c r="A2" s="123" t="s">
        <v>669</v>
      </c>
      <c r="B2" s="57" t="s">
        <v>433</v>
      </c>
      <c r="C2" s="58">
        <v>1</v>
      </c>
      <c r="D2" s="37">
        <v>116</v>
      </c>
      <c r="E2" s="59"/>
      <c r="F2" s="70" t="s">
        <v>448</v>
      </c>
      <c r="G2" s="39"/>
      <c r="H2" s="39"/>
      <c r="I2" s="39"/>
      <c r="J2" s="60"/>
    </row>
    <row r="3" spans="1:10" ht="16.5" thickBot="1" x14ac:dyDescent="0.3">
      <c r="A3" s="123"/>
      <c r="B3" s="57" t="s">
        <v>434</v>
      </c>
      <c r="C3" s="61">
        <v>1</v>
      </c>
      <c r="D3" s="17">
        <v>419</v>
      </c>
      <c r="E3" s="62"/>
      <c r="F3" s="71" t="s">
        <v>670</v>
      </c>
      <c r="G3" s="18" t="s">
        <v>596</v>
      </c>
      <c r="H3" s="18"/>
      <c r="I3" s="18"/>
      <c r="J3" s="22"/>
    </row>
    <row r="4" spans="1:10" ht="32.25" thickBot="1" x14ac:dyDescent="0.3">
      <c r="A4" s="123"/>
      <c r="B4" s="57" t="s">
        <v>435</v>
      </c>
      <c r="C4" s="61">
        <v>1</v>
      </c>
      <c r="D4" s="17">
        <v>598</v>
      </c>
      <c r="E4" s="62"/>
      <c r="F4" s="71" t="s">
        <v>449</v>
      </c>
      <c r="G4" s="18"/>
      <c r="H4" s="18"/>
      <c r="I4" s="18"/>
      <c r="J4" s="22"/>
    </row>
    <row r="5" spans="1:10" ht="48" thickBot="1" x14ac:dyDescent="0.3">
      <c r="A5" s="123"/>
      <c r="B5" s="57" t="s">
        <v>436</v>
      </c>
      <c r="C5" s="63">
        <v>2</v>
      </c>
      <c r="D5" s="17">
        <v>285</v>
      </c>
      <c r="E5" s="62"/>
      <c r="F5" s="71" t="s">
        <v>450</v>
      </c>
      <c r="G5" s="18"/>
      <c r="H5" s="18"/>
      <c r="I5" s="18"/>
      <c r="J5" s="22"/>
    </row>
    <row r="6" spans="1:10" ht="48" thickBot="1" x14ac:dyDescent="0.3">
      <c r="A6" s="123"/>
      <c r="B6" s="57" t="s">
        <v>437</v>
      </c>
      <c r="C6" s="63">
        <v>2</v>
      </c>
      <c r="D6" s="17">
        <v>434</v>
      </c>
      <c r="E6" s="62"/>
      <c r="F6" s="71" t="s">
        <v>451</v>
      </c>
      <c r="G6" s="18"/>
      <c r="H6" s="18"/>
      <c r="I6" s="18"/>
      <c r="J6" s="22"/>
    </row>
    <row r="7" spans="1:10" ht="32.25" thickBot="1" x14ac:dyDescent="0.3">
      <c r="A7" s="123" t="s">
        <v>671</v>
      </c>
      <c r="B7" s="57" t="s">
        <v>438</v>
      </c>
      <c r="C7" s="61">
        <v>1</v>
      </c>
      <c r="D7" s="17">
        <v>650</v>
      </c>
      <c r="E7" s="62"/>
      <c r="F7" s="71" t="s">
        <v>452</v>
      </c>
      <c r="G7" s="18"/>
      <c r="H7" s="18"/>
      <c r="I7" s="18"/>
      <c r="J7" s="22"/>
    </row>
    <row r="8" spans="1:10" ht="16.5" thickBot="1" x14ac:dyDescent="0.3">
      <c r="A8" s="123"/>
      <c r="B8" s="57" t="s">
        <v>439</v>
      </c>
      <c r="C8" s="61">
        <v>1</v>
      </c>
      <c r="D8" s="17">
        <v>20</v>
      </c>
      <c r="E8" s="62"/>
      <c r="F8" s="71" t="s">
        <v>453</v>
      </c>
      <c r="G8" s="18"/>
      <c r="H8" s="18"/>
      <c r="I8" s="18"/>
      <c r="J8" s="22"/>
    </row>
    <row r="9" spans="1:10" ht="48" thickBot="1" x14ac:dyDescent="0.3">
      <c r="A9" s="123"/>
      <c r="B9" s="57" t="s">
        <v>440</v>
      </c>
      <c r="C9" s="61">
        <v>1</v>
      </c>
      <c r="D9" s="17">
        <v>352</v>
      </c>
      <c r="E9" s="62"/>
      <c r="F9" s="71" t="s">
        <v>583</v>
      </c>
      <c r="G9" s="18"/>
      <c r="H9" s="18"/>
      <c r="I9" s="18"/>
      <c r="J9" s="22"/>
    </row>
    <row r="10" spans="1:10" ht="16.5" thickBot="1" x14ac:dyDescent="0.3">
      <c r="A10" s="123"/>
      <c r="B10" s="57" t="s">
        <v>441</v>
      </c>
      <c r="C10" s="63">
        <v>2</v>
      </c>
      <c r="D10" s="17">
        <v>770</v>
      </c>
      <c r="E10" s="62"/>
      <c r="F10" s="71" t="s">
        <v>672</v>
      </c>
      <c r="G10" s="18" t="s">
        <v>596</v>
      </c>
      <c r="H10" s="18"/>
      <c r="I10" s="18"/>
      <c r="J10" s="22"/>
    </row>
    <row r="11" spans="1:10" ht="32.25" thickBot="1" x14ac:dyDescent="0.3">
      <c r="A11" s="123"/>
      <c r="B11" s="57" t="s">
        <v>442</v>
      </c>
      <c r="C11" s="63">
        <v>2</v>
      </c>
      <c r="D11" s="17">
        <v>436</v>
      </c>
      <c r="E11" s="62"/>
      <c r="F11" s="71" t="s">
        <v>584</v>
      </c>
      <c r="G11" s="18"/>
      <c r="H11" s="18"/>
      <c r="I11" s="18"/>
      <c r="J11" s="22"/>
    </row>
    <row r="12" spans="1:10" ht="95.25" thickBot="1" x14ac:dyDescent="0.3">
      <c r="A12" s="123"/>
      <c r="B12" s="57" t="s">
        <v>443</v>
      </c>
      <c r="C12" s="63">
        <v>2</v>
      </c>
      <c r="D12" s="17">
        <v>345</v>
      </c>
      <c r="E12" s="62"/>
      <c r="F12" s="71" t="s">
        <v>454</v>
      </c>
      <c r="G12" s="18"/>
      <c r="H12" s="18"/>
      <c r="I12" s="18"/>
      <c r="J12" s="22"/>
    </row>
    <row r="13" spans="1:10" ht="48" thickBot="1" x14ac:dyDescent="0.3">
      <c r="A13" s="123" t="s">
        <v>673</v>
      </c>
      <c r="B13" s="57" t="s">
        <v>444</v>
      </c>
      <c r="C13" s="61">
        <v>1</v>
      </c>
      <c r="D13" s="17">
        <v>20</v>
      </c>
      <c r="E13" s="62"/>
      <c r="F13" s="71" t="s">
        <v>455</v>
      </c>
      <c r="G13" s="18"/>
      <c r="H13" s="18"/>
      <c r="I13" s="18"/>
      <c r="J13" s="22"/>
    </row>
    <row r="14" spans="1:10" ht="32.25" thickBot="1" x14ac:dyDescent="0.3">
      <c r="A14" s="123"/>
      <c r="B14" s="57" t="s">
        <v>445</v>
      </c>
      <c r="C14" s="63">
        <v>2</v>
      </c>
      <c r="D14" s="17">
        <v>345</v>
      </c>
      <c r="E14" s="62"/>
      <c r="F14" s="71" t="s">
        <v>456</v>
      </c>
      <c r="G14" s="18"/>
      <c r="H14" s="18"/>
      <c r="I14" s="18"/>
      <c r="J14" s="22"/>
    </row>
    <row r="15" spans="1:10" ht="63.75" thickBot="1" x14ac:dyDescent="0.3">
      <c r="A15" s="123" t="s">
        <v>674</v>
      </c>
      <c r="B15" s="57" t="s">
        <v>446</v>
      </c>
      <c r="C15" s="63">
        <v>2</v>
      </c>
      <c r="D15" s="17">
        <v>770</v>
      </c>
      <c r="E15" s="62"/>
      <c r="F15" s="71" t="s">
        <v>585</v>
      </c>
      <c r="G15" s="18"/>
      <c r="H15" s="18"/>
      <c r="I15" s="18"/>
      <c r="J15" s="22"/>
    </row>
    <row r="16" spans="1:10" ht="32.25" thickBot="1" x14ac:dyDescent="0.3">
      <c r="A16" s="123"/>
      <c r="B16" s="57" t="s">
        <v>447</v>
      </c>
      <c r="C16" s="69">
        <v>2</v>
      </c>
      <c r="D16" s="24">
        <v>285</v>
      </c>
      <c r="E16" s="66"/>
      <c r="F16" s="72" t="s">
        <v>457</v>
      </c>
      <c r="G16" s="25"/>
      <c r="H16" s="25"/>
      <c r="I16" s="25"/>
      <c r="J16" s="27"/>
    </row>
  </sheetData>
  <mergeCells count="4">
    <mergeCell ref="A2:A6"/>
    <mergeCell ref="A7:A12"/>
    <mergeCell ref="A13:A14"/>
    <mergeCell ref="A15:A16"/>
  </mergeCells>
  <phoneticPr fontId="3"/>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tabSelected="1" zoomScale="55" zoomScaleNormal="55" workbookViewId="0">
      <selection activeCell="A27" sqref="A27"/>
    </sheetView>
  </sheetViews>
  <sheetFormatPr defaultColWidth="8.85546875" defaultRowHeight="21" x14ac:dyDescent="0.35"/>
  <cols>
    <col min="1" max="1" width="21.140625" style="68" customWidth="1"/>
    <col min="2" max="5" width="8.85546875" style="15"/>
    <col min="6" max="6" width="88.7109375" style="15" customWidth="1"/>
    <col min="7" max="7" width="17.140625" style="15" customWidth="1"/>
    <col min="8" max="8" width="35.28515625" style="15" customWidth="1"/>
    <col min="9" max="9" width="20.42578125" style="15" customWidth="1"/>
    <col min="10" max="10" width="33.42578125" style="15" customWidth="1"/>
    <col min="11" max="16384" width="8.85546875" style="15"/>
  </cols>
  <sheetData>
    <row r="1" spans="1:10" s="33" customFormat="1" ht="42.75" thickBot="1" x14ac:dyDescent="0.25">
      <c r="A1" s="89" t="s">
        <v>53</v>
      </c>
      <c r="B1" s="77" t="s">
        <v>13</v>
      </c>
      <c r="C1" s="76" t="s">
        <v>14</v>
      </c>
      <c r="D1" s="76" t="s">
        <v>103</v>
      </c>
      <c r="E1" s="76" t="s">
        <v>104</v>
      </c>
      <c r="F1" s="77" t="s">
        <v>15</v>
      </c>
      <c r="G1" s="77" t="s">
        <v>16</v>
      </c>
      <c r="H1" s="77" t="s">
        <v>17</v>
      </c>
      <c r="I1" s="77" t="s">
        <v>18</v>
      </c>
      <c r="J1" s="77" t="s">
        <v>19</v>
      </c>
    </row>
    <row r="2" spans="1:10" ht="48" thickBot="1" x14ac:dyDescent="0.3">
      <c r="A2" s="124" t="s">
        <v>675</v>
      </c>
      <c r="B2" s="90" t="s">
        <v>458</v>
      </c>
      <c r="C2" s="91">
        <v>2</v>
      </c>
      <c r="D2" s="92"/>
      <c r="E2" s="93"/>
      <c r="F2" s="94" t="s">
        <v>483</v>
      </c>
      <c r="G2" s="95"/>
      <c r="H2" s="95"/>
      <c r="I2" s="95"/>
      <c r="J2" s="96"/>
    </row>
    <row r="3" spans="1:10" ht="63.75" thickBot="1" x14ac:dyDescent="0.3">
      <c r="A3" s="123"/>
      <c r="B3" s="57" t="s">
        <v>459</v>
      </c>
      <c r="C3" s="97">
        <v>2</v>
      </c>
      <c r="D3" s="98">
        <v>120</v>
      </c>
      <c r="E3" s="99"/>
      <c r="F3" s="100" t="s">
        <v>484</v>
      </c>
      <c r="G3" s="101"/>
      <c r="H3" s="101"/>
      <c r="I3" s="101"/>
      <c r="J3" s="102"/>
    </row>
    <row r="4" spans="1:10" ht="32.25" thickBot="1" x14ac:dyDescent="0.3">
      <c r="A4" s="123"/>
      <c r="B4" s="57" t="s">
        <v>460</v>
      </c>
      <c r="C4" s="97">
        <v>2</v>
      </c>
      <c r="D4" s="98">
        <v>16</v>
      </c>
      <c r="E4" s="99"/>
      <c r="F4" s="100" t="s">
        <v>485</v>
      </c>
      <c r="G4" s="101"/>
      <c r="H4" s="101"/>
      <c r="I4" s="101"/>
      <c r="J4" s="102"/>
    </row>
    <row r="5" spans="1:10" ht="48" thickBot="1" x14ac:dyDescent="0.3">
      <c r="A5" s="123"/>
      <c r="B5" s="57" t="s">
        <v>461</v>
      </c>
      <c r="C5" s="97">
        <v>2</v>
      </c>
      <c r="D5" s="98"/>
      <c r="E5" s="99"/>
      <c r="F5" s="100" t="s">
        <v>486</v>
      </c>
      <c r="G5" s="101"/>
      <c r="H5" s="101"/>
      <c r="I5" s="101"/>
      <c r="J5" s="102"/>
    </row>
    <row r="6" spans="1:10" ht="32.25" thickBot="1" x14ac:dyDescent="0.3">
      <c r="A6" s="123"/>
      <c r="B6" s="57" t="s">
        <v>462</v>
      </c>
      <c r="C6" s="103">
        <v>3</v>
      </c>
      <c r="D6" s="98"/>
      <c r="E6" s="99"/>
      <c r="F6" s="100" t="s">
        <v>487</v>
      </c>
      <c r="G6" s="101"/>
      <c r="H6" s="101"/>
      <c r="I6" s="101"/>
      <c r="J6" s="102"/>
    </row>
    <row r="7" spans="1:10" ht="48" thickBot="1" x14ac:dyDescent="0.3">
      <c r="A7" s="123" t="s">
        <v>676</v>
      </c>
      <c r="B7" s="57" t="s">
        <v>463</v>
      </c>
      <c r="C7" s="104">
        <v>1</v>
      </c>
      <c r="D7" s="98">
        <v>1026</v>
      </c>
      <c r="E7" s="99"/>
      <c r="F7" s="100" t="s">
        <v>586</v>
      </c>
      <c r="G7" s="101"/>
      <c r="H7" s="101"/>
      <c r="I7" s="101"/>
      <c r="J7" s="102"/>
    </row>
    <row r="8" spans="1:10" ht="32.25" thickBot="1" x14ac:dyDescent="0.3">
      <c r="A8" s="123"/>
      <c r="B8" s="57" t="s">
        <v>464</v>
      </c>
      <c r="C8" s="104">
        <v>1</v>
      </c>
      <c r="D8" s="98">
        <v>1002</v>
      </c>
      <c r="E8" s="99"/>
      <c r="F8" s="100" t="s">
        <v>677</v>
      </c>
      <c r="G8" s="101"/>
      <c r="H8" s="101"/>
      <c r="I8" s="101"/>
      <c r="J8" s="102"/>
    </row>
    <row r="9" spans="1:10" ht="48" thickBot="1" x14ac:dyDescent="0.3">
      <c r="A9" s="123"/>
      <c r="B9" s="57" t="s">
        <v>465</v>
      </c>
      <c r="C9" s="104">
        <v>1</v>
      </c>
      <c r="D9" s="98">
        <v>829</v>
      </c>
      <c r="E9" s="99"/>
      <c r="F9" s="100" t="s">
        <v>488</v>
      </c>
      <c r="G9" s="101"/>
      <c r="H9" s="101"/>
      <c r="I9" s="101"/>
      <c r="J9" s="102"/>
    </row>
    <row r="10" spans="1:10" ht="48" thickBot="1" x14ac:dyDescent="0.3">
      <c r="A10" s="123"/>
      <c r="B10" s="57" t="s">
        <v>466</v>
      </c>
      <c r="C10" s="97">
        <v>2</v>
      </c>
      <c r="D10" s="98">
        <v>829</v>
      </c>
      <c r="E10" s="99"/>
      <c r="F10" s="100" t="s">
        <v>587</v>
      </c>
      <c r="G10" s="101"/>
      <c r="H10" s="101"/>
      <c r="I10" s="101"/>
      <c r="J10" s="102"/>
    </row>
    <row r="11" spans="1:10" ht="32.25" thickBot="1" x14ac:dyDescent="0.3">
      <c r="A11" s="123"/>
      <c r="B11" s="57" t="s">
        <v>467</v>
      </c>
      <c r="C11" s="97">
        <v>2</v>
      </c>
      <c r="D11" s="98"/>
      <c r="E11" s="99"/>
      <c r="F11" s="100" t="s">
        <v>678</v>
      </c>
      <c r="G11" s="101"/>
      <c r="H11" s="101"/>
      <c r="I11" s="101"/>
      <c r="J11" s="102"/>
    </row>
    <row r="12" spans="1:10" ht="48" thickBot="1" x14ac:dyDescent="0.3">
      <c r="A12" s="123"/>
      <c r="B12" s="57" t="s">
        <v>468</v>
      </c>
      <c r="C12" s="97">
        <v>2</v>
      </c>
      <c r="D12" s="98">
        <v>265</v>
      </c>
      <c r="E12" s="99"/>
      <c r="F12" s="100" t="s">
        <v>588</v>
      </c>
      <c r="G12" s="101"/>
      <c r="H12" s="101"/>
      <c r="I12" s="101"/>
      <c r="J12" s="102"/>
    </row>
    <row r="13" spans="1:10" ht="16.5" thickBot="1" x14ac:dyDescent="0.3">
      <c r="A13" s="123" t="s">
        <v>679</v>
      </c>
      <c r="B13" s="57" t="s">
        <v>469</v>
      </c>
      <c r="C13" s="104">
        <v>1</v>
      </c>
      <c r="D13" s="98">
        <v>209</v>
      </c>
      <c r="E13" s="99"/>
      <c r="F13" s="100" t="s">
        <v>680</v>
      </c>
      <c r="G13" s="101" t="s">
        <v>596</v>
      </c>
      <c r="H13" s="101"/>
      <c r="I13" s="101"/>
      <c r="J13" s="102"/>
    </row>
    <row r="14" spans="1:10" ht="48" thickBot="1" x14ac:dyDescent="0.3">
      <c r="A14" s="123"/>
      <c r="B14" s="57" t="s">
        <v>470</v>
      </c>
      <c r="C14" s="104">
        <v>1</v>
      </c>
      <c r="D14" s="98">
        <v>497</v>
      </c>
      <c r="E14" s="99"/>
      <c r="F14" s="100" t="s">
        <v>489</v>
      </c>
      <c r="G14" s="101"/>
      <c r="H14" s="101"/>
      <c r="I14" s="101"/>
      <c r="J14" s="102"/>
    </row>
    <row r="15" spans="1:10" ht="32.25" thickBot="1" x14ac:dyDescent="0.3">
      <c r="A15" s="123"/>
      <c r="B15" s="57" t="s">
        <v>471</v>
      </c>
      <c r="C15" s="104">
        <v>1</v>
      </c>
      <c r="D15" s="98">
        <v>200</v>
      </c>
      <c r="E15" s="99"/>
      <c r="F15" s="100" t="s">
        <v>27</v>
      </c>
      <c r="G15" s="101"/>
      <c r="H15" s="101"/>
      <c r="I15" s="101"/>
      <c r="J15" s="102"/>
    </row>
    <row r="16" spans="1:10" ht="48" thickBot="1" x14ac:dyDescent="0.3">
      <c r="A16" s="123" t="s">
        <v>681</v>
      </c>
      <c r="B16" s="57" t="s">
        <v>472</v>
      </c>
      <c r="C16" s="104">
        <v>1</v>
      </c>
      <c r="D16" s="98">
        <v>173</v>
      </c>
      <c r="E16" s="99"/>
      <c r="F16" s="100" t="s">
        <v>682</v>
      </c>
      <c r="G16" s="101"/>
      <c r="H16" s="101"/>
      <c r="I16" s="101"/>
      <c r="J16" s="102"/>
    </row>
    <row r="17" spans="1:10" ht="32.25" thickBot="1" x14ac:dyDescent="0.3">
      <c r="A17" s="123"/>
      <c r="B17" s="57" t="s">
        <v>473</v>
      </c>
      <c r="C17" s="104">
        <v>1</v>
      </c>
      <c r="D17" s="98">
        <v>116</v>
      </c>
      <c r="E17" s="99"/>
      <c r="F17" s="100" t="s">
        <v>589</v>
      </c>
      <c r="G17" s="101"/>
      <c r="H17" s="101"/>
      <c r="I17" s="101"/>
      <c r="J17" s="102"/>
    </row>
    <row r="18" spans="1:10" ht="32.25" thickBot="1" x14ac:dyDescent="0.3">
      <c r="A18" s="123"/>
      <c r="B18" s="57" t="s">
        <v>474</v>
      </c>
      <c r="C18" s="104">
        <v>1</v>
      </c>
      <c r="D18" s="98">
        <v>1021</v>
      </c>
      <c r="E18" s="99"/>
      <c r="F18" s="100" t="s">
        <v>590</v>
      </c>
      <c r="G18" s="101"/>
      <c r="H18" s="101"/>
      <c r="I18" s="101"/>
      <c r="J18" s="102"/>
    </row>
    <row r="19" spans="1:10" ht="16.5" thickBot="1" x14ac:dyDescent="0.3">
      <c r="A19" s="123"/>
      <c r="B19" s="57" t="s">
        <v>475</v>
      </c>
      <c r="C19" s="104">
        <v>1</v>
      </c>
      <c r="D19" s="98">
        <v>116</v>
      </c>
      <c r="E19" s="99"/>
      <c r="F19" s="100" t="s">
        <v>591</v>
      </c>
      <c r="G19" s="101"/>
      <c r="H19" s="101"/>
      <c r="I19" s="101"/>
      <c r="J19" s="102"/>
    </row>
    <row r="20" spans="1:10" ht="32.25" thickBot="1" x14ac:dyDescent="0.3">
      <c r="A20" s="123"/>
      <c r="B20" s="57" t="s">
        <v>476</v>
      </c>
      <c r="C20" s="104">
        <v>1</v>
      </c>
      <c r="D20" s="98">
        <v>523</v>
      </c>
      <c r="E20" s="99"/>
      <c r="F20" s="100" t="s">
        <v>592</v>
      </c>
      <c r="G20" s="101"/>
      <c r="H20" s="101"/>
      <c r="I20" s="101"/>
      <c r="J20" s="102"/>
    </row>
    <row r="21" spans="1:10" ht="32.25" thickBot="1" x14ac:dyDescent="0.3">
      <c r="A21" s="123"/>
      <c r="B21" s="57" t="s">
        <v>477</v>
      </c>
      <c r="C21" s="104">
        <v>1</v>
      </c>
      <c r="D21" s="98">
        <v>116</v>
      </c>
      <c r="E21" s="99"/>
      <c r="F21" s="100" t="s">
        <v>683</v>
      </c>
      <c r="G21" s="101"/>
      <c r="H21" s="101"/>
      <c r="I21" s="101"/>
      <c r="J21" s="102"/>
    </row>
    <row r="22" spans="1:10" ht="63.75" thickBot="1" x14ac:dyDescent="0.3">
      <c r="A22" s="123"/>
      <c r="B22" s="57" t="s">
        <v>478</v>
      </c>
      <c r="C22" s="104">
        <v>1</v>
      </c>
      <c r="D22" s="98">
        <v>1021</v>
      </c>
      <c r="E22" s="99"/>
      <c r="F22" s="100" t="s">
        <v>593</v>
      </c>
      <c r="G22" s="101"/>
      <c r="H22" s="101"/>
      <c r="I22" s="101"/>
      <c r="J22" s="102"/>
    </row>
    <row r="23" spans="1:10" ht="48" thickBot="1" x14ac:dyDescent="0.3">
      <c r="A23" s="123" t="s">
        <v>684</v>
      </c>
      <c r="B23" s="57" t="s">
        <v>479</v>
      </c>
      <c r="C23" s="104">
        <v>1</v>
      </c>
      <c r="D23" s="98">
        <v>749</v>
      </c>
      <c r="E23" s="99"/>
      <c r="F23" s="100" t="s">
        <v>594</v>
      </c>
      <c r="G23" s="101"/>
      <c r="H23" s="101"/>
      <c r="I23" s="101"/>
      <c r="J23" s="102"/>
    </row>
    <row r="24" spans="1:10" ht="32.25" thickBot="1" x14ac:dyDescent="0.3">
      <c r="A24" s="123"/>
      <c r="B24" s="57" t="s">
        <v>480</v>
      </c>
      <c r="C24" s="104">
        <v>1</v>
      </c>
      <c r="D24" s="98">
        <v>346</v>
      </c>
      <c r="E24" s="99"/>
      <c r="F24" s="100" t="s">
        <v>490</v>
      </c>
      <c r="G24" s="101"/>
      <c r="H24" s="101"/>
      <c r="I24" s="101"/>
      <c r="J24" s="102"/>
    </row>
    <row r="25" spans="1:10" ht="48" thickBot="1" x14ac:dyDescent="0.3">
      <c r="A25" s="123"/>
      <c r="B25" s="57" t="s">
        <v>481</v>
      </c>
      <c r="C25" s="104">
        <v>1</v>
      </c>
      <c r="D25" s="98">
        <v>346</v>
      </c>
      <c r="E25" s="99"/>
      <c r="F25" s="100" t="s">
        <v>595</v>
      </c>
      <c r="G25" s="101"/>
      <c r="H25" s="101"/>
      <c r="I25" s="101"/>
      <c r="J25" s="102"/>
    </row>
    <row r="26" spans="1:10" ht="32.25" thickBot="1" x14ac:dyDescent="0.3">
      <c r="A26" s="123"/>
      <c r="B26" s="57" t="s">
        <v>482</v>
      </c>
      <c r="C26" s="105">
        <v>2</v>
      </c>
      <c r="D26" s="106">
        <v>306</v>
      </c>
      <c r="E26" s="107"/>
      <c r="F26" s="108" t="s">
        <v>26</v>
      </c>
      <c r="G26" s="109"/>
      <c r="H26" s="109"/>
      <c r="I26" s="109"/>
      <c r="J26" s="110"/>
    </row>
  </sheetData>
  <mergeCells count="5">
    <mergeCell ref="A2:A6"/>
    <mergeCell ref="A7:A12"/>
    <mergeCell ref="A13:A15"/>
    <mergeCell ref="A16:A22"/>
    <mergeCell ref="A23:A26"/>
  </mergeCells>
  <phoneticPr fontId="3"/>
  <dataValidations count="1">
    <dataValidation type="list" operator="equal" showErrorMessage="1" sqref="G2:G26"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Architecture</vt:lpstr>
      <vt:lpstr>ASVS Results</vt:lpstr>
      <vt:lpstr>Authentication</vt:lpstr>
      <vt:lpstr>Session Management</vt:lpstr>
      <vt:lpstr>Access Control</vt:lpstr>
      <vt:lpstr>Input Validation</vt:lpstr>
      <vt:lpstr>Cryptography at Rest</vt:lpstr>
      <vt:lpstr>Error Handling and Logging</vt:lpstr>
      <vt:lpstr>Data Protection</vt:lpstr>
      <vt:lpstr>Communication Security</vt:lpstr>
      <vt:lpstr>Malicious Code</vt:lpstr>
      <vt:lpstr>Business Logic</vt:lpstr>
      <vt:lpstr>Files and Resources</vt:lpstr>
      <vt:lpstr>API and Web Service</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Kenny Moens</cp:lastModifiedBy>
  <cp:revision>37</cp:revision>
  <dcterms:created xsi:type="dcterms:W3CDTF">2014-11-04T11:54:57Z</dcterms:created>
  <dcterms:modified xsi:type="dcterms:W3CDTF">2023-10-20T08:45:53Z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