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6">
    <font>
      <name val="等线"/>
      <charset val="134"/>
      <family val="2"/>
      <color theme="1"/>
      <sz val="11"/>
      <scheme val="minor"/>
    </font>
    <font>
      <name val="Arial"/>
      <family val="2"/>
      <color rgb="FF000000"/>
      <sz val="9"/>
    </font>
    <font>
      <name val="Arial"/>
      <family val="2"/>
      <color rgb="FF009900"/>
      <sz val="9"/>
    </font>
    <font>
      <name val="Arial"/>
      <family val="2"/>
      <color rgb="FFFF0000"/>
      <sz val="9"/>
    </font>
    <font>
      <name val="等线"/>
      <charset val="134"/>
      <family val="2"/>
      <sz val="9"/>
      <scheme val="minor"/>
    </font>
    <font>
      <name val="宋体"/>
      <charset val="134"/>
      <family val="2"/>
      <color rgb="FF000000"/>
      <sz val="9"/>
    </font>
  </fonts>
  <fills count="7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EF0F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/>
      <right/>
      <top/>
      <bottom style="medium">
        <color rgb="FFBBD4E8"/>
      </bottom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 style="medium">
        <color rgb="FFBBD4E8"/>
      </left>
      <right/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/>
      <top style="medium">
        <color rgb="FFBBD4E8"/>
      </top>
      <bottom/>
      <diagonal/>
    </border>
    <border>
      <left/>
      <right style="medium">
        <color rgb="FFBBD4E8"/>
      </right>
      <top style="medium">
        <color rgb="FFBBD4E8"/>
      </top>
      <bottom/>
      <diagonal/>
    </border>
    <border>
      <left style="medium">
        <color rgb="FFBBD4E8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53">
    <xf numFmtId="0" fontId="0" fillId="0" borderId="0" applyAlignment="1" pivotButton="0" quotePrefix="0" xfId="0">
      <alignment vertical="center"/>
    </xf>
    <xf numFmtId="0" fontId="1" fillId="3" borderId="3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10" fontId="2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10" fontId="3" fillId="2" borderId="1" applyAlignment="1" pivotButton="0" quotePrefix="0" xfId="0">
      <alignment vertical="center" wrapText="1"/>
    </xf>
    <xf numFmtId="0" fontId="3" fillId="4" borderId="1" applyAlignment="1" pivotButton="0" quotePrefix="0" xfId="0">
      <alignment vertical="center" wrapText="1"/>
    </xf>
    <xf numFmtId="10" fontId="3" fillId="4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 wrapText="1"/>
    </xf>
    <xf numFmtId="10" fontId="2" fillId="4" borderId="1" applyAlignment="1" pivotButton="0" quotePrefix="0" xfId="0">
      <alignment vertical="center" wrapText="1"/>
    </xf>
    <xf numFmtId="0" fontId="1" fillId="4" borderId="1" applyAlignment="1" pivotButton="0" quotePrefix="0" xfId="0">
      <alignment vertical="center" wrapText="1"/>
    </xf>
    <xf numFmtId="10" fontId="1" fillId="4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 wrapText="1"/>
    </xf>
    <xf numFmtId="10" fontId="1" fillId="2" borderId="1" applyAlignment="1" pivotButton="0" quotePrefix="0" xfId="0">
      <alignment vertical="center" wrapText="1"/>
    </xf>
    <xf numFmtId="14" fontId="1" fillId="2" borderId="6" applyAlignment="1" pivotButton="0" quotePrefix="0" xfId="0">
      <alignment vertical="center" wrapText="1"/>
    </xf>
    <xf numFmtId="10" fontId="3" fillId="2" borderId="3" applyAlignment="1" pivotButton="0" quotePrefix="0" xfId="0">
      <alignment vertical="center" wrapText="1"/>
    </xf>
    <xf numFmtId="14" fontId="1" fillId="4" borderId="6" applyAlignment="1" pivotButton="0" quotePrefix="0" xfId="0">
      <alignment vertical="center" wrapText="1"/>
    </xf>
    <xf numFmtId="10" fontId="3" fillId="4" borderId="3" applyAlignment="1" pivotButton="0" quotePrefix="0" xfId="0">
      <alignment vertical="center" wrapText="1"/>
    </xf>
    <xf numFmtId="10" fontId="2" fillId="2" borderId="3" applyAlignment="1" pivotButton="0" quotePrefix="0" xfId="0">
      <alignment vertical="center" wrapText="1"/>
    </xf>
    <xf numFmtId="10" fontId="2" fillId="4" borderId="3" applyAlignment="1" pivotButton="0" quotePrefix="0" xfId="0">
      <alignment vertical="center" wrapText="1"/>
    </xf>
    <xf numFmtId="14" fontId="1" fillId="5" borderId="7" applyAlignment="1" pivotButton="0" quotePrefix="0" xfId="0">
      <alignment vertical="center" wrapText="1"/>
    </xf>
    <xf numFmtId="0" fontId="2" fillId="5" borderId="2" applyAlignment="1" pivotButton="0" quotePrefix="0" xfId="0">
      <alignment vertical="center" wrapText="1"/>
    </xf>
    <xf numFmtId="10" fontId="2" fillId="5" borderId="2" applyAlignment="1" pivotButton="0" quotePrefix="0" xfId="0">
      <alignment vertical="center" wrapText="1"/>
    </xf>
    <xf numFmtId="0" fontId="3" fillId="5" borderId="2" applyAlignment="1" pivotButton="0" quotePrefix="0" xfId="0">
      <alignment vertical="center" wrapText="1"/>
    </xf>
    <xf numFmtId="10" fontId="3" fillId="5" borderId="2" applyAlignment="1" pivotButton="0" quotePrefix="0" xfId="0">
      <alignment vertical="center" wrapText="1"/>
    </xf>
    <xf numFmtId="10" fontId="2" fillId="5" borderId="0" applyAlignment="1" pivotButton="0" quotePrefix="0" xfId="0">
      <alignment vertical="center" wrapText="1"/>
    </xf>
    <xf numFmtId="0" fontId="0" fillId="0" borderId="5" pivotButton="0" quotePrefix="0" xfId="0"/>
    <xf numFmtId="0" fontId="0" fillId="0" borderId="1" pivotButton="0" quotePrefix="0" xfId="0"/>
    <xf numFmtId="164" fontId="0" fillId="0" borderId="1" pivotButton="0" quotePrefix="0" xfId="0"/>
    <xf numFmtId="164" fontId="2" fillId="2" borderId="1" applyAlignment="1" pivotButton="0" quotePrefix="0" xfId="0">
      <alignment vertical="center" wrapText="1"/>
    </xf>
    <xf numFmtId="164" fontId="0" fillId="0" borderId="0" applyAlignment="1" pivotButton="0" quotePrefix="0" xfId="0">
      <alignment vertical="center"/>
    </xf>
    <xf numFmtId="0" fontId="1" fillId="3" borderId="5" applyAlignment="1" pivotButton="0" quotePrefix="0" xfId="0">
      <alignment vertical="center" wrapText="1"/>
    </xf>
    <xf numFmtId="0" fontId="5" fillId="3" borderId="1" applyAlignment="1" pivotButton="0" quotePrefix="0" xfId="0">
      <alignment horizontal="center" vertical="center" wrapText="1"/>
    </xf>
    <xf numFmtId="0" fontId="1" fillId="3" borderId="8" applyAlignment="1" pivotButton="0" quotePrefix="0" xfId="0">
      <alignment vertical="center" wrapText="1"/>
    </xf>
    <xf numFmtId="0" fontId="1" fillId="3" borderId="4" applyAlignment="1" pivotButton="0" quotePrefix="0" xfId="0">
      <alignment vertical="center" wrapText="1"/>
    </xf>
    <xf numFmtId="0" fontId="1" fillId="6" borderId="9" applyAlignment="1" pivotButton="0" quotePrefix="0" xfId="0">
      <alignment vertical="center" wrapText="1"/>
    </xf>
    <xf numFmtId="0" fontId="1" fillId="6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vertical="center" wrapText="1"/>
    </xf>
    <xf numFmtId="0" fontId="3" fillId="6" borderId="1" applyAlignment="1" pivotButton="0" quotePrefix="0" xfId="0">
      <alignment vertical="center" wrapText="1"/>
    </xf>
    <xf numFmtId="0" fontId="3" fillId="6" borderId="2" applyAlignment="1" pivotButton="0" quotePrefix="0" xfId="0">
      <alignment vertical="center" wrapText="1"/>
    </xf>
    <xf numFmtId="0" fontId="0" fillId="6" borderId="0" applyAlignment="1" pivotButton="0" quotePrefix="0" xfId="0">
      <alignment vertical="center"/>
    </xf>
    <xf numFmtId="0" fontId="1" fillId="3" borderId="8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3" borderId="9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3" borderId="5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1" pivotButton="0" quotePrefix="0" xfId="0"/>
    <xf numFmtId="164" fontId="2" fillId="2" borderId="1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tabSelected="1" workbookViewId="0">
      <selection activeCell="N5" sqref="N5"/>
    </sheetView>
  </sheetViews>
  <sheetFormatPr baseColWidth="8" defaultRowHeight="14.25"/>
  <cols>
    <col width="9" customWidth="1" style="49" min="5" max="5"/>
    <col width="8.5" customWidth="1" style="50" min="11" max="11"/>
    <col width="9" customWidth="1" style="41" min="14" max="14"/>
    <col width="10.625" bestFit="1" customWidth="1" style="50" min="16" max="16"/>
    <col width="12.75" bestFit="1" customWidth="1" style="50" min="17" max="17"/>
  </cols>
  <sheetData>
    <row r="1" ht="15" customHeight="1" s="50" thickBot="1">
      <c r="A1" s="44" t="inlineStr">
        <is>
          <t>日期</t>
        </is>
      </c>
      <c r="B1" s="44" t="inlineStr">
        <is>
          <t>收盘价</t>
        </is>
      </c>
      <c r="C1" s="44" t="inlineStr">
        <is>
          <t>涨跌幅</t>
        </is>
      </c>
      <c r="D1" s="44" t="inlineStr">
        <is>
          <t>average(price)</t>
        </is>
      </c>
      <c r="E1" s="43" t="n"/>
      <c r="F1" s="45" t="n"/>
      <c r="G1" s="34" t="inlineStr">
        <is>
          <t>average(price increase)</t>
        </is>
      </c>
      <c r="H1" s="35" t="n"/>
      <c r="I1" s="28" t="inlineStr">
        <is>
          <t>股价变化</t>
        </is>
      </c>
      <c r="J1" s="44" t="inlineStr">
        <is>
          <t>主力净流入</t>
        </is>
      </c>
      <c r="K1" s="45" t="n"/>
      <c r="L1" s="44" t="inlineStr">
        <is>
          <t>超大单净流入</t>
        </is>
      </c>
      <c r="M1" s="45" t="n"/>
      <c r="N1" s="36" t="inlineStr">
        <is>
          <t>大单净流入</t>
        </is>
      </c>
      <c r="O1" s="32" t="n"/>
      <c r="P1" s="32" t="n"/>
      <c r="Q1" s="33" t="inlineStr">
        <is>
          <t>大单</t>
        </is>
      </c>
      <c r="R1" s="45" t="n"/>
      <c r="S1" s="44" t="inlineStr">
        <is>
          <t>中单净流入</t>
        </is>
      </c>
      <c r="T1" s="45" t="n"/>
      <c r="U1" s="42" t="inlineStr">
        <is>
          <t>小单净流入</t>
        </is>
      </c>
      <c r="V1" s="43" t="n"/>
    </row>
    <row r="2" ht="15" customHeight="1" s="50" thickBot="1">
      <c r="A2" s="46" t="n"/>
      <c r="B2" s="46" t="n"/>
      <c r="C2" s="46" t="n"/>
      <c r="D2" s="28">
        <f>AVERAGE(B3:B104)</f>
        <v/>
      </c>
      <c r="E2" s="51" t="n"/>
      <c r="F2" s="28" t="n"/>
      <c r="G2" s="28" t="n"/>
      <c r="H2" s="28" t="n"/>
      <c r="I2" s="28" t="inlineStr">
        <is>
          <t>股价变化</t>
        </is>
      </c>
      <c r="J2" s="2" t="inlineStr">
        <is>
          <t>净额</t>
        </is>
      </c>
      <c r="K2" s="2" t="inlineStr">
        <is>
          <t>净占比</t>
        </is>
      </c>
      <c r="L2" s="2" t="inlineStr">
        <is>
          <t>净额</t>
        </is>
      </c>
      <c r="M2" s="2" t="inlineStr">
        <is>
          <t>净占比</t>
        </is>
      </c>
      <c r="N2" s="37" t="inlineStr">
        <is>
          <t>净额</t>
        </is>
      </c>
      <c r="P2" s="2" t="n"/>
      <c r="Q2" s="33" t="inlineStr">
        <is>
          <t>大单</t>
        </is>
      </c>
      <c r="R2" s="2" t="inlineStr">
        <is>
          <t>净占比</t>
        </is>
      </c>
      <c r="S2" s="2" t="inlineStr">
        <is>
          <t>净额</t>
        </is>
      </c>
      <c r="T2" s="2" t="inlineStr">
        <is>
          <t>净占比</t>
        </is>
      </c>
      <c r="U2" s="2" t="inlineStr">
        <is>
          <t>净额</t>
        </is>
      </c>
      <c r="V2" s="1" t="inlineStr">
        <is>
          <t>净占比</t>
        </is>
      </c>
    </row>
    <row r="3" ht="15" customHeight="1" s="50" thickBot="1">
      <c r="A3" s="15" t="n">
        <v>45121</v>
      </c>
      <c r="B3" s="3" t="n">
        <v>8.449999999999999</v>
      </c>
      <c r="C3" s="4" t="n">
        <v>-0.0117</v>
      </c>
      <c r="D3" s="4" t="n">
        <v>9.851862745098035</v>
      </c>
      <c r="E3" s="52">
        <f> B3/D3</f>
        <v/>
      </c>
      <c r="F3" s="4">
        <f> 10*E3</f>
        <v/>
      </c>
      <c r="G3" s="4">
        <f>ABS(C3)</f>
        <v/>
      </c>
      <c r="H3" s="4">
        <f> AVERAGE(G:G)</f>
        <v/>
      </c>
      <c r="I3" s="4">
        <f> C3/H3</f>
        <v/>
      </c>
      <c r="J3" s="5" t="n">
        <v>41309000</v>
      </c>
      <c r="K3" s="6" t="n">
        <v>0.0876</v>
      </c>
      <c r="L3" s="5" t="n">
        <v>48378100.00000001</v>
      </c>
      <c r="M3" s="6" t="n">
        <v>0.1025</v>
      </c>
      <c r="N3" s="38" t="n">
        <v>-7069100</v>
      </c>
      <c r="O3" s="2">
        <f t="array" ref="O3:O104">ABS(N3:N104)</f>
        <v/>
      </c>
      <c r="P3" s="3" t="n">
        <v>25348415.68627451</v>
      </c>
      <c r="Q3" s="3" t="n"/>
      <c r="R3" s="4" t="n">
        <v>-0.015</v>
      </c>
      <c r="S3" s="3" t="n">
        <v>-42860700</v>
      </c>
      <c r="T3" s="4" t="n">
        <v>-0.09080000000000001</v>
      </c>
      <c r="U3" s="5" t="n">
        <v>1551700</v>
      </c>
      <c r="V3" s="16" t="n">
        <v>0.0033</v>
      </c>
    </row>
    <row r="4" ht="15" customHeight="1" s="50" thickBot="1">
      <c r="A4" s="17" t="n">
        <v>45120</v>
      </c>
      <c r="B4" s="7" t="n">
        <v>8.550000000000001</v>
      </c>
      <c r="C4" s="8" t="n">
        <v>0.0083</v>
      </c>
      <c r="D4" s="4" t="n">
        <v>9.851862745098035</v>
      </c>
      <c r="E4" s="52">
        <f> B4/D4</f>
        <v/>
      </c>
      <c r="F4" s="4">
        <f> 10*E4</f>
        <v/>
      </c>
      <c r="G4" s="4">
        <f>ABS(C4)</f>
        <v/>
      </c>
      <c r="H4" s="4">
        <f> AVERAGE(G:G)</f>
        <v/>
      </c>
      <c r="I4" s="4">
        <f> C4/H4</f>
        <v/>
      </c>
      <c r="J4" s="9" t="n">
        <v>-36992000</v>
      </c>
      <c r="K4" s="10" t="n">
        <v>-0.0765</v>
      </c>
      <c r="L4" s="9" t="n">
        <v>-24960100</v>
      </c>
      <c r="M4" s="10" t="n">
        <v>-0.0516</v>
      </c>
      <c r="N4" s="38" t="n">
        <v>-12031800</v>
      </c>
      <c r="O4" s="3" t="n">
        <v>12031800</v>
      </c>
      <c r="P4" s="3" t="n">
        <v>25348415.68627451</v>
      </c>
      <c r="Q4" s="3" t="n">
        <v>-0.2788773897150396</v>
      </c>
      <c r="R4" s="10" t="n">
        <v>-0.0249</v>
      </c>
      <c r="S4" s="7" t="n">
        <v>22276500</v>
      </c>
      <c r="T4" s="8" t="n">
        <v>0.0461</v>
      </c>
      <c r="U4" s="7" t="n">
        <v>14715500</v>
      </c>
      <c r="V4" s="18" t="n">
        <v>0.0304</v>
      </c>
    </row>
    <row r="5" ht="15" customHeight="1" s="50" thickBot="1">
      <c r="A5" s="15" t="n">
        <v>45119</v>
      </c>
      <c r="B5" s="3" t="n">
        <v>8.48</v>
      </c>
      <c r="C5" s="4" t="n">
        <v>-0.0309</v>
      </c>
      <c r="D5" s="4" t="n">
        <v>9.851862745098035</v>
      </c>
      <c r="E5" s="52">
        <f> B5/D5</f>
        <v/>
      </c>
      <c r="F5" s="4">
        <f> 10*E5</f>
        <v/>
      </c>
      <c r="G5" s="4">
        <f>ABS(C5)</f>
        <v/>
      </c>
      <c r="H5" s="4">
        <f> AVERAGE(G:G)</f>
        <v/>
      </c>
      <c r="I5" s="4">
        <f> C5/H5</f>
        <v/>
      </c>
      <c r="J5" s="5" t="n">
        <v>22533800</v>
      </c>
      <c r="K5" s="6" t="n">
        <v>0.0331</v>
      </c>
      <c r="L5" s="5" t="n">
        <v>19233800</v>
      </c>
      <c r="M5" s="6" t="n">
        <v>0.0283</v>
      </c>
      <c r="N5" s="39" t="n">
        <v>3300100</v>
      </c>
      <c r="O5" s="9" t="n">
        <v>3300100</v>
      </c>
      <c r="P5" s="3" t="n">
        <v>25348415.68627451</v>
      </c>
      <c r="Q5" s="3" t="n">
        <v>-0.4746568838428391</v>
      </c>
      <c r="R5" s="6" t="n">
        <v>0.0048</v>
      </c>
      <c r="S5" s="3" t="n">
        <v>-43820000</v>
      </c>
      <c r="T5" s="4" t="n">
        <v>-0.0644</v>
      </c>
      <c r="U5" s="5" t="n">
        <v>21286100</v>
      </c>
      <c r="V5" s="16" t="n">
        <v>0.0313</v>
      </c>
    </row>
    <row r="6" ht="15" customHeight="1" s="50" thickBot="1">
      <c r="A6" s="17" t="n">
        <v>45118</v>
      </c>
      <c r="B6" s="7" t="n">
        <v>8.75</v>
      </c>
      <c r="C6" s="8" t="n">
        <v>0.0034</v>
      </c>
      <c r="D6" s="4" t="n">
        <v>9.851862745098035</v>
      </c>
      <c r="E6" s="52">
        <f> B6/D6</f>
        <v/>
      </c>
      <c r="F6" s="4">
        <f> 10*E6</f>
        <v/>
      </c>
      <c r="G6" s="4">
        <f>ABS(C6)</f>
        <v/>
      </c>
      <c r="H6" s="4">
        <f> AVERAGE(G:G)</f>
        <v/>
      </c>
      <c r="I6" s="4">
        <f> C6/H6</f>
        <v/>
      </c>
      <c r="J6" s="7" t="n">
        <v>285300</v>
      </c>
      <c r="K6" s="8" t="n">
        <v>0.001</v>
      </c>
      <c r="L6" s="7" t="n">
        <v>1444300</v>
      </c>
      <c r="M6" s="8" t="n">
        <v>0.0051</v>
      </c>
      <c r="N6" s="38" t="n">
        <v>-1159100</v>
      </c>
      <c r="O6" s="5" t="n">
        <v>1159100</v>
      </c>
      <c r="P6" s="3" t="n">
        <v>25348415.68627451</v>
      </c>
      <c r="Q6" s="3" t="n">
        <v>0.1301895961011447</v>
      </c>
      <c r="R6" s="10" t="n">
        <v>-0.0041</v>
      </c>
      <c r="S6" s="9" t="n">
        <v>-17681100</v>
      </c>
      <c r="T6" s="10" t="n">
        <v>-0.063</v>
      </c>
      <c r="U6" s="7" t="n">
        <v>17395800</v>
      </c>
      <c r="V6" s="18" t="n">
        <v>0.062</v>
      </c>
    </row>
    <row r="7" ht="15" customHeight="1" s="50" thickBot="1">
      <c r="A7" s="15" t="n">
        <v>45117</v>
      </c>
      <c r="B7" s="3" t="n">
        <v>8.720000000000001</v>
      </c>
      <c r="C7" s="4" t="n">
        <v>-0.0057</v>
      </c>
      <c r="D7" s="4" t="n">
        <v>9.851862745098035</v>
      </c>
      <c r="E7" s="52">
        <f> B7/D7</f>
        <v/>
      </c>
      <c r="F7" s="4">
        <f> 10*E7</f>
        <v/>
      </c>
      <c r="G7" s="4">
        <f>ABS(C7)</f>
        <v/>
      </c>
      <c r="H7" s="4">
        <f> AVERAGE(G:G)</f>
        <v/>
      </c>
      <c r="I7" s="4">
        <f> C7/H7</f>
        <v/>
      </c>
      <c r="J7" s="5" t="n">
        <v>17786500</v>
      </c>
      <c r="K7" s="6" t="n">
        <v>0.0531</v>
      </c>
      <c r="L7" s="5" t="n">
        <v>5197800</v>
      </c>
      <c r="M7" s="6" t="n">
        <v>0.0155</v>
      </c>
      <c r="N7" s="39" t="n">
        <v>12588800</v>
      </c>
      <c r="O7" s="9" t="n">
        <v>12588800</v>
      </c>
      <c r="P7" s="3" t="n">
        <v>25348415.68627451</v>
      </c>
      <c r="Q7" s="3" t="n">
        <v>-0.04572672368741458</v>
      </c>
      <c r="R7" s="6" t="n">
        <v>0.0376</v>
      </c>
      <c r="S7" s="3" t="n">
        <v>-15637100</v>
      </c>
      <c r="T7" s="4" t="n">
        <v>-0.0467</v>
      </c>
      <c r="U7" s="3" t="n">
        <v>-2149500</v>
      </c>
      <c r="V7" s="19" t="n">
        <v>-0.0064</v>
      </c>
    </row>
    <row r="8" ht="15" customHeight="1" s="50" thickBot="1">
      <c r="A8" s="17" t="n">
        <v>45114</v>
      </c>
      <c r="B8" s="7" t="n">
        <v>8.77</v>
      </c>
      <c r="C8" s="8" t="n">
        <v>0.0115</v>
      </c>
      <c r="D8" s="4" t="n">
        <v>9.851862745098035</v>
      </c>
      <c r="E8" s="52">
        <f> B8/D8</f>
        <v/>
      </c>
      <c r="F8" s="4">
        <f> 10*E8</f>
        <v/>
      </c>
      <c r="G8" s="4">
        <f>ABS(C8)</f>
        <v/>
      </c>
      <c r="H8" s="4">
        <f> AVERAGE(G:G)</f>
        <v/>
      </c>
      <c r="I8" s="4">
        <f> C8/H8</f>
        <v/>
      </c>
      <c r="J8" s="7" t="n">
        <v>10156500</v>
      </c>
      <c r="K8" s="8" t="n">
        <v>0.0202</v>
      </c>
      <c r="L8" s="9" t="n">
        <v>-20727600</v>
      </c>
      <c r="M8" s="10" t="n">
        <v>-0.0412</v>
      </c>
      <c r="N8" s="39" t="n">
        <v>30884000</v>
      </c>
      <c r="O8" s="5" t="n">
        <v>30884000</v>
      </c>
      <c r="P8" s="3" t="n">
        <v>25348415.68627451</v>
      </c>
      <c r="Q8" s="3" t="n">
        <v>0.4966306437374901</v>
      </c>
      <c r="R8" s="8" t="n">
        <v>0.0614</v>
      </c>
      <c r="S8" s="7" t="n">
        <v>832600</v>
      </c>
      <c r="T8" s="8" t="n">
        <v>0.0017</v>
      </c>
      <c r="U8" s="9" t="n">
        <v>-10989000</v>
      </c>
      <c r="V8" s="20" t="n">
        <v>-0.0219</v>
      </c>
    </row>
    <row r="9" ht="15" customHeight="1" s="50" thickBot="1">
      <c r="A9" s="15" t="n">
        <v>45113</v>
      </c>
      <c r="B9" s="3" t="n">
        <v>8.67</v>
      </c>
      <c r="C9" s="4" t="n">
        <v>-0.0023</v>
      </c>
      <c r="D9" s="4" t="n">
        <v>9.851862745098035</v>
      </c>
      <c r="E9" s="52">
        <f> B9/D9</f>
        <v/>
      </c>
      <c r="F9" s="4">
        <f> 10*E9</f>
        <v/>
      </c>
      <c r="G9" s="4">
        <f>ABS(C9)</f>
        <v/>
      </c>
      <c r="H9" s="4">
        <f> AVERAGE(G:G)</f>
        <v/>
      </c>
      <c r="I9" s="4">
        <f> C9/H9</f>
        <v/>
      </c>
      <c r="J9" s="3" t="n">
        <v>-47132299.99999999</v>
      </c>
      <c r="K9" s="4" t="n">
        <v>-0.0955</v>
      </c>
      <c r="L9" s="3" t="n">
        <v>-25448300</v>
      </c>
      <c r="M9" s="4" t="n">
        <v>-0.0516</v>
      </c>
      <c r="N9" s="38" t="n">
        <v>-21684000</v>
      </c>
      <c r="O9" s="7" t="n">
        <v>21684000</v>
      </c>
      <c r="P9" s="3" t="n">
        <v>25348415.68627451</v>
      </c>
      <c r="Q9" s="3" t="n">
        <v>1.218379893332855</v>
      </c>
      <c r="R9" s="4" t="n">
        <v>-0.044</v>
      </c>
      <c r="S9" s="5" t="n">
        <v>24718500</v>
      </c>
      <c r="T9" s="6" t="n">
        <v>0.0501</v>
      </c>
      <c r="U9" s="5" t="n">
        <v>22413800</v>
      </c>
      <c r="V9" s="16" t="n">
        <v>0.0454</v>
      </c>
    </row>
    <row r="10" ht="15" customHeight="1" s="50" thickBot="1">
      <c r="A10" s="17" t="n">
        <v>45112</v>
      </c>
      <c r="B10" s="9" t="n">
        <v>8.69</v>
      </c>
      <c r="C10" s="10" t="n">
        <v>-0.0147</v>
      </c>
      <c r="D10" s="4" t="n">
        <v>9.851862745098035</v>
      </c>
      <c r="E10" s="52">
        <f> B10/D10</f>
        <v/>
      </c>
      <c r="F10" s="4">
        <f> 10*E10</f>
        <v/>
      </c>
      <c r="G10" s="4">
        <f>ABS(C10)</f>
        <v/>
      </c>
      <c r="H10" s="4">
        <f> AVERAGE(G:G)</f>
        <v/>
      </c>
      <c r="I10" s="4">
        <f> C10/H10</f>
        <v/>
      </c>
      <c r="J10" s="7" t="n">
        <v>21820500</v>
      </c>
      <c r="K10" s="8" t="n">
        <v>0.0498</v>
      </c>
      <c r="L10" s="7" t="n">
        <v>11986500</v>
      </c>
      <c r="M10" s="8" t="n">
        <v>0.0274</v>
      </c>
      <c r="N10" s="39" t="n">
        <v>9834000</v>
      </c>
      <c r="O10" s="3" t="n">
        <v>9834000</v>
      </c>
      <c r="P10" s="3" t="n">
        <v>25348415.68627451</v>
      </c>
      <c r="Q10" s="3" t="n">
        <v>-0.8554380781967887</v>
      </c>
      <c r="R10" s="8" t="n">
        <v>0.0225</v>
      </c>
      <c r="S10" s="9" t="n">
        <v>-20997600</v>
      </c>
      <c r="T10" s="10" t="n">
        <v>-0.0479</v>
      </c>
      <c r="U10" s="9" t="n">
        <v>-822800</v>
      </c>
      <c r="V10" s="20" t="n">
        <v>-0.0019</v>
      </c>
    </row>
    <row r="11" ht="15" customHeight="1" s="50" thickBot="1">
      <c r="A11" s="15" t="n">
        <v>45111</v>
      </c>
      <c r="B11" s="5" t="n">
        <v>8.82</v>
      </c>
      <c r="C11" s="6" t="n">
        <v>0.0011</v>
      </c>
      <c r="D11" s="4" t="n">
        <v>9.851862745098035</v>
      </c>
      <c r="E11" s="52">
        <f> B11/D11</f>
        <v/>
      </c>
      <c r="F11" s="4">
        <f> 10*E11</f>
        <v/>
      </c>
      <c r="G11" s="4">
        <f>ABS(C11)</f>
        <v/>
      </c>
      <c r="H11" s="4">
        <f> AVERAGE(G:G)</f>
        <v/>
      </c>
      <c r="I11" s="4">
        <f> C11/H11</f>
        <v/>
      </c>
      <c r="J11" s="5" t="n">
        <v>54672299.99999999</v>
      </c>
      <c r="K11" s="6" t="n">
        <v>0.1059</v>
      </c>
      <c r="L11" s="5" t="n">
        <v>10832400</v>
      </c>
      <c r="M11" s="6" t="n">
        <v>0.021</v>
      </c>
      <c r="N11" s="39" t="n">
        <v>43839900</v>
      </c>
      <c r="O11" s="7" t="n">
        <v>43839900</v>
      </c>
      <c r="P11" s="3" t="n">
        <v>25348415.68627451</v>
      </c>
      <c r="Q11" s="3" t="n">
        <v>0.3879532402226167</v>
      </c>
      <c r="R11" s="6" t="n">
        <v>0.0849</v>
      </c>
      <c r="S11" s="3" t="n">
        <v>-51214799.99999999</v>
      </c>
      <c r="T11" s="4" t="n">
        <v>-0.0992</v>
      </c>
      <c r="U11" s="3" t="n">
        <v>-3457500</v>
      </c>
      <c r="V11" s="19" t="n">
        <v>-0.0067</v>
      </c>
    </row>
    <row r="12" ht="15" customHeight="1" s="50" thickBot="1">
      <c r="A12" s="17" t="n">
        <v>45110</v>
      </c>
      <c r="B12" s="7" t="n">
        <v>8.81</v>
      </c>
      <c r="C12" s="8" t="n">
        <v>0.0692</v>
      </c>
      <c r="D12" s="4" t="n">
        <v>9.851862745098035</v>
      </c>
      <c r="E12" s="52">
        <f> B12/D12</f>
        <v/>
      </c>
      <c r="F12" s="4">
        <f> 10*E12</f>
        <v/>
      </c>
      <c r="G12" s="4">
        <f>ABS(C12)</f>
        <v/>
      </c>
      <c r="H12" s="4">
        <f> AVERAGE(G:G)</f>
        <v/>
      </c>
      <c r="I12" s="4">
        <f> C12/H12</f>
        <v/>
      </c>
      <c r="J12" s="7" t="n">
        <v>104000000</v>
      </c>
      <c r="K12" s="8" t="n">
        <v>0.0669</v>
      </c>
      <c r="L12" s="9" t="n">
        <v>-26350100</v>
      </c>
      <c r="M12" s="10" t="n">
        <v>-0.017</v>
      </c>
      <c r="N12" s="39" t="n">
        <v>130000000</v>
      </c>
      <c r="O12" s="5" t="n">
        <v>130000000</v>
      </c>
      <c r="P12" s="3" t="n">
        <v>25348415.68627451</v>
      </c>
      <c r="Q12" s="3" t="n">
        <v>1.72949270449822</v>
      </c>
      <c r="R12" s="8" t="n">
        <v>0.0838</v>
      </c>
      <c r="S12" s="9" t="n">
        <v>-1176700</v>
      </c>
      <c r="T12" s="10" t="n">
        <v>-0.0008</v>
      </c>
      <c r="U12" s="9" t="n">
        <v>-103000000</v>
      </c>
      <c r="V12" s="20" t="n">
        <v>-0.06610000000000001</v>
      </c>
    </row>
    <row r="13" ht="15" customHeight="1" s="50" thickBot="1">
      <c r="A13" s="15" t="n">
        <v>45107</v>
      </c>
      <c r="B13" s="5" t="n">
        <v>8.24</v>
      </c>
      <c r="C13" s="6" t="n">
        <v>0.0098</v>
      </c>
      <c r="D13" s="4" t="n">
        <v>9.851862745098035</v>
      </c>
      <c r="E13" s="52">
        <f> B13/D13</f>
        <v/>
      </c>
      <c r="F13" s="4">
        <f> 10*E13</f>
        <v/>
      </c>
      <c r="G13" s="4">
        <f>ABS(C13)</f>
        <v/>
      </c>
      <c r="H13" s="4">
        <f> AVERAGE(G:G)</f>
        <v/>
      </c>
      <c r="I13" s="4">
        <f> C13/H13</f>
        <v/>
      </c>
      <c r="J13" s="5" t="n">
        <v>19194000</v>
      </c>
      <c r="K13" s="6" t="n">
        <v>0.0552</v>
      </c>
      <c r="L13" s="5" t="n">
        <v>10864300</v>
      </c>
      <c r="M13" s="6" t="n">
        <v>0.0313</v>
      </c>
      <c r="N13" s="39" t="n">
        <v>8329700</v>
      </c>
      <c r="O13" s="7" t="n">
        <v>8329700</v>
      </c>
      <c r="P13" s="3" t="n">
        <v>25348415.68627451</v>
      </c>
      <c r="Q13" s="3" t="n">
        <v>5.128525648661803</v>
      </c>
      <c r="R13" s="6" t="n">
        <v>0.024</v>
      </c>
      <c r="S13" s="3" t="n">
        <v>-7147500</v>
      </c>
      <c r="T13" s="4" t="n">
        <v>-0.0206</v>
      </c>
      <c r="U13" s="3" t="n">
        <v>-12046500</v>
      </c>
      <c r="V13" s="19" t="n">
        <v>-0.0347</v>
      </c>
    </row>
    <row r="14" ht="15" customHeight="1" s="50" thickBot="1">
      <c r="A14" s="17" t="n">
        <v>45106</v>
      </c>
      <c r="B14" s="9" t="n">
        <v>8.16</v>
      </c>
      <c r="C14" s="10" t="n">
        <v>-0.0332</v>
      </c>
      <c r="D14" s="4" t="n">
        <v>9.851862745098035</v>
      </c>
      <c r="E14" s="52">
        <f> B14/D14</f>
        <v/>
      </c>
      <c r="F14" s="4">
        <f> 10*E14</f>
        <v/>
      </c>
      <c r="G14" s="4">
        <f>ABS(C14)</f>
        <v/>
      </c>
      <c r="H14" s="4">
        <f> AVERAGE(G:G)</f>
        <v/>
      </c>
      <c r="I14" s="4">
        <f> C14/H14</f>
        <v/>
      </c>
      <c r="J14" s="9" t="n">
        <v>-54124300</v>
      </c>
      <c r="K14" s="10" t="n">
        <v>-0.102</v>
      </c>
      <c r="L14" s="9" t="n">
        <v>-4743700</v>
      </c>
      <c r="M14" s="10" t="n">
        <v>-0.0089</v>
      </c>
      <c r="N14" s="38" t="n">
        <v>-49380600.00000001</v>
      </c>
      <c r="O14" s="5" t="n">
        <v>49380600.00000001</v>
      </c>
      <c r="P14" s="3" t="n">
        <v>25348415.68627451</v>
      </c>
      <c r="Q14" s="3" t="n">
        <v>0.3286083084281402</v>
      </c>
      <c r="R14" s="10" t="n">
        <v>-0.093</v>
      </c>
      <c r="S14" s="9" t="n">
        <v>-5760500</v>
      </c>
      <c r="T14" s="10" t="n">
        <v>-0.0109</v>
      </c>
      <c r="U14" s="7" t="n">
        <v>59884700</v>
      </c>
      <c r="V14" s="18" t="n">
        <v>0.1128</v>
      </c>
    </row>
    <row r="15" ht="15" customHeight="1" s="50" thickBot="1">
      <c r="A15" s="15" t="n">
        <v>45105</v>
      </c>
      <c r="B15" s="5" t="n">
        <v>8.44</v>
      </c>
      <c r="C15" s="6" t="n">
        <v>0.0169</v>
      </c>
      <c r="D15" s="4" t="n">
        <v>9.851862745098035</v>
      </c>
      <c r="E15" s="52">
        <f> B15/D15</f>
        <v/>
      </c>
      <c r="F15" s="4">
        <f> 10*E15</f>
        <v/>
      </c>
      <c r="G15" s="4">
        <f>ABS(C15)</f>
        <v/>
      </c>
      <c r="H15" s="4">
        <f> AVERAGE(G:G)</f>
        <v/>
      </c>
      <c r="I15" s="4">
        <f> C15/H15</f>
        <v/>
      </c>
      <c r="J15" s="5" t="n">
        <v>40610600</v>
      </c>
      <c r="K15" s="6" t="n">
        <v>0.1187</v>
      </c>
      <c r="L15" s="5" t="n">
        <v>50846800</v>
      </c>
      <c r="M15" s="6" t="n">
        <v>0.1486</v>
      </c>
      <c r="N15" s="38" t="n">
        <v>-10236100</v>
      </c>
      <c r="O15" s="9" t="n">
        <v>10236100</v>
      </c>
      <c r="P15" s="3" t="n">
        <v>25348415.68627451</v>
      </c>
      <c r="Q15" s="3" t="n">
        <v>-1.948074412663916</v>
      </c>
      <c r="R15" s="4" t="n">
        <v>-0.0299</v>
      </c>
      <c r="S15" s="3" t="n">
        <v>-33911900</v>
      </c>
      <c r="T15" s="4" t="n">
        <v>-0.09909999999999999</v>
      </c>
      <c r="U15" s="3" t="n">
        <v>-6698800</v>
      </c>
      <c r="V15" s="19" t="n">
        <v>-0.0196</v>
      </c>
    </row>
    <row r="16" ht="15" customHeight="1" s="50" thickBot="1">
      <c r="A16" s="17" t="n">
        <v>45104</v>
      </c>
      <c r="B16" s="7" t="n">
        <v>8.300000000000001</v>
      </c>
      <c r="C16" s="8" t="n">
        <v>0.0159</v>
      </c>
      <c r="D16" s="4" t="n">
        <v>9.851862745098035</v>
      </c>
      <c r="E16" s="52">
        <f> B16/D16</f>
        <v/>
      </c>
      <c r="F16" s="4">
        <f> 10*E16</f>
        <v/>
      </c>
      <c r="G16" s="4">
        <f>ABS(C16)</f>
        <v/>
      </c>
      <c r="H16" s="4">
        <f> AVERAGE(G:G)</f>
        <v/>
      </c>
      <c r="I16" s="4">
        <f> C16/H16</f>
        <v/>
      </c>
      <c r="J16" s="7" t="n">
        <v>17418400</v>
      </c>
      <c r="K16" s="8" t="n">
        <v>0.0573</v>
      </c>
      <c r="L16" s="7" t="n">
        <v>13351000</v>
      </c>
      <c r="M16" s="8" t="n">
        <v>0.0439</v>
      </c>
      <c r="N16" s="39" t="n">
        <v>4067300</v>
      </c>
      <c r="O16" s="3" t="n">
        <v>4067300</v>
      </c>
      <c r="P16" s="3" t="n">
        <v>25348415.68627451</v>
      </c>
      <c r="Q16" s="3" t="n">
        <v>-0.4038161645559006</v>
      </c>
      <c r="R16" s="8" t="n">
        <v>0.0134</v>
      </c>
      <c r="S16" s="9" t="n">
        <v>-22438400</v>
      </c>
      <c r="T16" s="10" t="n">
        <v>-0.0738</v>
      </c>
      <c r="U16" s="7" t="n">
        <v>5020000</v>
      </c>
      <c r="V16" s="18" t="n">
        <v>0.0165</v>
      </c>
    </row>
    <row r="17" ht="15" customHeight="1" s="50" thickBot="1">
      <c r="A17" s="15" t="n">
        <v>45103</v>
      </c>
      <c r="B17" s="3" t="n">
        <v>8.17</v>
      </c>
      <c r="C17" s="4" t="n">
        <v>-0.0308</v>
      </c>
      <c r="D17" s="4" t="n">
        <v>9.851862745098035</v>
      </c>
      <c r="E17" s="52">
        <f> B17/D17</f>
        <v/>
      </c>
      <c r="F17" s="4">
        <f> 10*E17</f>
        <v/>
      </c>
      <c r="G17" s="4">
        <f>ABS(C17)</f>
        <v/>
      </c>
      <c r="H17" s="4">
        <f> AVERAGE(G:G)</f>
        <v/>
      </c>
      <c r="I17" s="4">
        <f> C17/H17</f>
        <v/>
      </c>
      <c r="J17" s="3" t="n">
        <v>-16795500</v>
      </c>
      <c r="K17" s="4" t="n">
        <v>-0.0425</v>
      </c>
      <c r="L17" s="3" t="n">
        <v>-766300</v>
      </c>
      <c r="M17" s="4" t="n">
        <v>-0.0019</v>
      </c>
      <c r="N17" s="38" t="n">
        <v>-16029200</v>
      </c>
      <c r="O17" s="7" t="n">
        <v>16029200</v>
      </c>
      <c r="P17" s="3" t="n">
        <v>25348415.68627451</v>
      </c>
      <c r="Q17" s="3" t="n">
        <v>0.1604557874677089</v>
      </c>
      <c r="R17" s="4" t="n">
        <v>-0.0406</v>
      </c>
      <c r="S17" s="3" t="n">
        <v>-2038400</v>
      </c>
      <c r="T17" s="4" t="n">
        <v>-0.0052</v>
      </c>
      <c r="U17" s="5" t="n">
        <v>18833900</v>
      </c>
      <c r="V17" s="16" t="n">
        <v>0.0477</v>
      </c>
    </row>
    <row r="18" ht="15" customHeight="1" s="50" thickBot="1">
      <c r="A18" s="17" t="n">
        <v>45098</v>
      </c>
      <c r="B18" s="7" t="n">
        <v>8.43</v>
      </c>
      <c r="C18" s="8" t="n">
        <v>0.0012</v>
      </c>
      <c r="D18" s="4" t="n">
        <v>9.851862745098035</v>
      </c>
      <c r="E18" s="52">
        <f> B18/D18</f>
        <v/>
      </c>
      <c r="F18" s="4">
        <f> 10*E18</f>
        <v/>
      </c>
      <c r="G18" s="4">
        <f>ABS(C18)</f>
        <v/>
      </c>
      <c r="H18" s="4">
        <f> AVERAGE(G:G)</f>
        <v/>
      </c>
      <c r="I18" s="4">
        <f> C18/H18</f>
        <v/>
      </c>
      <c r="J18" s="7" t="n">
        <v>19787900</v>
      </c>
      <c r="K18" s="8" t="n">
        <v>0.0524</v>
      </c>
      <c r="L18" s="7" t="n">
        <v>9516100</v>
      </c>
      <c r="M18" s="8" t="n">
        <v>0.0252</v>
      </c>
      <c r="N18" s="39" t="n">
        <v>10271800</v>
      </c>
      <c r="O18" s="3" t="n">
        <v>10271800</v>
      </c>
      <c r="P18" s="3" t="n">
        <v>25348415.68627451</v>
      </c>
      <c r="Q18" s="3" t="n">
        <v>-0.6323551025194598</v>
      </c>
      <c r="R18" s="8" t="n">
        <v>0.0272</v>
      </c>
      <c r="S18" s="9" t="n">
        <v>-1764200</v>
      </c>
      <c r="T18" s="10" t="n">
        <v>-0.0047</v>
      </c>
      <c r="U18" s="9" t="n">
        <v>-18023700</v>
      </c>
      <c r="V18" s="20" t="n">
        <v>-0.0477</v>
      </c>
    </row>
    <row r="19" ht="15" customHeight="1" s="50" thickBot="1">
      <c r="A19" s="15" t="n">
        <v>45097</v>
      </c>
      <c r="B19" s="3" t="n">
        <v>8.42</v>
      </c>
      <c r="C19" s="4" t="n">
        <v>-0.0164</v>
      </c>
      <c r="D19" s="4" t="n">
        <v>9.851862745098035</v>
      </c>
      <c r="E19" s="52">
        <f> B19/D19</f>
        <v/>
      </c>
      <c r="F19" s="4">
        <f> 10*E19</f>
        <v/>
      </c>
      <c r="G19" s="4">
        <f>ABS(C19)</f>
        <v/>
      </c>
      <c r="H19" s="4">
        <f> AVERAGE(G:G)</f>
        <v/>
      </c>
      <c r="I19" s="4">
        <f> C19/H19</f>
        <v/>
      </c>
      <c r="J19" s="3" t="n">
        <v>-17652200</v>
      </c>
      <c r="K19" s="4" t="n">
        <v>-0.0469</v>
      </c>
      <c r="L19" s="3" t="n">
        <v>-9223300</v>
      </c>
      <c r="M19" s="4" t="n">
        <v>-0.0245</v>
      </c>
      <c r="N19" s="38" t="n">
        <v>-8428900</v>
      </c>
      <c r="O19" s="7" t="n">
        <v>8428900</v>
      </c>
      <c r="P19" s="3" t="n">
        <v>25348415.68627451</v>
      </c>
      <c r="Q19" s="3" t="n">
        <v>0.4052245365994178</v>
      </c>
      <c r="R19" s="4" t="n">
        <v>-0.0224</v>
      </c>
      <c r="S19" s="5" t="n">
        <v>17965000</v>
      </c>
      <c r="T19" s="6" t="n">
        <v>0.0477</v>
      </c>
      <c r="U19" s="3" t="n">
        <v>-312800</v>
      </c>
      <c r="V19" s="19" t="n">
        <v>-0.0008</v>
      </c>
    </row>
    <row r="20" ht="15" customHeight="1" s="50" thickBot="1">
      <c r="A20" s="17" t="n">
        <v>45096</v>
      </c>
      <c r="B20" s="7" t="n">
        <v>8.56</v>
      </c>
      <c r="C20" s="8" t="n">
        <v>0.0071</v>
      </c>
      <c r="D20" s="4" t="n">
        <v>9.851862745098035</v>
      </c>
      <c r="E20" s="52">
        <f> B20/D20</f>
        <v/>
      </c>
      <c r="F20" s="4">
        <f> 10*E20</f>
        <v/>
      </c>
      <c r="G20" s="4">
        <f>ABS(C20)</f>
        <v/>
      </c>
      <c r="H20" s="4">
        <f> AVERAGE(G:G)</f>
        <v/>
      </c>
      <c r="I20" s="4">
        <f> C20/H20</f>
        <v/>
      </c>
      <c r="J20" s="9" t="n">
        <v>-31901700</v>
      </c>
      <c r="K20" s="10" t="n">
        <v>-0.0373</v>
      </c>
      <c r="L20" s="9" t="n">
        <v>-90848300</v>
      </c>
      <c r="M20" s="10" t="n">
        <v>-0.1062</v>
      </c>
      <c r="N20" s="39" t="n">
        <v>58946600</v>
      </c>
      <c r="O20" s="3" t="n">
        <v>58946600</v>
      </c>
      <c r="P20" s="3" t="n">
        <v>25348415.68627451</v>
      </c>
      <c r="Q20" s="3" t="n">
        <v>-0.3325217680000421</v>
      </c>
      <c r="R20" s="8" t="n">
        <v>0.0689</v>
      </c>
      <c r="S20" s="7" t="n">
        <v>4947200</v>
      </c>
      <c r="T20" s="8" t="n">
        <v>0.0058</v>
      </c>
      <c r="U20" s="7" t="n">
        <v>26954500</v>
      </c>
      <c r="V20" s="18" t="n">
        <v>0.0315</v>
      </c>
    </row>
    <row r="21" ht="15" customHeight="1" s="50" thickBot="1">
      <c r="A21" s="15" t="n">
        <v>45093</v>
      </c>
      <c r="B21" s="5" t="n">
        <v>8.5</v>
      </c>
      <c r="C21" s="6" t="n">
        <v>0.018</v>
      </c>
      <c r="D21" s="4" t="n">
        <v>9.851862745098035</v>
      </c>
      <c r="E21" s="52">
        <f> B21/D21</f>
        <v/>
      </c>
      <c r="F21" s="4">
        <f> 10*E21</f>
        <v/>
      </c>
      <c r="G21" s="4">
        <f>ABS(C21)</f>
        <v/>
      </c>
      <c r="H21" s="4">
        <f> AVERAGE(G:G)</f>
        <v/>
      </c>
      <c r="I21" s="4">
        <f> C21/H21</f>
        <v/>
      </c>
      <c r="J21" s="5" t="n">
        <v>49632600</v>
      </c>
      <c r="K21" s="6" t="n">
        <v>0.0974</v>
      </c>
      <c r="L21" s="5" t="n">
        <v>63232299.99999999</v>
      </c>
      <c r="M21" s="6" t="n">
        <v>0.1241</v>
      </c>
      <c r="N21" s="38" t="n">
        <v>-13599700</v>
      </c>
      <c r="O21" s="7" t="n">
        <v>13599700</v>
      </c>
      <c r="P21" s="3" t="n">
        <v>25348415.68627451</v>
      </c>
      <c r="Q21" s="3" t="n">
        <v>2.325455000010829</v>
      </c>
      <c r="R21" s="4" t="n">
        <v>-0.0267</v>
      </c>
      <c r="S21" s="3" t="n">
        <v>-40308500</v>
      </c>
      <c r="T21" s="4" t="n">
        <v>-0.0791</v>
      </c>
      <c r="U21" s="3" t="n">
        <v>-9324100</v>
      </c>
      <c r="V21" s="19" t="n">
        <v>-0.0183</v>
      </c>
    </row>
    <row r="22" ht="15" customHeight="1" s="50" thickBot="1">
      <c r="A22" s="17" t="n">
        <v>45092</v>
      </c>
      <c r="B22" s="7" t="n">
        <v>8.35</v>
      </c>
      <c r="C22" s="8" t="n">
        <v>0.0109</v>
      </c>
      <c r="D22" s="4" t="n">
        <v>9.851862745098035</v>
      </c>
      <c r="E22" s="52">
        <f> B22/D22</f>
        <v/>
      </c>
      <c r="F22" s="4">
        <f> 10*E22</f>
        <v/>
      </c>
      <c r="G22" s="4">
        <f>ABS(C22)</f>
        <v/>
      </c>
      <c r="H22" s="4">
        <f> AVERAGE(G:G)</f>
        <v/>
      </c>
      <c r="I22" s="4">
        <f> C22/H22</f>
        <v/>
      </c>
      <c r="J22" s="7" t="n">
        <v>3526400</v>
      </c>
      <c r="K22" s="8" t="n">
        <v>0.0103</v>
      </c>
      <c r="L22" s="7" t="n">
        <v>32987300</v>
      </c>
      <c r="M22" s="8" t="n">
        <v>0.0961</v>
      </c>
      <c r="N22" s="38" t="n">
        <v>-29460900</v>
      </c>
      <c r="O22" s="3" t="n">
        <v>29460900</v>
      </c>
      <c r="P22" s="3" t="n">
        <v>25348415.68627451</v>
      </c>
      <c r="Q22" s="3" t="n">
        <v>-0.5365108481854302</v>
      </c>
      <c r="R22" s="10" t="n">
        <v>-0.0858</v>
      </c>
      <c r="S22" s="9" t="n">
        <v>-28651000</v>
      </c>
      <c r="T22" s="10" t="n">
        <v>-0.0834</v>
      </c>
      <c r="U22" s="7" t="n">
        <v>25124600</v>
      </c>
      <c r="V22" s="18" t="n">
        <v>0.0732</v>
      </c>
    </row>
    <row r="23" ht="15" customHeight="1" s="50" thickBot="1">
      <c r="A23" s="15" t="n">
        <v>45091</v>
      </c>
      <c r="B23" s="3" t="n">
        <v>8.26</v>
      </c>
      <c r="C23" s="4" t="n">
        <v>-0.0131</v>
      </c>
      <c r="D23" s="4" t="n">
        <v>9.851862745098035</v>
      </c>
      <c r="E23" s="52">
        <f> B23/D23</f>
        <v/>
      </c>
      <c r="F23" s="4">
        <f> 10*E23</f>
        <v/>
      </c>
      <c r="G23" s="4">
        <f>ABS(C23)</f>
        <v/>
      </c>
      <c r="H23" s="4">
        <f> AVERAGE(G:G)</f>
        <v/>
      </c>
      <c r="I23" s="4">
        <f> C23/H23</f>
        <v/>
      </c>
      <c r="J23" s="5" t="n">
        <v>8659300</v>
      </c>
      <c r="K23" s="6" t="n">
        <v>0.0237</v>
      </c>
      <c r="L23" s="5" t="n">
        <v>6518099.999999999</v>
      </c>
      <c r="M23" s="6" t="n">
        <v>0.0179</v>
      </c>
      <c r="N23" s="39" t="n">
        <v>2141200</v>
      </c>
      <c r="O23" s="9" t="n">
        <v>2141200</v>
      </c>
      <c r="P23" s="3" t="n">
        <v>25348415.68627451</v>
      </c>
      <c r="Q23" s="3" t="n">
        <v>-1.162238317558927</v>
      </c>
      <c r="R23" s="6" t="n">
        <v>0.0059</v>
      </c>
      <c r="S23" s="5" t="n">
        <v>18980400</v>
      </c>
      <c r="T23" s="6" t="n">
        <v>0.052</v>
      </c>
      <c r="U23" s="3" t="n">
        <v>-27639700</v>
      </c>
      <c r="V23" s="19" t="n">
        <v>-0.07580000000000001</v>
      </c>
    </row>
    <row r="24" ht="15" customHeight="1" s="50" thickBot="1">
      <c r="A24" s="17" t="n">
        <v>45090</v>
      </c>
      <c r="B24" s="11" t="n">
        <v>8.369999999999999</v>
      </c>
      <c r="C24" s="12" t="n">
        <v>0</v>
      </c>
      <c r="D24" s="4" t="n">
        <v>9.851862745098035</v>
      </c>
      <c r="E24" s="52">
        <f> B24/D24</f>
        <v/>
      </c>
      <c r="F24" s="4">
        <f> 10*E24</f>
        <v/>
      </c>
      <c r="G24" s="4">
        <f>ABS(C24)</f>
        <v/>
      </c>
      <c r="H24" s="4">
        <f> AVERAGE(G:G)</f>
        <v/>
      </c>
      <c r="I24" s="4">
        <f> C24/H24</f>
        <v/>
      </c>
      <c r="J24" s="7" t="n">
        <v>42343100.00000001</v>
      </c>
      <c r="K24" s="8" t="n">
        <v>0.124</v>
      </c>
      <c r="L24" s="7" t="n">
        <v>45748000</v>
      </c>
      <c r="M24" s="8" t="n">
        <v>0.1339</v>
      </c>
      <c r="N24" s="38" t="n">
        <v>-3404900</v>
      </c>
      <c r="O24" s="5" t="n">
        <v>3404900</v>
      </c>
      <c r="P24" s="3" t="n">
        <v>25348415.68627451</v>
      </c>
      <c r="Q24" s="3" t="n">
        <v>0.08447076245318963</v>
      </c>
      <c r="R24" s="10" t="n">
        <v>-0.01</v>
      </c>
      <c r="S24" s="7" t="n">
        <v>7431300</v>
      </c>
      <c r="T24" s="8" t="n">
        <v>0.0218</v>
      </c>
      <c r="U24" s="9" t="n">
        <v>-49774399.99999999</v>
      </c>
      <c r="V24" s="20" t="n">
        <v>-0.1457</v>
      </c>
    </row>
    <row r="25" ht="15" customHeight="1" s="50" thickBot="1">
      <c r="A25" s="15" t="n">
        <v>45089</v>
      </c>
      <c r="B25" s="5" t="n">
        <v>8.369999999999999</v>
      </c>
      <c r="C25" s="6" t="n">
        <v>0.0182</v>
      </c>
      <c r="D25" s="4" t="n">
        <v>9.851862745098035</v>
      </c>
      <c r="E25" s="52">
        <f> B25/D25</f>
        <v/>
      </c>
      <c r="F25" s="4">
        <f> 10*E25</f>
        <v/>
      </c>
      <c r="G25" s="4">
        <f>ABS(C25)</f>
        <v/>
      </c>
      <c r="H25" s="4">
        <f> AVERAGE(G:G)</f>
        <v/>
      </c>
      <c r="I25" s="4">
        <f> C25/H25</f>
        <v/>
      </c>
      <c r="J25" s="3" t="n">
        <v>-25141000</v>
      </c>
      <c r="K25" s="4" t="n">
        <v>-0.0548</v>
      </c>
      <c r="L25" s="3" t="n">
        <v>-724200</v>
      </c>
      <c r="M25" s="4" t="n">
        <v>-0.0016</v>
      </c>
      <c r="N25" s="38" t="n">
        <v>-24416800</v>
      </c>
      <c r="O25" s="9" t="n">
        <v>24416800</v>
      </c>
      <c r="P25" s="3" t="n">
        <v>25348415.68627451</v>
      </c>
      <c r="Q25" s="3" t="n">
        <v>-0.1343239767779121</v>
      </c>
      <c r="R25" s="4" t="n">
        <v>-0.0532</v>
      </c>
      <c r="S25" s="5" t="n">
        <v>31750200</v>
      </c>
      <c r="T25" s="6" t="n">
        <v>0.0692</v>
      </c>
      <c r="U25" s="3" t="n">
        <v>-6609299.999999999</v>
      </c>
      <c r="V25" s="19" t="n">
        <v>-0.0144</v>
      </c>
    </row>
    <row r="26" ht="15" customHeight="1" s="50" thickBot="1">
      <c r="A26" s="17" t="n">
        <v>45086</v>
      </c>
      <c r="B26" s="7" t="n">
        <v>8.220000000000001</v>
      </c>
      <c r="C26" s="8" t="n">
        <v>0.0086</v>
      </c>
      <c r="D26" s="4" t="n">
        <v>9.851862745098035</v>
      </c>
      <c r="E26" s="52">
        <f> B26/D26</f>
        <v/>
      </c>
      <c r="F26" s="4">
        <f> 10*E26</f>
        <v/>
      </c>
      <c r="G26" s="4">
        <f>ABS(C26)</f>
        <v/>
      </c>
      <c r="H26" s="4">
        <f> AVERAGE(G:G)</f>
        <v/>
      </c>
      <c r="I26" s="4">
        <f> C26/H26</f>
        <v/>
      </c>
      <c r="J26" s="7" t="n">
        <v>13009100</v>
      </c>
      <c r="K26" s="8" t="n">
        <v>0.0295</v>
      </c>
      <c r="L26" s="7" t="n">
        <v>9383400</v>
      </c>
      <c r="M26" s="8" t="n">
        <v>0.0213</v>
      </c>
      <c r="N26" s="39" t="n">
        <v>3625800</v>
      </c>
      <c r="O26" s="3" t="n">
        <v>3625800</v>
      </c>
      <c r="P26" s="3" t="n">
        <v>25348415.68627451</v>
      </c>
      <c r="Q26" s="3" t="n">
        <v>-0.9632475773711193</v>
      </c>
      <c r="R26" s="8" t="n">
        <v>0.008200000000000001</v>
      </c>
      <c r="S26" s="9" t="n">
        <v>-5400500</v>
      </c>
      <c r="T26" s="10" t="n">
        <v>-0.0122</v>
      </c>
      <c r="U26" s="9" t="n">
        <v>-7608600</v>
      </c>
      <c r="V26" s="20" t="n">
        <v>-0.0173</v>
      </c>
    </row>
    <row r="27" ht="15" customHeight="1" s="50" thickBot="1">
      <c r="A27" s="15" t="n">
        <v>45085</v>
      </c>
      <c r="B27" s="5" t="n">
        <v>8.15</v>
      </c>
      <c r="C27" s="6" t="n">
        <v>0.0074</v>
      </c>
      <c r="D27" s="4" t="n">
        <v>9.851862745098035</v>
      </c>
      <c r="E27" s="52">
        <f> B27/D27</f>
        <v/>
      </c>
      <c r="F27" s="4">
        <f> 10*E27</f>
        <v/>
      </c>
      <c r="G27" s="4">
        <f>ABS(C27)</f>
        <v/>
      </c>
      <c r="H27" s="4">
        <f> AVERAGE(G:G)</f>
        <v/>
      </c>
      <c r="I27" s="4">
        <f> C27/H27</f>
        <v/>
      </c>
      <c r="J27" s="5" t="n">
        <v>6745599.999999999</v>
      </c>
      <c r="K27" s="6" t="n">
        <v>0.0219</v>
      </c>
      <c r="L27" s="5" t="n">
        <v>10892000</v>
      </c>
      <c r="M27" s="6" t="n">
        <v>0.0353</v>
      </c>
      <c r="N27" s="38" t="n">
        <v>-4146400</v>
      </c>
      <c r="O27" s="7" t="n">
        <v>4146400</v>
      </c>
      <c r="P27" s="3" t="n">
        <v>25348415.68627451</v>
      </c>
      <c r="Q27" s="3" t="n">
        <v>0.1430385253609074</v>
      </c>
      <c r="R27" s="4" t="n">
        <v>-0.0134</v>
      </c>
      <c r="S27" s="3" t="n">
        <v>-29401900</v>
      </c>
      <c r="T27" s="4" t="n">
        <v>-0.0954</v>
      </c>
      <c r="U27" s="5" t="n">
        <v>22656300</v>
      </c>
      <c r="V27" s="16" t="n">
        <v>0.0735</v>
      </c>
    </row>
    <row r="28" ht="15" customHeight="1" s="50" thickBot="1">
      <c r="A28" s="17" t="n">
        <v>45084</v>
      </c>
      <c r="B28" s="9" t="n">
        <v>8.09</v>
      </c>
      <c r="C28" s="10" t="n">
        <v>-0.0037</v>
      </c>
      <c r="D28" s="4" t="n">
        <v>9.851862745098035</v>
      </c>
      <c r="E28" s="52">
        <f> B28/D28</f>
        <v/>
      </c>
      <c r="F28" s="4">
        <f> 10*E28</f>
        <v/>
      </c>
      <c r="G28" s="4">
        <f>ABS(C28)</f>
        <v/>
      </c>
      <c r="H28" s="4">
        <f> AVERAGE(G:G)</f>
        <v/>
      </c>
      <c r="I28" s="4">
        <f> C28/H28</f>
        <v/>
      </c>
      <c r="J28" s="7" t="n">
        <v>3792300</v>
      </c>
      <c r="K28" s="8" t="n">
        <v>0.0092</v>
      </c>
      <c r="L28" s="7" t="n">
        <v>19042700</v>
      </c>
      <c r="M28" s="8" t="n">
        <v>0.0461</v>
      </c>
      <c r="N28" s="38" t="n">
        <v>-15250400</v>
      </c>
      <c r="O28" s="3" t="n">
        <v>15250400</v>
      </c>
      <c r="P28" s="3" t="n">
        <v>25348415.68627451</v>
      </c>
      <c r="Q28" s="3" t="n">
        <v>-0.1635762980739331</v>
      </c>
      <c r="R28" s="10" t="n">
        <v>-0.0369</v>
      </c>
      <c r="S28" s="9" t="n">
        <v>-8427500</v>
      </c>
      <c r="T28" s="10" t="n">
        <v>-0.0204</v>
      </c>
      <c r="U28" s="7" t="n">
        <v>4635300</v>
      </c>
      <c r="V28" s="18" t="n">
        <v>0.0112</v>
      </c>
    </row>
    <row r="29" ht="15" customHeight="1" s="50" thickBot="1">
      <c r="A29" s="15" t="n">
        <v>45083</v>
      </c>
      <c r="B29" s="3" t="n">
        <v>8.119999999999999</v>
      </c>
      <c r="C29" s="4" t="n">
        <v>-0.0169</v>
      </c>
      <c r="D29" s="4" t="n">
        <v>9.851862745098035</v>
      </c>
      <c r="E29" s="52">
        <f> B29/D29</f>
        <v/>
      </c>
      <c r="F29" s="4">
        <f> 10*E29</f>
        <v/>
      </c>
      <c r="G29" s="4">
        <f>ABS(C29)</f>
        <v/>
      </c>
      <c r="H29" s="4">
        <f> AVERAGE(G:G)</f>
        <v/>
      </c>
      <c r="I29" s="4">
        <f> C29/H29</f>
        <v/>
      </c>
      <c r="J29" s="5" t="n">
        <v>4870100</v>
      </c>
      <c r="K29" s="6" t="n">
        <v>0.0144</v>
      </c>
      <c r="L29" s="5" t="n">
        <v>6375700.000000001</v>
      </c>
      <c r="M29" s="6" t="n">
        <v>0.0188</v>
      </c>
      <c r="N29" s="38" t="n">
        <v>-1505600</v>
      </c>
      <c r="O29" s="9" t="n">
        <v>1505600</v>
      </c>
      <c r="P29" s="3" t="n">
        <v>25348415.68627451</v>
      </c>
      <c r="Q29" s="3" t="n">
        <v>-0.6016312888642459</v>
      </c>
      <c r="R29" s="4" t="n">
        <v>-0.0044</v>
      </c>
      <c r="S29" s="5" t="n">
        <v>26841500</v>
      </c>
      <c r="T29" s="6" t="n">
        <v>0.07920000000000001</v>
      </c>
      <c r="U29" s="3" t="n">
        <v>-31711600</v>
      </c>
      <c r="V29" s="19" t="n">
        <v>-0.0936</v>
      </c>
    </row>
    <row r="30" ht="15" customHeight="1" s="50" thickBot="1">
      <c r="A30" s="17" t="n">
        <v>45082</v>
      </c>
      <c r="B30" s="7" t="n">
        <v>8.26</v>
      </c>
      <c r="C30" s="8" t="n">
        <v>0.0135</v>
      </c>
      <c r="D30" s="4" t="n">
        <v>9.851862745098035</v>
      </c>
      <c r="E30" s="52">
        <f> B30/D30</f>
        <v/>
      </c>
      <c r="F30" s="4">
        <f> 10*E30</f>
        <v/>
      </c>
      <c r="G30" s="4">
        <f>ABS(C30)</f>
        <v/>
      </c>
      <c r="H30" s="4">
        <f> AVERAGE(G:G)</f>
        <v/>
      </c>
      <c r="I30" s="4">
        <f> C30/H30</f>
        <v/>
      </c>
      <c r="J30" s="7" t="n">
        <v>10250500</v>
      </c>
      <c r="K30" s="8" t="n">
        <v>0.0227</v>
      </c>
      <c r="L30" s="9" t="n">
        <v>-2754800</v>
      </c>
      <c r="M30" s="10" t="n">
        <v>-0.0061</v>
      </c>
      <c r="N30" s="39" t="n">
        <v>13005400</v>
      </c>
      <c r="O30" s="3" t="n">
        <v>13005400</v>
      </c>
      <c r="P30" s="3" t="n">
        <v>25348415.68627451</v>
      </c>
      <c r="Q30" s="3" t="n">
        <v>-0.05939621705096316</v>
      </c>
      <c r="R30" s="8" t="n">
        <v>0.0288</v>
      </c>
      <c r="S30" s="9" t="n">
        <v>-797300</v>
      </c>
      <c r="T30" s="10" t="n">
        <v>-0.0018</v>
      </c>
      <c r="U30" s="9" t="n">
        <v>-9453300</v>
      </c>
      <c r="V30" s="20" t="n">
        <v>-0.0209</v>
      </c>
    </row>
    <row r="31" ht="15" customHeight="1" s="50" thickBot="1">
      <c r="A31" s="15" t="n">
        <v>45079</v>
      </c>
      <c r="B31" s="5" t="n">
        <v>8.15</v>
      </c>
      <c r="C31" s="6" t="n">
        <v>0.0025</v>
      </c>
      <c r="D31" s="4" t="n">
        <v>9.851862745098035</v>
      </c>
      <c r="E31" s="52">
        <f> B31/D31</f>
        <v/>
      </c>
      <c r="F31" s="4">
        <f> 10*E31</f>
        <v/>
      </c>
      <c r="G31" s="4">
        <f>ABS(C31)</f>
        <v/>
      </c>
      <c r="H31" s="4">
        <f> AVERAGE(G:G)</f>
        <v/>
      </c>
      <c r="I31" s="4">
        <f> C31/H31</f>
        <v/>
      </c>
      <c r="J31" s="3" t="n">
        <v>-18820700</v>
      </c>
      <c r="K31" s="4" t="n">
        <v>-0.0285</v>
      </c>
      <c r="L31" s="3" t="n">
        <v>-1124200</v>
      </c>
      <c r="M31" s="4" t="n">
        <v>-0.0017</v>
      </c>
      <c r="N31" s="38" t="n">
        <v>-17696500</v>
      </c>
      <c r="O31" s="7" t="n">
        <v>17696500</v>
      </c>
      <c r="P31" s="3" t="n">
        <v>25348415.68627451</v>
      </c>
      <c r="Q31" s="3" t="n">
        <v>0.5130655959315863</v>
      </c>
      <c r="R31" s="4" t="n">
        <v>-0.0268</v>
      </c>
      <c r="S31" s="5" t="n">
        <v>20591600</v>
      </c>
      <c r="T31" s="6" t="n">
        <v>0.0312</v>
      </c>
      <c r="U31" s="3" t="n">
        <v>-1770800</v>
      </c>
      <c r="V31" s="19" t="n">
        <v>-0.0027</v>
      </c>
    </row>
    <row r="32" ht="15" customHeight="1" s="50" thickBot="1">
      <c r="A32" s="17" t="n">
        <v>45078</v>
      </c>
      <c r="B32" s="9" t="n">
        <v>8.130000000000001</v>
      </c>
      <c r="C32" s="10" t="n">
        <v>-0.0677</v>
      </c>
      <c r="D32" s="4" t="n">
        <v>9.851862745098035</v>
      </c>
      <c r="E32" s="52">
        <f> B32/D32</f>
        <v/>
      </c>
      <c r="F32" s="4">
        <f> 10*E32</f>
        <v/>
      </c>
      <c r="G32" s="4">
        <f>ABS(C32)</f>
        <v/>
      </c>
      <c r="H32" s="4">
        <f> AVERAGE(G:G)</f>
        <v/>
      </c>
      <c r="I32" s="4">
        <f> C32/H32</f>
        <v/>
      </c>
      <c r="J32" s="9" t="n">
        <v>-50598400</v>
      </c>
      <c r="K32" s="10" t="n">
        <v>-0.0358</v>
      </c>
      <c r="L32" s="7" t="n">
        <v>32978100</v>
      </c>
      <c r="M32" s="8" t="n">
        <v>0.0233</v>
      </c>
      <c r="N32" s="38" t="n">
        <v>-83576500</v>
      </c>
      <c r="O32" s="3" t="n">
        <v>83576500</v>
      </c>
      <c r="P32" s="3" t="n">
        <v>25348415.68627451</v>
      </c>
      <c r="Q32" s="3" t="n">
        <v>-0.6981304164734122</v>
      </c>
      <c r="R32" s="10" t="n">
        <v>-0.0591</v>
      </c>
      <c r="S32" s="9" t="n">
        <v>-22688300</v>
      </c>
      <c r="T32" s="10" t="n">
        <v>-0.016</v>
      </c>
      <c r="U32" s="7" t="n">
        <v>73286700</v>
      </c>
      <c r="V32" s="18" t="n">
        <v>0.0518</v>
      </c>
    </row>
    <row r="33" ht="15" customHeight="1" s="50" thickBot="1">
      <c r="A33" s="15" t="n">
        <v>45077</v>
      </c>
      <c r="B33" s="5" t="n">
        <v>8.720000000000001</v>
      </c>
      <c r="C33" s="6" t="n">
        <v>0.0011</v>
      </c>
      <c r="D33" s="4" t="n">
        <v>9.851862745098035</v>
      </c>
      <c r="E33" s="52">
        <f> B33/D33</f>
        <v/>
      </c>
      <c r="F33" s="4">
        <f> 10*E33</f>
        <v/>
      </c>
      <c r="G33" s="4">
        <f>ABS(C33)</f>
        <v/>
      </c>
      <c r="H33" s="4">
        <f> AVERAGE(G:G)</f>
        <v/>
      </c>
      <c r="I33" s="4">
        <f> C33/H33</f>
        <v/>
      </c>
      <c r="J33" s="5" t="n">
        <v>63271300</v>
      </c>
      <c r="K33" s="6" t="n">
        <v>0.1415</v>
      </c>
      <c r="L33" s="5" t="n">
        <v>34208100</v>
      </c>
      <c r="M33" s="6" t="n">
        <v>0.0765</v>
      </c>
      <c r="N33" s="39" t="n">
        <v>29063300</v>
      </c>
      <c r="O33" s="9" t="n">
        <v>29063300</v>
      </c>
      <c r="P33" s="3" t="n">
        <v>25348415.68627451</v>
      </c>
      <c r="Q33" s="3" t="n">
        <v>-3.297109414426024</v>
      </c>
      <c r="R33" s="6" t="n">
        <v>0.065</v>
      </c>
      <c r="S33" s="5" t="n">
        <v>12878200</v>
      </c>
      <c r="T33" s="6" t="n">
        <v>0.0288</v>
      </c>
      <c r="U33" s="3" t="n">
        <v>-76149600</v>
      </c>
      <c r="V33" s="19" t="n">
        <v>-0.1703</v>
      </c>
    </row>
    <row r="34" ht="15" customHeight="1" s="50" thickBot="1">
      <c r="A34" s="17" t="n">
        <v>45076</v>
      </c>
      <c r="B34" s="9" t="n">
        <v>8.710000000000001</v>
      </c>
      <c r="C34" s="10" t="n">
        <v>-0.0114</v>
      </c>
      <c r="D34" s="4" t="n">
        <v>9.851862745098035</v>
      </c>
      <c r="E34" s="52">
        <f> B34/D34</f>
        <v/>
      </c>
      <c r="F34" s="4">
        <f> 10*E34</f>
        <v/>
      </c>
      <c r="G34" s="4">
        <f>ABS(C34)</f>
        <v/>
      </c>
      <c r="H34" s="4">
        <f> AVERAGE(G:G)</f>
        <v/>
      </c>
      <c r="I34" s="4">
        <f> C34/H34</f>
        <v/>
      </c>
      <c r="J34" s="9" t="n">
        <v>-7512900</v>
      </c>
      <c r="K34" s="10" t="n">
        <v>-0.0155</v>
      </c>
      <c r="L34" s="7" t="n">
        <v>9458600</v>
      </c>
      <c r="M34" s="8" t="n">
        <v>0.0195</v>
      </c>
      <c r="N34" s="38" t="n">
        <v>-16971500</v>
      </c>
      <c r="O34" s="5" t="n">
        <v>16971500</v>
      </c>
      <c r="P34" s="3" t="n">
        <v>25348415.68627451</v>
      </c>
      <c r="Q34" s="3" t="n">
        <v>1.146552919113481</v>
      </c>
      <c r="R34" s="10" t="n">
        <v>-0.0351</v>
      </c>
      <c r="S34" s="7" t="n">
        <v>16031500</v>
      </c>
      <c r="T34" s="8" t="n">
        <v>0.0331</v>
      </c>
      <c r="U34" s="9" t="n">
        <v>-8518500</v>
      </c>
      <c r="V34" s="20" t="n">
        <v>-0.0176</v>
      </c>
    </row>
    <row r="35" ht="15" customHeight="1" s="50" thickBot="1">
      <c r="A35" s="15" t="n">
        <v>45075</v>
      </c>
      <c r="B35" s="3" t="n">
        <v>8.81</v>
      </c>
      <c r="C35" s="4" t="n">
        <v>-0.0011</v>
      </c>
      <c r="D35" s="4" t="n">
        <v>9.851862745098035</v>
      </c>
      <c r="E35" s="52">
        <f> B35/D35</f>
        <v/>
      </c>
      <c r="F35" s="4">
        <f> 10*E35</f>
        <v/>
      </c>
      <c r="G35" s="4">
        <f>ABS(C35)</f>
        <v/>
      </c>
      <c r="H35" s="4">
        <f> AVERAGE(G:G)</f>
        <v/>
      </c>
      <c r="I35" s="4">
        <f> C35/H35</f>
        <v/>
      </c>
      <c r="J35" s="5" t="n">
        <v>3250600</v>
      </c>
      <c r="K35" s="6" t="n">
        <v>0.0102</v>
      </c>
      <c r="L35" s="5" t="n">
        <v>918100</v>
      </c>
      <c r="M35" s="6" t="n">
        <v>0.0029</v>
      </c>
      <c r="N35" s="39" t="n">
        <v>2332500</v>
      </c>
      <c r="O35" s="9" t="n">
        <v>2332500</v>
      </c>
      <c r="P35" s="3" t="n">
        <v>25348415.68627451</v>
      </c>
      <c r="Q35" s="3" t="n">
        <v>-0.6695290234327984</v>
      </c>
      <c r="R35" s="6" t="n">
        <v>0.0073</v>
      </c>
      <c r="S35" s="3" t="n">
        <v>-13159400</v>
      </c>
      <c r="T35" s="4" t="n">
        <v>-0.0413</v>
      </c>
      <c r="U35" s="5" t="n">
        <v>9908700</v>
      </c>
      <c r="V35" s="16" t="n">
        <v>0.0311</v>
      </c>
    </row>
    <row r="36" ht="15" customHeight="1" s="50" thickBot="1">
      <c r="A36" s="17" t="n">
        <v>45072</v>
      </c>
      <c r="B36" s="9" t="n">
        <v>8.82</v>
      </c>
      <c r="C36" s="10" t="n">
        <v>-0.0068</v>
      </c>
      <c r="D36" s="4" t="n">
        <v>9.851862745098035</v>
      </c>
      <c r="E36" s="52">
        <f> B36/D36</f>
        <v/>
      </c>
      <c r="F36" s="4">
        <f> 10*E36</f>
        <v/>
      </c>
      <c r="G36" s="4">
        <f>ABS(C36)</f>
        <v/>
      </c>
      <c r="H36" s="4">
        <f> AVERAGE(G:G)</f>
        <v/>
      </c>
      <c r="I36" s="4">
        <f> C36/H36</f>
        <v/>
      </c>
      <c r="J36" s="7" t="n">
        <v>47249500</v>
      </c>
      <c r="K36" s="8" t="n">
        <v>0.1171</v>
      </c>
      <c r="L36" s="7" t="n">
        <v>49701800</v>
      </c>
      <c r="M36" s="8" t="n">
        <v>0.1232</v>
      </c>
      <c r="N36" s="38" t="n">
        <v>-2452300</v>
      </c>
      <c r="O36" s="5" t="n">
        <v>2452300</v>
      </c>
      <c r="P36" s="3" t="n">
        <v>25348415.68627451</v>
      </c>
      <c r="Q36" s="3" t="n">
        <v>0.09201758519618196</v>
      </c>
      <c r="R36" s="10" t="n">
        <v>-0.0061</v>
      </c>
      <c r="S36" s="9" t="n">
        <v>-53061899.99999999</v>
      </c>
      <c r="T36" s="10" t="n">
        <v>-0.1315</v>
      </c>
      <c r="U36" s="7" t="n">
        <v>5812400</v>
      </c>
      <c r="V36" s="18" t="n">
        <v>0.0144</v>
      </c>
    </row>
    <row r="37" ht="15" customHeight="1" s="50" thickBot="1">
      <c r="A37" s="15" t="n">
        <v>45071</v>
      </c>
      <c r="B37" s="3" t="n">
        <v>8.880000000000001</v>
      </c>
      <c r="C37" s="4" t="n">
        <v>-0.0034</v>
      </c>
      <c r="D37" s="4" t="n">
        <v>9.851862745098035</v>
      </c>
      <c r="E37" s="52">
        <f> B37/D37</f>
        <v/>
      </c>
      <c r="F37" s="4">
        <f> 10*E37</f>
        <v/>
      </c>
      <c r="G37" s="4">
        <f>ABS(C37)</f>
        <v/>
      </c>
      <c r="H37" s="4">
        <f> AVERAGE(G:G)</f>
        <v/>
      </c>
      <c r="I37" s="4">
        <f> C37/H37</f>
        <v/>
      </c>
      <c r="J37" s="3" t="n">
        <v>-2355600</v>
      </c>
      <c r="K37" s="4" t="n">
        <v>-0.0069</v>
      </c>
      <c r="L37" s="5" t="n">
        <v>5936799.999999999</v>
      </c>
      <c r="M37" s="6" t="n">
        <v>0.0174</v>
      </c>
      <c r="N37" s="38" t="n">
        <v>-8292400</v>
      </c>
      <c r="O37" s="9" t="n">
        <v>8292400</v>
      </c>
      <c r="P37" s="3" t="n">
        <v>25348415.68627451</v>
      </c>
      <c r="Q37" s="3" t="n">
        <v>-0.0967437188324103</v>
      </c>
      <c r="R37" s="4" t="n">
        <v>-0.0243</v>
      </c>
      <c r="S37" s="3" t="n">
        <v>-22324500</v>
      </c>
      <c r="T37" s="4" t="n">
        <v>-0.0653</v>
      </c>
      <c r="U37" s="5" t="n">
        <v>24680000</v>
      </c>
      <c r="V37" s="16" t="n">
        <v>0.0722</v>
      </c>
    </row>
    <row r="38" ht="15" customHeight="1" s="50" thickBot="1">
      <c r="A38" s="17" t="n">
        <v>45070</v>
      </c>
      <c r="B38" s="9" t="n">
        <v>8.91</v>
      </c>
      <c r="C38" s="10" t="n">
        <v>-0.0388</v>
      </c>
      <c r="D38" s="4" t="n">
        <v>9.851862745098035</v>
      </c>
      <c r="E38" s="52">
        <f> B38/D38</f>
        <v/>
      </c>
      <c r="F38" s="4">
        <f> 10*E38</f>
        <v/>
      </c>
      <c r="G38" s="4">
        <f>ABS(C38)</f>
        <v/>
      </c>
      <c r="H38" s="4">
        <f> AVERAGE(G:G)</f>
        <v/>
      </c>
      <c r="I38" s="4">
        <f> C38/H38</f>
        <v/>
      </c>
      <c r="J38" s="9" t="n">
        <v>-203000000</v>
      </c>
      <c r="K38" s="10" t="n">
        <v>-0.2852</v>
      </c>
      <c r="L38" s="9" t="n">
        <v>-30956000</v>
      </c>
      <c r="M38" s="10" t="n">
        <v>-0.0434</v>
      </c>
      <c r="N38" s="38" t="n">
        <v>-172000000</v>
      </c>
      <c r="O38" s="3" t="n">
        <v>172000000</v>
      </c>
      <c r="P38" s="3" t="n">
        <v>25348415.68627451</v>
      </c>
      <c r="Q38" s="3" t="n">
        <v>-0.3271368160689472</v>
      </c>
      <c r="R38" s="10" t="n">
        <v>-0.2418</v>
      </c>
      <c r="S38" s="7" t="n">
        <v>65237700.00000001</v>
      </c>
      <c r="T38" s="8" t="n">
        <v>0.0916</v>
      </c>
      <c r="U38" s="7" t="n">
        <v>138000000</v>
      </c>
      <c r="V38" s="18" t="n">
        <v>0.1937</v>
      </c>
    </row>
    <row r="39" ht="15" customHeight="1" s="50" thickBot="1">
      <c r="A39" s="15" t="n">
        <v>45069</v>
      </c>
      <c r="B39" s="3" t="n">
        <v>9.27</v>
      </c>
      <c r="C39" s="4" t="n">
        <v>-0.0374</v>
      </c>
      <c r="D39" s="4" t="n">
        <v>9.851862745098035</v>
      </c>
      <c r="E39" s="52">
        <f> B39/D39</f>
        <v/>
      </c>
      <c r="F39" s="4">
        <f> 10*E39</f>
        <v/>
      </c>
      <c r="G39" s="4">
        <f>ABS(C39)</f>
        <v/>
      </c>
      <c r="H39" s="4">
        <f> AVERAGE(G:G)</f>
        <v/>
      </c>
      <c r="I39" s="4">
        <f> C39/H39</f>
        <v/>
      </c>
      <c r="J39" s="3" t="n">
        <v>-129000000</v>
      </c>
      <c r="K39" s="4" t="n">
        <v>-0.1957</v>
      </c>
      <c r="L39" s="3" t="n">
        <v>-56783800</v>
      </c>
      <c r="M39" s="4" t="n">
        <v>-0.0864</v>
      </c>
      <c r="N39" s="38" t="n">
        <v>-71833500</v>
      </c>
      <c r="O39" s="9" t="n">
        <v>71833500</v>
      </c>
      <c r="P39" s="3" t="n">
        <v>25348415.68627451</v>
      </c>
      <c r="Q39" s="3" t="n">
        <v>-6.785433935152539</v>
      </c>
      <c r="R39" s="4" t="n">
        <v>-0.1093</v>
      </c>
      <c r="S39" s="5" t="n">
        <v>13702600</v>
      </c>
      <c r="T39" s="6" t="n">
        <v>0.0208</v>
      </c>
      <c r="U39" s="5" t="n">
        <v>115000000</v>
      </c>
      <c r="V39" s="16" t="n">
        <v>0.1748</v>
      </c>
    </row>
    <row r="40" ht="15" customHeight="1" s="50" thickBot="1">
      <c r="A40" s="17" t="n">
        <v>45068</v>
      </c>
      <c r="B40" s="7" t="n">
        <v>9.630000000000001</v>
      </c>
      <c r="C40" s="8" t="n">
        <v>0.0052</v>
      </c>
      <c r="D40" s="4" t="n">
        <v>9.851862745098035</v>
      </c>
      <c r="E40" s="52">
        <f> B40/D40</f>
        <v/>
      </c>
      <c r="F40" s="4">
        <f> 10*E40</f>
        <v/>
      </c>
      <c r="G40" s="4">
        <f>ABS(C40)</f>
        <v/>
      </c>
      <c r="H40" s="4">
        <f> AVERAGE(G:G)</f>
        <v/>
      </c>
      <c r="I40" s="4">
        <f> C40/H40</f>
        <v/>
      </c>
      <c r="J40" s="9" t="n">
        <v>-22034400</v>
      </c>
      <c r="K40" s="10" t="n">
        <v>-0.0555</v>
      </c>
      <c r="L40" s="7" t="n">
        <v>52900</v>
      </c>
      <c r="M40" s="8" t="n">
        <v>0.0001</v>
      </c>
      <c r="N40" s="38" t="n">
        <v>-22087300</v>
      </c>
      <c r="O40" s="3" t="n">
        <v>22087300</v>
      </c>
      <c r="P40" s="3" t="n">
        <v>25348415.68627451</v>
      </c>
      <c r="Q40" s="3" t="n">
        <v>-2.833845747562674</v>
      </c>
      <c r="R40" s="10" t="n">
        <v>-0.0556</v>
      </c>
      <c r="S40" s="7" t="n">
        <v>30313200</v>
      </c>
      <c r="T40" s="8" t="n">
        <v>0.0764</v>
      </c>
      <c r="U40" s="9" t="n">
        <v>-8278800</v>
      </c>
      <c r="V40" s="20" t="n">
        <v>-0.0209</v>
      </c>
    </row>
    <row r="41" ht="15" customHeight="1" s="50" thickBot="1">
      <c r="A41" s="15" t="n">
        <v>45065</v>
      </c>
      <c r="B41" s="5" t="n">
        <v>9.58</v>
      </c>
      <c r="C41" s="6" t="n">
        <v>0.0105</v>
      </c>
      <c r="D41" s="4" t="n">
        <v>9.851862745098035</v>
      </c>
      <c r="E41" s="52">
        <f> B41/D41</f>
        <v/>
      </c>
      <c r="F41" s="4">
        <f> 10*E41</f>
        <v/>
      </c>
      <c r="G41" s="4">
        <f>ABS(C41)</f>
        <v/>
      </c>
      <c r="H41" s="4">
        <f> AVERAGE(G:G)</f>
        <v/>
      </c>
      <c r="I41" s="4">
        <f> C41/H41</f>
        <v/>
      </c>
      <c r="J41" s="5" t="n">
        <v>6084900</v>
      </c>
      <c r="K41" s="6" t="n">
        <v>0.0166</v>
      </c>
      <c r="L41" s="3" t="n">
        <v>-13279500</v>
      </c>
      <c r="M41" s="4" t="n">
        <v>-0.0363</v>
      </c>
      <c r="N41" s="39" t="n">
        <v>19364400</v>
      </c>
      <c r="O41" s="9" t="n">
        <v>19364400</v>
      </c>
      <c r="P41" s="3" t="n">
        <v>25348415.68627451</v>
      </c>
      <c r="Q41" s="3" t="n">
        <v>-0.8713483427668295</v>
      </c>
      <c r="R41" s="6" t="n">
        <v>0.0529</v>
      </c>
      <c r="S41" s="5" t="n">
        <v>11853200</v>
      </c>
      <c r="T41" s="6" t="n">
        <v>0.0324</v>
      </c>
      <c r="U41" s="3" t="n">
        <v>-17938100</v>
      </c>
      <c r="V41" s="19" t="n">
        <v>-0.049</v>
      </c>
    </row>
    <row r="42" ht="15" customHeight="1" s="50" thickBot="1">
      <c r="A42" s="17" t="n">
        <v>45064</v>
      </c>
      <c r="B42" s="7" t="n">
        <v>9.48</v>
      </c>
      <c r="C42" s="8" t="n">
        <v>0.0053</v>
      </c>
      <c r="D42" s="4" t="n">
        <v>9.851862745098035</v>
      </c>
      <c r="E42" s="52">
        <f> B42/D42</f>
        <v/>
      </c>
      <c r="F42" s="4">
        <f> 10*E42</f>
        <v/>
      </c>
      <c r="G42" s="4">
        <f>ABS(C42)</f>
        <v/>
      </c>
      <c r="H42" s="4">
        <f> AVERAGE(G:G)</f>
        <v/>
      </c>
      <c r="I42" s="4">
        <f> C42/H42</f>
        <v/>
      </c>
      <c r="J42" s="7" t="n">
        <v>11874400</v>
      </c>
      <c r="K42" s="8" t="n">
        <v>0.0347</v>
      </c>
      <c r="L42" s="7" t="n">
        <v>3744500</v>
      </c>
      <c r="M42" s="8" t="n">
        <v>0.0109</v>
      </c>
      <c r="N42" s="39" t="n">
        <v>8129900</v>
      </c>
      <c r="O42" s="5" t="n">
        <v>8129900</v>
      </c>
      <c r="P42" s="3" t="n">
        <v>25348415.68627451</v>
      </c>
      <c r="Q42" s="3" t="n">
        <v>0.7639294005457432</v>
      </c>
      <c r="R42" s="8" t="n">
        <v>0.0237</v>
      </c>
      <c r="S42" s="9" t="n">
        <v>-21914000</v>
      </c>
      <c r="T42" s="10" t="n">
        <v>-0.064</v>
      </c>
      <c r="U42" s="7" t="n">
        <v>10039600</v>
      </c>
      <c r="V42" s="18" t="n">
        <v>0.0293</v>
      </c>
    </row>
    <row r="43" ht="15" customHeight="1" s="50" thickBot="1">
      <c r="A43" s="15" t="n">
        <v>45063</v>
      </c>
      <c r="B43" s="3" t="n">
        <v>9.43</v>
      </c>
      <c r="C43" s="4" t="n">
        <v>-0.0268</v>
      </c>
      <c r="D43" s="4" t="n">
        <v>9.851862745098035</v>
      </c>
      <c r="E43" s="52">
        <f> B43/D43</f>
        <v/>
      </c>
      <c r="F43" s="4">
        <f> 10*E43</f>
        <v/>
      </c>
      <c r="G43" s="4">
        <f>ABS(C43)</f>
        <v/>
      </c>
      <c r="H43" s="4">
        <f> AVERAGE(G:G)</f>
        <v/>
      </c>
      <c r="I43" s="4">
        <f> C43/H43</f>
        <v/>
      </c>
      <c r="J43" s="3" t="n">
        <v>-101000000</v>
      </c>
      <c r="K43" s="4" t="n">
        <v>-0.1908</v>
      </c>
      <c r="L43" s="3" t="n">
        <v>-108000000</v>
      </c>
      <c r="M43" s="4" t="n">
        <v>-0.2036</v>
      </c>
      <c r="N43" s="39" t="n">
        <v>6719100</v>
      </c>
      <c r="O43" s="7" t="n">
        <v>6719100</v>
      </c>
      <c r="P43" s="3" t="n">
        <v>25348415.68627451</v>
      </c>
      <c r="Q43" s="3" t="n">
        <v>0.32072615900812</v>
      </c>
      <c r="R43" s="6" t="n">
        <v>0.0127</v>
      </c>
      <c r="S43" s="3" t="n">
        <v>-3172400</v>
      </c>
      <c r="T43" s="4" t="n">
        <v>-0.006</v>
      </c>
      <c r="U43" s="5" t="n">
        <v>104000000</v>
      </c>
      <c r="V43" s="16" t="n">
        <v>0.1969</v>
      </c>
    </row>
    <row r="44" ht="15" customHeight="1" s="50" thickBot="1">
      <c r="A44" s="17" t="n">
        <v>45062</v>
      </c>
      <c r="B44" s="11" t="n">
        <v>9.69</v>
      </c>
      <c r="C44" s="12" t="n">
        <v>0</v>
      </c>
      <c r="D44" s="4" t="n">
        <v>9.851862745098035</v>
      </c>
      <c r="E44" s="52">
        <f> B44/D44</f>
        <v/>
      </c>
      <c r="F44" s="4">
        <f> 10*E44</f>
        <v/>
      </c>
      <c r="G44" s="4">
        <f>ABS(C44)</f>
        <v/>
      </c>
      <c r="H44" s="4">
        <f> AVERAGE(G:G)</f>
        <v/>
      </c>
      <c r="I44" s="4">
        <f> C44/H44</f>
        <v/>
      </c>
      <c r="J44" s="9" t="n">
        <v>-30987500</v>
      </c>
      <c r="K44" s="10" t="n">
        <v>-0.1291</v>
      </c>
      <c r="L44" s="9" t="n">
        <v>-7002100</v>
      </c>
      <c r="M44" s="10" t="n">
        <v>-0.0292</v>
      </c>
      <c r="N44" s="38" t="n">
        <v>-23985400</v>
      </c>
      <c r="O44" s="5" t="n">
        <v>23985400</v>
      </c>
      <c r="P44" s="3" t="n">
        <v>25348415.68627451</v>
      </c>
      <c r="Q44" s="3" t="n">
        <v>0.2650698206609501</v>
      </c>
      <c r="R44" s="10" t="n">
        <v>-0.0999</v>
      </c>
      <c r="S44" s="7" t="n">
        <v>17964700</v>
      </c>
      <c r="T44" s="8" t="n">
        <v>0.07480000000000001</v>
      </c>
      <c r="U44" s="7" t="n">
        <v>13022900</v>
      </c>
      <c r="V44" s="18" t="n">
        <v>0.0542</v>
      </c>
    </row>
    <row r="45" ht="15" customHeight="1" s="50" thickBot="1">
      <c r="A45" s="15" t="n">
        <v>45061</v>
      </c>
      <c r="B45" s="5" t="n">
        <v>9.69</v>
      </c>
      <c r="C45" s="6" t="n">
        <v>0.0147</v>
      </c>
      <c r="D45" s="4" t="n">
        <v>9.851862745098035</v>
      </c>
      <c r="E45" s="52">
        <f> B45/D45</f>
        <v/>
      </c>
      <c r="F45" s="4">
        <f> 10*E45</f>
        <v/>
      </c>
      <c r="G45" s="4">
        <f>ABS(C45)</f>
        <v/>
      </c>
      <c r="H45" s="4">
        <f> AVERAGE(G:G)</f>
        <v/>
      </c>
      <c r="I45" s="4">
        <f> C45/H45</f>
        <v/>
      </c>
      <c r="J45" s="5" t="n">
        <v>14772400</v>
      </c>
      <c r="K45" s="6" t="n">
        <v>0.0437</v>
      </c>
      <c r="L45" s="5" t="n">
        <v>619000</v>
      </c>
      <c r="M45" s="6" t="n">
        <v>0.0018</v>
      </c>
      <c r="N45" s="39" t="n">
        <v>14153300</v>
      </c>
      <c r="O45" s="9" t="n">
        <v>14153300</v>
      </c>
      <c r="P45" s="3" t="n">
        <v>25348415.68627451</v>
      </c>
      <c r="Q45" s="3" t="n">
        <v>-0.9462287622570216</v>
      </c>
      <c r="R45" s="6" t="n">
        <v>0.0418</v>
      </c>
      <c r="S45" s="3" t="n">
        <v>-6694299.999999999</v>
      </c>
      <c r="T45" s="4" t="n">
        <v>-0.0198</v>
      </c>
      <c r="U45" s="3" t="n">
        <v>-8078099.999999999</v>
      </c>
      <c r="V45" s="19" t="n">
        <v>-0.0239</v>
      </c>
    </row>
    <row r="46" ht="15" customHeight="1" s="50" thickBot="1">
      <c r="A46" s="17" t="n">
        <v>45058</v>
      </c>
      <c r="B46" s="9" t="n">
        <v>9.550000000000001</v>
      </c>
      <c r="C46" s="10" t="n">
        <v>-0.0124</v>
      </c>
      <c r="D46" s="4" t="n">
        <v>9.851862745098035</v>
      </c>
      <c r="E46" s="52">
        <f> B46/D46</f>
        <v/>
      </c>
      <c r="F46" s="4">
        <f> 10*E46</f>
        <v/>
      </c>
      <c r="G46" s="4">
        <f>ABS(C46)</f>
        <v/>
      </c>
      <c r="H46" s="4">
        <f> AVERAGE(G:G)</f>
        <v/>
      </c>
      <c r="I46" s="4">
        <f> C46/H46</f>
        <v/>
      </c>
      <c r="J46" s="7" t="n">
        <v>18695100</v>
      </c>
      <c r="K46" s="8" t="n">
        <v>0.0596</v>
      </c>
      <c r="L46" s="7" t="n">
        <v>4799100</v>
      </c>
      <c r="M46" s="8" t="n">
        <v>0.0153</v>
      </c>
      <c r="N46" s="39" t="n">
        <v>13896000</v>
      </c>
      <c r="O46" s="5" t="n">
        <v>13896000</v>
      </c>
      <c r="P46" s="3" t="n">
        <v>25348415.68627451</v>
      </c>
      <c r="Q46" s="3" t="n">
        <v>0.5583504774092699</v>
      </c>
      <c r="R46" s="8" t="n">
        <v>0.0443</v>
      </c>
      <c r="S46" s="9" t="n">
        <v>-5048300</v>
      </c>
      <c r="T46" s="10" t="n">
        <v>-0.0161</v>
      </c>
      <c r="U46" s="9" t="n">
        <v>-13646800</v>
      </c>
      <c r="V46" s="20" t="n">
        <v>-0.0435</v>
      </c>
    </row>
    <row r="47" ht="15" customHeight="1" s="50" thickBot="1">
      <c r="A47" s="15" t="n">
        <v>45057</v>
      </c>
      <c r="B47" s="5" t="n">
        <v>9.67</v>
      </c>
      <c r="C47" s="6" t="n">
        <v>0.0042</v>
      </c>
      <c r="D47" s="4" t="n">
        <v>9.851862745098035</v>
      </c>
      <c r="E47" s="52">
        <f> B47/D47</f>
        <v/>
      </c>
      <c r="F47" s="4">
        <f> 10*E47</f>
        <v/>
      </c>
      <c r="G47" s="4">
        <f>ABS(C47)</f>
        <v/>
      </c>
      <c r="H47" s="4">
        <f> AVERAGE(G:G)</f>
        <v/>
      </c>
      <c r="I47" s="4">
        <f> C47/H47</f>
        <v/>
      </c>
      <c r="J47" s="3" t="n">
        <v>-33344400</v>
      </c>
      <c r="K47" s="4" t="n">
        <v>-0.1192</v>
      </c>
      <c r="L47" s="3" t="n">
        <v>-12654500</v>
      </c>
      <c r="M47" s="4" t="n">
        <v>-0.0452</v>
      </c>
      <c r="N47" s="38" t="n">
        <v>-20689900</v>
      </c>
      <c r="O47" s="7" t="n">
        <v>20689900</v>
      </c>
      <c r="P47" s="3" t="n">
        <v>25348415.68627451</v>
      </c>
      <c r="Q47" s="3" t="n">
        <v>0.5481999416446494</v>
      </c>
      <c r="R47" s="4" t="n">
        <v>-0.07389999999999999</v>
      </c>
      <c r="S47" s="5" t="n">
        <v>2049200</v>
      </c>
      <c r="T47" s="6" t="n">
        <v>0.0073</v>
      </c>
      <c r="U47" s="5" t="n">
        <v>31295200</v>
      </c>
      <c r="V47" s="16" t="n">
        <v>0.1119</v>
      </c>
    </row>
    <row r="48" ht="15" customHeight="1" s="50" thickBot="1">
      <c r="A48" s="17" t="n">
        <v>45056</v>
      </c>
      <c r="B48" s="9" t="n">
        <v>9.630000000000001</v>
      </c>
      <c r="C48" s="10" t="n">
        <v>-0.0263</v>
      </c>
      <c r="D48" s="4" t="n">
        <v>9.851862745098035</v>
      </c>
      <c r="E48" s="52">
        <f> B48/D48</f>
        <v/>
      </c>
      <c r="F48" s="4">
        <f> 10*E48</f>
        <v/>
      </c>
      <c r="G48" s="4">
        <f>ABS(C48)</f>
        <v/>
      </c>
      <c r="H48" s="4">
        <f> AVERAGE(G:G)</f>
        <v/>
      </c>
      <c r="I48" s="4">
        <f> C48/H48</f>
        <v/>
      </c>
      <c r="J48" s="9" t="n">
        <v>-41643600</v>
      </c>
      <c r="K48" s="10" t="n">
        <v>-0.0767</v>
      </c>
      <c r="L48" s="9" t="n">
        <v>-3009200</v>
      </c>
      <c r="M48" s="10" t="n">
        <v>-0.0055</v>
      </c>
      <c r="N48" s="38" t="n">
        <v>-38634500</v>
      </c>
      <c r="O48" s="3" t="n">
        <v>38634500</v>
      </c>
      <c r="P48" s="3" t="n">
        <v>25348415.68627451</v>
      </c>
      <c r="Q48" s="3" t="n">
        <v>-0.8162206370634449</v>
      </c>
      <c r="R48" s="10" t="n">
        <v>-0.0712</v>
      </c>
      <c r="S48" s="9" t="n">
        <v>-4071700</v>
      </c>
      <c r="T48" s="10" t="n">
        <v>-0.0075</v>
      </c>
      <c r="U48" s="7" t="n">
        <v>45715300</v>
      </c>
      <c r="V48" s="18" t="n">
        <v>0.0842</v>
      </c>
    </row>
    <row r="49" ht="15" customHeight="1" s="50" thickBot="1">
      <c r="A49" s="15" t="n">
        <v>45055</v>
      </c>
      <c r="B49" s="5" t="n">
        <v>9.890000000000001</v>
      </c>
      <c r="C49" s="6" t="n">
        <v>0.003</v>
      </c>
      <c r="D49" s="4" t="n">
        <v>9.851862745098035</v>
      </c>
      <c r="E49" s="52">
        <f> B49/D49</f>
        <v/>
      </c>
      <c r="F49" s="4">
        <f> 10*E49</f>
        <v/>
      </c>
      <c r="G49" s="4">
        <f>ABS(C49)</f>
        <v/>
      </c>
      <c r="H49" s="4">
        <f> AVERAGE(G:G)</f>
        <v/>
      </c>
      <c r="I49" s="4">
        <f> C49/H49</f>
        <v/>
      </c>
      <c r="J49" s="3" t="n">
        <v>-32378000</v>
      </c>
      <c r="K49" s="4" t="n">
        <v>-0.0619</v>
      </c>
      <c r="L49" s="3" t="n">
        <v>-37400200</v>
      </c>
      <c r="M49" s="4" t="n">
        <v>-0.07149999999999999</v>
      </c>
      <c r="N49" s="39" t="n">
        <v>5022200</v>
      </c>
      <c r="O49" s="9" t="n">
        <v>5022200</v>
      </c>
      <c r="P49" s="3" t="n">
        <v>25348415.68627451</v>
      </c>
      <c r="Q49" s="3" t="n">
        <v>-1.524138647486342</v>
      </c>
      <c r="R49" s="6" t="n">
        <v>0.009599999999999999</v>
      </c>
      <c r="S49" s="3" t="n">
        <v>-797900.0000000001</v>
      </c>
      <c r="T49" s="4" t="n">
        <v>-0.0015</v>
      </c>
      <c r="U49" s="5" t="n">
        <v>33175900</v>
      </c>
      <c r="V49" s="16" t="n">
        <v>0.0634</v>
      </c>
    </row>
    <row r="50" ht="15" customHeight="1" s="50" thickBot="1">
      <c r="A50" s="17" t="n">
        <v>45054</v>
      </c>
      <c r="B50" s="9" t="n">
        <v>9.859999999999999</v>
      </c>
      <c r="C50" s="10" t="n">
        <v>-0.0209</v>
      </c>
      <c r="D50" s="4" t="n">
        <v>9.851862745098035</v>
      </c>
      <c r="E50" s="52">
        <f> B50/D50</f>
        <v/>
      </c>
      <c r="F50" s="4">
        <f> 10*E50</f>
        <v/>
      </c>
      <c r="G50" s="4">
        <f>ABS(C50)</f>
        <v/>
      </c>
      <c r="H50" s="4">
        <f> AVERAGE(G:G)</f>
        <v/>
      </c>
      <c r="I50" s="4">
        <f> C50/H50</f>
        <v/>
      </c>
      <c r="J50" s="9" t="n">
        <v>-88827200</v>
      </c>
      <c r="K50" s="10" t="n">
        <v>-0.0968</v>
      </c>
      <c r="L50" s="9" t="n">
        <v>-76226000</v>
      </c>
      <c r="M50" s="10" t="n">
        <v>-0.08309999999999999</v>
      </c>
      <c r="N50" s="38" t="n">
        <v>-12601200</v>
      </c>
      <c r="O50" s="5" t="n">
        <v>12601200</v>
      </c>
      <c r="P50" s="3" t="n">
        <v>25348415.68627451</v>
      </c>
      <c r="Q50" s="3" t="n">
        <v>0.1981267808669947</v>
      </c>
      <c r="R50" s="10" t="n">
        <v>-0.0137</v>
      </c>
      <c r="S50" s="7" t="n">
        <v>17717700</v>
      </c>
      <c r="T50" s="8" t="n">
        <v>0.0193</v>
      </c>
      <c r="U50" s="7" t="n">
        <v>71109500</v>
      </c>
      <c r="V50" s="18" t="n">
        <v>0.0775</v>
      </c>
    </row>
    <row r="51" ht="15" customHeight="1" s="50" thickBot="1">
      <c r="A51" s="15" t="n">
        <v>45051</v>
      </c>
      <c r="B51" s="3" t="n">
        <v>10.07</v>
      </c>
      <c r="C51" s="4" t="n">
        <v>-0.004</v>
      </c>
      <c r="D51" s="4" t="n">
        <v>9.851862745098035</v>
      </c>
      <c r="E51" s="52">
        <f> B51/D51</f>
        <v/>
      </c>
      <c r="F51" s="4">
        <f> 10*E51</f>
        <v/>
      </c>
      <c r="G51" s="4">
        <f>ABS(C51)</f>
        <v/>
      </c>
      <c r="H51" s="4">
        <f> AVERAGE(G:G)</f>
        <v/>
      </c>
      <c r="I51" s="4">
        <f> C51/H51</f>
        <v/>
      </c>
      <c r="J51" s="5" t="n">
        <v>18329700</v>
      </c>
      <c r="K51" s="6" t="n">
        <v>0.0413</v>
      </c>
      <c r="L51" s="5" t="n">
        <v>12639400</v>
      </c>
      <c r="M51" s="6" t="n">
        <v>0.0285</v>
      </c>
      <c r="N51" s="39" t="n">
        <v>5690300</v>
      </c>
      <c r="O51" s="9" t="n">
        <v>5690300</v>
      </c>
      <c r="P51" s="3" t="n">
        <v>25348415.68627451</v>
      </c>
      <c r="Q51" s="3" t="n">
        <v>-0.4971198261839778</v>
      </c>
      <c r="R51" s="6" t="n">
        <v>0.0128</v>
      </c>
      <c r="S51" s="5" t="n">
        <v>40500</v>
      </c>
      <c r="T51" s="6" t="n">
        <v>0.0001</v>
      </c>
      <c r="U51" s="3" t="n">
        <v>-18370200</v>
      </c>
      <c r="V51" s="19" t="n">
        <v>-0.0414</v>
      </c>
    </row>
    <row r="52" ht="15" customHeight="1" s="50" thickBot="1">
      <c r="A52" s="17" t="n">
        <v>45050</v>
      </c>
      <c r="B52" s="9" t="n">
        <v>10.11</v>
      </c>
      <c r="C52" s="10" t="n">
        <v>-0.0507</v>
      </c>
      <c r="D52" s="4" t="n">
        <v>9.851862745098035</v>
      </c>
      <c r="E52" s="52">
        <f> B52/D52</f>
        <v/>
      </c>
      <c r="F52" s="4">
        <f> 10*E52</f>
        <v/>
      </c>
      <c r="G52" s="4">
        <f>ABS(C52)</f>
        <v/>
      </c>
      <c r="H52" s="4">
        <f> AVERAGE(G:G)</f>
        <v/>
      </c>
      <c r="I52" s="4">
        <f> C52/H52</f>
        <v/>
      </c>
      <c r="J52" s="9" t="n">
        <v>-60587400</v>
      </c>
      <c r="K52" s="10" t="n">
        <v>-0.0668</v>
      </c>
      <c r="L52" s="9" t="n">
        <v>-4309800</v>
      </c>
      <c r="M52" s="10" t="n">
        <v>-0.0048</v>
      </c>
      <c r="N52" s="38" t="n">
        <v>-56277600</v>
      </c>
      <c r="O52" s="5" t="n">
        <v>56277600</v>
      </c>
      <c r="P52" s="3" t="n">
        <v>25348415.68627451</v>
      </c>
      <c r="Q52" s="3" t="n">
        <v>0.2244834576813866</v>
      </c>
      <c r="R52" s="10" t="n">
        <v>-0.062</v>
      </c>
      <c r="S52" s="7" t="n">
        <v>13862200</v>
      </c>
      <c r="T52" s="8" t="n">
        <v>0.0153</v>
      </c>
      <c r="U52" s="7" t="n">
        <v>46725200.00000001</v>
      </c>
      <c r="V52" s="18" t="n">
        <v>0.0515</v>
      </c>
    </row>
    <row r="53" ht="15" customHeight="1" s="50" thickBot="1">
      <c r="A53" s="15" t="n">
        <v>45044</v>
      </c>
      <c r="B53" s="5" t="n">
        <v>10.65</v>
      </c>
      <c r="C53" s="6" t="n">
        <v>0.0104</v>
      </c>
      <c r="D53" s="4" t="n">
        <v>9.851862745098035</v>
      </c>
      <c r="E53" s="52">
        <f> B53/D53</f>
        <v/>
      </c>
      <c r="F53" s="4">
        <f> 10*E53</f>
        <v/>
      </c>
      <c r="G53" s="4">
        <f>ABS(C53)</f>
        <v/>
      </c>
      <c r="H53" s="4">
        <f> AVERAGE(G:G)</f>
        <v/>
      </c>
      <c r="I53" s="4">
        <f> C53/H53</f>
        <v/>
      </c>
      <c r="J53" s="5" t="n">
        <v>41838300</v>
      </c>
      <c r="K53" s="6" t="n">
        <v>0.0852</v>
      </c>
      <c r="L53" s="3" t="n">
        <v>-7504500</v>
      </c>
      <c r="M53" s="4" t="n">
        <v>-0.0153</v>
      </c>
      <c r="N53" s="39" t="n">
        <v>49342800</v>
      </c>
      <c r="O53" s="9" t="n">
        <v>49342800</v>
      </c>
      <c r="P53" s="3" t="n">
        <v>25348415.68627451</v>
      </c>
      <c r="Q53" s="3" t="n">
        <v>-2.220162423424073</v>
      </c>
      <c r="R53" s="6" t="n">
        <v>0.1004</v>
      </c>
      <c r="S53" s="3" t="n">
        <v>-16842700</v>
      </c>
      <c r="T53" s="4" t="n">
        <v>-0.0343</v>
      </c>
      <c r="U53" s="3" t="n">
        <v>-24995600</v>
      </c>
      <c r="V53" s="19" t="n">
        <v>-0.0509</v>
      </c>
    </row>
    <row r="54" ht="15" customHeight="1" s="50" thickBot="1">
      <c r="A54" s="17" t="n">
        <v>45043</v>
      </c>
      <c r="B54" s="7" t="n">
        <v>10.54</v>
      </c>
      <c r="C54" s="8" t="n">
        <v>0.0174</v>
      </c>
      <c r="D54" s="4" t="n">
        <v>9.851862745098035</v>
      </c>
      <c r="E54" s="52">
        <f> B54/D54</f>
        <v/>
      </c>
      <c r="F54" s="4">
        <f> 10*E54</f>
        <v/>
      </c>
      <c r="G54" s="4">
        <f>ABS(C54)</f>
        <v/>
      </c>
      <c r="H54" s="4">
        <f> AVERAGE(G:G)</f>
        <v/>
      </c>
      <c r="I54" s="4">
        <f> C54/H54</f>
        <v/>
      </c>
      <c r="J54" s="9" t="n">
        <v>-50198400</v>
      </c>
      <c r="K54" s="10" t="n">
        <v>-0.08699999999999999</v>
      </c>
      <c r="L54" s="7" t="n">
        <v>11663400</v>
      </c>
      <c r="M54" s="8" t="n">
        <v>0.0202</v>
      </c>
      <c r="N54" s="38" t="n">
        <v>-61861899.99999999</v>
      </c>
      <c r="O54" s="5" t="n">
        <v>61861899.99999999</v>
      </c>
      <c r="P54" s="3" t="n">
        <v>25348415.68627451</v>
      </c>
      <c r="Q54" s="3" t="n">
        <v>1.946583195206074</v>
      </c>
      <c r="R54" s="10" t="n">
        <v>-0.1072</v>
      </c>
      <c r="S54" s="9" t="n">
        <v>-14559300</v>
      </c>
      <c r="T54" s="10" t="n">
        <v>-0.0252</v>
      </c>
      <c r="U54" s="7" t="n">
        <v>64757800</v>
      </c>
      <c r="V54" s="18" t="n">
        <v>0.1123</v>
      </c>
    </row>
    <row r="55" ht="15" customHeight="1" s="50" thickBot="1">
      <c r="A55" s="15" t="n">
        <v>45042</v>
      </c>
      <c r="B55" s="5" t="n">
        <v>10.36</v>
      </c>
      <c r="C55" s="6" t="n">
        <v>0.0197</v>
      </c>
      <c r="D55" s="4" t="n">
        <v>9.851862745098035</v>
      </c>
      <c r="E55" s="52">
        <f> B55/D55</f>
        <v/>
      </c>
      <c r="F55" s="4">
        <f> 10*E55</f>
        <v/>
      </c>
      <c r="G55" s="4">
        <f>ABS(C55)</f>
        <v/>
      </c>
      <c r="H55" s="4">
        <f> AVERAGE(G:G)</f>
        <v/>
      </c>
      <c r="I55" s="4">
        <f> C55/H55</f>
        <v/>
      </c>
      <c r="J55" s="5" t="n">
        <v>54000900</v>
      </c>
      <c r="K55" s="6" t="n">
        <v>0.0883</v>
      </c>
      <c r="L55" s="5" t="n">
        <v>51007800</v>
      </c>
      <c r="M55" s="6" t="n">
        <v>0.0834</v>
      </c>
      <c r="N55" s="39" t="n">
        <v>2993100</v>
      </c>
      <c r="O55" s="9" t="n">
        <v>2993100</v>
      </c>
      <c r="P55" s="3" t="n">
        <v>25348415.68627451</v>
      </c>
      <c r="Q55" s="3" t="n">
        <v>-2.440464160191935</v>
      </c>
      <c r="R55" s="6" t="n">
        <v>0.0049</v>
      </c>
      <c r="S55" s="5" t="n">
        <v>27513800</v>
      </c>
      <c r="T55" s="6" t="n">
        <v>0.045</v>
      </c>
      <c r="U55" s="3" t="n">
        <v>-81514700</v>
      </c>
      <c r="V55" s="19" t="n">
        <v>-0.1332</v>
      </c>
    </row>
    <row r="56" ht="15" customHeight="1" s="50" thickBot="1">
      <c r="A56" s="17" t="n">
        <v>45041</v>
      </c>
      <c r="B56" s="9" t="n">
        <v>10.16</v>
      </c>
      <c r="C56" s="10" t="n">
        <v>-0.0203</v>
      </c>
      <c r="D56" s="4" t="n">
        <v>9.851862745098035</v>
      </c>
      <c r="E56" s="52">
        <f> B56/D56</f>
        <v/>
      </c>
      <c r="F56" s="4">
        <f> 10*E56</f>
        <v/>
      </c>
      <c r="G56" s="4">
        <f>ABS(C56)</f>
        <v/>
      </c>
      <c r="H56" s="4">
        <f> AVERAGE(G:G)</f>
        <v/>
      </c>
      <c r="I56" s="4">
        <f> C56/H56</f>
        <v/>
      </c>
      <c r="J56" s="9" t="n">
        <v>-9926200</v>
      </c>
      <c r="K56" s="10" t="n">
        <v>-0.014</v>
      </c>
      <c r="L56" s="7" t="n">
        <v>12815800</v>
      </c>
      <c r="M56" s="8" t="n">
        <v>0.018</v>
      </c>
      <c r="N56" s="38" t="n">
        <v>-22742100</v>
      </c>
      <c r="O56" s="5" t="n">
        <v>22742100</v>
      </c>
      <c r="P56" s="3" t="n">
        <v>25348415.68627451</v>
      </c>
      <c r="Q56" s="3" t="n">
        <v>0.1180783855308434</v>
      </c>
      <c r="R56" s="10" t="n">
        <v>-0.032</v>
      </c>
      <c r="S56" s="7" t="n">
        <v>19184900</v>
      </c>
      <c r="T56" s="8" t="n">
        <v>0.027</v>
      </c>
      <c r="U56" s="9" t="n">
        <v>-9258700</v>
      </c>
      <c r="V56" s="20" t="n">
        <v>-0.013</v>
      </c>
    </row>
    <row r="57" ht="15" customHeight="1" s="50" thickBot="1">
      <c r="A57" s="15" t="n">
        <v>45040</v>
      </c>
      <c r="B57" s="3" t="n">
        <v>10.37</v>
      </c>
      <c r="C57" s="4" t="n">
        <v>-0.0263</v>
      </c>
      <c r="D57" s="4" t="n">
        <v>9.851862745098035</v>
      </c>
      <c r="E57" s="52">
        <f> B57/D57</f>
        <v/>
      </c>
      <c r="F57" s="4">
        <f> 10*E57</f>
        <v/>
      </c>
      <c r="G57" s="4">
        <f>ABS(C57)</f>
        <v/>
      </c>
      <c r="H57" s="4">
        <f> AVERAGE(G:G)</f>
        <v/>
      </c>
      <c r="I57" s="4">
        <f> C57/H57</f>
        <v/>
      </c>
      <c r="J57" s="5" t="n">
        <v>151000000</v>
      </c>
      <c r="K57" s="6" t="n">
        <v>0.1748</v>
      </c>
      <c r="L57" s="5" t="n">
        <v>76849100</v>
      </c>
      <c r="M57" s="6" t="n">
        <v>0.0891</v>
      </c>
      <c r="N57" s="39" t="n">
        <v>73872500</v>
      </c>
      <c r="O57" s="9" t="n">
        <v>73872500</v>
      </c>
      <c r="P57" s="3" t="n">
        <v>25348415.68627451</v>
      </c>
      <c r="Q57" s="3" t="n">
        <v>-0.8971803319571661</v>
      </c>
      <c r="R57" s="6" t="n">
        <v>0.0857</v>
      </c>
      <c r="S57" s="3" t="n">
        <v>-116000000</v>
      </c>
      <c r="T57" s="4" t="n">
        <v>-0.1348</v>
      </c>
      <c r="U57" s="3" t="n">
        <v>-34456100</v>
      </c>
      <c r="V57" s="19" t="n">
        <v>-0.04</v>
      </c>
    </row>
    <row r="58" ht="15" customHeight="1" s="50" thickBot="1">
      <c r="A58" s="17" t="n">
        <v>45037</v>
      </c>
      <c r="B58" s="9" t="n">
        <v>10.65</v>
      </c>
      <c r="C58" s="10" t="n">
        <v>-0.0193</v>
      </c>
      <c r="D58" s="4" t="n">
        <v>9.851862745098035</v>
      </c>
      <c r="E58" s="52">
        <f> B58/D58</f>
        <v/>
      </c>
      <c r="F58" s="4">
        <f> 10*E58</f>
        <v/>
      </c>
      <c r="G58" s="4">
        <f>ABS(C58)</f>
        <v/>
      </c>
      <c r="H58" s="4">
        <f> AVERAGE(G:G)</f>
        <v/>
      </c>
      <c r="I58" s="4">
        <f> C58/H58</f>
        <v/>
      </c>
      <c r="J58" s="7" t="n">
        <v>8221200</v>
      </c>
      <c r="K58" s="8" t="n">
        <v>0.0151</v>
      </c>
      <c r="L58" s="7" t="n">
        <v>33463600</v>
      </c>
      <c r="M58" s="8" t="n">
        <v>0.0615</v>
      </c>
      <c r="N58" s="38" t="n">
        <v>-25242400</v>
      </c>
      <c r="O58" s="5" t="n">
        <v>25242400</v>
      </c>
      <c r="P58" s="3" t="n">
        <v>25348415.68627451</v>
      </c>
      <c r="Q58" s="3" t="n">
        <v>2.91428469985207</v>
      </c>
      <c r="R58" s="10" t="n">
        <v>-0.0464</v>
      </c>
      <c r="S58" s="7" t="n">
        <v>16975500</v>
      </c>
      <c r="T58" s="8" t="n">
        <v>0.0312</v>
      </c>
      <c r="U58" s="9" t="n">
        <v>-25196800</v>
      </c>
      <c r="V58" s="20" t="n">
        <v>-0.0463</v>
      </c>
    </row>
    <row r="59" ht="15" customHeight="1" s="50" thickBot="1">
      <c r="A59" s="15" t="n">
        <v>45036</v>
      </c>
      <c r="B59" s="3" t="n">
        <v>10.86</v>
      </c>
      <c r="C59" s="4" t="n">
        <v>-0.0136</v>
      </c>
      <c r="D59" s="4" t="n">
        <v>9.851862745098035</v>
      </c>
      <c r="E59" s="52">
        <f> B59/D59</f>
        <v/>
      </c>
      <c r="F59" s="4">
        <f> 10*E59</f>
        <v/>
      </c>
      <c r="G59" s="4">
        <f>ABS(C59)</f>
        <v/>
      </c>
      <c r="H59" s="4">
        <f> AVERAGE(G:G)</f>
        <v/>
      </c>
      <c r="I59" s="4">
        <f> C59/H59</f>
        <v/>
      </c>
      <c r="J59" s="5" t="n">
        <v>34653300</v>
      </c>
      <c r="K59" s="6" t="n">
        <v>0.0799</v>
      </c>
      <c r="L59" s="5" t="n">
        <v>9523800</v>
      </c>
      <c r="M59" s="6" t="n">
        <v>0.022</v>
      </c>
      <c r="N59" s="39" t="n">
        <v>25129500</v>
      </c>
      <c r="O59" s="9" t="n">
        <v>25129500</v>
      </c>
      <c r="P59" s="3" t="n">
        <v>25348415.68627451</v>
      </c>
      <c r="Q59" s="3" t="n">
        <v>-0.9958176602598515</v>
      </c>
      <c r="R59" s="6" t="n">
        <v>0.0579</v>
      </c>
      <c r="S59" s="3" t="n">
        <v>-13624200</v>
      </c>
      <c r="T59" s="4" t="n">
        <v>-0.0314</v>
      </c>
      <c r="U59" s="3" t="n">
        <v>-21029000</v>
      </c>
      <c r="V59" s="19" t="n">
        <v>-0.0485</v>
      </c>
    </row>
    <row r="60" ht="15" customHeight="1" s="50" thickBot="1">
      <c r="A60" s="17" t="n">
        <v>45035</v>
      </c>
      <c r="B60" s="9" t="n">
        <v>11.01</v>
      </c>
      <c r="C60" s="10" t="n">
        <v>-0.017</v>
      </c>
      <c r="D60" s="4" t="n">
        <v>9.851862745098035</v>
      </c>
      <c r="E60" s="52">
        <f> B60/D60</f>
        <v/>
      </c>
      <c r="F60" s="4">
        <f> 10*E60</f>
        <v/>
      </c>
      <c r="G60" s="4">
        <f>ABS(C60)</f>
        <v/>
      </c>
      <c r="H60" s="4">
        <f> AVERAGE(G:G)</f>
        <v/>
      </c>
      <c r="I60" s="4">
        <f> C60/H60</f>
        <v/>
      </c>
      <c r="J60" s="7" t="n">
        <v>27091700</v>
      </c>
      <c r="K60" s="8" t="n">
        <v>0.0532</v>
      </c>
      <c r="L60" s="9" t="n">
        <v>-2061400</v>
      </c>
      <c r="M60" s="10" t="n">
        <v>-0.004</v>
      </c>
      <c r="N60" s="39" t="n">
        <v>29153100</v>
      </c>
      <c r="O60" s="5" t="n">
        <v>29153100</v>
      </c>
      <c r="P60" s="3" t="n">
        <v>25348415.68627451</v>
      </c>
      <c r="Q60" s="3" t="n">
        <v>0.9913637329849752</v>
      </c>
      <c r="R60" s="8" t="n">
        <v>0.0572</v>
      </c>
      <c r="S60" s="9" t="n">
        <v>-42023800</v>
      </c>
      <c r="T60" s="10" t="n">
        <v>-0.0825</v>
      </c>
      <c r="U60" s="7" t="n">
        <v>14932000</v>
      </c>
      <c r="V60" s="18" t="n">
        <v>0.0293</v>
      </c>
    </row>
    <row r="61" ht="15" customHeight="1" s="50" thickBot="1">
      <c r="A61" s="15" t="n">
        <v>45034</v>
      </c>
      <c r="B61" s="3" t="n">
        <v>11.2</v>
      </c>
      <c r="C61" s="4" t="n">
        <v>-0.008800000000000001</v>
      </c>
      <c r="D61" s="4" t="n">
        <v>9.851862745098035</v>
      </c>
      <c r="E61" s="52">
        <f> B61/D61</f>
        <v/>
      </c>
      <c r="F61" s="4">
        <f> 10*E61</f>
        <v/>
      </c>
      <c r="G61" s="4">
        <f>ABS(C61)</f>
        <v/>
      </c>
      <c r="H61" s="4">
        <f> AVERAGE(G:G)</f>
        <v/>
      </c>
      <c r="I61" s="4">
        <f> C61/H61</f>
        <v/>
      </c>
      <c r="J61" s="5" t="n">
        <v>77457200</v>
      </c>
      <c r="K61" s="6" t="n">
        <v>0.131</v>
      </c>
      <c r="L61" s="5" t="n">
        <v>83653900</v>
      </c>
      <c r="M61" s="6" t="n">
        <v>0.1415</v>
      </c>
      <c r="N61" s="38" t="n">
        <v>-6196700</v>
      </c>
      <c r="O61" s="7" t="n">
        <v>6196700</v>
      </c>
      <c r="P61" s="3" t="n">
        <v>25348415.68627451</v>
      </c>
      <c r="Q61" s="3" t="n">
        <v>1.150095546830788</v>
      </c>
      <c r="R61" s="4" t="n">
        <v>-0.0105</v>
      </c>
      <c r="S61" s="5" t="n">
        <v>13442000</v>
      </c>
      <c r="T61" s="6" t="n">
        <v>0.0227</v>
      </c>
      <c r="U61" s="3" t="n">
        <v>-90899200</v>
      </c>
      <c r="V61" s="19" t="n">
        <v>-0.1537</v>
      </c>
    </row>
    <row r="62" ht="15" customHeight="1" s="50" thickBot="1">
      <c r="A62" s="17" t="n">
        <v>45033</v>
      </c>
      <c r="B62" s="7" t="n">
        <v>11.3</v>
      </c>
      <c r="C62" s="8" t="n">
        <v>0.0581</v>
      </c>
      <c r="D62" s="4" t="n">
        <v>9.851862745098035</v>
      </c>
      <c r="E62" s="52">
        <f> B62/D62</f>
        <v/>
      </c>
      <c r="F62" s="4">
        <f> 10*E62</f>
        <v/>
      </c>
      <c r="G62" s="4">
        <f>ABS(C62)</f>
        <v/>
      </c>
      <c r="H62" s="4">
        <f> AVERAGE(G:G)</f>
        <v/>
      </c>
      <c r="I62" s="4">
        <f> C62/H62</f>
        <v/>
      </c>
      <c r="J62" s="7" t="n">
        <v>109000000</v>
      </c>
      <c r="K62" s="8" t="n">
        <v>0.0914</v>
      </c>
      <c r="L62" s="7" t="n">
        <v>40827600</v>
      </c>
      <c r="M62" s="8" t="n">
        <v>0.0342</v>
      </c>
      <c r="N62" s="39" t="n">
        <v>68305900</v>
      </c>
      <c r="O62" s="3" t="n">
        <v>68305900</v>
      </c>
      <c r="P62" s="3" t="n">
        <v>25348415.68627451</v>
      </c>
      <c r="Q62" s="3" t="n">
        <v>-0.2444610375927892</v>
      </c>
      <c r="R62" s="8" t="n">
        <v>0.0572</v>
      </c>
      <c r="S62" s="9" t="n">
        <v>-48094300</v>
      </c>
      <c r="T62" s="10" t="n">
        <v>-0.0403</v>
      </c>
      <c r="U62" s="9" t="n">
        <v>-61039200</v>
      </c>
      <c r="V62" s="20" t="n">
        <v>-0.0511</v>
      </c>
    </row>
    <row r="63" ht="15" customHeight="1" s="50" thickBot="1">
      <c r="A63" s="15" t="n">
        <v>45030</v>
      </c>
      <c r="B63" s="3" t="n">
        <v>10.68</v>
      </c>
      <c r="C63" s="4" t="n">
        <v>-0.0111</v>
      </c>
      <c r="D63" s="4" t="n">
        <v>9.851862745098035</v>
      </c>
      <c r="E63" s="52">
        <f> B63/D63</f>
        <v/>
      </c>
      <c r="F63" s="4">
        <f> 10*E63</f>
        <v/>
      </c>
      <c r="G63" s="4">
        <f>ABS(C63)</f>
        <v/>
      </c>
      <c r="H63" s="4">
        <f> AVERAGE(G:G)</f>
        <v/>
      </c>
      <c r="I63" s="4">
        <f> C63/H63</f>
        <v/>
      </c>
      <c r="J63" s="3" t="n">
        <v>-17946800</v>
      </c>
      <c r="K63" s="4" t="n">
        <v>-0.0395</v>
      </c>
      <c r="L63" s="3" t="n">
        <v>-13942000</v>
      </c>
      <c r="M63" s="4" t="n">
        <v>-0.0307</v>
      </c>
      <c r="N63" s="38" t="n">
        <v>-4004900</v>
      </c>
      <c r="O63" s="7" t="n">
        <v>4004900</v>
      </c>
      <c r="P63" s="3" t="n">
        <v>25348415.68627451</v>
      </c>
      <c r="Q63" s="3" t="n">
        <v>2.694681231576371</v>
      </c>
      <c r="R63" s="4" t="n">
        <v>-0.008800000000000001</v>
      </c>
      <c r="S63" s="3" t="n">
        <v>-2188300</v>
      </c>
      <c r="T63" s="4" t="n">
        <v>-0.0048</v>
      </c>
      <c r="U63" s="5" t="n">
        <v>20135100</v>
      </c>
      <c r="V63" s="16" t="n">
        <v>0.0443</v>
      </c>
    </row>
    <row r="64" ht="15" customHeight="1" s="50" thickBot="1">
      <c r="A64" s="17" t="n">
        <v>45029</v>
      </c>
      <c r="B64" s="7" t="n">
        <v>10.8</v>
      </c>
      <c r="C64" s="8" t="n">
        <v>0.0019</v>
      </c>
      <c r="D64" s="4" t="n">
        <v>9.851862745098035</v>
      </c>
      <c r="E64" s="52">
        <f> B64/D64</f>
        <v/>
      </c>
      <c r="F64" s="4">
        <f> 10*E64</f>
        <v/>
      </c>
      <c r="G64" s="4">
        <f>ABS(C64)</f>
        <v/>
      </c>
      <c r="H64" s="4">
        <f> AVERAGE(G:G)</f>
        <v/>
      </c>
      <c r="I64" s="4">
        <f> C64/H64</f>
        <v/>
      </c>
      <c r="J64" s="7" t="n">
        <v>28934300</v>
      </c>
      <c r="K64" s="8" t="n">
        <v>0.0682</v>
      </c>
      <c r="L64" s="7" t="n">
        <v>11154500</v>
      </c>
      <c r="M64" s="8" t="n">
        <v>0.0263</v>
      </c>
      <c r="N64" s="39" t="n">
        <v>17779800</v>
      </c>
      <c r="O64" s="3" t="n">
        <v>17779800</v>
      </c>
      <c r="P64" s="3" t="n">
        <v>25348415.68627451</v>
      </c>
      <c r="Q64" s="3" t="n">
        <v>-0.1579940951563512</v>
      </c>
      <c r="R64" s="8" t="n">
        <v>0.0419</v>
      </c>
      <c r="S64" s="9" t="n">
        <v>-13027000</v>
      </c>
      <c r="T64" s="10" t="n">
        <v>-0.0307</v>
      </c>
      <c r="U64" s="9" t="n">
        <v>-15907300</v>
      </c>
      <c r="V64" s="20" t="n">
        <v>-0.0375</v>
      </c>
    </row>
    <row r="65" ht="15" customHeight="1" s="50" thickBot="1">
      <c r="A65" s="15" t="n">
        <v>45028</v>
      </c>
      <c r="B65" s="3" t="n">
        <v>10.78</v>
      </c>
      <c r="C65" s="4" t="n">
        <v>-0.0164</v>
      </c>
      <c r="D65" s="4" t="n">
        <v>9.851862745098035</v>
      </c>
      <c r="E65" s="52">
        <f> B65/D65</f>
        <v/>
      </c>
      <c r="F65" s="4">
        <f> 10*E65</f>
        <v/>
      </c>
      <c r="G65" s="4">
        <f>ABS(C65)</f>
        <v/>
      </c>
      <c r="H65" s="4">
        <f> AVERAGE(G:G)</f>
        <v/>
      </c>
      <c r="I65" s="4">
        <f> C65/H65</f>
        <v/>
      </c>
      <c r="J65" s="3" t="n">
        <v>-33469300</v>
      </c>
      <c r="K65" s="4" t="n">
        <v>-0.0776</v>
      </c>
      <c r="L65" s="3" t="n">
        <v>-16699800</v>
      </c>
      <c r="M65" s="4" t="n">
        <v>-0.0387</v>
      </c>
      <c r="N65" s="38" t="n">
        <v>-16769600</v>
      </c>
      <c r="O65" s="7" t="n">
        <v>16769600</v>
      </c>
      <c r="P65" s="3" t="n">
        <v>25348415.68627451</v>
      </c>
      <c r="Q65" s="3" t="n">
        <v>0.7014166179082856</v>
      </c>
      <c r="R65" s="4" t="n">
        <v>-0.0389</v>
      </c>
      <c r="S65" s="5" t="n">
        <v>7574100</v>
      </c>
      <c r="T65" s="6" t="n">
        <v>0.0176</v>
      </c>
      <c r="U65" s="5" t="n">
        <v>25895200</v>
      </c>
      <c r="V65" s="16" t="n">
        <v>0.0601</v>
      </c>
    </row>
    <row r="66" ht="15" customHeight="1" s="50" thickBot="1">
      <c r="A66" s="17" t="n">
        <v>45027</v>
      </c>
      <c r="B66" s="9" t="n">
        <v>10.96</v>
      </c>
      <c r="C66" s="10" t="n">
        <v>-0.0284</v>
      </c>
      <c r="D66" s="4" t="n">
        <v>9.851862745098035</v>
      </c>
      <c r="E66" s="52">
        <f> B66/D66</f>
        <v/>
      </c>
      <c r="F66" s="4">
        <f> 10*E66</f>
        <v/>
      </c>
      <c r="G66" s="4">
        <f>ABS(C66)</f>
        <v/>
      </c>
      <c r="H66" s="4">
        <f> AVERAGE(G:G)</f>
        <v/>
      </c>
      <c r="I66" s="4">
        <f> C66/H66</f>
        <v/>
      </c>
      <c r="J66" s="9" t="n">
        <v>-42638300</v>
      </c>
      <c r="K66" s="10" t="n">
        <v>-0.1034</v>
      </c>
      <c r="L66" s="9" t="n">
        <v>-66557900</v>
      </c>
      <c r="M66" s="10" t="n">
        <v>-0.1614</v>
      </c>
      <c r="N66" s="39" t="n">
        <v>23919600</v>
      </c>
      <c r="O66" s="3" t="n">
        <v>23919600</v>
      </c>
      <c r="P66" s="3" t="n">
        <v>25348415.68627451</v>
      </c>
      <c r="Q66" s="3" t="n">
        <v>-0.6615640285984536</v>
      </c>
      <c r="R66" s="8" t="n">
        <v>0.058</v>
      </c>
      <c r="S66" s="7" t="n">
        <v>21588400</v>
      </c>
      <c r="T66" s="8" t="n">
        <v>0.0523</v>
      </c>
      <c r="U66" s="7" t="n">
        <v>21049900</v>
      </c>
      <c r="V66" s="18" t="n">
        <v>0.051</v>
      </c>
    </row>
    <row r="67" ht="15" customHeight="1" s="50" thickBot="1">
      <c r="A67" s="15" t="n">
        <v>45026</v>
      </c>
      <c r="B67" s="5" t="n">
        <v>11.28</v>
      </c>
      <c r="C67" s="6" t="n">
        <v>0.0027</v>
      </c>
      <c r="D67" s="4" t="n">
        <v>9.851862745098035</v>
      </c>
      <c r="E67" s="52">
        <f> B67/D67</f>
        <v/>
      </c>
      <c r="F67" s="4">
        <f> 10*E67</f>
        <v/>
      </c>
      <c r="G67" s="4">
        <f>ABS(C67)</f>
        <v/>
      </c>
      <c r="H67" s="4">
        <f> AVERAGE(G:G)</f>
        <v/>
      </c>
      <c r="I67" s="4">
        <f> C67/H67</f>
        <v/>
      </c>
      <c r="J67" s="3" t="n">
        <v>-23863700</v>
      </c>
      <c r="K67" s="4" t="n">
        <v>-0.0447</v>
      </c>
      <c r="L67" s="5" t="n">
        <v>1367900</v>
      </c>
      <c r="M67" s="6" t="n">
        <v>0.0026</v>
      </c>
      <c r="N67" s="38" t="n">
        <v>-25231700</v>
      </c>
      <c r="O67" s="7" t="n">
        <v>25231700</v>
      </c>
      <c r="P67" s="3" t="n">
        <v>25348415.68627451</v>
      </c>
      <c r="Q67" s="3" t="n">
        <v>0.9436329392748528</v>
      </c>
      <c r="R67" s="4" t="n">
        <v>-0.0473</v>
      </c>
      <c r="S67" s="3" t="n">
        <v>-2453400</v>
      </c>
      <c r="T67" s="4" t="n">
        <v>-0.0046</v>
      </c>
      <c r="U67" s="5" t="n">
        <v>26317100</v>
      </c>
      <c r="V67" s="16" t="n">
        <v>0.0493</v>
      </c>
    </row>
    <row r="68" ht="15" customHeight="1" s="50" thickBot="1">
      <c r="A68" s="17" t="n">
        <v>45023</v>
      </c>
      <c r="B68" s="7" t="n">
        <v>11.25</v>
      </c>
      <c r="C68" s="8" t="n">
        <v>0.0153</v>
      </c>
      <c r="D68" s="4" t="n">
        <v>9.851862745098035</v>
      </c>
      <c r="E68" s="52">
        <f> B68/D68</f>
        <v/>
      </c>
      <c r="F68" s="4">
        <f> 10*E68</f>
        <v/>
      </c>
      <c r="G68" s="4">
        <f>ABS(C68)</f>
        <v/>
      </c>
      <c r="H68" s="4">
        <f> AVERAGE(G:G)</f>
        <v/>
      </c>
      <c r="I68" s="4">
        <f> C68/H68</f>
        <v/>
      </c>
      <c r="J68" s="9" t="n">
        <v>-30772900</v>
      </c>
      <c r="K68" s="10" t="n">
        <v>-0.0612</v>
      </c>
      <c r="L68" s="9" t="n">
        <v>-17685500</v>
      </c>
      <c r="M68" s="10" t="n">
        <v>-0.0352</v>
      </c>
      <c r="N68" s="38" t="n">
        <v>-13087300</v>
      </c>
      <c r="O68" s="3" t="n">
        <v>13087300</v>
      </c>
      <c r="P68" s="3" t="n">
        <v>25348415.68627451</v>
      </c>
      <c r="Q68" s="3" t="n">
        <v>-0.9953955431487693</v>
      </c>
      <c r="R68" s="10" t="n">
        <v>-0.026</v>
      </c>
      <c r="S68" s="9" t="n">
        <v>-12356600</v>
      </c>
      <c r="T68" s="10" t="n">
        <v>-0.0246</v>
      </c>
      <c r="U68" s="7" t="n">
        <v>43129399.99999999</v>
      </c>
      <c r="V68" s="18" t="n">
        <v>0.0858</v>
      </c>
    </row>
    <row r="69" ht="15" customHeight="1" s="50" thickBot="1">
      <c r="A69" s="15" t="n">
        <v>45022</v>
      </c>
      <c r="B69" s="5" t="n">
        <v>11.08</v>
      </c>
      <c r="C69" s="6" t="n">
        <v>0.0027</v>
      </c>
      <c r="D69" s="4" t="n">
        <v>9.851862745098035</v>
      </c>
      <c r="E69" s="52">
        <f> B69/D69</f>
        <v/>
      </c>
      <c r="F69" s="4">
        <f> 10*E69</f>
        <v/>
      </c>
      <c r="G69" s="4">
        <f>ABS(C69)</f>
        <v/>
      </c>
      <c r="H69" s="4">
        <f> AVERAGE(G:G)</f>
        <v/>
      </c>
      <c r="I69" s="4">
        <f> C69/H69</f>
        <v/>
      </c>
      <c r="J69" s="5" t="n">
        <v>84089200</v>
      </c>
      <c r="K69" s="6" t="n">
        <v>0.1953</v>
      </c>
      <c r="L69" s="5" t="n">
        <v>45218700</v>
      </c>
      <c r="M69" s="6" t="n">
        <v>0.105</v>
      </c>
      <c r="N69" s="39" t="n">
        <v>38870600</v>
      </c>
      <c r="O69" s="9" t="n">
        <v>38870600</v>
      </c>
      <c r="P69" s="3" t="n">
        <v>25348415.68627451</v>
      </c>
      <c r="Q69" s="3" t="n">
        <v>-0.5162965670902432</v>
      </c>
      <c r="R69" s="6" t="n">
        <v>0.09030000000000001</v>
      </c>
      <c r="S69" s="3" t="n">
        <v>-39785700</v>
      </c>
      <c r="T69" s="4" t="n">
        <v>-0.0924</v>
      </c>
      <c r="U69" s="3" t="n">
        <v>-44303500</v>
      </c>
      <c r="V69" s="19" t="n">
        <v>-0.1029</v>
      </c>
    </row>
    <row r="70" ht="15" customHeight="1" s="50" thickBot="1">
      <c r="A70" s="17" t="n">
        <v>45020</v>
      </c>
      <c r="B70" s="7" t="n">
        <v>11.05</v>
      </c>
      <c r="C70" s="8" t="n">
        <v>0.0128</v>
      </c>
      <c r="D70" s="4" t="n">
        <v>9.851862745098035</v>
      </c>
      <c r="E70" s="52">
        <f> B70/D70</f>
        <v/>
      </c>
      <c r="F70" s="4">
        <f> 10*E70</f>
        <v/>
      </c>
      <c r="G70" s="4">
        <f>ABS(C70)</f>
        <v/>
      </c>
      <c r="H70" s="4">
        <f> AVERAGE(G:G)</f>
        <v/>
      </c>
      <c r="I70" s="4">
        <f> C70/H70</f>
        <v/>
      </c>
      <c r="J70" s="9" t="n">
        <v>-67138300</v>
      </c>
      <c r="K70" s="10" t="n">
        <v>-0.0786</v>
      </c>
      <c r="L70" s="7" t="n">
        <v>58442600</v>
      </c>
      <c r="M70" s="8" t="n">
        <v>0.0684</v>
      </c>
      <c r="N70" s="38" t="n">
        <v>-126000000</v>
      </c>
      <c r="O70" s="5" t="n">
        <v>126000000</v>
      </c>
      <c r="P70" s="3" t="n">
        <v>25348415.68627451</v>
      </c>
      <c r="Q70" s="3" t="n">
        <v>1.533452839068258</v>
      </c>
      <c r="R70" s="10" t="n">
        <v>-0.147</v>
      </c>
      <c r="S70" s="7" t="n">
        <v>19365000</v>
      </c>
      <c r="T70" s="8" t="n">
        <v>0.0227</v>
      </c>
      <c r="U70" s="7" t="n">
        <v>47773300</v>
      </c>
      <c r="V70" s="18" t="n">
        <v>0.0559</v>
      </c>
    </row>
    <row r="71" ht="15" customHeight="1" s="50" thickBot="1">
      <c r="A71" s="15" t="n">
        <v>45019</v>
      </c>
      <c r="B71" s="5" t="n">
        <v>10.91</v>
      </c>
      <c r="C71" s="6" t="n">
        <v>0.0196</v>
      </c>
      <c r="D71" s="4" t="n">
        <v>9.851862745098035</v>
      </c>
      <c r="E71" s="52">
        <f> B71/D71</f>
        <v/>
      </c>
      <c r="F71" s="4">
        <f> 10*E71</f>
        <v/>
      </c>
      <c r="G71" s="4">
        <f>ABS(C71)</f>
        <v/>
      </c>
      <c r="H71" s="4">
        <f> AVERAGE(G:G)</f>
        <v/>
      </c>
      <c r="I71" s="4">
        <f> C71/H71</f>
        <v/>
      </c>
      <c r="J71" s="5" t="n">
        <v>30712200</v>
      </c>
      <c r="K71" s="6" t="n">
        <v>0.0413</v>
      </c>
      <c r="L71" s="3" t="n">
        <v>-18083600</v>
      </c>
      <c r="M71" s="4" t="n">
        <v>-0.0243</v>
      </c>
      <c r="N71" s="39" t="n">
        <v>48795900</v>
      </c>
      <c r="O71" s="9" t="n">
        <v>48795900</v>
      </c>
      <c r="P71" s="3" t="n">
        <v>25348415.68627451</v>
      </c>
      <c r="Q71" s="3" t="n">
        <v>-4.970724859472209</v>
      </c>
      <c r="R71" s="6" t="n">
        <v>0.06560000000000001</v>
      </c>
      <c r="S71" s="5" t="n">
        <v>61804399.99999999</v>
      </c>
      <c r="T71" s="6" t="n">
        <v>0.08309999999999999</v>
      </c>
      <c r="U71" s="3" t="n">
        <v>-92516600</v>
      </c>
      <c r="V71" s="19" t="n">
        <v>-0.1243</v>
      </c>
    </row>
    <row r="72" ht="15" customHeight="1" s="50" thickBot="1">
      <c r="A72" s="17" t="n">
        <v>45016</v>
      </c>
      <c r="B72" s="9" t="n">
        <v>10.7</v>
      </c>
      <c r="C72" s="10" t="n">
        <v>-0.0065</v>
      </c>
      <c r="D72" s="4" t="n">
        <v>9.851862745098035</v>
      </c>
      <c r="E72" s="52">
        <f> B72/D72</f>
        <v/>
      </c>
      <c r="F72" s="4">
        <f> 10*E72</f>
        <v/>
      </c>
      <c r="G72" s="4">
        <f>ABS(C72)</f>
        <v/>
      </c>
      <c r="H72" s="4">
        <f> AVERAGE(G:G)</f>
        <v/>
      </c>
      <c r="I72" s="4">
        <f> C72/H72</f>
        <v/>
      </c>
      <c r="J72" s="7" t="n">
        <v>21802700</v>
      </c>
      <c r="K72" s="8" t="n">
        <v>0.0604</v>
      </c>
      <c r="L72" s="7" t="n">
        <v>21187000</v>
      </c>
      <c r="M72" s="8" t="n">
        <v>0.0587</v>
      </c>
      <c r="N72" s="39" t="n">
        <v>615700</v>
      </c>
      <c r="O72" s="5" t="n">
        <v>615700</v>
      </c>
      <c r="P72" s="3" t="n">
        <v>25348415.68627451</v>
      </c>
      <c r="Q72" s="3" t="n">
        <v>1.925007882304127</v>
      </c>
      <c r="R72" s="8" t="n">
        <v>0.0017</v>
      </c>
      <c r="S72" s="9" t="n">
        <v>-3989200</v>
      </c>
      <c r="T72" s="10" t="n">
        <v>-0.0111</v>
      </c>
      <c r="U72" s="9" t="n">
        <v>-17813600</v>
      </c>
      <c r="V72" s="20" t="n">
        <v>-0.0494</v>
      </c>
    </row>
    <row r="73" ht="15" customHeight="1" s="50" thickBot="1">
      <c r="A73" s="15" t="n">
        <v>45015</v>
      </c>
      <c r="B73" s="5" t="n">
        <v>10.77</v>
      </c>
      <c r="C73" s="6" t="n">
        <v>0.0346</v>
      </c>
      <c r="D73" s="4" t="n">
        <v>9.851862745098035</v>
      </c>
      <c r="E73" s="52">
        <f> B73/D73</f>
        <v/>
      </c>
      <c r="F73" s="4">
        <f> 10*E73</f>
        <v/>
      </c>
      <c r="G73" s="4">
        <f>ABS(C73)</f>
        <v/>
      </c>
      <c r="H73" s="4">
        <f> AVERAGE(G:G)</f>
        <v/>
      </c>
      <c r="I73" s="4">
        <f> C73/H73</f>
        <v/>
      </c>
      <c r="J73" s="5" t="n">
        <v>84451900</v>
      </c>
      <c r="K73" s="6" t="n">
        <v>0.1083</v>
      </c>
      <c r="L73" s="5" t="n">
        <v>63025300</v>
      </c>
      <c r="M73" s="6" t="n">
        <v>0.0808</v>
      </c>
      <c r="N73" s="39" t="n">
        <v>21426500</v>
      </c>
      <c r="O73" s="7" t="n">
        <v>21426500</v>
      </c>
      <c r="P73" s="3" t="n">
        <v>25348415.68627451</v>
      </c>
      <c r="Q73" s="3" t="n">
        <v>0.02428948647600825</v>
      </c>
      <c r="R73" s="6" t="n">
        <v>0.0275</v>
      </c>
      <c r="S73" s="3" t="n">
        <v>-3280100</v>
      </c>
      <c r="T73" s="4" t="n">
        <v>-0.0042</v>
      </c>
      <c r="U73" s="3" t="n">
        <v>-81171800</v>
      </c>
      <c r="V73" s="19" t="n">
        <v>-0.1041</v>
      </c>
    </row>
    <row r="74" ht="15" customHeight="1" s="50" thickBot="1">
      <c r="A74" s="17" t="n">
        <v>45014</v>
      </c>
      <c r="B74" s="7" t="n">
        <v>10.41</v>
      </c>
      <c r="C74" s="8" t="n">
        <v>0.0107</v>
      </c>
      <c r="D74" s="4" t="n">
        <v>9.851862745098035</v>
      </c>
      <c r="E74" s="52">
        <f> B74/D74</f>
        <v/>
      </c>
      <c r="F74" s="4">
        <f> 10*E74</f>
        <v/>
      </c>
      <c r="G74" s="4">
        <f>ABS(C74)</f>
        <v/>
      </c>
      <c r="H74" s="4">
        <f> AVERAGE(G:G)</f>
        <v/>
      </c>
      <c r="I74" s="4">
        <f> C74/H74</f>
        <v/>
      </c>
      <c r="J74" s="7" t="n">
        <v>4543500</v>
      </c>
      <c r="K74" s="8" t="n">
        <v>0.008699999999999999</v>
      </c>
      <c r="L74" s="7" t="n">
        <v>15221700</v>
      </c>
      <c r="M74" s="8" t="n">
        <v>0.029</v>
      </c>
      <c r="N74" s="38" t="n">
        <v>-10678200</v>
      </c>
      <c r="O74" s="5" t="n">
        <v>10678200</v>
      </c>
      <c r="P74" s="3" t="n">
        <v>25348415.68627451</v>
      </c>
      <c r="Q74" s="3" t="n">
        <v>0.8452796523927086</v>
      </c>
      <c r="R74" s="10" t="n">
        <v>-0.0203</v>
      </c>
      <c r="S74" s="7" t="n">
        <v>600100</v>
      </c>
      <c r="T74" s="8" t="n">
        <v>0.0011</v>
      </c>
      <c r="U74" s="9" t="n">
        <v>-5143600</v>
      </c>
      <c r="V74" s="20" t="n">
        <v>-0.0098</v>
      </c>
    </row>
    <row r="75" ht="15" customHeight="1" s="50" thickBot="1">
      <c r="A75" s="15" t="n">
        <v>45013</v>
      </c>
      <c r="B75" s="3" t="n">
        <v>10.3</v>
      </c>
      <c r="C75" s="4" t="n">
        <v>-0.0068</v>
      </c>
      <c r="D75" s="4" t="n">
        <v>9.851862745098035</v>
      </c>
      <c r="E75" s="52">
        <f> B75/D75</f>
        <v/>
      </c>
      <c r="F75" s="4">
        <f> 10*E75</f>
        <v/>
      </c>
      <c r="G75" s="4">
        <f>ABS(C75)</f>
        <v/>
      </c>
      <c r="H75" s="4">
        <f> AVERAGE(G:G)</f>
        <v/>
      </c>
      <c r="I75" s="4">
        <f> C75/H75</f>
        <v/>
      </c>
      <c r="J75" s="5" t="n">
        <v>4374100</v>
      </c>
      <c r="K75" s="6" t="n">
        <v>0.0154</v>
      </c>
      <c r="L75" s="3" t="n">
        <v>-3059900</v>
      </c>
      <c r="M75" s="4" t="n">
        <v>-0.0107</v>
      </c>
      <c r="N75" s="39" t="n">
        <v>7434100</v>
      </c>
      <c r="O75" s="9" t="n">
        <v>7434100</v>
      </c>
      <c r="P75" s="3" t="n">
        <v>25348415.68627451</v>
      </c>
      <c r="Q75" s="3" t="n">
        <v>-0.4212570967810805</v>
      </c>
      <c r="R75" s="6" t="n">
        <v>0.0261</v>
      </c>
      <c r="S75" s="5" t="n">
        <v>2840700</v>
      </c>
      <c r="T75" s="6" t="n">
        <v>0.01</v>
      </c>
      <c r="U75" s="3" t="n">
        <v>-7214900</v>
      </c>
      <c r="V75" s="19" t="n">
        <v>-0.0253</v>
      </c>
    </row>
    <row r="76" ht="15" customHeight="1" s="50" thickBot="1">
      <c r="A76" s="17" t="n">
        <v>45012</v>
      </c>
      <c r="B76" s="7" t="n">
        <v>10.37</v>
      </c>
      <c r="C76" s="8" t="n">
        <v>0.008800000000000001</v>
      </c>
      <c r="D76" s="4" t="n">
        <v>9.851862745098035</v>
      </c>
      <c r="E76" s="52">
        <f> B76/D76</f>
        <v/>
      </c>
      <c r="F76" s="4">
        <f> 10*E76</f>
        <v/>
      </c>
      <c r="G76" s="4">
        <f>ABS(C76)</f>
        <v/>
      </c>
      <c r="H76" s="4">
        <f> AVERAGE(G:G)</f>
        <v/>
      </c>
      <c r="I76" s="4">
        <f> C76/H76</f>
        <v/>
      </c>
      <c r="J76" s="9" t="n">
        <v>-11427800</v>
      </c>
      <c r="K76" s="10" t="n">
        <v>-0.0237</v>
      </c>
      <c r="L76" s="7" t="n">
        <v>34214800</v>
      </c>
      <c r="M76" s="8" t="n">
        <v>0.0709</v>
      </c>
      <c r="N76" s="38" t="n">
        <v>-45642600</v>
      </c>
      <c r="O76" s="5" t="n">
        <v>45642600</v>
      </c>
      <c r="P76" s="3" t="n">
        <v>25348415.68627451</v>
      </c>
      <c r="Q76" s="3" t="n">
        <v>0.29327671172859</v>
      </c>
      <c r="R76" s="10" t="n">
        <v>-0.0946</v>
      </c>
      <c r="S76" s="7" t="n">
        <v>34801000</v>
      </c>
      <c r="T76" s="8" t="n">
        <v>0.0722</v>
      </c>
      <c r="U76" s="9" t="n">
        <v>-23373300</v>
      </c>
      <c r="V76" s="20" t="n">
        <v>-0.0485</v>
      </c>
    </row>
    <row r="77" ht="15" customHeight="1" s="50" thickBot="1">
      <c r="A77" s="15" t="n">
        <v>45009</v>
      </c>
      <c r="B77" s="3" t="n">
        <v>10.28</v>
      </c>
      <c r="C77" s="4" t="n">
        <v>-0.0163</v>
      </c>
      <c r="D77" s="4" t="n">
        <v>9.851862745098035</v>
      </c>
      <c r="E77" s="52">
        <f> B77/D77</f>
        <v/>
      </c>
      <c r="F77" s="4">
        <f> 10*E77</f>
        <v/>
      </c>
      <c r="G77" s="4">
        <f>ABS(C77)</f>
        <v/>
      </c>
      <c r="H77" s="4">
        <f> AVERAGE(G:G)</f>
        <v/>
      </c>
      <c r="I77" s="4">
        <f> C77/H77</f>
        <v/>
      </c>
      <c r="J77" s="3" t="n">
        <v>-91697600</v>
      </c>
      <c r="K77" s="4" t="n">
        <v>-0.1466</v>
      </c>
      <c r="L77" s="3" t="n">
        <v>-45472600</v>
      </c>
      <c r="M77" s="4" t="n">
        <v>-0.0727</v>
      </c>
      <c r="N77" s="38" t="n">
        <v>-46225000</v>
      </c>
      <c r="O77" s="9" t="n">
        <v>46225000</v>
      </c>
      <c r="P77" s="3" t="n">
        <v>25348415.68627451</v>
      </c>
      <c r="Q77" s="3" t="n">
        <v>-1.80060957516624</v>
      </c>
      <c r="R77" s="4" t="n">
        <v>-0.07389999999999999</v>
      </c>
      <c r="S77" s="5" t="n">
        <v>49825500</v>
      </c>
      <c r="T77" s="6" t="n">
        <v>0.0796</v>
      </c>
      <c r="U77" s="5" t="n">
        <v>41872000</v>
      </c>
      <c r="V77" s="16" t="n">
        <v>0.0669</v>
      </c>
    </row>
    <row r="78" ht="15" customHeight="1" s="50" thickBot="1">
      <c r="A78" s="17" t="n">
        <v>45008</v>
      </c>
      <c r="B78" s="9" t="n">
        <v>10.45</v>
      </c>
      <c r="C78" s="10" t="n">
        <v>-0.0104</v>
      </c>
      <c r="D78" s="4" t="n">
        <v>9.851862745098035</v>
      </c>
      <c r="E78" s="52">
        <f> B78/D78</f>
        <v/>
      </c>
      <c r="F78" s="4">
        <f> 10*E78</f>
        <v/>
      </c>
      <c r="G78" s="4">
        <f>ABS(C78)</f>
        <v/>
      </c>
      <c r="H78" s="4">
        <f> AVERAGE(G:G)</f>
        <v/>
      </c>
      <c r="I78" s="4">
        <f> C78/H78</f>
        <v/>
      </c>
      <c r="J78" s="7" t="n">
        <v>11638000</v>
      </c>
      <c r="K78" s="8" t="n">
        <v>0.0245</v>
      </c>
      <c r="L78" s="9" t="n">
        <v>-10989500</v>
      </c>
      <c r="M78" s="10" t="n">
        <v>-0.0232</v>
      </c>
      <c r="N78" s="39" t="n">
        <v>22627400</v>
      </c>
      <c r="O78" s="3" t="n">
        <v>22627400</v>
      </c>
      <c r="P78" s="3" t="n">
        <v>25348415.68627451</v>
      </c>
      <c r="Q78" s="3" t="n">
        <v>-1.823585370072245</v>
      </c>
      <c r="R78" s="8" t="n">
        <v>0.0477</v>
      </c>
      <c r="S78" s="9" t="n">
        <v>-39386100</v>
      </c>
      <c r="T78" s="10" t="n">
        <v>-0.083</v>
      </c>
      <c r="U78" s="7" t="n">
        <v>27748200</v>
      </c>
      <c r="V78" s="18" t="n">
        <v>0.0585</v>
      </c>
    </row>
    <row r="79" ht="15" customHeight="1" s="50" thickBot="1">
      <c r="A79" s="15" t="n">
        <v>45007</v>
      </c>
      <c r="B79" s="3" t="n">
        <v>10.56</v>
      </c>
      <c r="C79" s="4" t="n">
        <v>-0.008500000000000001</v>
      </c>
      <c r="D79" s="4" t="n">
        <v>9.851862745098035</v>
      </c>
      <c r="E79" s="52">
        <f> B79/D79</f>
        <v/>
      </c>
      <c r="F79" s="4">
        <f> 10*E79</f>
        <v/>
      </c>
      <c r="G79" s="4">
        <f>ABS(C79)</f>
        <v/>
      </c>
      <c r="H79" s="4">
        <f> AVERAGE(G:G)</f>
        <v/>
      </c>
      <c r="I79" s="4">
        <f> C79/H79</f>
        <v/>
      </c>
      <c r="J79" s="5" t="n">
        <v>3955600</v>
      </c>
      <c r="K79" s="6" t="n">
        <v>0.0125</v>
      </c>
      <c r="L79" s="5" t="n">
        <v>5277000</v>
      </c>
      <c r="M79" s="6" t="n">
        <v>0.0167</v>
      </c>
      <c r="N79" s="38" t="n">
        <v>-1321400</v>
      </c>
      <c r="O79" s="7" t="n">
        <v>1321400</v>
      </c>
      <c r="P79" s="3" t="n">
        <v>25348415.68627451</v>
      </c>
      <c r="Q79" s="3" t="n">
        <v>0.8926553943271545</v>
      </c>
      <c r="R79" s="4" t="n">
        <v>-0.0042</v>
      </c>
      <c r="S79" s="3" t="n">
        <v>-18069500</v>
      </c>
      <c r="T79" s="4" t="n">
        <v>-0.0572</v>
      </c>
      <c r="U79" s="5" t="n">
        <v>14113900</v>
      </c>
      <c r="V79" s="16" t="n">
        <v>0.0447</v>
      </c>
    </row>
    <row r="80" ht="15" customHeight="1" s="50" thickBot="1">
      <c r="A80" s="17" t="n">
        <v>45006</v>
      </c>
      <c r="B80" s="7" t="n">
        <v>10.65</v>
      </c>
      <c r="C80" s="8" t="n">
        <v>0.0066</v>
      </c>
      <c r="D80" s="4" t="n">
        <v>9.851862745098035</v>
      </c>
      <c r="E80" s="52">
        <f> B80/D80</f>
        <v/>
      </c>
      <c r="F80" s="4">
        <f> 10*E80</f>
        <v/>
      </c>
      <c r="G80" s="4">
        <f>ABS(C80)</f>
        <v/>
      </c>
      <c r="H80" s="4">
        <f> AVERAGE(G:G)</f>
        <v/>
      </c>
      <c r="I80" s="4">
        <f> C80/H80</f>
        <v/>
      </c>
      <c r="J80" s="7" t="n">
        <v>4363200</v>
      </c>
      <c r="K80" s="8" t="n">
        <v>0.0118</v>
      </c>
      <c r="L80" s="7" t="n">
        <v>12867600</v>
      </c>
      <c r="M80" s="8" t="n">
        <v>0.0347</v>
      </c>
      <c r="N80" s="38" t="n">
        <v>-8504400</v>
      </c>
      <c r="O80" s="3" t="n">
        <v>8504400</v>
      </c>
      <c r="P80" s="3" t="n">
        <v>25348415.68627451</v>
      </c>
      <c r="Q80" s="3" t="n">
        <v>-0.05212949070878236</v>
      </c>
      <c r="R80" s="10" t="n">
        <v>-0.0229</v>
      </c>
      <c r="S80" s="9" t="n">
        <v>-1732500</v>
      </c>
      <c r="T80" s="10" t="n">
        <v>-0.0047</v>
      </c>
      <c r="U80" s="9" t="n">
        <v>-2630700</v>
      </c>
      <c r="V80" s="20" t="n">
        <v>-0.0071</v>
      </c>
    </row>
    <row r="81" ht="15" customHeight="1" s="50" thickBot="1">
      <c r="A81" s="15" t="n">
        <v>45005</v>
      </c>
      <c r="B81" s="3" t="n">
        <v>10.58</v>
      </c>
      <c r="C81" s="4" t="n">
        <v>-0.0302</v>
      </c>
      <c r="D81" s="4" t="n">
        <v>9.851862745098035</v>
      </c>
      <c r="E81" s="52">
        <f> B81/D81</f>
        <v/>
      </c>
      <c r="F81" s="4">
        <f> 10*E81</f>
        <v/>
      </c>
      <c r="G81" s="4">
        <f>ABS(C81)</f>
        <v/>
      </c>
      <c r="H81" s="4">
        <f> AVERAGE(G:G)</f>
        <v/>
      </c>
      <c r="I81" s="4">
        <f> C81/H81</f>
        <v/>
      </c>
      <c r="J81" s="3" t="n">
        <v>-648100</v>
      </c>
      <c r="K81" s="4" t="n">
        <v>-0.0014</v>
      </c>
      <c r="L81" s="3" t="n">
        <v>-1239500</v>
      </c>
      <c r="M81" s="4" t="n">
        <v>-0.0027</v>
      </c>
      <c r="N81" s="39" t="n">
        <v>591400</v>
      </c>
      <c r="O81" s="9" t="n">
        <v>591400</v>
      </c>
      <c r="P81" s="3" t="n">
        <v>25348415.68627451</v>
      </c>
      <c r="Q81" s="3" t="n">
        <v>-0.3355002578959957</v>
      </c>
      <c r="R81" s="6" t="n">
        <v>0.0013</v>
      </c>
      <c r="S81" s="3" t="n">
        <v>-1437600</v>
      </c>
      <c r="T81" s="4" t="n">
        <v>-0.0032</v>
      </c>
      <c r="U81" s="5" t="n">
        <v>2085600</v>
      </c>
      <c r="V81" s="16" t="n">
        <v>0.0046</v>
      </c>
    </row>
    <row r="82" ht="15" customHeight="1" s="50" thickBot="1">
      <c r="A82" s="17" t="n">
        <v>45002</v>
      </c>
      <c r="B82" s="7" t="n">
        <v>10.91</v>
      </c>
      <c r="C82" s="8" t="n">
        <v>0.0292</v>
      </c>
      <c r="D82" s="4" t="n">
        <v>9.851862745098035</v>
      </c>
      <c r="E82" s="52">
        <f> B82/D82</f>
        <v/>
      </c>
      <c r="F82" s="4">
        <f> 10*E82</f>
        <v/>
      </c>
      <c r="G82" s="4">
        <f>ABS(C82)</f>
        <v/>
      </c>
      <c r="H82" s="4">
        <f> AVERAGE(G:G)</f>
        <v/>
      </c>
      <c r="I82" s="4">
        <f> C82/H82</f>
        <v/>
      </c>
      <c r="J82" s="9" t="n">
        <v>-44105800</v>
      </c>
      <c r="K82" s="10" t="n">
        <v>-0.0624</v>
      </c>
      <c r="L82" s="9" t="n">
        <v>-47220900</v>
      </c>
      <c r="M82" s="10" t="n">
        <v>-0.0668</v>
      </c>
      <c r="N82" s="39" t="n">
        <v>3115100</v>
      </c>
      <c r="O82" s="5" t="n">
        <v>3115100</v>
      </c>
      <c r="P82" s="3" t="n">
        <v>25348415.68627451</v>
      </c>
      <c r="Q82" s="3" t="n">
        <v>0.02333084668168146</v>
      </c>
      <c r="R82" s="8" t="n">
        <v>0.0044</v>
      </c>
      <c r="S82" s="7" t="n">
        <v>49782500</v>
      </c>
      <c r="T82" s="8" t="n">
        <v>0.0704</v>
      </c>
      <c r="U82" s="9" t="n">
        <v>-5676700</v>
      </c>
      <c r="V82" s="20" t="n">
        <v>-0.008</v>
      </c>
    </row>
    <row r="83" ht="15" customHeight="1" s="50" thickBot="1">
      <c r="A83" s="15" t="n">
        <v>45001</v>
      </c>
      <c r="B83" s="3" t="n">
        <v>10.6</v>
      </c>
      <c r="C83" s="4" t="n">
        <v>-0.0257</v>
      </c>
      <c r="D83" s="4" t="n">
        <v>9.851862745098035</v>
      </c>
      <c r="E83" s="52">
        <f> B83/D83</f>
        <v/>
      </c>
      <c r="F83" s="4">
        <f> 10*E83</f>
        <v/>
      </c>
      <c r="G83" s="4">
        <f>ABS(C83)</f>
        <v/>
      </c>
      <c r="H83" s="4">
        <f> AVERAGE(G:G)</f>
        <v/>
      </c>
      <c r="I83" s="4">
        <f> C83/H83</f>
        <v/>
      </c>
      <c r="J83" s="3" t="n">
        <v>-64275400</v>
      </c>
      <c r="K83" s="4" t="n">
        <v>-0.1382</v>
      </c>
      <c r="L83" s="3" t="n">
        <v>-41833200</v>
      </c>
      <c r="M83" s="4" t="n">
        <v>-0.09</v>
      </c>
      <c r="N83" s="38" t="n">
        <v>-22442200</v>
      </c>
      <c r="O83" s="7" t="n">
        <v>22442200</v>
      </c>
      <c r="P83" s="3" t="n">
        <v>25348415.68627451</v>
      </c>
      <c r="Q83" s="3" t="n">
        <v>0.122891309601126</v>
      </c>
      <c r="R83" s="4" t="n">
        <v>-0.0483</v>
      </c>
      <c r="S83" s="5" t="n">
        <v>37317900</v>
      </c>
      <c r="T83" s="6" t="n">
        <v>0.0803</v>
      </c>
      <c r="U83" s="5" t="n">
        <v>26957400</v>
      </c>
      <c r="V83" s="16" t="n">
        <v>0.058</v>
      </c>
    </row>
    <row r="84" ht="15" customHeight="1" s="50" thickBot="1">
      <c r="A84" s="17" t="n">
        <v>45000</v>
      </c>
      <c r="B84" s="9" t="n">
        <v>10.88</v>
      </c>
      <c r="C84" s="10" t="n">
        <v>-0.0118</v>
      </c>
      <c r="D84" s="4" t="n">
        <v>9.851862745098035</v>
      </c>
      <c r="E84" s="52">
        <f> B84/D84</f>
        <v/>
      </c>
      <c r="F84" s="4">
        <f> 10*E84</f>
        <v/>
      </c>
      <c r="G84" s="4">
        <f>ABS(C84)</f>
        <v/>
      </c>
      <c r="H84" s="4">
        <f> AVERAGE(G:G)</f>
        <v/>
      </c>
      <c r="I84" s="4">
        <f> C84/H84</f>
        <v/>
      </c>
      <c r="J84" s="9" t="n">
        <v>-8714800</v>
      </c>
      <c r="K84" s="10" t="n">
        <v>-0.0289</v>
      </c>
      <c r="L84" s="9" t="n">
        <v>-13452500</v>
      </c>
      <c r="M84" s="10" t="n">
        <v>-0.0446</v>
      </c>
      <c r="N84" s="39" t="n">
        <v>4737800</v>
      </c>
      <c r="O84" s="3" t="n">
        <v>4737800</v>
      </c>
      <c r="P84" s="3" t="n">
        <v>25348415.68627451</v>
      </c>
      <c r="Q84" s="3" t="n">
        <v>-0.8853492177876763</v>
      </c>
      <c r="R84" s="8" t="n">
        <v>0.0157</v>
      </c>
      <c r="S84" s="7" t="n">
        <v>20625500</v>
      </c>
      <c r="T84" s="8" t="n">
        <v>0.0684</v>
      </c>
      <c r="U84" s="9" t="n">
        <v>-11910700</v>
      </c>
      <c r="V84" s="20" t="n">
        <v>-0.0395</v>
      </c>
    </row>
    <row r="85" ht="15" customHeight="1" s="50" thickBot="1">
      <c r="A85" s="15" t="n">
        <v>44999</v>
      </c>
      <c r="B85" s="3" t="n">
        <v>11.01</v>
      </c>
      <c r="C85" s="4" t="n">
        <v>-0.017</v>
      </c>
      <c r="D85" s="4" t="n">
        <v>9.851862745098035</v>
      </c>
      <c r="E85" s="52">
        <f> B85/D85</f>
        <v/>
      </c>
      <c r="F85" s="4">
        <f> 10*E85</f>
        <v/>
      </c>
      <c r="G85" s="4">
        <f>ABS(C85)</f>
        <v/>
      </c>
      <c r="H85" s="4">
        <f> AVERAGE(G:G)</f>
        <v/>
      </c>
      <c r="I85" s="4">
        <f> C85/H85</f>
        <v/>
      </c>
      <c r="J85" s="3" t="n">
        <v>-64356700</v>
      </c>
      <c r="K85" s="4" t="n">
        <v>-0.1438</v>
      </c>
      <c r="L85" s="3" t="n">
        <v>-26798500</v>
      </c>
      <c r="M85" s="4" t="n">
        <v>-0.0599</v>
      </c>
      <c r="N85" s="38" t="n">
        <v>-37558200</v>
      </c>
      <c r="O85" s="7" t="n">
        <v>37558200</v>
      </c>
      <c r="P85" s="3" t="n">
        <v>25348415.68627451</v>
      </c>
      <c r="Q85" s="3" t="n">
        <v>0.1869071447556145</v>
      </c>
      <c r="R85" s="4" t="n">
        <v>-0.0839</v>
      </c>
      <c r="S85" s="5" t="n">
        <v>6734200</v>
      </c>
      <c r="T85" s="6" t="n">
        <v>0.015</v>
      </c>
      <c r="U85" s="5" t="n">
        <v>57622600</v>
      </c>
      <c r="V85" s="16" t="n">
        <v>0.1288</v>
      </c>
    </row>
    <row r="86" ht="15" customHeight="1" s="50" thickBot="1">
      <c r="A86" s="17" t="n">
        <v>44998</v>
      </c>
      <c r="B86" s="7" t="n">
        <v>11.2</v>
      </c>
      <c r="C86" s="8" t="n">
        <v>0.0304</v>
      </c>
      <c r="D86" s="4" t="n">
        <v>9.851862745098035</v>
      </c>
      <c r="E86" s="52">
        <f> B86/D86</f>
        <v/>
      </c>
      <c r="F86" s="4">
        <f> 10*E86</f>
        <v/>
      </c>
      <c r="G86" s="4">
        <f>ABS(C86)</f>
        <v/>
      </c>
      <c r="H86" s="4">
        <f> AVERAGE(G:G)</f>
        <v/>
      </c>
      <c r="I86" s="4">
        <f> C86/H86</f>
        <v/>
      </c>
      <c r="J86" s="9" t="n">
        <v>-1714700</v>
      </c>
      <c r="K86" s="10" t="n">
        <v>-0.0031</v>
      </c>
      <c r="L86" s="9" t="n">
        <v>-44347100</v>
      </c>
      <c r="M86" s="10" t="n">
        <v>-0.0805</v>
      </c>
      <c r="N86" s="39" t="n">
        <v>42632400</v>
      </c>
      <c r="O86" s="3" t="n">
        <v>42632400</v>
      </c>
      <c r="P86" s="3" t="n">
        <v>25348415.68627451</v>
      </c>
      <c r="Q86" s="3" t="n">
        <v>-1.481678400135152</v>
      </c>
      <c r="R86" s="8" t="n">
        <v>0.0774</v>
      </c>
      <c r="S86" s="9" t="n">
        <v>-31730900</v>
      </c>
      <c r="T86" s="10" t="n">
        <v>-0.0576</v>
      </c>
      <c r="U86" s="7" t="n">
        <v>33445600</v>
      </c>
      <c r="V86" s="18" t="n">
        <v>0.0607</v>
      </c>
    </row>
    <row r="87" ht="15" customHeight="1" s="50" thickBot="1">
      <c r="A87" s="15" t="n">
        <v>44995</v>
      </c>
      <c r="B87" s="3" t="n">
        <v>10.87</v>
      </c>
      <c r="C87" s="4" t="n">
        <v>-0.0154</v>
      </c>
      <c r="D87" s="4" t="n">
        <v>9.851862745098035</v>
      </c>
      <c r="E87" s="52">
        <f> B87/D87</f>
        <v/>
      </c>
      <c r="F87" s="4">
        <f> 10*E87</f>
        <v/>
      </c>
      <c r="G87" s="4">
        <f>ABS(C87)</f>
        <v/>
      </c>
      <c r="H87" s="4">
        <f> AVERAGE(G:G)</f>
        <v/>
      </c>
      <c r="I87" s="4">
        <f> C87/H87</f>
        <v/>
      </c>
      <c r="J87" s="3" t="n">
        <v>-22265400</v>
      </c>
      <c r="K87" s="4" t="n">
        <v>-0.07580000000000001</v>
      </c>
      <c r="L87" s="3" t="n">
        <v>-29830200</v>
      </c>
      <c r="M87" s="4" t="n">
        <v>-0.1015</v>
      </c>
      <c r="N87" s="39" t="n">
        <v>7564800</v>
      </c>
      <c r="O87" s="7" t="n">
        <v>7564800</v>
      </c>
      <c r="P87" s="3" t="n">
        <v>25348415.68627451</v>
      </c>
      <c r="Q87" s="3" t="n">
        <v>1.681856591261611</v>
      </c>
      <c r="R87" s="6" t="n">
        <v>0.0257</v>
      </c>
      <c r="S87" s="3" t="n">
        <v>-43460000</v>
      </c>
      <c r="T87" s="4" t="n">
        <v>-0.1479</v>
      </c>
      <c r="U87" s="5" t="n">
        <v>65725500</v>
      </c>
      <c r="V87" s="16" t="n">
        <v>0.2237</v>
      </c>
    </row>
    <row r="88" ht="15" customHeight="1" s="50" thickBot="1">
      <c r="A88" s="17" t="n">
        <v>44994</v>
      </c>
      <c r="B88" s="9" t="n">
        <v>11.04</v>
      </c>
      <c r="C88" s="10" t="n">
        <v>-0.0108</v>
      </c>
      <c r="D88" s="4" t="n">
        <v>9.851862745098035</v>
      </c>
      <c r="E88" s="52">
        <f> B88/D88</f>
        <v/>
      </c>
      <c r="F88" s="4">
        <f> 10*E88</f>
        <v/>
      </c>
      <c r="G88" s="4">
        <f>ABS(C88)</f>
        <v/>
      </c>
      <c r="H88" s="4">
        <f> AVERAGE(G:G)</f>
        <v/>
      </c>
      <c r="I88" s="4">
        <f> C88/H88</f>
        <v/>
      </c>
      <c r="J88" s="7" t="n">
        <v>13645800</v>
      </c>
      <c r="K88" s="8" t="n">
        <v>0.0312</v>
      </c>
      <c r="L88" s="9" t="n">
        <v>-9892600</v>
      </c>
      <c r="M88" s="10" t="n">
        <v>-0.0226</v>
      </c>
      <c r="N88" s="39" t="n">
        <v>23538500</v>
      </c>
      <c r="O88" s="5" t="n">
        <v>23538500</v>
      </c>
      <c r="P88" s="3" t="n">
        <v>25348415.68627451</v>
      </c>
      <c r="Q88" s="3" t="n">
        <v>0.2984328525153601</v>
      </c>
      <c r="R88" s="8" t="n">
        <v>0.0538</v>
      </c>
      <c r="S88" s="9" t="n">
        <v>-43719100</v>
      </c>
      <c r="T88" s="10" t="n">
        <v>-0.1</v>
      </c>
      <c r="U88" s="7" t="n">
        <v>30073300</v>
      </c>
      <c r="V88" s="18" t="n">
        <v>0.0688</v>
      </c>
    </row>
    <row r="89" ht="15" customHeight="1" s="50" thickBot="1">
      <c r="A89" s="15" t="n">
        <v>44993</v>
      </c>
      <c r="B89" s="3" t="n">
        <v>11.16</v>
      </c>
      <c r="C89" s="4" t="n">
        <v>-0.0018</v>
      </c>
      <c r="D89" s="4" t="n">
        <v>9.851862745098035</v>
      </c>
      <c r="E89" s="52">
        <f> B89/D89</f>
        <v/>
      </c>
      <c r="F89" s="4">
        <f> 10*E89</f>
        <v/>
      </c>
      <c r="G89" s="4">
        <f>ABS(C89)</f>
        <v/>
      </c>
      <c r="H89" s="4">
        <f> AVERAGE(G:G)</f>
        <v/>
      </c>
      <c r="I89" s="4">
        <f> C89/H89</f>
        <v/>
      </c>
      <c r="J89" s="5" t="n">
        <v>710800</v>
      </c>
      <c r="K89" s="6" t="n">
        <v>0.002</v>
      </c>
      <c r="L89" s="3" t="n">
        <v>-13501700</v>
      </c>
      <c r="M89" s="4" t="n">
        <v>-0.0389</v>
      </c>
      <c r="N89" s="39" t="n">
        <v>14212500</v>
      </c>
      <c r="O89" s="7" t="n">
        <v>14212500</v>
      </c>
      <c r="P89" s="3" t="n">
        <v>25348415.68627451</v>
      </c>
      <c r="Q89" s="3" t="n">
        <v>0.9285984690848142</v>
      </c>
      <c r="R89" s="6" t="n">
        <v>0.041</v>
      </c>
      <c r="S89" s="3" t="n">
        <v>-15070600</v>
      </c>
      <c r="T89" s="4" t="n">
        <v>-0.0434</v>
      </c>
      <c r="U89" s="5" t="n">
        <v>14359900</v>
      </c>
      <c r="V89" s="16" t="n">
        <v>0.0414</v>
      </c>
    </row>
    <row r="90" ht="15" customHeight="1" s="50" thickBot="1">
      <c r="A90" s="17" t="n">
        <v>44992</v>
      </c>
      <c r="B90" s="9" t="n">
        <v>11.18</v>
      </c>
      <c r="C90" s="10" t="n">
        <v>-0.0089</v>
      </c>
      <c r="D90" s="4" t="n">
        <v>9.851862745098035</v>
      </c>
      <c r="E90" s="52">
        <f> B90/D90</f>
        <v/>
      </c>
      <c r="F90" s="4">
        <f> 10*E90</f>
        <v/>
      </c>
      <c r="G90" s="4">
        <f>ABS(C90)</f>
        <v/>
      </c>
      <c r="H90" s="4">
        <f> AVERAGE(G:G)</f>
        <v/>
      </c>
      <c r="I90" s="4">
        <f> C90/H90</f>
        <v/>
      </c>
      <c r="J90" s="9" t="n">
        <v>-38341800</v>
      </c>
      <c r="K90" s="10" t="n">
        <v>-0.0854</v>
      </c>
      <c r="L90" s="7" t="n">
        <v>12001600</v>
      </c>
      <c r="M90" s="8" t="n">
        <v>0.0267</v>
      </c>
      <c r="N90" s="38" t="n">
        <v>-50343400</v>
      </c>
      <c r="O90" s="5" t="n">
        <v>50343400</v>
      </c>
      <c r="P90" s="3" t="n">
        <v>25348415.68627451</v>
      </c>
      <c r="Q90" s="3" t="n">
        <v>0.5606859290892759</v>
      </c>
      <c r="R90" s="10" t="n">
        <v>-0.1122</v>
      </c>
      <c r="S90" s="7" t="n">
        <v>8422800</v>
      </c>
      <c r="T90" s="8" t="n">
        <v>0.0188</v>
      </c>
      <c r="U90" s="7" t="n">
        <v>29919000</v>
      </c>
      <c r="V90" s="18" t="n">
        <v>0.0667</v>
      </c>
    </row>
    <row r="91" ht="15" customHeight="1" s="50" thickBot="1">
      <c r="A91" s="15" t="n">
        <v>44991</v>
      </c>
      <c r="B91" s="13" t="n">
        <v>11.28</v>
      </c>
      <c r="C91" s="14" t="n">
        <v>0</v>
      </c>
      <c r="D91" s="4" t="n">
        <v>9.851862745098035</v>
      </c>
      <c r="E91" s="52">
        <f> B91/D91</f>
        <v/>
      </c>
      <c r="F91" s="4">
        <f> 10*E91</f>
        <v/>
      </c>
      <c r="G91" s="4">
        <f>ABS(C91)</f>
        <v/>
      </c>
      <c r="H91" s="4">
        <f> AVERAGE(G:G)</f>
        <v/>
      </c>
      <c r="I91" s="4">
        <f> C91/H91</f>
        <v/>
      </c>
      <c r="J91" s="3" t="n">
        <v>-16977400</v>
      </c>
      <c r="K91" s="4" t="n">
        <v>-0.0347</v>
      </c>
      <c r="L91" s="3" t="n">
        <v>-25309300</v>
      </c>
      <c r="M91" s="4" t="n">
        <v>-0.0518</v>
      </c>
      <c r="N91" s="39" t="n">
        <v>8332000</v>
      </c>
      <c r="O91" s="9" t="n">
        <v>8332000</v>
      </c>
      <c r="P91" s="3" t="n">
        <v>25348415.68627451</v>
      </c>
      <c r="Q91" s="3" t="n">
        <v>-1.986057062621851</v>
      </c>
      <c r="R91" s="6" t="n">
        <v>0.0171</v>
      </c>
      <c r="S91" s="5" t="n">
        <v>5369299.999999999</v>
      </c>
      <c r="T91" s="6" t="n">
        <v>0.011</v>
      </c>
      <c r="U91" s="5" t="n">
        <v>11608100</v>
      </c>
      <c r="V91" s="16" t="n">
        <v>0.0238</v>
      </c>
    </row>
    <row r="92" ht="15" customHeight="1" s="50" thickBot="1">
      <c r="A92" s="17" t="n">
        <v>44988</v>
      </c>
      <c r="B92" s="9" t="n">
        <v>11.28</v>
      </c>
      <c r="C92" s="10" t="n">
        <v>-0.007</v>
      </c>
      <c r="D92" s="4" t="n">
        <v>9.851862745098035</v>
      </c>
      <c r="E92" s="52">
        <f> B92/D92</f>
        <v/>
      </c>
      <c r="F92" s="4">
        <f> 10*E92</f>
        <v/>
      </c>
      <c r="G92" s="4">
        <f>ABS(C92)</f>
        <v/>
      </c>
      <c r="H92" s="4">
        <f> AVERAGE(G:G)</f>
        <v/>
      </c>
      <c r="I92" s="4">
        <f> C92/H92</f>
        <v/>
      </c>
      <c r="J92" s="9" t="n">
        <v>-40275500</v>
      </c>
      <c r="K92" s="10" t="n">
        <v>-0.094</v>
      </c>
      <c r="L92" s="9" t="n">
        <v>-9839100</v>
      </c>
      <c r="M92" s="10" t="n">
        <v>-0.023</v>
      </c>
      <c r="N92" s="38" t="n">
        <v>-30436300</v>
      </c>
      <c r="O92" s="5" t="n">
        <v>30436300</v>
      </c>
      <c r="P92" s="3" t="n">
        <v>25348415.68627451</v>
      </c>
      <c r="Q92" s="3" t="n">
        <v>0.3286990438819242</v>
      </c>
      <c r="R92" s="10" t="n">
        <v>-0.07099999999999999</v>
      </c>
      <c r="S92" s="7" t="n">
        <v>17961400</v>
      </c>
      <c r="T92" s="8" t="n">
        <v>0.0419</v>
      </c>
      <c r="U92" s="7" t="n">
        <v>22314100</v>
      </c>
      <c r="V92" s="18" t="n">
        <v>0.0521</v>
      </c>
    </row>
    <row r="93" ht="15" customHeight="1" s="50" thickBot="1">
      <c r="A93" s="15" t="n">
        <v>44987</v>
      </c>
      <c r="B93" s="5" t="n">
        <v>11.36</v>
      </c>
      <c r="C93" s="6" t="n">
        <v>0.0216</v>
      </c>
      <c r="D93" s="4" t="n">
        <v>9.851862745098035</v>
      </c>
      <c r="E93" s="52">
        <f> B93/D93</f>
        <v/>
      </c>
      <c r="F93" s="4">
        <f> 10*E93</f>
        <v/>
      </c>
      <c r="G93" s="4">
        <f>ABS(C93)</f>
        <v/>
      </c>
      <c r="H93" s="4">
        <f> AVERAGE(G:G)</f>
        <v/>
      </c>
      <c r="I93" s="4">
        <f> C93/H93</f>
        <v/>
      </c>
      <c r="J93" s="3" t="n">
        <v>-28173100</v>
      </c>
      <c r="K93" s="4" t="n">
        <v>-0.0479</v>
      </c>
      <c r="L93" s="5" t="n">
        <v>57767400</v>
      </c>
      <c r="M93" s="6" t="n">
        <v>0.0982</v>
      </c>
      <c r="N93" s="38" t="n">
        <v>-85940500</v>
      </c>
      <c r="O93" s="9" t="n">
        <v>85940500</v>
      </c>
      <c r="P93" s="3" t="n">
        <v>25348415.68627451</v>
      </c>
      <c r="Q93" s="3" t="n">
        <v>-1.200718040002809</v>
      </c>
      <c r="R93" s="4" t="n">
        <v>-0.1461</v>
      </c>
      <c r="S93" s="5" t="n">
        <v>33711400</v>
      </c>
      <c r="T93" s="6" t="n">
        <v>0.0573</v>
      </c>
      <c r="U93" s="3" t="n">
        <v>-5538300</v>
      </c>
      <c r="V93" s="19" t="n">
        <v>-0.0094</v>
      </c>
    </row>
    <row r="94" ht="15" customHeight="1" s="50" thickBot="1">
      <c r="A94" s="17" t="n">
        <v>44986</v>
      </c>
      <c r="B94" s="7" t="n">
        <v>11.12</v>
      </c>
      <c r="C94" s="8" t="n">
        <v>0.0009</v>
      </c>
      <c r="D94" s="4" t="n">
        <v>9.851862745098035</v>
      </c>
      <c r="E94" s="52">
        <f> B94/D94</f>
        <v/>
      </c>
      <c r="F94" s="4">
        <f> 10*E94</f>
        <v/>
      </c>
      <c r="G94" s="4">
        <f>ABS(C94)</f>
        <v/>
      </c>
      <c r="H94" s="4">
        <f> AVERAGE(G:G)</f>
        <v/>
      </c>
      <c r="I94" s="4">
        <f> C94/H94</f>
        <v/>
      </c>
      <c r="J94" s="7" t="n">
        <v>38136200</v>
      </c>
      <c r="K94" s="8" t="n">
        <v>0.08019999999999999</v>
      </c>
      <c r="L94" s="7" t="n">
        <v>30167200</v>
      </c>
      <c r="M94" s="8" t="n">
        <v>0.0634</v>
      </c>
      <c r="N94" s="39" t="n">
        <v>7969000</v>
      </c>
      <c r="O94" s="3" t="n">
        <v>7969000</v>
      </c>
      <c r="P94" s="3" t="n">
        <v>25348415.68627451</v>
      </c>
      <c r="Q94" s="3" t="n">
        <v>-3.390369680837074</v>
      </c>
      <c r="R94" s="8" t="n">
        <v>0.0168</v>
      </c>
      <c r="S94" s="9" t="n">
        <v>-2828900</v>
      </c>
      <c r="T94" s="10" t="n">
        <v>-0.0059</v>
      </c>
      <c r="U94" s="9" t="n">
        <v>-35307400</v>
      </c>
      <c r="V94" s="20" t="n">
        <v>-0.0742</v>
      </c>
    </row>
    <row r="95" ht="15" customHeight="1" s="50" thickBot="1">
      <c r="A95" s="15" t="n">
        <v>44985</v>
      </c>
      <c r="B95" s="5" t="n">
        <v>11.11</v>
      </c>
      <c r="C95" s="6" t="n">
        <v>0.0118</v>
      </c>
      <c r="D95" s="4" t="n">
        <v>9.851862745098035</v>
      </c>
      <c r="E95" s="52">
        <f> B95/D95</f>
        <v/>
      </c>
      <c r="F95" s="4">
        <f> 10*E95</f>
        <v/>
      </c>
      <c r="G95" s="4">
        <f>ABS(C95)</f>
        <v/>
      </c>
      <c r="H95" s="4">
        <f> AVERAGE(G:G)</f>
        <v/>
      </c>
      <c r="I95" s="4">
        <f> C95/H95</f>
        <v/>
      </c>
      <c r="J95" s="5" t="n">
        <v>13158800</v>
      </c>
      <c r="K95" s="6" t="n">
        <v>0.0271</v>
      </c>
      <c r="L95" s="5" t="n">
        <v>11878600</v>
      </c>
      <c r="M95" s="6" t="n">
        <v>0.0245</v>
      </c>
      <c r="N95" s="39" t="n">
        <v>1280200</v>
      </c>
      <c r="O95" s="7" t="n">
        <v>1280200</v>
      </c>
      <c r="P95" s="3" t="n">
        <v>25348415.68627451</v>
      </c>
      <c r="Q95" s="3" t="n">
        <v>0.3143786222629685</v>
      </c>
      <c r="R95" s="6" t="n">
        <v>0.0026</v>
      </c>
      <c r="S95" s="5" t="n">
        <v>17669600</v>
      </c>
      <c r="T95" s="6" t="n">
        <v>0.0365</v>
      </c>
      <c r="U95" s="3" t="n">
        <v>-30828400</v>
      </c>
      <c r="V95" s="19" t="n">
        <v>-0.0636</v>
      </c>
    </row>
    <row r="96" ht="15" customHeight="1" s="50" thickBot="1">
      <c r="A96" s="17" t="n">
        <v>44984</v>
      </c>
      <c r="B96" s="7" t="n">
        <v>10.98</v>
      </c>
      <c r="C96" s="8" t="n">
        <v>0.0139</v>
      </c>
      <c r="D96" s="4" t="n">
        <v>9.851862745098035</v>
      </c>
      <c r="E96" s="52">
        <f> B96/D96</f>
        <v/>
      </c>
      <c r="F96" s="4">
        <f> 10*E96</f>
        <v/>
      </c>
      <c r="G96" s="4">
        <f>ABS(C96)</f>
        <v/>
      </c>
      <c r="H96" s="4">
        <f> AVERAGE(G:G)</f>
        <v/>
      </c>
      <c r="I96" s="4">
        <f> C96/H96</f>
        <v/>
      </c>
      <c r="J96" s="7" t="n">
        <v>5594900</v>
      </c>
      <c r="K96" s="8" t="n">
        <v>0.0117</v>
      </c>
      <c r="L96" s="9" t="n">
        <v>-8973900</v>
      </c>
      <c r="M96" s="10" t="n">
        <v>-0.0187</v>
      </c>
      <c r="N96" s="39" t="n">
        <v>14568800</v>
      </c>
      <c r="O96" s="5" t="n">
        <v>14568800</v>
      </c>
      <c r="P96" s="3" t="n">
        <v>25348415.68627451</v>
      </c>
      <c r="Q96" s="3" t="n">
        <v>0.05050414258012954</v>
      </c>
      <c r="R96" s="8" t="n">
        <v>0.0304</v>
      </c>
      <c r="S96" s="7" t="n">
        <v>14984500</v>
      </c>
      <c r="T96" s="8" t="n">
        <v>0.0312</v>
      </c>
      <c r="U96" s="9" t="n">
        <v>-20579400</v>
      </c>
      <c r="V96" s="20" t="n">
        <v>-0.0429</v>
      </c>
    </row>
    <row r="97" ht="15" customHeight="1" s="50" thickBot="1">
      <c r="A97" s="15" t="n">
        <v>44981</v>
      </c>
      <c r="B97" s="3" t="n">
        <v>10.83</v>
      </c>
      <c r="C97" s="4" t="n">
        <v>-0.0073</v>
      </c>
      <c r="D97" s="4" t="n">
        <v>9.851862745098035</v>
      </c>
      <c r="E97" s="52">
        <f> B97/D97</f>
        <v/>
      </c>
      <c r="F97" s="4">
        <f> 10*E97</f>
        <v/>
      </c>
      <c r="G97" s="4">
        <f>ABS(C97)</f>
        <v/>
      </c>
      <c r="H97" s="4">
        <f> AVERAGE(G:G)</f>
        <v/>
      </c>
      <c r="I97" s="4">
        <f> C97/H97</f>
        <v/>
      </c>
      <c r="J97" s="3" t="n">
        <v>-31386400</v>
      </c>
      <c r="K97" s="4" t="n">
        <v>-0.09660000000000001</v>
      </c>
      <c r="L97" s="3" t="n">
        <v>-7558800</v>
      </c>
      <c r="M97" s="4" t="n">
        <v>-0.0233</v>
      </c>
      <c r="N97" s="38" t="n">
        <v>-23827600</v>
      </c>
      <c r="O97" s="7" t="n">
        <v>23827600</v>
      </c>
      <c r="P97" s="3" t="n">
        <v>25348415.68627451</v>
      </c>
      <c r="Q97" s="3" t="n">
        <v>0.5747420343863391</v>
      </c>
      <c r="R97" s="4" t="n">
        <v>-0.0733</v>
      </c>
      <c r="S97" s="3" t="n">
        <v>-2737700</v>
      </c>
      <c r="T97" s="4" t="n">
        <v>-0.008399999999999999</v>
      </c>
      <c r="U97" s="5" t="n">
        <v>34124100</v>
      </c>
      <c r="V97" s="16" t="n">
        <v>0.105</v>
      </c>
    </row>
    <row r="98" ht="15" customHeight="1" s="50" thickBot="1">
      <c r="A98" s="17" t="n">
        <v>44980</v>
      </c>
      <c r="B98" s="9" t="n">
        <v>10.91</v>
      </c>
      <c r="C98" s="10" t="n">
        <v>-0.0118</v>
      </c>
      <c r="D98" s="4" t="n">
        <v>9.851862745098035</v>
      </c>
      <c r="E98" s="52">
        <f> B98/D98</f>
        <v/>
      </c>
      <c r="F98" s="4">
        <f> 10*E98</f>
        <v/>
      </c>
      <c r="G98" s="4">
        <f>ABS(C98)</f>
        <v/>
      </c>
      <c r="H98" s="4">
        <f> AVERAGE(G:G)</f>
        <v/>
      </c>
      <c r="I98" s="4">
        <f> C98/H98</f>
        <v/>
      </c>
      <c r="J98" s="9" t="n">
        <v>-70574400</v>
      </c>
      <c r="K98" s="10" t="n">
        <v>-0.2218</v>
      </c>
      <c r="L98" s="9" t="n">
        <v>-28784300</v>
      </c>
      <c r="M98" s="10" t="n">
        <v>-0.0905</v>
      </c>
      <c r="N98" s="38" t="n">
        <v>-41790100</v>
      </c>
      <c r="O98" s="3" t="n">
        <v>41790100</v>
      </c>
      <c r="P98" s="3" t="n">
        <v>25348415.68627451</v>
      </c>
      <c r="Q98" s="3" t="n">
        <v>-0.9400035211234921</v>
      </c>
      <c r="R98" s="10" t="n">
        <v>-0.1313</v>
      </c>
      <c r="S98" s="7" t="n">
        <v>11766400</v>
      </c>
      <c r="T98" s="8" t="n">
        <v>0.037</v>
      </c>
      <c r="U98" s="7" t="n">
        <v>58808100.00000001</v>
      </c>
      <c r="V98" s="18" t="n">
        <v>0.1848</v>
      </c>
    </row>
    <row r="99" ht="15" customHeight="1" s="50" thickBot="1">
      <c r="A99" s="15" t="n">
        <v>44979</v>
      </c>
      <c r="B99" s="5" t="n">
        <v>11.04</v>
      </c>
      <c r="C99" s="6" t="n">
        <v>0.0055</v>
      </c>
      <c r="D99" s="4" t="n">
        <v>9.851862745098035</v>
      </c>
      <c r="E99" s="52">
        <f> B99/D99</f>
        <v/>
      </c>
      <c r="F99" s="4">
        <f> 10*E99</f>
        <v/>
      </c>
      <c r="G99" s="4">
        <f>ABS(C99)</f>
        <v/>
      </c>
      <c r="H99" s="4">
        <f> AVERAGE(G:G)</f>
        <v/>
      </c>
      <c r="I99" s="4">
        <f> C99/H99</f>
        <v/>
      </c>
      <c r="J99" s="3" t="n">
        <v>-29294800</v>
      </c>
      <c r="K99" s="4" t="n">
        <v>-0.0667</v>
      </c>
      <c r="L99" s="3" t="n">
        <v>-26576600</v>
      </c>
      <c r="M99" s="4" t="n">
        <v>-0.0605</v>
      </c>
      <c r="N99" s="38" t="n">
        <v>-2718200</v>
      </c>
      <c r="O99" s="9" t="n">
        <v>2718200</v>
      </c>
      <c r="P99" s="3" t="n">
        <v>25348415.68627451</v>
      </c>
      <c r="Q99" s="3" t="n">
        <v>-1.648627690078012</v>
      </c>
      <c r="R99" s="4" t="n">
        <v>-0.0062</v>
      </c>
      <c r="S99" s="3" t="n">
        <v>-41973800</v>
      </c>
      <c r="T99" s="4" t="n">
        <v>-0.0956</v>
      </c>
      <c r="U99" s="5" t="n">
        <v>71268600</v>
      </c>
      <c r="V99" s="16" t="n">
        <v>0.1623</v>
      </c>
    </row>
    <row r="100" ht="15" customHeight="1" s="50" thickBot="1">
      <c r="A100" s="17" t="n">
        <v>44978</v>
      </c>
      <c r="B100" s="9" t="n">
        <v>10.98</v>
      </c>
      <c r="C100" s="10" t="n">
        <v>-0.0081</v>
      </c>
      <c r="D100" s="4" t="n">
        <v>9.851862745098035</v>
      </c>
      <c r="E100" s="52">
        <f> B100/D100</f>
        <v/>
      </c>
      <c r="F100" s="4">
        <f> 10*E100</f>
        <v/>
      </c>
      <c r="G100" s="4">
        <f>ABS(C100)</f>
        <v/>
      </c>
      <c r="H100" s="4">
        <f> AVERAGE(G:G)</f>
        <v/>
      </c>
      <c r="I100" s="4">
        <f> C100/H100</f>
        <v/>
      </c>
      <c r="J100" s="9" t="n">
        <v>-34716000</v>
      </c>
      <c r="K100" s="10" t="n">
        <v>-0.0692</v>
      </c>
      <c r="L100" s="9" t="n">
        <v>-47627900</v>
      </c>
      <c r="M100" s="10" t="n">
        <v>-0.095</v>
      </c>
      <c r="N100" s="39" t="n">
        <v>12911900</v>
      </c>
      <c r="O100" s="3" t="n">
        <v>12911900</v>
      </c>
      <c r="P100" s="3" t="n">
        <v>25348415.68627451</v>
      </c>
      <c r="Q100" s="3" t="n">
        <v>-0.1072335262937886</v>
      </c>
      <c r="R100" s="8" t="n">
        <v>0.0257</v>
      </c>
      <c r="S100" s="9" t="n">
        <v>-6908099.999999999</v>
      </c>
      <c r="T100" s="10" t="n">
        <v>-0.0138</v>
      </c>
      <c r="U100" s="7" t="n">
        <v>41624100</v>
      </c>
      <c r="V100" s="18" t="n">
        <v>0.083</v>
      </c>
    </row>
    <row r="101" ht="15" customHeight="1" s="50" thickBot="1">
      <c r="A101" s="15" t="n">
        <v>44977</v>
      </c>
      <c r="B101" s="5" t="n">
        <v>11.07</v>
      </c>
      <c r="C101" s="6" t="n">
        <v>0.0175</v>
      </c>
      <c r="D101" s="4" t="n">
        <v>9.851862745098035</v>
      </c>
      <c r="E101" s="52">
        <f> B101/D101</f>
        <v/>
      </c>
      <c r="F101" s="4">
        <f> 10*E101</f>
        <v/>
      </c>
      <c r="G101" s="4">
        <f>ABS(C101)</f>
        <v/>
      </c>
      <c r="H101" s="4">
        <f> AVERAGE(G:G)</f>
        <v/>
      </c>
      <c r="I101" s="4">
        <f> C101/H101</f>
        <v/>
      </c>
      <c r="J101" s="3" t="n">
        <v>-91034400</v>
      </c>
      <c r="K101" s="4" t="n">
        <v>-0.1304</v>
      </c>
      <c r="L101" s="3" t="n">
        <v>-19131600</v>
      </c>
      <c r="M101" s="4" t="n">
        <v>-0.0274</v>
      </c>
      <c r="N101" s="38" t="n">
        <v>-71902900</v>
      </c>
      <c r="O101" s="7" t="n">
        <v>71902900</v>
      </c>
      <c r="P101" s="3" t="n">
        <v>25348415.68627451</v>
      </c>
      <c r="Q101" s="3" t="n">
        <v>0.5093770024842795</v>
      </c>
      <c r="R101" s="4" t="n">
        <v>-0.103</v>
      </c>
      <c r="S101" s="5" t="n">
        <v>105000000</v>
      </c>
      <c r="T101" s="6" t="n">
        <v>0.1498</v>
      </c>
      <c r="U101" s="3" t="n">
        <v>-13568600</v>
      </c>
      <c r="V101" s="19" t="n">
        <v>-0.0194</v>
      </c>
    </row>
    <row r="102" ht="15" customHeight="1" s="50" thickBot="1">
      <c r="A102" s="17" t="n">
        <v>44974</v>
      </c>
      <c r="B102" s="7" t="n">
        <v>10.88</v>
      </c>
      <c r="C102" s="8" t="n">
        <v>0.0074</v>
      </c>
      <c r="D102" s="4" t="n">
        <v>9.851862745098035</v>
      </c>
      <c r="E102" s="52">
        <f> B102/D102</f>
        <v/>
      </c>
      <c r="F102" s="4">
        <f> 10*E102</f>
        <v/>
      </c>
      <c r="G102" s="4">
        <f>ABS(C102)</f>
        <v/>
      </c>
      <c r="H102" s="4">
        <f> AVERAGE(G:G)</f>
        <v/>
      </c>
      <c r="I102" s="4">
        <f> C102/H102</f>
        <v/>
      </c>
      <c r="J102" s="7" t="n">
        <v>7188200.000000001</v>
      </c>
      <c r="K102" s="8" t="n">
        <v>0.0106</v>
      </c>
      <c r="L102" s="7" t="n">
        <v>11269300</v>
      </c>
      <c r="M102" s="8" t="n">
        <v>0.0166</v>
      </c>
      <c r="N102" s="38" t="n">
        <v>-4081100</v>
      </c>
      <c r="O102" s="3" t="n">
        <v>4081100</v>
      </c>
      <c r="P102" s="3" t="n">
        <v>25348415.68627451</v>
      </c>
      <c r="Q102" s="3" t="n">
        <v>-2.836583591255113</v>
      </c>
      <c r="R102" s="10" t="n">
        <v>-0.006</v>
      </c>
      <c r="S102" s="9" t="n">
        <v>-2255100</v>
      </c>
      <c r="T102" s="10" t="n">
        <v>-0.0033</v>
      </c>
      <c r="U102" s="9" t="n">
        <v>-4933100</v>
      </c>
      <c r="V102" s="20" t="n">
        <v>-0.0073</v>
      </c>
    </row>
    <row r="103" ht="15" customHeight="1" s="50" thickBot="1">
      <c r="A103" s="15" t="n">
        <v>44973</v>
      </c>
      <c r="B103" s="5" t="n">
        <v>10.8</v>
      </c>
      <c r="C103" s="6" t="n">
        <v>0.015</v>
      </c>
      <c r="D103" s="4" t="n">
        <v>9.851862745098035</v>
      </c>
      <c r="E103" s="52">
        <f> B103/D103</f>
        <v/>
      </c>
      <c r="F103" s="4">
        <f> 10*E103</f>
        <v/>
      </c>
      <c r="G103" s="4">
        <f>ABS(C103)</f>
        <v/>
      </c>
      <c r="H103" s="4">
        <f> AVERAGE(G:G)</f>
        <v/>
      </c>
      <c r="I103" s="4">
        <f> C103/H103</f>
        <v/>
      </c>
      <c r="J103" s="3" t="n">
        <v>-29545900</v>
      </c>
      <c r="K103" s="4" t="n">
        <v>-0.028</v>
      </c>
      <c r="L103" s="3" t="n">
        <v>-1722800</v>
      </c>
      <c r="M103" s="4" t="n">
        <v>-0.0016</v>
      </c>
      <c r="N103" s="38" t="n">
        <v>-27823100</v>
      </c>
      <c r="O103" s="9" t="n">
        <v>27823100</v>
      </c>
      <c r="P103" s="3" t="n">
        <v>25348415.68627451</v>
      </c>
      <c r="Q103" s="3" t="n">
        <v>-0.1610002001904129</v>
      </c>
      <c r="R103" s="4" t="n">
        <v>-0.0264</v>
      </c>
      <c r="S103" s="3" t="n">
        <v>-14457300</v>
      </c>
      <c r="T103" s="4" t="n">
        <v>-0.0137</v>
      </c>
      <c r="U103" s="5" t="n">
        <v>44003200</v>
      </c>
      <c r="V103" s="16" t="n">
        <v>0.0418</v>
      </c>
    </row>
    <row r="104" ht="15" customHeight="1" s="50" thickBot="1">
      <c r="A104" s="21" t="n">
        <v>44972</v>
      </c>
      <c r="B104" s="22" t="n">
        <v>10.64</v>
      </c>
      <c r="C104" s="23" t="n">
        <v>-0.023</v>
      </c>
      <c r="D104" s="4" t="n">
        <v>9.851862745098035</v>
      </c>
      <c r="E104" s="52">
        <f> B104/D104</f>
        <v/>
      </c>
      <c r="F104" s="4">
        <f> 10*E104</f>
        <v/>
      </c>
      <c r="G104" s="4">
        <f>ABS(C104)</f>
        <v/>
      </c>
      <c r="H104" s="4">
        <f> AVERAGE(G:G)</f>
        <v/>
      </c>
      <c r="I104" s="4">
        <f> C104/H104</f>
        <v/>
      </c>
      <c r="J104" s="22" t="n">
        <v>-6339100</v>
      </c>
      <c r="K104" s="23" t="n">
        <v>-0.009599999999999999</v>
      </c>
      <c r="L104" s="22" t="n">
        <v>-7677100</v>
      </c>
      <c r="M104" s="23" t="n">
        <v>-0.0116</v>
      </c>
      <c r="N104" s="40" t="n">
        <v>1338000</v>
      </c>
      <c r="O104" s="3" t="n">
        <v>1338000</v>
      </c>
      <c r="P104" s="3" t="n">
        <v>25348415.68627451</v>
      </c>
      <c r="Q104" s="3" t="n">
        <v>-1.097626784425248</v>
      </c>
      <c r="R104" s="25" t="n">
        <v>0.002</v>
      </c>
      <c r="S104" s="24" t="n">
        <v>30969400</v>
      </c>
      <c r="T104" s="25" t="n">
        <v>0.0469</v>
      </c>
      <c r="U104" s="22" t="n">
        <v>-24630300</v>
      </c>
      <c r="V104" s="26" t="n">
        <v>-0.0373</v>
      </c>
    </row>
    <row r="105">
      <c r="Q105" s="0" t="n">
        <v>0.05278436398391917</v>
      </c>
    </row>
  </sheetData>
  <mergeCells count="8">
    <mergeCell ref="L1:M1"/>
    <mergeCell ref="A1:A2"/>
    <mergeCell ref="D1:F1"/>
    <mergeCell ref="C1:C2"/>
    <mergeCell ref="S1:T1"/>
    <mergeCell ref="B1:B2"/>
    <mergeCell ref="J1:K1"/>
    <mergeCell ref="U1:V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86139</dc:creator>
  <dcterms:created xmlns:dcterms="http://purl.org/dc/terms/" xmlns:xsi="http://www.w3.org/2001/XMLSchema-instance" xsi:type="dcterms:W3CDTF">2023-07-14T09:34:27Z</dcterms:created>
  <dcterms:modified xmlns:dcterms="http://purl.org/dc/terms/" xmlns:xsi="http://www.w3.org/2001/XMLSchema-instance" xsi:type="dcterms:W3CDTF">2023-07-14T11:23:48Z</dcterms:modified>
  <cp:lastModifiedBy>86139</cp:lastModifiedBy>
</cp:coreProperties>
</file>