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2"/>
  <workbookPr filterPrivacy="1" defaultThemeVersion="124226"/>
  <xr:revisionPtr revIDLastSave="0" documentId="8_{046F82FC-62F1-4A83-BA8C-91828BC607DF}" xr6:coauthVersionLast="36" xr6:coauthVersionMax="36" xr10:uidLastSave="{00000000-0000-0000-0000-000000000000}"/>
  <bookViews>
    <workbookView xWindow="240" yWindow="105" windowWidth="14805" windowHeight="8010" activeTab="7" xr2:uid="{00000000-000D-0000-FFFF-FFFF00000000}"/>
  </bookViews>
  <sheets>
    <sheet name="源表格" sheetId="1" r:id="rId1"/>
    <sheet name="计算" sheetId="2" r:id="rId2"/>
    <sheet name="过滤" sheetId="3" r:id="rId3"/>
    <sheet name="整理格式+匹配特征" sheetId="4" r:id="rId4"/>
    <sheet name="有机特征" sheetId="5" r:id="rId5"/>
    <sheet name="删除没算出来特征的" sheetId="6" r:id="rId6"/>
    <sheet name="原子特征" sheetId="7" r:id="rId7"/>
    <sheet name="不带公式版" sheetId="8" r:id="rId8"/>
  </sheets>
  <calcPr calcId="191029"/>
</workbook>
</file>

<file path=xl/calcChain.xml><?xml version="1.0" encoding="utf-8"?>
<calcChain xmlns="http://schemas.openxmlformats.org/spreadsheetml/2006/main">
  <c r="BR3" i="6" l="1"/>
  <c r="BS3" i="6"/>
  <c r="BT3" i="6"/>
  <c r="BU3" i="6"/>
  <c r="BV3" i="6"/>
  <c r="BW3" i="6"/>
  <c r="BX3" i="6"/>
  <c r="BY3" i="6"/>
  <c r="BZ3" i="6"/>
  <c r="CA3" i="6"/>
  <c r="CB3" i="6"/>
  <c r="CC3" i="6"/>
  <c r="CD3" i="6"/>
  <c r="CE3" i="6"/>
  <c r="CF3" i="6"/>
  <c r="CG3" i="6"/>
  <c r="CH3" i="6"/>
  <c r="CI3" i="6"/>
  <c r="BR4" i="6"/>
  <c r="BS4" i="6"/>
  <c r="BT4" i="6"/>
  <c r="BU4" i="6"/>
  <c r="BV4" i="6"/>
  <c r="BW4" i="6"/>
  <c r="BX4" i="6"/>
  <c r="BY4" i="6"/>
  <c r="BZ4" i="6"/>
  <c r="CA4" i="6"/>
  <c r="CB4" i="6"/>
  <c r="CC4" i="6"/>
  <c r="CD4" i="6"/>
  <c r="CE4" i="6"/>
  <c r="CF4" i="6"/>
  <c r="CG4" i="6"/>
  <c r="CH4" i="6"/>
  <c r="CI4" i="6"/>
  <c r="BR5" i="6"/>
  <c r="BS5" i="6"/>
  <c r="BT5" i="6"/>
  <c r="BU5" i="6"/>
  <c r="BV5" i="6"/>
  <c r="BW5" i="6"/>
  <c r="BX5" i="6"/>
  <c r="BY5" i="6"/>
  <c r="BZ5" i="6"/>
  <c r="CA5" i="6"/>
  <c r="CB5" i="6"/>
  <c r="CC5" i="6"/>
  <c r="CD5" i="6"/>
  <c r="CE5" i="6"/>
  <c r="CF5" i="6"/>
  <c r="CG5" i="6"/>
  <c r="CH5" i="6"/>
  <c r="CI5" i="6"/>
  <c r="BR6" i="6"/>
  <c r="BS6" i="6"/>
  <c r="BT6" i="6"/>
  <c r="BU6" i="6"/>
  <c r="BV6" i="6"/>
  <c r="BW6" i="6"/>
  <c r="BX6" i="6"/>
  <c r="BY6" i="6"/>
  <c r="BZ6" i="6"/>
  <c r="CA6" i="6"/>
  <c r="CB6" i="6"/>
  <c r="CC6" i="6"/>
  <c r="CD6" i="6"/>
  <c r="CE6" i="6"/>
  <c r="CF6" i="6"/>
  <c r="CG6" i="6"/>
  <c r="CH6" i="6"/>
  <c r="CI6" i="6"/>
  <c r="BR7" i="6"/>
  <c r="BS7" i="6"/>
  <c r="BT7" i="6"/>
  <c r="BU7" i="6"/>
  <c r="BV7" i="6"/>
  <c r="BW7" i="6"/>
  <c r="BX7" i="6"/>
  <c r="BY7" i="6"/>
  <c r="BZ7" i="6"/>
  <c r="CA7" i="6"/>
  <c r="CB7" i="6"/>
  <c r="CC7" i="6"/>
  <c r="CD7" i="6"/>
  <c r="CE7" i="6"/>
  <c r="CF7" i="6"/>
  <c r="CG7" i="6"/>
  <c r="CH7" i="6"/>
  <c r="CI7" i="6"/>
  <c r="BR8" i="6"/>
  <c r="BS8" i="6"/>
  <c r="BT8" i="6"/>
  <c r="BU8" i="6"/>
  <c r="BV8" i="6"/>
  <c r="BW8" i="6"/>
  <c r="BX8" i="6"/>
  <c r="BY8" i="6"/>
  <c r="BZ8" i="6"/>
  <c r="CA8" i="6"/>
  <c r="CB8" i="6"/>
  <c r="CC8" i="6"/>
  <c r="CD8" i="6"/>
  <c r="CE8" i="6"/>
  <c r="CF8" i="6"/>
  <c r="CG8" i="6"/>
  <c r="CH8" i="6"/>
  <c r="CI8" i="6"/>
  <c r="BR9" i="6"/>
  <c r="BS9" i="6"/>
  <c r="BT9" i="6"/>
  <c r="BU9" i="6"/>
  <c r="BV9" i="6"/>
  <c r="BW9" i="6"/>
  <c r="BX9" i="6"/>
  <c r="BY9" i="6"/>
  <c r="BZ9" i="6"/>
  <c r="CA9" i="6"/>
  <c r="CB9" i="6"/>
  <c r="CC9" i="6"/>
  <c r="CD9" i="6"/>
  <c r="CE9" i="6"/>
  <c r="CF9" i="6"/>
  <c r="CG9" i="6"/>
  <c r="CH9" i="6"/>
  <c r="CI9" i="6"/>
  <c r="BR10" i="6"/>
  <c r="BS10" i="6"/>
  <c r="BT10" i="6"/>
  <c r="BU10" i="6"/>
  <c r="BV10" i="6"/>
  <c r="BW10" i="6"/>
  <c r="BX10" i="6"/>
  <c r="BY10" i="6"/>
  <c r="BZ10" i="6"/>
  <c r="CA10" i="6"/>
  <c r="CB10" i="6"/>
  <c r="CC10" i="6"/>
  <c r="CD10" i="6"/>
  <c r="CE10" i="6"/>
  <c r="CF10" i="6"/>
  <c r="CG10" i="6"/>
  <c r="CH10" i="6"/>
  <c r="CI10" i="6"/>
  <c r="BR11" i="6"/>
  <c r="BS11" i="6"/>
  <c r="BT11" i="6"/>
  <c r="BU11" i="6"/>
  <c r="BV11" i="6"/>
  <c r="BW11" i="6"/>
  <c r="BX11" i="6"/>
  <c r="BY11" i="6"/>
  <c r="BZ11" i="6"/>
  <c r="CA11" i="6"/>
  <c r="CB11" i="6"/>
  <c r="CC11" i="6"/>
  <c r="CD11" i="6"/>
  <c r="CE11" i="6"/>
  <c r="CF11" i="6"/>
  <c r="CG11" i="6"/>
  <c r="CH11" i="6"/>
  <c r="CI11" i="6"/>
  <c r="BR12" i="6"/>
  <c r="BS12" i="6"/>
  <c r="BT12" i="6"/>
  <c r="BU12" i="6"/>
  <c r="BV12" i="6"/>
  <c r="BW12" i="6"/>
  <c r="BX12" i="6"/>
  <c r="BY12" i="6"/>
  <c r="BZ12" i="6"/>
  <c r="CA12" i="6"/>
  <c r="CB12" i="6"/>
  <c r="CC12" i="6"/>
  <c r="CD12" i="6"/>
  <c r="CE12" i="6"/>
  <c r="CF12" i="6"/>
  <c r="CG12" i="6"/>
  <c r="CH12" i="6"/>
  <c r="CI12" i="6"/>
  <c r="BR13" i="6"/>
  <c r="BS13" i="6"/>
  <c r="BT13" i="6"/>
  <c r="BU13" i="6"/>
  <c r="BV13" i="6"/>
  <c r="BW13" i="6"/>
  <c r="BX13" i="6"/>
  <c r="BY13" i="6"/>
  <c r="BZ13" i="6"/>
  <c r="CA13" i="6"/>
  <c r="CB13" i="6"/>
  <c r="CC13" i="6"/>
  <c r="CD13" i="6"/>
  <c r="CE13" i="6"/>
  <c r="CF13" i="6"/>
  <c r="CG13" i="6"/>
  <c r="CH13" i="6"/>
  <c r="CI13" i="6"/>
  <c r="BR14" i="6"/>
  <c r="BS14" i="6"/>
  <c r="BT14" i="6"/>
  <c r="BU14" i="6"/>
  <c r="BV14" i="6"/>
  <c r="BW14" i="6"/>
  <c r="BX14" i="6"/>
  <c r="BY14" i="6"/>
  <c r="BZ14" i="6"/>
  <c r="CA14" i="6"/>
  <c r="CB14" i="6"/>
  <c r="CC14" i="6"/>
  <c r="CD14" i="6"/>
  <c r="CE14" i="6"/>
  <c r="CF14" i="6"/>
  <c r="CG14" i="6"/>
  <c r="CH14" i="6"/>
  <c r="CI14" i="6"/>
  <c r="BR15" i="6"/>
  <c r="BS15" i="6"/>
  <c r="BT15" i="6"/>
  <c r="BU15" i="6"/>
  <c r="BV15" i="6"/>
  <c r="BW15" i="6"/>
  <c r="BX15" i="6"/>
  <c r="BY15" i="6"/>
  <c r="BZ15" i="6"/>
  <c r="CA15" i="6"/>
  <c r="CB15" i="6"/>
  <c r="CC15" i="6"/>
  <c r="CD15" i="6"/>
  <c r="CE15" i="6"/>
  <c r="CF15" i="6"/>
  <c r="CG15" i="6"/>
  <c r="CH15" i="6"/>
  <c r="CI15" i="6"/>
  <c r="BR16" i="6"/>
  <c r="BS16" i="6"/>
  <c r="BT16" i="6"/>
  <c r="BU16" i="6"/>
  <c r="BV16" i="6"/>
  <c r="BW16" i="6"/>
  <c r="BX16" i="6"/>
  <c r="BY16" i="6"/>
  <c r="BZ16" i="6"/>
  <c r="CA16" i="6"/>
  <c r="CB16" i="6"/>
  <c r="CC16" i="6"/>
  <c r="CD16" i="6"/>
  <c r="CE16" i="6"/>
  <c r="CF16" i="6"/>
  <c r="CG16" i="6"/>
  <c r="CH16" i="6"/>
  <c r="CI16" i="6"/>
  <c r="BR17" i="6"/>
  <c r="BS17" i="6"/>
  <c r="BT17" i="6"/>
  <c r="BU17" i="6"/>
  <c r="BV17" i="6"/>
  <c r="BW17" i="6"/>
  <c r="BX17" i="6"/>
  <c r="BY17" i="6"/>
  <c r="BZ17" i="6"/>
  <c r="CA17" i="6"/>
  <c r="CB17" i="6"/>
  <c r="CC17" i="6"/>
  <c r="CD17" i="6"/>
  <c r="CE17" i="6"/>
  <c r="CF17" i="6"/>
  <c r="CG17" i="6"/>
  <c r="CH17" i="6"/>
  <c r="CI17" i="6"/>
  <c r="BR18" i="6"/>
  <c r="BS18" i="6"/>
  <c r="BT18" i="6"/>
  <c r="BU18" i="6"/>
  <c r="BV18" i="6"/>
  <c r="BW18" i="6"/>
  <c r="BX18" i="6"/>
  <c r="BY18" i="6"/>
  <c r="BZ18" i="6"/>
  <c r="CA18" i="6"/>
  <c r="CB18" i="6"/>
  <c r="CC18" i="6"/>
  <c r="CD18" i="6"/>
  <c r="CE18" i="6"/>
  <c r="CF18" i="6"/>
  <c r="CG18" i="6"/>
  <c r="CH18" i="6"/>
  <c r="CI18" i="6"/>
  <c r="BR19" i="6"/>
  <c r="BS19" i="6"/>
  <c r="BT19" i="6"/>
  <c r="BU19" i="6"/>
  <c r="BV19" i="6"/>
  <c r="BW19" i="6"/>
  <c r="BX19" i="6"/>
  <c r="BY19" i="6"/>
  <c r="BZ19" i="6"/>
  <c r="CA19" i="6"/>
  <c r="CB19" i="6"/>
  <c r="CC19" i="6"/>
  <c r="CD19" i="6"/>
  <c r="CE19" i="6"/>
  <c r="CF19" i="6"/>
  <c r="CG19" i="6"/>
  <c r="CH19" i="6"/>
  <c r="CI19" i="6"/>
  <c r="BR20" i="6"/>
  <c r="BS20" i="6"/>
  <c r="BT20" i="6"/>
  <c r="BU20" i="6"/>
  <c r="BV20" i="6"/>
  <c r="BW20" i="6"/>
  <c r="BX20" i="6"/>
  <c r="BY20" i="6"/>
  <c r="BZ20" i="6"/>
  <c r="CA20" i="6"/>
  <c r="CB20" i="6"/>
  <c r="CC20" i="6"/>
  <c r="CD20" i="6"/>
  <c r="CE20" i="6"/>
  <c r="CF20" i="6"/>
  <c r="CG20" i="6"/>
  <c r="CH20" i="6"/>
  <c r="CI20" i="6"/>
  <c r="BR21" i="6"/>
  <c r="BS21" i="6"/>
  <c r="BT21" i="6"/>
  <c r="BU21" i="6"/>
  <c r="BV21" i="6"/>
  <c r="BW21" i="6"/>
  <c r="BX21" i="6"/>
  <c r="BY21" i="6"/>
  <c r="BZ21" i="6"/>
  <c r="CA21" i="6"/>
  <c r="CB21" i="6"/>
  <c r="CC21" i="6"/>
  <c r="CD21" i="6"/>
  <c r="CE21" i="6"/>
  <c r="CF21" i="6"/>
  <c r="CG21" i="6"/>
  <c r="CH21" i="6"/>
  <c r="CI21" i="6"/>
  <c r="BR22" i="6"/>
  <c r="BS22" i="6"/>
  <c r="BT22" i="6"/>
  <c r="BU22" i="6"/>
  <c r="BV22" i="6"/>
  <c r="BW22" i="6"/>
  <c r="BX22" i="6"/>
  <c r="BY22" i="6"/>
  <c r="BZ22" i="6"/>
  <c r="CA22" i="6"/>
  <c r="CB22" i="6"/>
  <c r="CC22" i="6"/>
  <c r="CD22" i="6"/>
  <c r="CE22" i="6"/>
  <c r="CF22" i="6"/>
  <c r="CG22" i="6"/>
  <c r="CH22" i="6"/>
  <c r="CI22" i="6"/>
  <c r="BR23" i="6"/>
  <c r="BS23" i="6"/>
  <c r="BT23" i="6"/>
  <c r="BU23" i="6"/>
  <c r="BV23" i="6"/>
  <c r="BW23" i="6"/>
  <c r="BX23" i="6"/>
  <c r="BY23" i="6"/>
  <c r="BZ23" i="6"/>
  <c r="CA23" i="6"/>
  <c r="CB23" i="6"/>
  <c r="CC23" i="6"/>
  <c r="CD23" i="6"/>
  <c r="CE23" i="6"/>
  <c r="CF23" i="6"/>
  <c r="CG23" i="6"/>
  <c r="CH23" i="6"/>
  <c r="CI23" i="6"/>
  <c r="BR24" i="6"/>
  <c r="BS24" i="6"/>
  <c r="BT24" i="6"/>
  <c r="BU24" i="6"/>
  <c r="BV24" i="6"/>
  <c r="BW24" i="6"/>
  <c r="BX24" i="6"/>
  <c r="BY24" i="6"/>
  <c r="BZ24" i="6"/>
  <c r="CA24" i="6"/>
  <c r="CB24" i="6"/>
  <c r="CC24" i="6"/>
  <c r="CD24" i="6"/>
  <c r="CE24" i="6"/>
  <c r="CF24" i="6"/>
  <c r="CG24" i="6"/>
  <c r="CH24" i="6"/>
  <c r="CI24" i="6"/>
  <c r="BR25" i="6"/>
  <c r="BS25" i="6"/>
  <c r="BT25" i="6"/>
  <c r="BU25" i="6"/>
  <c r="BV25" i="6"/>
  <c r="BW25" i="6"/>
  <c r="BX25" i="6"/>
  <c r="BY25" i="6"/>
  <c r="BZ25" i="6"/>
  <c r="CA25" i="6"/>
  <c r="CB25" i="6"/>
  <c r="CC25" i="6"/>
  <c r="CD25" i="6"/>
  <c r="CE25" i="6"/>
  <c r="CF25" i="6"/>
  <c r="CG25" i="6"/>
  <c r="CH25" i="6"/>
  <c r="CI25" i="6"/>
  <c r="BR26" i="6"/>
  <c r="BS26" i="6"/>
  <c r="BT26" i="6"/>
  <c r="BU26" i="6"/>
  <c r="BV26" i="6"/>
  <c r="BW26" i="6"/>
  <c r="BX26" i="6"/>
  <c r="BY26" i="6"/>
  <c r="BZ26" i="6"/>
  <c r="CA26" i="6"/>
  <c r="CB26" i="6"/>
  <c r="CC26" i="6"/>
  <c r="CD26" i="6"/>
  <c r="CE26" i="6"/>
  <c r="CF26" i="6"/>
  <c r="CG26" i="6"/>
  <c r="CH26" i="6"/>
  <c r="CI26" i="6"/>
  <c r="BR27" i="6"/>
  <c r="BS27" i="6"/>
  <c r="BT27" i="6"/>
  <c r="BU27" i="6"/>
  <c r="BV27" i="6"/>
  <c r="BW27" i="6"/>
  <c r="BX27" i="6"/>
  <c r="BY27" i="6"/>
  <c r="BZ27" i="6"/>
  <c r="CA27" i="6"/>
  <c r="CB27" i="6"/>
  <c r="CC27" i="6"/>
  <c r="CD27" i="6"/>
  <c r="CE27" i="6"/>
  <c r="CF27" i="6"/>
  <c r="CG27" i="6"/>
  <c r="CH27" i="6"/>
  <c r="CI27" i="6"/>
  <c r="BR28" i="6"/>
  <c r="BS28" i="6"/>
  <c r="BT28" i="6"/>
  <c r="BU28" i="6"/>
  <c r="BV28" i="6"/>
  <c r="BW28" i="6"/>
  <c r="BX28" i="6"/>
  <c r="BY28" i="6"/>
  <c r="BZ28" i="6"/>
  <c r="CA28" i="6"/>
  <c r="CB28" i="6"/>
  <c r="CC28" i="6"/>
  <c r="CD28" i="6"/>
  <c r="CE28" i="6"/>
  <c r="CF28" i="6"/>
  <c r="CG28" i="6"/>
  <c r="CH28" i="6"/>
  <c r="CI28" i="6"/>
  <c r="BR29" i="6"/>
  <c r="BS29" i="6"/>
  <c r="BT29" i="6"/>
  <c r="BU29" i="6"/>
  <c r="BV29" i="6"/>
  <c r="BW29" i="6"/>
  <c r="BX29" i="6"/>
  <c r="BY29" i="6"/>
  <c r="BZ29" i="6"/>
  <c r="CA29" i="6"/>
  <c r="CB29" i="6"/>
  <c r="CC29" i="6"/>
  <c r="CD29" i="6"/>
  <c r="CE29" i="6"/>
  <c r="CF29" i="6"/>
  <c r="CG29" i="6"/>
  <c r="CH29" i="6"/>
  <c r="CI29" i="6"/>
  <c r="BR30" i="6"/>
  <c r="BS30" i="6"/>
  <c r="BT30" i="6"/>
  <c r="BU30" i="6"/>
  <c r="BV30" i="6"/>
  <c r="BW30" i="6"/>
  <c r="BX30" i="6"/>
  <c r="BY30" i="6"/>
  <c r="BZ30" i="6"/>
  <c r="CA30" i="6"/>
  <c r="CB30" i="6"/>
  <c r="CC30" i="6"/>
  <c r="CD30" i="6"/>
  <c r="CE30" i="6"/>
  <c r="CF30" i="6"/>
  <c r="CG30" i="6"/>
  <c r="CH30" i="6"/>
  <c r="CI30" i="6"/>
  <c r="BR31" i="6"/>
  <c r="BS31" i="6"/>
  <c r="BT31" i="6"/>
  <c r="BU31" i="6"/>
  <c r="BV31" i="6"/>
  <c r="BW31" i="6"/>
  <c r="BX31" i="6"/>
  <c r="BY31" i="6"/>
  <c r="BZ31" i="6"/>
  <c r="CA31" i="6"/>
  <c r="CB31" i="6"/>
  <c r="CC31" i="6"/>
  <c r="CD31" i="6"/>
  <c r="CE31" i="6"/>
  <c r="CF31" i="6"/>
  <c r="CG31" i="6"/>
  <c r="CH31" i="6"/>
  <c r="CI31" i="6"/>
  <c r="BR32" i="6"/>
  <c r="BS32" i="6"/>
  <c r="BT32" i="6"/>
  <c r="BU32" i="6"/>
  <c r="BV32" i="6"/>
  <c r="BW32" i="6"/>
  <c r="BX32" i="6"/>
  <c r="BY32" i="6"/>
  <c r="BZ32" i="6"/>
  <c r="CA32" i="6"/>
  <c r="CB32" i="6"/>
  <c r="CC32" i="6"/>
  <c r="CD32" i="6"/>
  <c r="CE32" i="6"/>
  <c r="CF32" i="6"/>
  <c r="CG32" i="6"/>
  <c r="CH32" i="6"/>
  <c r="CI32" i="6"/>
  <c r="BR33" i="6"/>
  <c r="BS33" i="6"/>
  <c r="BT33" i="6"/>
  <c r="BU33" i="6"/>
  <c r="BV33" i="6"/>
  <c r="BW33" i="6"/>
  <c r="BX33" i="6"/>
  <c r="BY33" i="6"/>
  <c r="BZ33" i="6"/>
  <c r="CA33" i="6"/>
  <c r="CB33" i="6"/>
  <c r="CC33" i="6"/>
  <c r="CD33" i="6"/>
  <c r="CE33" i="6"/>
  <c r="CF33" i="6"/>
  <c r="CG33" i="6"/>
  <c r="CH33" i="6"/>
  <c r="CI33" i="6"/>
  <c r="BR34" i="6"/>
  <c r="BS34" i="6"/>
  <c r="BT34" i="6"/>
  <c r="BU34" i="6"/>
  <c r="BV34" i="6"/>
  <c r="BW34" i="6"/>
  <c r="BX34" i="6"/>
  <c r="BY34" i="6"/>
  <c r="BZ34" i="6"/>
  <c r="CA34" i="6"/>
  <c r="CB34" i="6"/>
  <c r="CC34" i="6"/>
  <c r="CD34" i="6"/>
  <c r="CE34" i="6"/>
  <c r="CF34" i="6"/>
  <c r="CG34" i="6"/>
  <c r="CH34" i="6"/>
  <c r="CI34" i="6"/>
  <c r="BR35" i="6"/>
  <c r="BS35" i="6"/>
  <c r="BT35" i="6"/>
  <c r="BU35" i="6"/>
  <c r="BV35" i="6"/>
  <c r="BW35" i="6"/>
  <c r="BX35" i="6"/>
  <c r="BY35" i="6"/>
  <c r="BZ35" i="6"/>
  <c r="CA35" i="6"/>
  <c r="CB35" i="6"/>
  <c r="CC35" i="6"/>
  <c r="CD35" i="6"/>
  <c r="CE35" i="6"/>
  <c r="CF35" i="6"/>
  <c r="CG35" i="6"/>
  <c r="CH35" i="6"/>
  <c r="CI35" i="6"/>
  <c r="BR36" i="6"/>
  <c r="BS36" i="6"/>
  <c r="BT36" i="6"/>
  <c r="BU36" i="6"/>
  <c r="BV36" i="6"/>
  <c r="BW36" i="6"/>
  <c r="BX36" i="6"/>
  <c r="BY36" i="6"/>
  <c r="BZ36" i="6"/>
  <c r="CA36" i="6"/>
  <c r="CB36" i="6"/>
  <c r="CC36" i="6"/>
  <c r="CD36" i="6"/>
  <c r="CE36" i="6"/>
  <c r="CF36" i="6"/>
  <c r="CG36" i="6"/>
  <c r="CH36" i="6"/>
  <c r="CI36" i="6"/>
  <c r="BR37" i="6"/>
  <c r="BS37" i="6"/>
  <c r="BT37" i="6"/>
  <c r="BU37" i="6"/>
  <c r="BV37" i="6"/>
  <c r="BW37" i="6"/>
  <c r="BX37" i="6"/>
  <c r="BY37" i="6"/>
  <c r="BZ37" i="6"/>
  <c r="CA37" i="6"/>
  <c r="CB37" i="6"/>
  <c r="CC37" i="6"/>
  <c r="CD37" i="6"/>
  <c r="CE37" i="6"/>
  <c r="CF37" i="6"/>
  <c r="CG37" i="6"/>
  <c r="CH37" i="6"/>
  <c r="CI37" i="6"/>
  <c r="BR38" i="6"/>
  <c r="BS38" i="6"/>
  <c r="BT38" i="6"/>
  <c r="BU38" i="6"/>
  <c r="BV38" i="6"/>
  <c r="BW38" i="6"/>
  <c r="BX38" i="6"/>
  <c r="BY38" i="6"/>
  <c r="BZ38" i="6"/>
  <c r="CA38" i="6"/>
  <c r="CB38" i="6"/>
  <c r="CC38" i="6"/>
  <c r="CD38" i="6"/>
  <c r="CE38" i="6"/>
  <c r="CF38" i="6"/>
  <c r="CG38" i="6"/>
  <c r="CH38" i="6"/>
  <c r="CI38" i="6"/>
  <c r="BR39" i="6"/>
  <c r="BS39" i="6"/>
  <c r="BT39" i="6"/>
  <c r="BU39" i="6"/>
  <c r="BV39" i="6"/>
  <c r="BW39" i="6"/>
  <c r="BX39" i="6"/>
  <c r="BY39" i="6"/>
  <c r="BZ39" i="6"/>
  <c r="CA39" i="6"/>
  <c r="CB39" i="6"/>
  <c r="CC39" i="6"/>
  <c r="CD39" i="6"/>
  <c r="CE39" i="6"/>
  <c r="CF39" i="6"/>
  <c r="CG39" i="6"/>
  <c r="CH39" i="6"/>
  <c r="CI39" i="6"/>
  <c r="BR40" i="6"/>
  <c r="BS40" i="6"/>
  <c r="BT40" i="6"/>
  <c r="BU40" i="6"/>
  <c r="BV40" i="6"/>
  <c r="BW40" i="6"/>
  <c r="BX40" i="6"/>
  <c r="BY40" i="6"/>
  <c r="BZ40" i="6"/>
  <c r="CA40" i="6"/>
  <c r="CB40" i="6"/>
  <c r="CC40" i="6"/>
  <c r="CD40" i="6"/>
  <c r="CE40" i="6"/>
  <c r="CF40" i="6"/>
  <c r="CG40" i="6"/>
  <c r="CH40" i="6"/>
  <c r="CI40" i="6"/>
  <c r="BR41" i="6"/>
  <c r="BS41" i="6"/>
  <c r="BT41" i="6"/>
  <c r="BU41" i="6"/>
  <c r="BV41" i="6"/>
  <c r="BW41" i="6"/>
  <c r="BX41" i="6"/>
  <c r="BY41" i="6"/>
  <c r="BZ41" i="6"/>
  <c r="CA41" i="6"/>
  <c r="CB41" i="6"/>
  <c r="CC41" i="6"/>
  <c r="CD41" i="6"/>
  <c r="CE41" i="6"/>
  <c r="CF41" i="6"/>
  <c r="CG41" i="6"/>
  <c r="CH41" i="6"/>
  <c r="CI41" i="6"/>
  <c r="BR42" i="6"/>
  <c r="BS42" i="6"/>
  <c r="BT42" i="6"/>
  <c r="BU42" i="6"/>
  <c r="BV42" i="6"/>
  <c r="BW42" i="6"/>
  <c r="BX42" i="6"/>
  <c r="BY42" i="6"/>
  <c r="BZ42" i="6"/>
  <c r="CA42" i="6"/>
  <c r="CB42" i="6"/>
  <c r="CC42" i="6"/>
  <c r="CD42" i="6"/>
  <c r="CE42" i="6"/>
  <c r="CF42" i="6"/>
  <c r="CG42" i="6"/>
  <c r="CH42" i="6"/>
  <c r="CI42" i="6"/>
  <c r="BR43" i="6"/>
  <c r="BS43" i="6"/>
  <c r="BT43" i="6"/>
  <c r="BU43" i="6"/>
  <c r="BV43" i="6"/>
  <c r="BW43" i="6"/>
  <c r="BX43" i="6"/>
  <c r="BY43" i="6"/>
  <c r="BZ43" i="6"/>
  <c r="CA43" i="6"/>
  <c r="CB43" i="6"/>
  <c r="CC43" i="6"/>
  <c r="CD43" i="6"/>
  <c r="CE43" i="6"/>
  <c r="CF43" i="6"/>
  <c r="CG43" i="6"/>
  <c r="CH43" i="6"/>
  <c r="CI43" i="6"/>
  <c r="BR44" i="6"/>
  <c r="BS44" i="6"/>
  <c r="BT44" i="6"/>
  <c r="BU44" i="6"/>
  <c r="BV44" i="6"/>
  <c r="BW44" i="6"/>
  <c r="BX44" i="6"/>
  <c r="BY44" i="6"/>
  <c r="BZ44" i="6"/>
  <c r="CA44" i="6"/>
  <c r="CB44" i="6"/>
  <c r="CC44" i="6"/>
  <c r="CD44" i="6"/>
  <c r="CE44" i="6"/>
  <c r="CF44" i="6"/>
  <c r="CG44" i="6"/>
  <c r="CH44" i="6"/>
  <c r="CI44" i="6"/>
  <c r="BR45" i="6"/>
  <c r="BS45" i="6"/>
  <c r="BT45" i="6"/>
  <c r="BU45" i="6"/>
  <c r="BV45" i="6"/>
  <c r="BW45" i="6"/>
  <c r="BX45" i="6"/>
  <c r="BY45" i="6"/>
  <c r="BZ45" i="6"/>
  <c r="CA45" i="6"/>
  <c r="CB45" i="6"/>
  <c r="CC45" i="6"/>
  <c r="CD45" i="6"/>
  <c r="CE45" i="6"/>
  <c r="CF45" i="6"/>
  <c r="CG45" i="6"/>
  <c r="CH45" i="6"/>
  <c r="CI45" i="6"/>
  <c r="BR46" i="6"/>
  <c r="BS46" i="6"/>
  <c r="BT46" i="6"/>
  <c r="BU46" i="6"/>
  <c r="BV46" i="6"/>
  <c r="BW46" i="6"/>
  <c r="BX46" i="6"/>
  <c r="BY46" i="6"/>
  <c r="BZ46" i="6"/>
  <c r="CA46" i="6"/>
  <c r="CB46" i="6"/>
  <c r="CC46" i="6"/>
  <c r="CD46" i="6"/>
  <c r="CE46" i="6"/>
  <c r="CF46" i="6"/>
  <c r="CG46" i="6"/>
  <c r="CH46" i="6"/>
  <c r="CI46" i="6"/>
  <c r="BR47" i="6"/>
  <c r="BS47" i="6"/>
  <c r="BT47" i="6"/>
  <c r="BU47" i="6"/>
  <c r="BV47" i="6"/>
  <c r="BW47" i="6"/>
  <c r="BX47" i="6"/>
  <c r="BY47" i="6"/>
  <c r="BZ47" i="6"/>
  <c r="CA47" i="6"/>
  <c r="CB47" i="6"/>
  <c r="CC47" i="6"/>
  <c r="CD47" i="6"/>
  <c r="CE47" i="6"/>
  <c r="CF47" i="6"/>
  <c r="CG47" i="6"/>
  <c r="CH47" i="6"/>
  <c r="CI47" i="6"/>
  <c r="BR48" i="6"/>
  <c r="BS48" i="6"/>
  <c r="BT48" i="6"/>
  <c r="BU48" i="6"/>
  <c r="BV48" i="6"/>
  <c r="BW48" i="6"/>
  <c r="BX48" i="6"/>
  <c r="BY48" i="6"/>
  <c r="BZ48" i="6"/>
  <c r="CA48" i="6"/>
  <c r="CB48" i="6"/>
  <c r="CC48" i="6"/>
  <c r="CD48" i="6"/>
  <c r="CE48" i="6"/>
  <c r="CF48" i="6"/>
  <c r="CG48" i="6"/>
  <c r="CH48" i="6"/>
  <c r="CI48" i="6"/>
  <c r="BR49" i="6"/>
  <c r="BS49" i="6"/>
  <c r="BT49" i="6"/>
  <c r="BU49" i="6"/>
  <c r="BV49" i="6"/>
  <c r="BW49" i="6"/>
  <c r="BX49" i="6"/>
  <c r="BY49" i="6"/>
  <c r="BZ49" i="6"/>
  <c r="CA49" i="6"/>
  <c r="CB49" i="6"/>
  <c r="CC49" i="6"/>
  <c r="CD49" i="6"/>
  <c r="CE49" i="6"/>
  <c r="CF49" i="6"/>
  <c r="CG49" i="6"/>
  <c r="CH49" i="6"/>
  <c r="CI49" i="6"/>
  <c r="BR50" i="6"/>
  <c r="BS50" i="6"/>
  <c r="BT50" i="6"/>
  <c r="BU50" i="6"/>
  <c r="BV50" i="6"/>
  <c r="BW50" i="6"/>
  <c r="BX50" i="6"/>
  <c r="BY50" i="6"/>
  <c r="BZ50" i="6"/>
  <c r="CA50" i="6"/>
  <c r="CB50" i="6"/>
  <c r="CC50" i="6"/>
  <c r="CD50" i="6"/>
  <c r="CE50" i="6"/>
  <c r="CF50" i="6"/>
  <c r="CG50" i="6"/>
  <c r="CH50" i="6"/>
  <c r="CI50" i="6"/>
  <c r="BR51" i="6"/>
  <c r="BS51" i="6"/>
  <c r="BT51" i="6"/>
  <c r="BU51" i="6"/>
  <c r="BV51" i="6"/>
  <c r="BW51" i="6"/>
  <c r="BX51" i="6"/>
  <c r="BY51" i="6"/>
  <c r="BZ51" i="6"/>
  <c r="CA51" i="6"/>
  <c r="CB51" i="6"/>
  <c r="CC51" i="6"/>
  <c r="CD51" i="6"/>
  <c r="CE51" i="6"/>
  <c r="CF51" i="6"/>
  <c r="CG51" i="6"/>
  <c r="CH51" i="6"/>
  <c r="CI51" i="6"/>
  <c r="BR52" i="6"/>
  <c r="BS52" i="6"/>
  <c r="BT52" i="6"/>
  <c r="BU52" i="6"/>
  <c r="BV52" i="6"/>
  <c r="BW52" i="6"/>
  <c r="BX52" i="6"/>
  <c r="BY52" i="6"/>
  <c r="BZ52" i="6"/>
  <c r="CA52" i="6"/>
  <c r="CB52" i="6"/>
  <c r="CC52" i="6"/>
  <c r="CD52" i="6"/>
  <c r="CE52" i="6"/>
  <c r="CF52" i="6"/>
  <c r="CG52" i="6"/>
  <c r="CH52" i="6"/>
  <c r="CI52" i="6"/>
  <c r="BR53" i="6"/>
  <c r="BS53" i="6"/>
  <c r="BT53" i="6"/>
  <c r="BU53" i="6"/>
  <c r="BV53" i="6"/>
  <c r="BW53" i="6"/>
  <c r="BX53" i="6"/>
  <c r="BY53" i="6"/>
  <c r="BZ53" i="6"/>
  <c r="CA53" i="6"/>
  <c r="CB53" i="6"/>
  <c r="CC53" i="6"/>
  <c r="CD53" i="6"/>
  <c r="CE53" i="6"/>
  <c r="CF53" i="6"/>
  <c r="CG53" i="6"/>
  <c r="CH53" i="6"/>
  <c r="CI53" i="6"/>
  <c r="BR54" i="6"/>
  <c r="BS54" i="6"/>
  <c r="BT54" i="6"/>
  <c r="BU54" i="6"/>
  <c r="BV54" i="6"/>
  <c r="BW54" i="6"/>
  <c r="BX54" i="6"/>
  <c r="BY54" i="6"/>
  <c r="BZ54" i="6"/>
  <c r="CA54" i="6"/>
  <c r="CB54" i="6"/>
  <c r="CC54" i="6"/>
  <c r="CD54" i="6"/>
  <c r="CE54" i="6"/>
  <c r="CF54" i="6"/>
  <c r="CG54" i="6"/>
  <c r="CH54" i="6"/>
  <c r="CI54" i="6"/>
  <c r="BR55" i="6"/>
  <c r="BS55" i="6"/>
  <c r="BT55" i="6"/>
  <c r="BU55" i="6"/>
  <c r="BV55" i="6"/>
  <c r="BW55" i="6"/>
  <c r="BX55" i="6"/>
  <c r="BY55" i="6"/>
  <c r="BZ55" i="6"/>
  <c r="CA55" i="6"/>
  <c r="CB55" i="6"/>
  <c r="CC55" i="6"/>
  <c r="CD55" i="6"/>
  <c r="CE55" i="6"/>
  <c r="CF55" i="6"/>
  <c r="CG55" i="6"/>
  <c r="CH55" i="6"/>
  <c r="CI55" i="6"/>
  <c r="BR56" i="6"/>
  <c r="BS56" i="6"/>
  <c r="BT56" i="6"/>
  <c r="BU56" i="6"/>
  <c r="BV56" i="6"/>
  <c r="BW56" i="6"/>
  <c r="BX56" i="6"/>
  <c r="BY56" i="6"/>
  <c r="BZ56" i="6"/>
  <c r="CA56" i="6"/>
  <c r="CB56" i="6"/>
  <c r="CC56" i="6"/>
  <c r="CD56" i="6"/>
  <c r="CE56" i="6"/>
  <c r="CF56" i="6"/>
  <c r="CG56" i="6"/>
  <c r="CH56" i="6"/>
  <c r="CI56" i="6"/>
  <c r="BR57" i="6"/>
  <c r="BS57" i="6"/>
  <c r="BT57" i="6"/>
  <c r="BU57" i="6"/>
  <c r="BV57" i="6"/>
  <c r="BW57" i="6"/>
  <c r="BX57" i="6"/>
  <c r="BY57" i="6"/>
  <c r="BZ57" i="6"/>
  <c r="CA57" i="6"/>
  <c r="CB57" i="6"/>
  <c r="CC57" i="6"/>
  <c r="CD57" i="6"/>
  <c r="CE57" i="6"/>
  <c r="CF57" i="6"/>
  <c r="CG57" i="6"/>
  <c r="CH57" i="6"/>
  <c r="CI57" i="6"/>
  <c r="BR58" i="6"/>
  <c r="BS58" i="6"/>
  <c r="BT58" i="6"/>
  <c r="BU58" i="6"/>
  <c r="BV58" i="6"/>
  <c r="BW58" i="6"/>
  <c r="BX58" i="6"/>
  <c r="BY58" i="6"/>
  <c r="BZ58" i="6"/>
  <c r="CA58" i="6"/>
  <c r="CB58" i="6"/>
  <c r="CC58" i="6"/>
  <c r="CD58" i="6"/>
  <c r="CE58" i="6"/>
  <c r="CF58" i="6"/>
  <c r="CG58" i="6"/>
  <c r="CH58" i="6"/>
  <c r="CI58" i="6"/>
  <c r="BR59" i="6"/>
  <c r="BS59" i="6"/>
  <c r="BT59" i="6"/>
  <c r="BU59" i="6"/>
  <c r="BV59" i="6"/>
  <c r="BW59" i="6"/>
  <c r="BX59" i="6"/>
  <c r="BY59" i="6"/>
  <c r="BZ59" i="6"/>
  <c r="CA59" i="6"/>
  <c r="CB59" i="6"/>
  <c r="CC59" i="6"/>
  <c r="CD59" i="6"/>
  <c r="CE59" i="6"/>
  <c r="CF59" i="6"/>
  <c r="CG59" i="6"/>
  <c r="CH59" i="6"/>
  <c r="CI59" i="6"/>
  <c r="BR60" i="6"/>
  <c r="BS60" i="6"/>
  <c r="BT60" i="6"/>
  <c r="BU60" i="6"/>
  <c r="BV60" i="6"/>
  <c r="BW60" i="6"/>
  <c r="BX60" i="6"/>
  <c r="BY60" i="6"/>
  <c r="BZ60" i="6"/>
  <c r="CA60" i="6"/>
  <c r="CB60" i="6"/>
  <c r="CC60" i="6"/>
  <c r="CD60" i="6"/>
  <c r="CE60" i="6"/>
  <c r="CF60" i="6"/>
  <c r="CG60" i="6"/>
  <c r="CH60" i="6"/>
  <c r="CI60" i="6"/>
  <c r="BR61" i="6"/>
  <c r="BS61" i="6"/>
  <c r="BT61" i="6"/>
  <c r="BU61" i="6"/>
  <c r="BV61" i="6"/>
  <c r="BW61" i="6"/>
  <c r="BX61" i="6"/>
  <c r="BY61" i="6"/>
  <c r="BZ61" i="6"/>
  <c r="CA61" i="6"/>
  <c r="CB61" i="6"/>
  <c r="CC61" i="6"/>
  <c r="CD61" i="6"/>
  <c r="CE61" i="6"/>
  <c r="CF61" i="6"/>
  <c r="CG61" i="6"/>
  <c r="CH61" i="6"/>
  <c r="CI61" i="6"/>
  <c r="BR62" i="6"/>
  <c r="BS62" i="6"/>
  <c r="BT62" i="6"/>
  <c r="BU62" i="6"/>
  <c r="BV62" i="6"/>
  <c r="BW62" i="6"/>
  <c r="BX62" i="6"/>
  <c r="BY62" i="6"/>
  <c r="BZ62" i="6"/>
  <c r="CA62" i="6"/>
  <c r="CB62" i="6"/>
  <c r="CC62" i="6"/>
  <c r="CD62" i="6"/>
  <c r="CE62" i="6"/>
  <c r="CF62" i="6"/>
  <c r="CG62" i="6"/>
  <c r="CH62" i="6"/>
  <c r="CI62" i="6"/>
  <c r="BR63" i="6"/>
  <c r="BS63" i="6"/>
  <c r="BT63" i="6"/>
  <c r="BU63" i="6"/>
  <c r="BV63" i="6"/>
  <c r="BW63" i="6"/>
  <c r="BX63" i="6"/>
  <c r="BY63" i="6"/>
  <c r="BZ63" i="6"/>
  <c r="CA63" i="6"/>
  <c r="CB63" i="6"/>
  <c r="CC63" i="6"/>
  <c r="CD63" i="6"/>
  <c r="CE63" i="6"/>
  <c r="CF63" i="6"/>
  <c r="CG63" i="6"/>
  <c r="CH63" i="6"/>
  <c r="CI63" i="6"/>
  <c r="BR64" i="6"/>
  <c r="BS64" i="6"/>
  <c r="BT64" i="6"/>
  <c r="BU64" i="6"/>
  <c r="BV64" i="6"/>
  <c r="BW64" i="6"/>
  <c r="BX64" i="6"/>
  <c r="BY64" i="6"/>
  <c r="BZ64" i="6"/>
  <c r="CA64" i="6"/>
  <c r="CB64" i="6"/>
  <c r="CC64" i="6"/>
  <c r="CD64" i="6"/>
  <c r="CE64" i="6"/>
  <c r="CF64" i="6"/>
  <c r="CG64" i="6"/>
  <c r="CH64" i="6"/>
  <c r="CI64" i="6"/>
  <c r="BR65" i="6"/>
  <c r="BS65" i="6"/>
  <c r="BT65" i="6"/>
  <c r="BU65" i="6"/>
  <c r="BV65" i="6"/>
  <c r="BW65" i="6"/>
  <c r="BX65" i="6"/>
  <c r="BY65" i="6"/>
  <c r="BZ65" i="6"/>
  <c r="CA65" i="6"/>
  <c r="CB65" i="6"/>
  <c r="CC65" i="6"/>
  <c r="CD65" i="6"/>
  <c r="CE65" i="6"/>
  <c r="CF65" i="6"/>
  <c r="CG65" i="6"/>
  <c r="CH65" i="6"/>
  <c r="CI65" i="6"/>
  <c r="BR66" i="6"/>
  <c r="BS66" i="6"/>
  <c r="BT66" i="6"/>
  <c r="BU66" i="6"/>
  <c r="BV66" i="6"/>
  <c r="BW66" i="6"/>
  <c r="BX66" i="6"/>
  <c r="BY66" i="6"/>
  <c r="BZ66" i="6"/>
  <c r="CA66" i="6"/>
  <c r="CB66" i="6"/>
  <c r="CC66" i="6"/>
  <c r="CD66" i="6"/>
  <c r="CE66" i="6"/>
  <c r="CF66" i="6"/>
  <c r="CG66" i="6"/>
  <c r="CH66" i="6"/>
  <c r="CI66" i="6"/>
  <c r="BR67" i="6"/>
  <c r="BS67" i="6"/>
  <c r="BT67" i="6"/>
  <c r="BU67" i="6"/>
  <c r="BV67" i="6"/>
  <c r="BW67" i="6"/>
  <c r="BX67" i="6"/>
  <c r="BY67" i="6"/>
  <c r="BZ67" i="6"/>
  <c r="CA67" i="6"/>
  <c r="CB67" i="6"/>
  <c r="CC67" i="6"/>
  <c r="CD67" i="6"/>
  <c r="CE67" i="6"/>
  <c r="CF67" i="6"/>
  <c r="CG67" i="6"/>
  <c r="CH67" i="6"/>
  <c r="CI67" i="6"/>
  <c r="BR68" i="6"/>
  <c r="BS68" i="6"/>
  <c r="BT68" i="6"/>
  <c r="BU68" i="6"/>
  <c r="BV68" i="6"/>
  <c r="BW68" i="6"/>
  <c r="BX68" i="6"/>
  <c r="BY68" i="6"/>
  <c r="BZ68" i="6"/>
  <c r="CA68" i="6"/>
  <c r="CB68" i="6"/>
  <c r="CC68" i="6"/>
  <c r="CD68" i="6"/>
  <c r="CE68" i="6"/>
  <c r="CF68" i="6"/>
  <c r="CG68" i="6"/>
  <c r="CH68" i="6"/>
  <c r="CI68" i="6"/>
  <c r="BR69" i="6"/>
  <c r="BS69" i="6"/>
  <c r="BT69" i="6"/>
  <c r="BU69" i="6"/>
  <c r="BV69" i="6"/>
  <c r="BW69" i="6"/>
  <c r="BX69" i="6"/>
  <c r="BY69" i="6"/>
  <c r="BZ69" i="6"/>
  <c r="CA69" i="6"/>
  <c r="CB69" i="6"/>
  <c r="CC69" i="6"/>
  <c r="CD69" i="6"/>
  <c r="CE69" i="6"/>
  <c r="CF69" i="6"/>
  <c r="CG69" i="6"/>
  <c r="CH69" i="6"/>
  <c r="CI69" i="6"/>
  <c r="BR70" i="6"/>
  <c r="BS70" i="6"/>
  <c r="BT70" i="6"/>
  <c r="BU70" i="6"/>
  <c r="BV70" i="6"/>
  <c r="BW70" i="6"/>
  <c r="BX70" i="6"/>
  <c r="BY70" i="6"/>
  <c r="BZ70" i="6"/>
  <c r="CA70" i="6"/>
  <c r="CB70" i="6"/>
  <c r="CC70" i="6"/>
  <c r="CD70" i="6"/>
  <c r="CE70" i="6"/>
  <c r="CF70" i="6"/>
  <c r="CG70" i="6"/>
  <c r="CH70" i="6"/>
  <c r="CI70" i="6"/>
  <c r="BR71" i="6"/>
  <c r="BS71" i="6"/>
  <c r="BT71" i="6"/>
  <c r="BU71" i="6"/>
  <c r="BV71" i="6"/>
  <c r="BW71" i="6"/>
  <c r="BX71" i="6"/>
  <c r="BY71" i="6"/>
  <c r="BZ71" i="6"/>
  <c r="CA71" i="6"/>
  <c r="CB71" i="6"/>
  <c r="CC71" i="6"/>
  <c r="CD71" i="6"/>
  <c r="CE71" i="6"/>
  <c r="CF71" i="6"/>
  <c r="CG71" i="6"/>
  <c r="CH71" i="6"/>
  <c r="CI71" i="6"/>
  <c r="BR72" i="6"/>
  <c r="BS72" i="6"/>
  <c r="BT72" i="6"/>
  <c r="BU72" i="6"/>
  <c r="BV72" i="6"/>
  <c r="BW72" i="6"/>
  <c r="BX72" i="6"/>
  <c r="BY72" i="6"/>
  <c r="BZ72" i="6"/>
  <c r="CA72" i="6"/>
  <c r="CB72" i="6"/>
  <c r="CC72" i="6"/>
  <c r="CD72" i="6"/>
  <c r="CE72" i="6"/>
  <c r="CF72" i="6"/>
  <c r="CG72" i="6"/>
  <c r="CH72" i="6"/>
  <c r="CI72" i="6"/>
  <c r="BR73" i="6"/>
  <c r="BS73" i="6"/>
  <c r="BT73" i="6"/>
  <c r="BU73" i="6"/>
  <c r="BV73" i="6"/>
  <c r="BW73" i="6"/>
  <c r="BX73" i="6"/>
  <c r="BY73" i="6"/>
  <c r="BZ73" i="6"/>
  <c r="CA73" i="6"/>
  <c r="CB73" i="6"/>
  <c r="CC73" i="6"/>
  <c r="CD73" i="6"/>
  <c r="CE73" i="6"/>
  <c r="CF73" i="6"/>
  <c r="CG73" i="6"/>
  <c r="CH73" i="6"/>
  <c r="CI73" i="6"/>
  <c r="BR74" i="6"/>
  <c r="BS74" i="6"/>
  <c r="BT74" i="6"/>
  <c r="BU74" i="6"/>
  <c r="BV74" i="6"/>
  <c r="BW74" i="6"/>
  <c r="BX74" i="6"/>
  <c r="BY74" i="6"/>
  <c r="BZ74" i="6"/>
  <c r="CA74" i="6"/>
  <c r="CB74" i="6"/>
  <c r="CC74" i="6"/>
  <c r="CD74" i="6"/>
  <c r="CE74" i="6"/>
  <c r="CF74" i="6"/>
  <c r="CG74" i="6"/>
  <c r="CH74" i="6"/>
  <c r="CI74" i="6"/>
  <c r="BR75" i="6"/>
  <c r="BS75" i="6"/>
  <c r="BT75" i="6"/>
  <c r="BU75" i="6"/>
  <c r="BV75" i="6"/>
  <c r="BW75" i="6"/>
  <c r="BX75" i="6"/>
  <c r="BY75" i="6"/>
  <c r="BZ75" i="6"/>
  <c r="CA75" i="6"/>
  <c r="CB75" i="6"/>
  <c r="CC75" i="6"/>
  <c r="CD75" i="6"/>
  <c r="CE75" i="6"/>
  <c r="CF75" i="6"/>
  <c r="CG75" i="6"/>
  <c r="CH75" i="6"/>
  <c r="CI75" i="6"/>
  <c r="BR76" i="6"/>
  <c r="BS76" i="6"/>
  <c r="BT76" i="6"/>
  <c r="BU76" i="6"/>
  <c r="BV76" i="6"/>
  <c r="BW76" i="6"/>
  <c r="BX76" i="6"/>
  <c r="BY76" i="6"/>
  <c r="BZ76" i="6"/>
  <c r="CA76" i="6"/>
  <c r="CB76" i="6"/>
  <c r="CC76" i="6"/>
  <c r="CD76" i="6"/>
  <c r="CE76" i="6"/>
  <c r="CF76" i="6"/>
  <c r="CG76" i="6"/>
  <c r="CH76" i="6"/>
  <c r="CI76" i="6"/>
  <c r="BR77" i="6"/>
  <c r="BS77" i="6"/>
  <c r="BT77" i="6"/>
  <c r="BU77" i="6"/>
  <c r="BV77" i="6"/>
  <c r="BW77" i="6"/>
  <c r="BX77" i="6"/>
  <c r="BY77" i="6"/>
  <c r="BZ77" i="6"/>
  <c r="CA77" i="6"/>
  <c r="CB77" i="6"/>
  <c r="CC77" i="6"/>
  <c r="CD77" i="6"/>
  <c r="CE77" i="6"/>
  <c r="CF77" i="6"/>
  <c r="CG77" i="6"/>
  <c r="CH77" i="6"/>
  <c r="CI77" i="6"/>
  <c r="BR78" i="6"/>
  <c r="BS78" i="6"/>
  <c r="BT78" i="6"/>
  <c r="BU78" i="6"/>
  <c r="BV78" i="6"/>
  <c r="BW78" i="6"/>
  <c r="BX78" i="6"/>
  <c r="BY78" i="6"/>
  <c r="BZ78" i="6"/>
  <c r="CA78" i="6"/>
  <c r="CB78" i="6"/>
  <c r="CC78" i="6"/>
  <c r="CD78" i="6"/>
  <c r="CE78" i="6"/>
  <c r="CF78" i="6"/>
  <c r="CG78" i="6"/>
  <c r="CH78" i="6"/>
  <c r="CI78" i="6"/>
  <c r="BR79" i="6"/>
  <c r="BS79" i="6"/>
  <c r="BT79" i="6"/>
  <c r="BU79" i="6"/>
  <c r="BV79" i="6"/>
  <c r="BW79" i="6"/>
  <c r="BX79" i="6"/>
  <c r="BY79" i="6"/>
  <c r="BZ79" i="6"/>
  <c r="CA79" i="6"/>
  <c r="CB79" i="6"/>
  <c r="CC79" i="6"/>
  <c r="CD79" i="6"/>
  <c r="CE79" i="6"/>
  <c r="CF79" i="6"/>
  <c r="CG79" i="6"/>
  <c r="CH79" i="6"/>
  <c r="CI79" i="6"/>
  <c r="BR80" i="6"/>
  <c r="BS80" i="6"/>
  <c r="BT80" i="6"/>
  <c r="BU80" i="6"/>
  <c r="BV80" i="6"/>
  <c r="BW80" i="6"/>
  <c r="BX80" i="6"/>
  <c r="BY80" i="6"/>
  <c r="BZ80" i="6"/>
  <c r="CA80" i="6"/>
  <c r="CB80" i="6"/>
  <c r="CC80" i="6"/>
  <c r="CD80" i="6"/>
  <c r="CE80" i="6"/>
  <c r="CF80" i="6"/>
  <c r="CG80" i="6"/>
  <c r="CH80" i="6"/>
  <c r="CI80" i="6"/>
  <c r="BR81" i="6"/>
  <c r="BS81" i="6"/>
  <c r="BT81" i="6"/>
  <c r="BU81" i="6"/>
  <c r="BV81" i="6"/>
  <c r="BW81" i="6"/>
  <c r="BX81" i="6"/>
  <c r="BY81" i="6"/>
  <c r="BZ81" i="6"/>
  <c r="CA81" i="6"/>
  <c r="CB81" i="6"/>
  <c r="CC81" i="6"/>
  <c r="CD81" i="6"/>
  <c r="CE81" i="6"/>
  <c r="CF81" i="6"/>
  <c r="CG81" i="6"/>
  <c r="CH81" i="6"/>
  <c r="CI81" i="6"/>
  <c r="BR82" i="6"/>
  <c r="BS82" i="6"/>
  <c r="BT82" i="6"/>
  <c r="BU82" i="6"/>
  <c r="BV82" i="6"/>
  <c r="BW82" i="6"/>
  <c r="BX82" i="6"/>
  <c r="BY82" i="6"/>
  <c r="BZ82" i="6"/>
  <c r="CA82" i="6"/>
  <c r="CB82" i="6"/>
  <c r="CC82" i="6"/>
  <c r="CD82" i="6"/>
  <c r="CE82" i="6"/>
  <c r="CF82" i="6"/>
  <c r="CG82" i="6"/>
  <c r="CH82" i="6"/>
  <c r="CI82" i="6"/>
  <c r="BR83" i="6"/>
  <c r="BS83" i="6"/>
  <c r="BT83" i="6"/>
  <c r="BU83" i="6"/>
  <c r="BV83" i="6"/>
  <c r="BW83" i="6"/>
  <c r="BX83" i="6"/>
  <c r="BY83" i="6"/>
  <c r="BZ83" i="6"/>
  <c r="CA83" i="6"/>
  <c r="CB83" i="6"/>
  <c r="CC83" i="6"/>
  <c r="CD83" i="6"/>
  <c r="CE83" i="6"/>
  <c r="CF83" i="6"/>
  <c r="CG83" i="6"/>
  <c r="CH83" i="6"/>
  <c r="CI83" i="6"/>
  <c r="BR84" i="6"/>
  <c r="BS84" i="6"/>
  <c r="BT84" i="6"/>
  <c r="BU84" i="6"/>
  <c r="BV84" i="6"/>
  <c r="BW84" i="6"/>
  <c r="BX84" i="6"/>
  <c r="BY84" i="6"/>
  <c r="BZ84" i="6"/>
  <c r="CA84" i="6"/>
  <c r="CB84" i="6"/>
  <c r="CC84" i="6"/>
  <c r="CD84" i="6"/>
  <c r="CE84" i="6"/>
  <c r="CF84" i="6"/>
  <c r="CG84" i="6"/>
  <c r="CH84" i="6"/>
  <c r="CI84" i="6"/>
  <c r="BR85" i="6"/>
  <c r="BS85" i="6"/>
  <c r="BT85" i="6"/>
  <c r="BU85" i="6"/>
  <c r="BV85" i="6"/>
  <c r="BW85" i="6"/>
  <c r="BX85" i="6"/>
  <c r="BY85" i="6"/>
  <c r="BZ85" i="6"/>
  <c r="CA85" i="6"/>
  <c r="CB85" i="6"/>
  <c r="CC85" i="6"/>
  <c r="CD85" i="6"/>
  <c r="CE85" i="6"/>
  <c r="CF85" i="6"/>
  <c r="CG85" i="6"/>
  <c r="CH85" i="6"/>
  <c r="CI85" i="6"/>
  <c r="BR86" i="6"/>
  <c r="BS86" i="6"/>
  <c r="BT86" i="6"/>
  <c r="BU86" i="6"/>
  <c r="BV86" i="6"/>
  <c r="BW86" i="6"/>
  <c r="BX86" i="6"/>
  <c r="BY86" i="6"/>
  <c r="BZ86" i="6"/>
  <c r="CA86" i="6"/>
  <c r="CB86" i="6"/>
  <c r="CC86" i="6"/>
  <c r="CD86" i="6"/>
  <c r="CE86" i="6"/>
  <c r="CF86" i="6"/>
  <c r="CG86" i="6"/>
  <c r="CH86" i="6"/>
  <c r="CI86" i="6"/>
  <c r="BR87" i="6"/>
  <c r="BS87" i="6"/>
  <c r="BT87" i="6"/>
  <c r="BU87" i="6"/>
  <c r="BV87" i="6"/>
  <c r="BW87" i="6"/>
  <c r="BX87" i="6"/>
  <c r="BY87" i="6"/>
  <c r="BZ87" i="6"/>
  <c r="CA87" i="6"/>
  <c r="CB87" i="6"/>
  <c r="CC87" i="6"/>
  <c r="CD87" i="6"/>
  <c r="CE87" i="6"/>
  <c r="CF87" i="6"/>
  <c r="CG87" i="6"/>
  <c r="CH87" i="6"/>
  <c r="CI87" i="6"/>
  <c r="BR88" i="6"/>
  <c r="BS88" i="6"/>
  <c r="BT88" i="6"/>
  <c r="BU88" i="6"/>
  <c r="BV88" i="6"/>
  <c r="BW88" i="6"/>
  <c r="BX88" i="6"/>
  <c r="BY88" i="6"/>
  <c r="BZ88" i="6"/>
  <c r="CA88" i="6"/>
  <c r="CB88" i="6"/>
  <c r="CC88" i="6"/>
  <c r="CD88" i="6"/>
  <c r="CE88" i="6"/>
  <c r="CF88" i="6"/>
  <c r="CG88" i="6"/>
  <c r="CH88" i="6"/>
  <c r="CI88" i="6"/>
  <c r="BR89" i="6"/>
  <c r="BS89" i="6"/>
  <c r="BT89" i="6"/>
  <c r="BU89" i="6"/>
  <c r="BV89" i="6"/>
  <c r="BW89" i="6"/>
  <c r="BX89" i="6"/>
  <c r="BY89" i="6"/>
  <c r="BZ89" i="6"/>
  <c r="CA89" i="6"/>
  <c r="CB89" i="6"/>
  <c r="CC89" i="6"/>
  <c r="CD89" i="6"/>
  <c r="CE89" i="6"/>
  <c r="CF89" i="6"/>
  <c r="CG89" i="6"/>
  <c r="CH89" i="6"/>
  <c r="CI89" i="6"/>
  <c r="BR90" i="6"/>
  <c r="BS90" i="6"/>
  <c r="BT90" i="6"/>
  <c r="BU90" i="6"/>
  <c r="BV90" i="6"/>
  <c r="BW90" i="6"/>
  <c r="BX90" i="6"/>
  <c r="BY90" i="6"/>
  <c r="BZ90" i="6"/>
  <c r="CA90" i="6"/>
  <c r="CB90" i="6"/>
  <c r="CC90" i="6"/>
  <c r="CD90" i="6"/>
  <c r="CE90" i="6"/>
  <c r="CF90" i="6"/>
  <c r="CG90" i="6"/>
  <c r="CH90" i="6"/>
  <c r="CI90" i="6"/>
  <c r="BR91" i="6"/>
  <c r="BS91" i="6"/>
  <c r="BT91" i="6"/>
  <c r="BU91" i="6"/>
  <c r="BV91" i="6"/>
  <c r="BW91" i="6"/>
  <c r="BX91" i="6"/>
  <c r="BY91" i="6"/>
  <c r="BZ91" i="6"/>
  <c r="CA91" i="6"/>
  <c r="CB91" i="6"/>
  <c r="CC91" i="6"/>
  <c r="CD91" i="6"/>
  <c r="CE91" i="6"/>
  <c r="CF91" i="6"/>
  <c r="CG91" i="6"/>
  <c r="CH91" i="6"/>
  <c r="CI91" i="6"/>
  <c r="BR92" i="6"/>
  <c r="BS92" i="6"/>
  <c r="BT92" i="6"/>
  <c r="BU92" i="6"/>
  <c r="BV92" i="6"/>
  <c r="BW92" i="6"/>
  <c r="BX92" i="6"/>
  <c r="BY92" i="6"/>
  <c r="BZ92" i="6"/>
  <c r="CA92" i="6"/>
  <c r="CB92" i="6"/>
  <c r="CC92" i="6"/>
  <c r="CD92" i="6"/>
  <c r="CE92" i="6"/>
  <c r="CF92" i="6"/>
  <c r="CG92" i="6"/>
  <c r="CH92" i="6"/>
  <c r="CI92" i="6"/>
  <c r="BR93" i="6"/>
  <c r="BS93" i="6"/>
  <c r="BT93" i="6"/>
  <c r="BU93" i="6"/>
  <c r="BV93" i="6"/>
  <c r="BW93" i="6"/>
  <c r="BX93" i="6"/>
  <c r="BY93" i="6"/>
  <c r="BZ93" i="6"/>
  <c r="CA93" i="6"/>
  <c r="CB93" i="6"/>
  <c r="CC93" i="6"/>
  <c r="CD93" i="6"/>
  <c r="CE93" i="6"/>
  <c r="CF93" i="6"/>
  <c r="CG93" i="6"/>
  <c r="CH93" i="6"/>
  <c r="CI93" i="6"/>
  <c r="BR94" i="6"/>
  <c r="BS94" i="6"/>
  <c r="BT94" i="6"/>
  <c r="BU94" i="6"/>
  <c r="BV94" i="6"/>
  <c r="BW94" i="6"/>
  <c r="BX94" i="6"/>
  <c r="BY94" i="6"/>
  <c r="BZ94" i="6"/>
  <c r="CA94" i="6"/>
  <c r="CB94" i="6"/>
  <c r="CC94" i="6"/>
  <c r="CD94" i="6"/>
  <c r="CE94" i="6"/>
  <c r="CF94" i="6"/>
  <c r="CG94" i="6"/>
  <c r="CH94" i="6"/>
  <c r="CI94" i="6"/>
  <c r="BR95" i="6"/>
  <c r="BS95" i="6"/>
  <c r="BT95" i="6"/>
  <c r="BU95" i="6"/>
  <c r="BV95" i="6"/>
  <c r="BW95" i="6"/>
  <c r="BX95" i="6"/>
  <c r="BY95" i="6"/>
  <c r="BZ95" i="6"/>
  <c r="CA95" i="6"/>
  <c r="CB95" i="6"/>
  <c r="CC95" i="6"/>
  <c r="CD95" i="6"/>
  <c r="CE95" i="6"/>
  <c r="CF95" i="6"/>
  <c r="CG95" i="6"/>
  <c r="CH95" i="6"/>
  <c r="CI95" i="6"/>
  <c r="BR96" i="6"/>
  <c r="BS96" i="6"/>
  <c r="BT96" i="6"/>
  <c r="BU96" i="6"/>
  <c r="BV96" i="6"/>
  <c r="BW96" i="6"/>
  <c r="BX96" i="6"/>
  <c r="BY96" i="6"/>
  <c r="BZ96" i="6"/>
  <c r="CA96" i="6"/>
  <c r="CB96" i="6"/>
  <c r="CC96" i="6"/>
  <c r="CD96" i="6"/>
  <c r="CE96" i="6"/>
  <c r="CF96" i="6"/>
  <c r="CG96" i="6"/>
  <c r="CH96" i="6"/>
  <c r="CI96" i="6"/>
  <c r="BR97" i="6"/>
  <c r="BS97" i="6"/>
  <c r="BT97" i="6"/>
  <c r="BU97" i="6"/>
  <c r="BV97" i="6"/>
  <c r="BW97" i="6"/>
  <c r="BX97" i="6"/>
  <c r="BY97" i="6"/>
  <c r="BZ97" i="6"/>
  <c r="CA97" i="6"/>
  <c r="CB97" i="6"/>
  <c r="CC97" i="6"/>
  <c r="CD97" i="6"/>
  <c r="CE97" i="6"/>
  <c r="CF97" i="6"/>
  <c r="CG97" i="6"/>
  <c r="CH97" i="6"/>
  <c r="CI97" i="6"/>
  <c r="BR98" i="6"/>
  <c r="BS98" i="6"/>
  <c r="BT98" i="6"/>
  <c r="BU98" i="6"/>
  <c r="BV98" i="6"/>
  <c r="BW98" i="6"/>
  <c r="BX98" i="6"/>
  <c r="BY98" i="6"/>
  <c r="BZ98" i="6"/>
  <c r="CA98" i="6"/>
  <c r="CB98" i="6"/>
  <c r="CC98" i="6"/>
  <c r="CD98" i="6"/>
  <c r="CE98" i="6"/>
  <c r="CF98" i="6"/>
  <c r="CG98" i="6"/>
  <c r="CH98" i="6"/>
  <c r="CI98" i="6"/>
  <c r="BR99" i="6"/>
  <c r="BS99" i="6"/>
  <c r="BT99" i="6"/>
  <c r="BU99" i="6"/>
  <c r="BV99" i="6"/>
  <c r="BW99" i="6"/>
  <c r="BX99" i="6"/>
  <c r="BY99" i="6"/>
  <c r="BZ99" i="6"/>
  <c r="CA99" i="6"/>
  <c r="CB99" i="6"/>
  <c r="CC99" i="6"/>
  <c r="CD99" i="6"/>
  <c r="CE99" i="6"/>
  <c r="CF99" i="6"/>
  <c r="CG99" i="6"/>
  <c r="CH99" i="6"/>
  <c r="CI99" i="6"/>
  <c r="BR100" i="6"/>
  <c r="BS100" i="6"/>
  <c r="BT100" i="6"/>
  <c r="BU100" i="6"/>
  <c r="BV100" i="6"/>
  <c r="BW100" i="6"/>
  <c r="BX100" i="6"/>
  <c r="BY100" i="6"/>
  <c r="BZ100" i="6"/>
  <c r="CA100" i="6"/>
  <c r="CB100" i="6"/>
  <c r="CC100" i="6"/>
  <c r="CD100" i="6"/>
  <c r="CE100" i="6"/>
  <c r="CF100" i="6"/>
  <c r="CG100" i="6"/>
  <c r="CH100" i="6"/>
  <c r="CI100" i="6"/>
  <c r="BR101" i="6"/>
  <c r="BS101" i="6"/>
  <c r="BT101" i="6"/>
  <c r="BU101" i="6"/>
  <c r="BV101" i="6"/>
  <c r="BW101" i="6"/>
  <c r="BX101" i="6"/>
  <c r="BY101" i="6"/>
  <c r="BZ101" i="6"/>
  <c r="CA101" i="6"/>
  <c r="CB101" i="6"/>
  <c r="CC101" i="6"/>
  <c r="CD101" i="6"/>
  <c r="CE101" i="6"/>
  <c r="CF101" i="6"/>
  <c r="CG101" i="6"/>
  <c r="CH101" i="6"/>
  <c r="CI101" i="6"/>
  <c r="BR102" i="6"/>
  <c r="BS102" i="6"/>
  <c r="BT102" i="6"/>
  <c r="BU102" i="6"/>
  <c r="BV102" i="6"/>
  <c r="BW102" i="6"/>
  <c r="BX102" i="6"/>
  <c r="BY102" i="6"/>
  <c r="BZ102" i="6"/>
  <c r="CA102" i="6"/>
  <c r="CB102" i="6"/>
  <c r="CC102" i="6"/>
  <c r="CD102" i="6"/>
  <c r="CE102" i="6"/>
  <c r="CF102" i="6"/>
  <c r="CG102" i="6"/>
  <c r="CH102" i="6"/>
  <c r="CI102" i="6"/>
  <c r="BR103" i="6"/>
  <c r="BS103" i="6"/>
  <c r="BT103" i="6"/>
  <c r="BU103" i="6"/>
  <c r="BV103" i="6"/>
  <c r="BW103" i="6"/>
  <c r="BX103" i="6"/>
  <c r="BY103" i="6"/>
  <c r="BZ103" i="6"/>
  <c r="CA103" i="6"/>
  <c r="CB103" i="6"/>
  <c r="CC103" i="6"/>
  <c r="CD103" i="6"/>
  <c r="CE103" i="6"/>
  <c r="CF103" i="6"/>
  <c r="CG103" i="6"/>
  <c r="CH103" i="6"/>
  <c r="CI103" i="6"/>
  <c r="BR104" i="6"/>
  <c r="BS104" i="6"/>
  <c r="BT104" i="6"/>
  <c r="BU104" i="6"/>
  <c r="BV104" i="6"/>
  <c r="BW104" i="6"/>
  <c r="BX104" i="6"/>
  <c r="BY104" i="6"/>
  <c r="BZ104" i="6"/>
  <c r="CA104" i="6"/>
  <c r="CB104" i="6"/>
  <c r="CC104" i="6"/>
  <c r="CD104" i="6"/>
  <c r="CE104" i="6"/>
  <c r="CF104" i="6"/>
  <c r="CG104" i="6"/>
  <c r="CH104" i="6"/>
  <c r="CI104" i="6"/>
  <c r="BR105" i="6"/>
  <c r="BS105" i="6"/>
  <c r="BT105" i="6"/>
  <c r="BU105" i="6"/>
  <c r="BV105" i="6"/>
  <c r="BW105" i="6"/>
  <c r="BX105" i="6"/>
  <c r="BY105" i="6"/>
  <c r="BZ105" i="6"/>
  <c r="CA105" i="6"/>
  <c r="CB105" i="6"/>
  <c r="CC105" i="6"/>
  <c r="CD105" i="6"/>
  <c r="CE105" i="6"/>
  <c r="CF105" i="6"/>
  <c r="CG105" i="6"/>
  <c r="CH105" i="6"/>
  <c r="CI105" i="6"/>
  <c r="BR106" i="6"/>
  <c r="BS106" i="6"/>
  <c r="BT106" i="6"/>
  <c r="BU106" i="6"/>
  <c r="BV106" i="6"/>
  <c r="BW106" i="6"/>
  <c r="BX106" i="6"/>
  <c r="BY106" i="6"/>
  <c r="BZ106" i="6"/>
  <c r="CA106" i="6"/>
  <c r="CB106" i="6"/>
  <c r="CC106" i="6"/>
  <c r="CD106" i="6"/>
  <c r="CE106" i="6"/>
  <c r="CF106" i="6"/>
  <c r="CG106" i="6"/>
  <c r="CH106" i="6"/>
  <c r="CI106" i="6"/>
  <c r="BR107" i="6"/>
  <c r="BS107" i="6"/>
  <c r="BT107" i="6"/>
  <c r="BU107" i="6"/>
  <c r="BV107" i="6"/>
  <c r="BW107" i="6"/>
  <c r="BX107" i="6"/>
  <c r="BY107" i="6"/>
  <c r="BZ107" i="6"/>
  <c r="CA107" i="6"/>
  <c r="CB107" i="6"/>
  <c r="CC107" i="6"/>
  <c r="CD107" i="6"/>
  <c r="CE107" i="6"/>
  <c r="CF107" i="6"/>
  <c r="CG107" i="6"/>
  <c r="CH107" i="6"/>
  <c r="CI107" i="6"/>
  <c r="BR108" i="6"/>
  <c r="BS108" i="6"/>
  <c r="BT108" i="6"/>
  <c r="BU108" i="6"/>
  <c r="BV108" i="6"/>
  <c r="BW108" i="6"/>
  <c r="BX108" i="6"/>
  <c r="BY108" i="6"/>
  <c r="BZ108" i="6"/>
  <c r="CA108" i="6"/>
  <c r="CB108" i="6"/>
  <c r="CC108" i="6"/>
  <c r="CD108" i="6"/>
  <c r="CE108" i="6"/>
  <c r="CF108" i="6"/>
  <c r="CG108" i="6"/>
  <c r="CH108" i="6"/>
  <c r="CI108" i="6"/>
  <c r="BR109" i="6"/>
  <c r="BS109" i="6"/>
  <c r="BT109" i="6"/>
  <c r="BU109" i="6"/>
  <c r="BV109" i="6"/>
  <c r="BW109" i="6"/>
  <c r="BX109" i="6"/>
  <c r="BY109" i="6"/>
  <c r="BZ109" i="6"/>
  <c r="CA109" i="6"/>
  <c r="CB109" i="6"/>
  <c r="CC109" i="6"/>
  <c r="CD109" i="6"/>
  <c r="CE109" i="6"/>
  <c r="CF109" i="6"/>
  <c r="CG109" i="6"/>
  <c r="CH109" i="6"/>
  <c r="CI109" i="6"/>
  <c r="BR110" i="6"/>
  <c r="BS110" i="6"/>
  <c r="BT110" i="6"/>
  <c r="BU110" i="6"/>
  <c r="BV110" i="6"/>
  <c r="BW110" i="6"/>
  <c r="BX110" i="6"/>
  <c r="BY110" i="6"/>
  <c r="BZ110" i="6"/>
  <c r="CA110" i="6"/>
  <c r="CB110" i="6"/>
  <c r="CC110" i="6"/>
  <c r="CD110" i="6"/>
  <c r="CE110" i="6"/>
  <c r="CF110" i="6"/>
  <c r="CG110" i="6"/>
  <c r="CH110" i="6"/>
  <c r="CI110" i="6"/>
  <c r="BR111" i="6"/>
  <c r="BS111" i="6"/>
  <c r="BT111" i="6"/>
  <c r="BU111" i="6"/>
  <c r="BV111" i="6"/>
  <c r="BW111" i="6"/>
  <c r="BX111" i="6"/>
  <c r="BY111" i="6"/>
  <c r="BZ111" i="6"/>
  <c r="CA111" i="6"/>
  <c r="CB111" i="6"/>
  <c r="CC111" i="6"/>
  <c r="CD111" i="6"/>
  <c r="CE111" i="6"/>
  <c r="CF111" i="6"/>
  <c r="CG111" i="6"/>
  <c r="CH111" i="6"/>
  <c r="CI111" i="6"/>
  <c r="BR112" i="6"/>
  <c r="BS112" i="6"/>
  <c r="BT112" i="6"/>
  <c r="BU112" i="6"/>
  <c r="BV112" i="6"/>
  <c r="BW112" i="6"/>
  <c r="BX112" i="6"/>
  <c r="BY112" i="6"/>
  <c r="BZ112" i="6"/>
  <c r="CA112" i="6"/>
  <c r="CB112" i="6"/>
  <c r="CC112" i="6"/>
  <c r="CD112" i="6"/>
  <c r="CE112" i="6"/>
  <c r="CF112" i="6"/>
  <c r="CG112" i="6"/>
  <c r="CH112" i="6"/>
  <c r="CI112" i="6"/>
  <c r="BR113" i="6"/>
  <c r="BS113" i="6"/>
  <c r="BT113" i="6"/>
  <c r="BU113" i="6"/>
  <c r="BV113" i="6"/>
  <c r="BW113" i="6"/>
  <c r="BX113" i="6"/>
  <c r="BY113" i="6"/>
  <c r="BZ113" i="6"/>
  <c r="CA113" i="6"/>
  <c r="CB113" i="6"/>
  <c r="CC113" i="6"/>
  <c r="CD113" i="6"/>
  <c r="CE113" i="6"/>
  <c r="CF113" i="6"/>
  <c r="CG113" i="6"/>
  <c r="CH113" i="6"/>
  <c r="CI113" i="6"/>
  <c r="BR114" i="6"/>
  <c r="BS114" i="6"/>
  <c r="BT114" i="6"/>
  <c r="BU114" i="6"/>
  <c r="BV114" i="6"/>
  <c r="BW114" i="6"/>
  <c r="BX114" i="6"/>
  <c r="BY114" i="6"/>
  <c r="BZ114" i="6"/>
  <c r="CA114" i="6"/>
  <c r="CB114" i="6"/>
  <c r="CC114" i="6"/>
  <c r="CD114" i="6"/>
  <c r="CE114" i="6"/>
  <c r="CF114" i="6"/>
  <c r="CG114" i="6"/>
  <c r="CH114" i="6"/>
  <c r="CI114" i="6"/>
  <c r="BR115" i="6"/>
  <c r="BS115" i="6"/>
  <c r="BT115" i="6"/>
  <c r="BU115" i="6"/>
  <c r="BV115" i="6"/>
  <c r="BW115" i="6"/>
  <c r="BX115" i="6"/>
  <c r="BY115" i="6"/>
  <c r="BZ115" i="6"/>
  <c r="CA115" i="6"/>
  <c r="CB115" i="6"/>
  <c r="CC115" i="6"/>
  <c r="CD115" i="6"/>
  <c r="CE115" i="6"/>
  <c r="CF115" i="6"/>
  <c r="CG115" i="6"/>
  <c r="CH115" i="6"/>
  <c r="CI115" i="6"/>
  <c r="BR116" i="6"/>
  <c r="BS116" i="6"/>
  <c r="BT116" i="6"/>
  <c r="BU116" i="6"/>
  <c r="BV116" i="6"/>
  <c r="BW116" i="6"/>
  <c r="BX116" i="6"/>
  <c r="BY116" i="6"/>
  <c r="BZ116" i="6"/>
  <c r="CA116" i="6"/>
  <c r="CB116" i="6"/>
  <c r="CC116" i="6"/>
  <c r="CD116" i="6"/>
  <c r="CE116" i="6"/>
  <c r="CF116" i="6"/>
  <c r="CG116" i="6"/>
  <c r="CH116" i="6"/>
  <c r="CI116" i="6"/>
  <c r="BR117" i="6"/>
  <c r="BS117" i="6"/>
  <c r="BT117" i="6"/>
  <c r="BU117" i="6"/>
  <c r="BV117" i="6"/>
  <c r="BW117" i="6"/>
  <c r="BX117" i="6"/>
  <c r="BY117" i="6"/>
  <c r="BZ117" i="6"/>
  <c r="CA117" i="6"/>
  <c r="CB117" i="6"/>
  <c r="CC117" i="6"/>
  <c r="CD117" i="6"/>
  <c r="CE117" i="6"/>
  <c r="CF117" i="6"/>
  <c r="CG117" i="6"/>
  <c r="CH117" i="6"/>
  <c r="CI117" i="6"/>
  <c r="BR118" i="6"/>
  <c r="BS118" i="6"/>
  <c r="BT118" i="6"/>
  <c r="BU118" i="6"/>
  <c r="BV118" i="6"/>
  <c r="BW118" i="6"/>
  <c r="BX118" i="6"/>
  <c r="BY118" i="6"/>
  <c r="BZ118" i="6"/>
  <c r="CA118" i="6"/>
  <c r="CB118" i="6"/>
  <c r="CC118" i="6"/>
  <c r="CD118" i="6"/>
  <c r="CE118" i="6"/>
  <c r="CF118" i="6"/>
  <c r="CG118" i="6"/>
  <c r="CH118" i="6"/>
  <c r="CI118" i="6"/>
  <c r="BR119" i="6"/>
  <c r="BS119" i="6"/>
  <c r="BT119" i="6"/>
  <c r="BU119" i="6"/>
  <c r="BV119" i="6"/>
  <c r="BW119" i="6"/>
  <c r="BX119" i="6"/>
  <c r="BY119" i="6"/>
  <c r="BZ119" i="6"/>
  <c r="CA119" i="6"/>
  <c r="CB119" i="6"/>
  <c r="CC119" i="6"/>
  <c r="CD119" i="6"/>
  <c r="CE119" i="6"/>
  <c r="CF119" i="6"/>
  <c r="CG119" i="6"/>
  <c r="CH119" i="6"/>
  <c r="CI119" i="6"/>
  <c r="BR120" i="6"/>
  <c r="BS120" i="6"/>
  <c r="BT120" i="6"/>
  <c r="BU120" i="6"/>
  <c r="BV120" i="6"/>
  <c r="BW120" i="6"/>
  <c r="BX120" i="6"/>
  <c r="BY120" i="6"/>
  <c r="BZ120" i="6"/>
  <c r="CA120" i="6"/>
  <c r="CB120" i="6"/>
  <c r="CC120" i="6"/>
  <c r="CD120" i="6"/>
  <c r="CE120" i="6"/>
  <c r="CF120" i="6"/>
  <c r="CG120" i="6"/>
  <c r="CH120" i="6"/>
  <c r="CI120" i="6"/>
  <c r="BR121" i="6"/>
  <c r="BS121" i="6"/>
  <c r="BT121" i="6"/>
  <c r="BU121" i="6"/>
  <c r="BV121" i="6"/>
  <c r="BW121" i="6"/>
  <c r="BX121" i="6"/>
  <c r="BY121" i="6"/>
  <c r="BZ121" i="6"/>
  <c r="CA121" i="6"/>
  <c r="CB121" i="6"/>
  <c r="CC121" i="6"/>
  <c r="CD121" i="6"/>
  <c r="CE121" i="6"/>
  <c r="CF121" i="6"/>
  <c r="CG121" i="6"/>
  <c r="CH121" i="6"/>
  <c r="CI121" i="6"/>
  <c r="BR122" i="6"/>
  <c r="BS122" i="6"/>
  <c r="BT122" i="6"/>
  <c r="BU122" i="6"/>
  <c r="BV122" i="6"/>
  <c r="BW122" i="6"/>
  <c r="BX122" i="6"/>
  <c r="BY122" i="6"/>
  <c r="BZ122" i="6"/>
  <c r="CA122" i="6"/>
  <c r="CB122" i="6"/>
  <c r="CC122" i="6"/>
  <c r="CD122" i="6"/>
  <c r="CE122" i="6"/>
  <c r="CF122" i="6"/>
  <c r="CG122" i="6"/>
  <c r="CH122" i="6"/>
  <c r="CI122" i="6"/>
  <c r="BR123" i="6"/>
  <c r="BS123" i="6"/>
  <c r="BT123" i="6"/>
  <c r="BU123" i="6"/>
  <c r="BV123" i="6"/>
  <c r="BW123" i="6"/>
  <c r="BX123" i="6"/>
  <c r="BY123" i="6"/>
  <c r="BZ123" i="6"/>
  <c r="CA123" i="6"/>
  <c r="CB123" i="6"/>
  <c r="CC123" i="6"/>
  <c r="CD123" i="6"/>
  <c r="CE123" i="6"/>
  <c r="CF123" i="6"/>
  <c r="CG123" i="6"/>
  <c r="CH123" i="6"/>
  <c r="CI123" i="6"/>
  <c r="BS2" i="6"/>
  <c r="BT2" i="6"/>
  <c r="BU2" i="6"/>
  <c r="BV2" i="6"/>
  <c r="BW2" i="6"/>
  <c r="BX2" i="6"/>
  <c r="BY2" i="6"/>
  <c r="BZ2" i="6"/>
  <c r="CA2" i="6"/>
  <c r="CB2" i="6"/>
  <c r="CC2" i="6"/>
  <c r="CD2" i="6"/>
  <c r="CE2" i="6"/>
  <c r="CF2" i="6"/>
  <c r="CG2" i="6"/>
  <c r="CH2" i="6"/>
  <c r="CI2" i="6"/>
  <c r="BR2" i="6"/>
  <c r="BQ2" i="6"/>
  <c r="AZ3" i="6"/>
  <c r="BA3" i="6"/>
  <c r="BB3" i="6"/>
  <c r="BC3" i="6"/>
  <c r="BD3" i="6"/>
  <c r="BE3" i="6"/>
  <c r="BF3" i="6"/>
  <c r="BG3" i="6"/>
  <c r="BH3" i="6"/>
  <c r="BI3" i="6"/>
  <c r="BJ3" i="6"/>
  <c r="BK3" i="6"/>
  <c r="BL3" i="6"/>
  <c r="BM3" i="6"/>
  <c r="BN3" i="6"/>
  <c r="BO3" i="6"/>
  <c r="BP3" i="6"/>
  <c r="BQ3" i="6"/>
  <c r="AZ4" i="6"/>
  <c r="BA4" i="6"/>
  <c r="BB4" i="6"/>
  <c r="BC4" i="6"/>
  <c r="BD4" i="6"/>
  <c r="BE4" i="6"/>
  <c r="BF4" i="6"/>
  <c r="BG4" i="6"/>
  <c r="BH4" i="6"/>
  <c r="BI4" i="6"/>
  <c r="BJ4" i="6"/>
  <c r="BK4" i="6"/>
  <c r="BL4" i="6"/>
  <c r="BM4" i="6"/>
  <c r="BN4" i="6"/>
  <c r="BO4" i="6"/>
  <c r="BP4" i="6"/>
  <c r="BQ4" i="6"/>
  <c r="AZ5" i="6"/>
  <c r="BA5" i="6"/>
  <c r="BB5" i="6"/>
  <c r="BC5" i="6"/>
  <c r="BD5" i="6"/>
  <c r="BE5" i="6"/>
  <c r="BF5" i="6"/>
  <c r="BG5" i="6"/>
  <c r="BH5" i="6"/>
  <c r="BI5" i="6"/>
  <c r="BJ5" i="6"/>
  <c r="BK5" i="6"/>
  <c r="BL5" i="6"/>
  <c r="BM5" i="6"/>
  <c r="BN5" i="6"/>
  <c r="BO5" i="6"/>
  <c r="BP5" i="6"/>
  <c r="BQ5" i="6"/>
  <c r="AZ6" i="6"/>
  <c r="BA6" i="6"/>
  <c r="BB6" i="6"/>
  <c r="BC6" i="6"/>
  <c r="BD6" i="6"/>
  <c r="BE6" i="6"/>
  <c r="BF6" i="6"/>
  <c r="BG6" i="6"/>
  <c r="BH6" i="6"/>
  <c r="BI6" i="6"/>
  <c r="BJ6" i="6"/>
  <c r="BK6" i="6"/>
  <c r="BL6" i="6"/>
  <c r="BM6" i="6"/>
  <c r="BN6" i="6"/>
  <c r="BO6" i="6"/>
  <c r="BP6" i="6"/>
  <c r="BQ6" i="6"/>
  <c r="AZ7" i="6"/>
  <c r="BA7" i="6"/>
  <c r="BB7" i="6"/>
  <c r="BC7" i="6"/>
  <c r="BD7" i="6"/>
  <c r="BE7" i="6"/>
  <c r="BF7" i="6"/>
  <c r="BG7" i="6"/>
  <c r="BH7" i="6"/>
  <c r="BI7" i="6"/>
  <c r="BJ7" i="6"/>
  <c r="BK7" i="6"/>
  <c r="BL7" i="6"/>
  <c r="BM7" i="6"/>
  <c r="BN7" i="6"/>
  <c r="BO7" i="6"/>
  <c r="BP7" i="6"/>
  <c r="BQ7" i="6"/>
  <c r="AZ8" i="6"/>
  <c r="BA8" i="6"/>
  <c r="BB8" i="6"/>
  <c r="BC8" i="6"/>
  <c r="BD8" i="6"/>
  <c r="BE8" i="6"/>
  <c r="BF8" i="6"/>
  <c r="BG8" i="6"/>
  <c r="BH8" i="6"/>
  <c r="BI8" i="6"/>
  <c r="BJ8" i="6"/>
  <c r="BK8" i="6"/>
  <c r="BL8" i="6"/>
  <c r="BM8" i="6"/>
  <c r="BN8" i="6"/>
  <c r="BO8" i="6"/>
  <c r="BP8" i="6"/>
  <c r="BQ8" i="6"/>
  <c r="AZ9" i="6"/>
  <c r="BA9" i="6"/>
  <c r="BB9" i="6"/>
  <c r="BC9" i="6"/>
  <c r="BD9" i="6"/>
  <c r="BE9" i="6"/>
  <c r="BF9" i="6"/>
  <c r="BG9" i="6"/>
  <c r="BH9" i="6"/>
  <c r="BI9" i="6"/>
  <c r="BJ9" i="6"/>
  <c r="BK9" i="6"/>
  <c r="BL9" i="6"/>
  <c r="BM9" i="6"/>
  <c r="BN9" i="6"/>
  <c r="BO9" i="6"/>
  <c r="BP9" i="6"/>
  <c r="BQ9" i="6"/>
  <c r="AZ10" i="6"/>
  <c r="BA10" i="6"/>
  <c r="BB10" i="6"/>
  <c r="BC10" i="6"/>
  <c r="BD10" i="6"/>
  <c r="BE10" i="6"/>
  <c r="BF10" i="6"/>
  <c r="BG10" i="6"/>
  <c r="BH10" i="6"/>
  <c r="BI10" i="6"/>
  <c r="BJ10" i="6"/>
  <c r="BK10" i="6"/>
  <c r="BL10" i="6"/>
  <c r="BM10" i="6"/>
  <c r="BN10" i="6"/>
  <c r="BO10" i="6"/>
  <c r="BP10" i="6"/>
  <c r="BQ10" i="6"/>
  <c r="AZ11" i="6"/>
  <c r="BA11" i="6"/>
  <c r="BB11" i="6"/>
  <c r="BC11" i="6"/>
  <c r="BD11" i="6"/>
  <c r="BE11" i="6"/>
  <c r="BF11" i="6"/>
  <c r="BG11" i="6"/>
  <c r="BH11" i="6"/>
  <c r="BI11" i="6"/>
  <c r="BJ11" i="6"/>
  <c r="BK11" i="6"/>
  <c r="BL11" i="6"/>
  <c r="BM11" i="6"/>
  <c r="BN11" i="6"/>
  <c r="BO11" i="6"/>
  <c r="BP11" i="6"/>
  <c r="BQ11" i="6"/>
  <c r="AZ12" i="6"/>
  <c r="BA12" i="6"/>
  <c r="BB12" i="6"/>
  <c r="BC12" i="6"/>
  <c r="BD12" i="6"/>
  <c r="BE12" i="6"/>
  <c r="BF12" i="6"/>
  <c r="BG12" i="6"/>
  <c r="BH12" i="6"/>
  <c r="BI12" i="6"/>
  <c r="BJ12" i="6"/>
  <c r="BK12" i="6"/>
  <c r="BL12" i="6"/>
  <c r="BM12" i="6"/>
  <c r="BN12" i="6"/>
  <c r="BO12" i="6"/>
  <c r="BP12" i="6"/>
  <c r="BQ12" i="6"/>
  <c r="AZ13" i="6"/>
  <c r="BA13" i="6"/>
  <c r="BB13" i="6"/>
  <c r="BC13" i="6"/>
  <c r="BD13" i="6"/>
  <c r="BE13" i="6"/>
  <c r="BF13" i="6"/>
  <c r="BG13" i="6"/>
  <c r="BH13" i="6"/>
  <c r="BI13" i="6"/>
  <c r="BJ13" i="6"/>
  <c r="BK13" i="6"/>
  <c r="BL13" i="6"/>
  <c r="BM13" i="6"/>
  <c r="BN13" i="6"/>
  <c r="BO13" i="6"/>
  <c r="BP13" i="6"/>
  <c r="BQ13" i="6"/>
  <c r="AZ14" i="6"/>
  <c r="BA14" i="6"/>
  <c r="BB14" i="6"/>
  <c r="BC14" i="6"/>
  <c r="BD14" i="6"/>
  <c r="BE14" i="6"/>
  <c r="BF14" i="6"/>
  <c r="BG14" i="6"/>
  <c r="BH14" i="6"/>
  <c r="BI14" i="6"/>
  <c r="BJ14" i="6"/>
  <c r="BK14" i="6"/>
  <c r="BL14" i="6"/>
  <c r="BM14" i="6"/>
  <c r="BN14" i="6"/>
  <c r="BO14" i="6"/>
  <c r="BP14" i="6"/>
  <c r="BQ14" i="6"/>
  <c r="AZ15" i="6"/>
  <c r="BA15" i="6"/>
  <c r="BB15" i="6"/>
  <c r="BC15" i="6"/>
  <c r="BD15" i="6"/>
  <c r="BE15" i="6"/>
  <c r="BF15" i="6"/>
  <c r="BG15" i="6"/>
  <c r="BH15" i="6"/>
  <c r="BI15" i="6"/>
  <c r="BJ15" i="6"/>
  <c r="BK15" i="6"/>
  <c r="BL15" i="6"/>
  <c r="BM15" i="6"/>
  <c r="BN15" i="6"/>
  <c r="BO15" i="6"/>
  <c r="BP15" i="6"/>
  <c r="BQ15" i="6"/>
  <c r="AZ16" i="6"/>
  <c r="BA16" i="6"/>
  <c r="BB16" i="6"/>
  <c r="BC16" i="6"/>
  <c r="BD16" i="6"/>
  <c r="BE16" i="6"/>
  <c r="BF16" i="6"/>
  <c r="BG16" i="6"/>
  <c r="BH16" i="6"/>
  <c r="BI16" i="6"/>
  <c r="BJ16" i="6"/>
  <c r="BK16" i="6"/>
  <c r="BL16" i="6"/>
  <c r="BM16" i="6"/>
  <c r="BN16" i="6"/>
  <c r="BO16" i="6"/>
  <c r="BP16" i="6"/>
  <c r="BQ16" i="6"/>
  <c r="AZ17" i="6"/>
  <c r="BA17" i="6"/>
  <c r="BB17" i="6"/>
  <c r="BC17" i="6"/>
  <c r="BD17" i="6"/>
  <c r="BE17" i="6"/>
  <c r="BF17" i="6"/>
  <c r="BG17" i="6"/>
  <c r="BH17" i="6"/>
  <c r="BI17" i="6"/>
  <c r="BJ17" i="6"/>
  <c r="BK17" i="6"/>
  <c r="BL17" i="6"/>
  <c r="BM17" i="6"/>
  <c r="BN17" i="6"/>
  <c r="BO17" i="6"/>
  <c r="BP17" i="6"/>
  <c r="BQ17" i="6"/>
  <c r="AZ18" i="6"/>
  <c r="BA18" i="6"/>
  <c r="BB18" i="6"/>
  <c r="BC18" i="6"/>
  <c r="BD18" i="6"/>
  <c r="BE18" i="6"/>
  <c r="BF18" i="6"/>
  <c r="BG18" i="6"/>
  <c r="BH18" i="6"/>
  <c r="BI18" i="6"/>
  <c r="BJ18" i="6"/>
  <c r="BK18" i="6"/>
  <c r="BL18" i="6"/>
  <c r="BM18" i="6"/>
  <c r="BN18" i="6"/>
  <c r="BO18" i="6"/>
  <c r="BP18" i="6"/>
  <c r="BQ18" i="6"/>
  <c r="AZ19" i="6"/>
  <c r="BA19" i="6"/>
  <c r="BB19" i="6"/>
  <c r="BC19" i="6"/>
  <c r="BD19" i="6"/>
  <c r="BE19" i="6"/>
  <c r="BF19" i="6"/>
  <c r="BG19" i="6"/>
  <c r="BH19" i="6"/>
  <c r="BI19" i="6"/>
  <c r="BJ19" i="6"/>
  <c r="BK19" i="6"/>
  <c r="BL19" i="6"/>
  <c r="BM19" i="6"/>
  <c r="BN19" i="6"/>
  <c r="BO19" i="6"/>
  <c r="BP19" i="6"/>
  <c r="BQ19" i="6"/>
  <c r="AZ20" i="6"/>
  <c r="BA20" i="6"/>
  <c r="BB20" i="6"/>
  <c r="BC20" i="6"/>
  <c r="BD20" i="6"/>
  <c r="BE20" i="6"/>
  <c r="BF20" i="6"/>
  <c r="BG20" i="6"/>
  <c r="BH20" i="6"/>
  <c r="BI20" i="6"/>
  <c r="BJ20" i="6"/>
  <c r="BK20" i="6"/>
  <c r="BL20" i="6"/>
  <c r="BM20" i="6"/>
  <c r="BN20" i="6"/>
  <c r="BO20" i="6"/>
  <c r="BP20" i="6"/>
  <c r="BQ20" i="6"/>
  <c r="AZ21" i="6"/>
  <c r="BA21" i="6"/>
  <c r="BB21" i="6"/>
  <c r="BC21" i="6"/>
  <c r="BD21" i="6"/>
  <c r="BE21" i="6"/>
  <c r="BF21" i="6"/>
  <c r="BG21" i="6"/>
  <c r="BH21" i="6"/>
  <c r="BI21" i="6"/>
  <c r="BJ21" i="6"/>
  <c r="BK21" i="6"/>
  <c r="BL21" i="6"/>
  <c r="BM21" i="6"/>
  <c r="BN21" i="6"/>
  <c r="BO21" i="6"/>
  <c r="BP21" i="6"/>
  <c r="BQ21" i="6"/>
  <c r="AZ22" i="6"/>
  <c r="BA22" i="6"/>
  <c r="BB22" i="6"/>
  <c r="BC22" i="6"/>
  <c r="BD22" i="6"/>
  <c r="BE22" i="6"/>
  <c r="BF22" i="6"/>
  <c r="BG22" i="6"/>
  <c r="BH22" i="6"/>
  <c r="BI22" i="6"/>
  <c r="BJ22" i="6"/>
  <c r="BK22" i="6"/>
  <c r="BL22" i="6"/>
  <c r="BM22" i="6"/>
  <c r="BN22" i="6"/>
  <c r="BO22" i="6"/>
  <c r="BP22" i="6"/>
  <c r="BQ22" i="6"/>
  <c r="AZ23" i="6"/>
  <c r="BA23" i="6"/>
  <c r="BB23" i="6"/>
  <c r="BC23" i="6"/>
  <c r="BD23" i="6"/>
  <c r="BE23" i="6"/>
  <c r="BF23" i="6"/>
  <c r="BG23" i="6"/>
  <c r="BH23" i="6"/>
  <c r="BI23" i="6"/>
  <c r="BJ23" i="6"/>
  <c r="BK23" i="6"/>
  <c r="BL23" i="6"/>
  <c r="BM23" i="6"/>
  <c r="BN23" i="6"/>
  <c r="BO23" i="6"/>
  <c r="BP23" i="6"/>
  <c r="BQ23" i="6"/>
  <c r="AZ24" i="6"/>
  <c r="BA24" i="6"/>
  <c r="BB24" i="6"/>
  <c r="BC24" i="6"/>
  <c r="BD24" i="6"/>
  <c r="BE24" i="6"/>
  <c r="BF24" i="6"/>
  <c r="BG24" i="6"/>
  <c r="BH24" i="6"/>
  <c r="BI24" i="6"/>
  <c r="BJ24" i="6"/>
  <c r="BK24" i="6"/>
  <c r="BL24" i="6"/>
  <c r="BM24" i="6"/>
  <c r="BN24" i="6"/>
  <c r="BO24" i="6"/>
  <c r="BP24" i="6"/>
  <c r="BQ24" i="6"/>
  <c r="AZ25" i="6"/>
  <c r="BA25" i="6"/>
  <c r="BB25" i="6"/>
  <c r="BC25" i="6"/>
  <c r="BD25" i="6"/>
  <c r="BE25" i="6"/>
  <c r="BF25" i="6"/>
  <c r="BG25" i="6"/>
  <c r="BH25" i="6"/>
  <c r="BI25" i="6"/>
  <c r="BJ25" i="6"/>
  <c r="BK25" i="6"/>
  <c r="BL25" i="6"/>
  <c r="BM25" i="6"/>
  <c r="BN25" i="6"/>
  <c r="BO25" i="6"/>
  <c r="BP25" i="6"/>
  <c r="BQ25" i="6"/>
  <c r="AZ26" i="6"/>
  <c r="BA26" i="6"/>
  <c r="BB26" i="6"/>
  <c r="BC26" i="6"/>
  <c r="BD26" i="6"/>
  <c r="BE26" i="6"/>
  <c r="BF26" i="6"/>
  <c r="BG26" i="6"/>
  <c r="BH26" i="6"/>
  <c r="BI26" i="6"/>
  <c r="BJ26" i="6"/>
  <c r="BK26" i="6"/>
  <c r="BL26" i="6"/>
  <c r="BM26" i="6"/>
  <c r="BN26" i="6"/>
  <c r="BO26" i="6"/>
  <c r="BP26" i="6"/>
  <c r="BQ26" i="6"/>
  <c r="AZ27" i="6"/>
  <c r="BA27" i="6"/>
  <c r="BB27" i="6"/>
  <c r="BC27" i="6"/>
  <c r="BD27" i="6"/>
  <c r="BE27" i="6"/>
  <c r="BF27" i="6"/>
  <c r="BG27" i="6"/>
  <c r="BH27" i="6"/>
  <c r="BI27" i="6"/>
  <c r="BJ27" i="6"/>
  <c r="BK27" i="6"/>
  <c r="BL27" i="6"/>
  <c r="BM27" i="6"/>
  <c r="BN27" i="6"/>
  <c r="BO27" i="6"/>
  <c r="BP27" i="6"/>
  <c r="BQ27" i="6"/>
  <c r="AZ28" i="6"/>
  <c r="BA28" i="6"/>
  <c r="BB28" i="6"/>
  <c r="BC28" i="6"/>
  <c r="BD28" i="6"/>
  <c r="BE28" i="6"/>
  <c r="BF28" i="6"/>
  <c r="BG28" i="6"/>
  <c r="BH28" i="6"/>
  <c r="BI28" i="6"/>
  <c r="BJ28" i="6"/>
  <c r="BK28" i="6"/>
  <c r="BL28" i="6"/>
  <c r="BM28" i="6"/>
  <c r="BN28" i="6"/>
  <c r="BO28" i="6"/>
  <c r="BP28" i="6"/>
  <c r="BQ28" i="6"/>
  <c r="AZ29" i="6"/>
  <c r="BA29" i="6"/>
  <c r="BB29" i="6"/>
  <c r="BC29" i="6"/>
  <c r="BD29" i="6"/>
  <c r="BE29" i="6"/>
  <c r="BF29" i="6"/>
  <c r="BG29" i="6"/>
  <c r="BH29" i="6"/>
  <c r="BI29" i="6"/>
  <c r="BJ29" i="6"/>
  <c r="BK29" i="6"/>
  <c r="BL29" i="6"/>
  <c r="BM29" i="6"/>
  <c r="BN29" i="6"/>
  <c r="BO29" i="6"/>
  <c r="BP29" i="6"/>
  <c r="BQ29" i="6"/>
  <c r="AZ30" i="6"/>
  <c r="BA30" i="6"/>
  <c r="BB30" i="6"/>
  <c r="BC30" i="6"/>
  <c r="BD30" i="6"/>
  <c r="BE30" i="6"/>
  <c r="BF30" i="6"/>
  <c r="BG30" i="6"/>
  <c r="BH30" i="6"/>
  <c r="BI30" i="6"/>
  <c r="BJ30" i="6"/>
  <c r="BK30" i="6"/>
  <c r="BL30" i="6"/>
  <c r="BM30" i="6"/>
  <c r="BN30" i="6"/>
  <c r="BO30" i="6"/>
  <c r="BP30" i="6"/>
  <c r="BQ30" i="6"/>
  <c r="AZ31" i="6"/>
  <c r="BA31" i="6"/>
  <c r="BB31" i="6"/>
  <c r="BC31" i="6"/>
  <c r="BD31" i="6"/>
  <c r="BE31" i="6"/>
  <c r="BF31" i="6"/>
  <c r="BG31" i="6"/>
  <c r="BH31" i="6"/>
  <c r="BI31" i="6"/>
  <c r="BJ31" i="6"/>
  <c r="BK31" i="6"/>
  <c r="BL31" i="6"/>
  <c r="BM31" i="6"/>
  <c r="BN31" i="6"/>
  <c r="BO31" i="6"/>
  <c r="BP31" i="6"/>
  <c r="BQ31" i="6"/>
  <c r="AZ32" i="6"/>
  <c r="BA32" i="6"/>
  <c r="BB32" i="6"/>
  <c r="BC32" i="6"/>
  <c r="BD32" i="6"/>
  <c r="BE32" i="6"/>
  <c r="BF32" i="6"/>
  <c r="BG32" i="6"/>
  <c r="BH32" i="6"/>
  <c r="BI32" i="6"/>
  <c r="BJ32" i="6"/>
  <c r="BK32" i="6"/>
  <c r="BL32" i="6"/>
  <c r="BM32" i="6"/>
  <c r="BN32" i="6"/>
  <c r="BO32" i="6"/>
  <c r="BP32" i="6"/>
  <c r="BQ32" i="6"/>
  <c r="AZ33" i="6"/>
  <c r="BA33" i="6"/>
  <c r="BB33" i="6"/>
  <c r="BC33" i="6"/>
  <c r="BD33" i="6"/>
  <c r="BE33" i="6"/>
  <c r="BF33" i="6"/>
  <c r="BG33" i="6"/>
  <c r="BH33" i="6"/>
  <c r="BI33" i="6"/>
  <c r="BJ33" i="6"/>
  <c r="BK33" i="6"/>
  <c r="BL33" i="6"/>
  <c r="BM33" i="6"/>
  <c r="BN33" i="6"/>
  <c r="BO33" i="6"/>
  <c r="BP33" i="6"/>
  <c r="BQ33" i="6"/>
  <c r="AZ34" i="6"/>
  <c r="BA34" i="6"/>
  <c r="BB34" i="6"/>
  <c r="BC34" i="6"/>
  <c r="BD34" i="6"/>
  <c r="BE34" i="6"/>
  <c r="BF34" i="6"/>
  <c r="BG34" i="6"/>
  <c r="BH34" i="6"/>
  <c r="BI34" i="6"/>
  <c r="BJ34" i="6"/>
  <c r="BK34" i="6"/>
  <c r="BL34" i="6"/>
  <c r="BM34" i="6"/>
  <c r="BN34" i="6"/>
  <c r="BO34" i="6"/>
  <c r="BP34" i="6"/>
  <c r="BQ34" i="6"/>
  <c r="AZ35" i="6"/>
  <c r="BA35" i="6"/>
  <c r="BB35" i="6"/>
  <c r="BC35" i="6"/>
  <c r="BD35" i="6"/>
  <c r="BE35" i="6"/>
  <c r="BF35" i="6"/>
  <c r="BG35" i="6"/>
  <c r="BH35" i="6"/>
  <c r="BI35" i="6"/>
  <c r="BJ35" i="6"/>
  <c r="BK35" i="6"/>
  <c r="BL35" i="6"/>
  <c r="BM35" i="6"/>
  <c r="BN35" i="6"/>
  <c r="BO35" i="6"/>
  <c r="BP35" i="6"/>
  <c r="BQ35" i="6"/>
  <c r="AZ36" i="6"/>
  <c r="BA36" i="6"/>
  <c r="BB36" i="6"/>
  <c r="BC36" i="6"/>
  <c r="BD36" i="6"/>
  <c r="BE36" i="6"/>
  <c r="BF36" i="6"/>
  <c r="BG36" i="6"/>
  <c r="BH36" i="6"/>
  <c r="BI36" i="6"/>
  <c r="BJ36" i="6"/>
  <c r="BK36" i="6"/>
  <c r="BL36" i="6"/>
  <c r="BM36" i="6"/>
  <c r="BN36" i="6"/>
  <c r="BO36" i="6"/>
  <c r="BP36" i="6"/>
  <c r="BQ36" i="6"/>
  <c r="AZ37" i="6"/>
  <c r="BA37" i="6"/>
  <c r="BB37" i="6"/>
  <c r="BC37" i="6"/>
  <c r="BD37" i="6"/>
  <c r="BE37" i="6"/>
  <c r="BF37" i="6"/>
  <c r="BG37" i="6"/>
  <c r="BH37" i="6"/>
  <c r="BI37" i="6"/>
  <c r="BJ37" i="6"/>
  <c r="BK37" i="6"/>
  <c r="BL37" i="6"/>
  <c r="BM37" i="6"/>
  <c r="BN37" i="6"/>
  <c r="BO37" i="6"/>
  <c r="BP37" i="6"/>
  <c r="BQ37" i="6"/>
  <c r="AZ38" i="6"/>
  <c r="BA38" i="6"/>
  <c r="BB38" i="6"/>
  <c r="BC38" i="6"/>
  <c r="BD38" i="6"/>
  <c r="BE38" i="6"/>
  <c r="BF38" i="6"/>
  <c r="BG38" i="6"/>
  <c r="BH38" i="6"/>
  <c r="BI38" i="6"/>
  <c r="BJ38" i="6"/>
  <c r="BK38" i="6"/>
  <c r="BL38" i="6"/>
  <c r="BM38" i="6"/>
  <c r="BN38" i="6"/>
  <c r="BO38" i="6"/>
  <c r="BP38" i="6"/>
  <c r="BQ38" i="6"/>
  <c r="AZ39" i="6"/>
  <c r="BA39" i="6"/>
  <c r="BB39" i="6"/>
  <c r="BC39" i="6"/>
  <c r="BD39" i="6"/>
  <c r="BE39" i="6"/>
  <c r="BF39" i="6"/>
  <c r="BG39" i="6"/>
  <c r="BH39" i="6"/>
  <c r="BI39" i="6"/>
  <c r="BJ39" i="6"/>
  <c r="BK39" i="6"/>
  <c r="BL39" i="6"/>
  <c r="BM39" i="6"/>
  <c r="BN39" i="6"/>
  <c r="BO39" i="6"/>
  <c r="BP39" i="6"/>
  <c r="BQ39" i="6"/>
  <c r="AZ40" i="6"/>
  <c r="BA40" i="6"/>
  <c r="BB40" i="6"/>
  <c r="BC40" i="6"/>
  <c r="BD40" i="6"/>
  <c r="BE40" i="6"/>
  <c r="BF40" i="6"/>
  <c r="BG40" i="6"/>
  <c r="BH40" i="6"/>
  <c r="BI40" i="6"/>
  <c r="BJ40" i="6"/>
  <c r="BK40" i="6"/>
  <c r="BL40" i="6"/>
  <c r="BM40" i="6"/>
  <c r="BN40" i="6"/>
  <c r="BO40" i="6"/>
  <c r="BP40" i="6"/>
  <c r="BQ40" i="6"/>
  <c r="AZ41" i="6"/>
  <c r="BA41" i="6"/>
  <c r="BB41" i="6"/>
  <c r="BC41" i="6"/>
  <c r="BD41" i="6"/>
  <c r="BE41" i="6"/>
  <c r="BF41" i="6"/>
  <c r="BG41" i="6"/>
  <c r="BH41" i="6"/>
  <c r="BI41" i="6"/>
  <c r="BJ41" i="6"/>
  <c r="BK41" i="6"/>
  <c r="BL41" i="6"/>
  <c r="BM41" i="6"/>
  <c r="BN41" i="6"/>
  <c r="BO41" i="6"/>
  <c r="BP41" i="6"/>
  <c r="BQ41" i="6"/>
  <c r="AZ42" i="6"/>
  <c r="BA42" i="6"/>
  <c r="BB42" i="6"/>
  <c r="BC42" i="6"/>
  <c r="BD42" i="6"/>
  <c r="BE42" i="6"/>
  <c r="BF42" i="6"/>
  <c r="BG42" i="6"/>
  <c r="BH42" i="6"/>
  <c r="BI42" i="6"/>
  <c r="BJ42" i="6"/>
  <c r="BK42" i="6"/>
  <c r="BL42" i="6"/>
  <c r="BM42" i="6"/>
  <c r="BN42" i="6"/>
  <c r="BO42" i="6"/>
  <c r="BP42" i="6"/>
  <c r="BQ42" i="6"/>
  <c r="AZ43" i="6"/>
  <c r="BA43" i="6"/>
  <c r="BB43" i="6"/>
  <c r="BC43" i="6"/>
  <c r="BD43" i="6"/>
  <c r="BE43" i="6"/>
  <c r="BF43" i="6"/>
  <c r="BG43" i="6"/>
  <c r="BH43" i="6"/>
  <c r="BI43" i="6"/>
  <c r="BJ43" i="6"/>
  <c r="BK43" i="6"/>
  <c r="BL43" i="6"/>
  <c r="BM43" i="6"/>
  <c r="BN43" i="6"/>
  <c r="BO43" i="6"/>
  <c r="BP43" i="6"/>
  <c r="BQ43" i="6"/>
  <c r="AZ44" i="6"/>
  <c r="BA44" i="6"/>
  <c r="BB44" i="6"/>
  <c r="BC44" i="6"/>
  <c r="BD44" i="6"/>
  <c r="BE44" i="6"/>
  <c r="BF44" i="6"/>
  <c r="BG44" i="6"/>
  <c r="BH44" i="6"/>
  <c r="BI44" i="6"/>
  <c r="BJ44" i="6"/>
  <c r="BK44" i="6"/>
  <c r="BL44" i="6"/>
  <c r="BM44" i="6"/>
  <c r="BN44" i="6"/>
  <c r="BO44" i="6"/>
  <c r="BP44" i="6"/>
  <c r="BQ44" i="6"/>
  <c r="AZ45" i="6"/>
  <c r="BA45" i="6"/>
  <c r="BB45" i="6"/>
  <c r="BC45" i="6"/>
  <c r="BD45" i="6"/>
  <c r="BE45" i="6"/>
  <c r="BF45" i="6"/>
  <c r="BG45" i="6"/>
  <c r="BH45" i="6"/>
  <c r="BI45" i="6"/>
  <c r="BJ45" i="6"/>
  <c r="BK45" i="6"/>
  <c r="BL45" i="6"/>
  <c r="BM45" i="6"/>
  <c r="BN45" i="6"/>
  <c r="BO45" i="6"/>
  <c r="BP45" i="6"/>
  <c r="BQ45" i="6"/>
  <c r="AZ46" i="6"/>
  <c r="BA46" i="6"/>
  <c r="BB46" i="6"/>
  <c r="BC46" i="6"/>
  <c r="BD46" i="6"/>
  <c r="BE46" i="6"/>
  <c r="BF46" i="6"/>
  <c r="BG46" i="6"/>
  <c r="BH46" i="6"/>
  <c r="BI46" i="6"/>
  <c r="BJ46" i="6"/>
  <c r="BK46" i="6"/>
  <c r="BL46" i="6"/>
  <c r="BM46" i="6"/>
  <c r="BN46" i="6"/>
  <c r="BO46" i="6"/>
  <c r="BP46" i="6"/>
  <c r="BQ46" i="6"/>
  <c r="AZ47" i="6"/>
  <c r="BA47" i="6"/>
  <c r="BB47" i="6"/>
  <c r="BC47" i="6"/>
  <c r="BD47" i="6"/>
  <c r="BE47" i="6"/>
  <c r="BF47" i="6"/>
  <c r="BG47" i="6"/>
  <c r="BH47" i="6"/>
  <c r="BI47" i="6"/>
  <c r="BJ47" i="6"/>
  <c r="BK47" i="6"/>
  <c r="BL47" i="6"/>
  <c r="BM47" i="6"/>
  <c r="BN47" i="6"/>
  <c r="BO47" i="6"/>
  <c r="BP47" i="6"/>
  <c r="BQ47" i="6"/>
  <c r="AZ48" i="6"/>
  <c r="BA48" i="6"/>
  <c r="BB48" i="6"/>
  <c r="BC48" i="6"/>
  <c r="BD48" i="6"/>
  <c r="BE48" i="6"/>
  <c r="BF48" i="6"/>
  <c r="BG48" i="6"/>
  <c r="BH48" i="6"/>
  <c r="BI48" i="6"/>
  <c r="BJ48" i="6"/>
  <c r="BK48" i="6"/>
  <c r="BL48" i="6"/>
  <c r="BM48" i="6"/>
  <c r="BN48" i="6"/>
  <c r="BO48" i="6"/>
  <c r="BP48" i="6"/>
  <c r="BQ48" i="6"/>
  <c r="AZ49" i="6"/>
  <c r="BA49" i="6"/>
  <c r="BB49" i="6"/>
  <c r="BC49" i="6"/>
  <c r="BD49" i="6"/>
  <c r="BE49" i="6"/>
  <c r="BF49" i="6"/>
  <c r="BG49" i="6"/>
  <c r="BH49" i="6"/>
  <c r="BI49" i="6"/>
  <c r="BJ49" i="6"/>
  <c r="BK49" i="6"/>
  <c r="BL49" i="6"/>
  <c r="BM49" i="6"/>
  <c r="BN49" i="6"/>
  <c r="BO49" i="6"/>
  <c r="BP49" i="6"/>
  <c r="BQ49" i="6"/>
  <c r="AZ50" i="6"/>
  <c r="BA50" i="6"/>
  <c r="BB50" i="6"/>
  <c r="BC50" i="6"/>
  <c r="BD50" i="6"/>
  <c r="BE50" i="6"/>
  <c r="BF50" i="6"/>
  <c r="BG50" i="6"/>
  <c r="BH50" i="6"/>
  <c r="BI50" i="6"/>
  <c r="BJ50" i="6"/>
  <c r="BK50" i="6"/>
  <c r="BL50" i="6"/>
  <c r="BM50" i="6"/>
  <c r="BN50" i="6"/>
  <c r="BO50" i="6"/>
  <c r="BP50" i="6"/>
  <c r="BQ50" i="6"/>
  <c r="AZ51" i="6"/>
  <c r="BA51" i="6"/>
  <c r="BB51" i="6"/>
  <c r="BC51" i="6"/>
  <c r="BD51" i="6"/>
  <c r="BE51" i="6"/>
  <c r="BF51" i="6"/>
  <c r="BG51" i="6"/>
  <c r="BH51" i="6"/>
  <c r="BI51" i="6"/>
  <c r="BJ51" i="6"/>
  <c r="BK51" i="6"/>
  <c r="BL51" i="6"/>
  <c r="BM51" i="6"/>
  <c r="BN51" i="6"/>
  <c r="BO51" i="6"/>
  <c r="BP51" i="6"/>
  <c r="BQ51" i="6"/>
  <c r="AZ52" i="6"/>
  <c r="BA52" i="6"/>
  <c r="BB52" i="6"/>
  <c r="BC52" i="6"/>
  <c r="BD52" i="6"/>
  <c r="BE52" i="6"/>
  <c r="BF52" i="6"/>
  <c r="BG52" i="6"/>
  <c r="BH52" i="6"/>
  <c r="BI52" i="6"/>
  <c r="BJ52" i="6"/>
  <c r="BK52" i="6"/>
  <c r="BL52" i="6"/>
  <c r="BM52" i="6"/>
  <c r="BN52" i="6"/>
  <c r="BO52" i="6"/>
  <c r="BP52" i="6"/>
  <c r="BQ52" i="6"/>
  <c r="AZ53" i="6"/>
  <c r="BA53" i="6"/>
  <c r="BB53" i="6"/>
  <c r="BC53" i="6"/>
  <c r="BD53" i="6"/>
  <c r="BE53" i="6"/>
  <c r="BF53" i="6"/>
  <c r="BG53" i="6"/>
  <c r="BH53" i="6"/>
  <c r="BI53" i="6"/>
  <c r="BJ53" i="6"/>
  <c r="BK53" i="6"/>
  <c r="BL53" i="6"/>
  <c r="BM53" i="6"/>
  <c r="BN53" i="6"/>
  <c r="BO53" i="6"/>
  <c r="BP53" i="6"/>
  <c r="BQ53" i="6"/>
  <c r="AZ54" i="6"/>
  <c r="BA54" i="6"/>
  <c r="BB54" i="6"/>
  <c r="BC54" i="6"/>
  <c r="BD54" i="6"/>
  <c r="BE54" i="6"/>
  <c r="BF54" i="6"/>
  <c r="BG54" i="6"/>
  <c r="BH54" i="6"/>
  <c r="BI54" i="6"/>
  <c r="BJ54" i="6"/>
  <c r="BK54" i="6"/>
  <c r="BL54" i="6"/>
  <c r="BM54" i="6"/>
  <c r="BN54" i="6"/>
  <c r="BO54" i="6"/>
  <c r="BP54" i="6"/>
  <c r="BQ54" i="6"/>
  <c r="AZ55" i="6"/>
  <c r="BA55" i="6"/>
  <c r="BB55" i="6"/>
  <c r="BC55" i="6"/>
  <c r="BD55" i="6"/>
  <c r="BE55" i="6"/>
  <c r="BF55" i="6"/>
  <c r="BG55" i="6"/>
  <c r="BH55" i="6"/>
  <c r="BI55" i="6"/>
  <c r="BJ55" i="6"/>
  <c r="BK55" i="6"/>
  <c r="BL55" i="6"/>
  <c r="BM55" i="6"/>
  <c r="BN55" i="6"/>
  <c r="BO55" i="6"/>
  <c r="BP55" i="6"/>
  <c r="BQ55" i="6"/>
  <c r="AZ56" i="6"/>
  <c r="BA56" i="6"/>
  <c r="BB56" i="6"/>
  <c r="BC56" i="6"/>
  <c r="BD56" i="6"/>
  <c r="BE56" i="6"/>
  <c r="BF56" i="6"/>
  <c r="BG56" i="6"/>
  <c r="BH56" i="6"/>
  <c r="BI56" i="6"/>
  <c r="BJ56" i="6"/>
  <c r="BK56" i="6"/>
  <c r="BL56" i="6"/>
  <c r="BM56" i="6"/>
  <c r="BN56" i="6"/>
  <c r="BO56" i="6"/>
  <c r="BP56" i="6"/>
  <c r="BQ56" i="6"/>
  <c r="AZ57" i="6"/>
  <c r="BA57" i="6"/>
  <c r="BB57" i="6"/>
  <c r="BC57" i="6"/>
  <c r="BD57" i="6"/>
  <c r="BE57" i="6"/>
  <c r="BF57" i="6"/>
  <c r="BG57" i="6"/>
  <c r="BH57" i="6"/>
  <c r="BI57" i="6"/>
  <c r="BJ57" i="6"/>
  <c r="BK57" i="6"/>
  <c r="BL57" i="6"/>
  <c r="BM57" i="6"/>
  <c r="BN57" i="6"/>
  <c r="BO57" i="6"/>
  <c r="BP57" i="6"/>
  <c r="BQ57" i="6"/>
  <c r="AZ58" i="6"/>
  <c r="BA58" i="6"/>
  <c r="BB58" i="6"/>
  <c r="BC58" i="6"/>
  <c r="BD58" i="6"/>
  <c r="BE58" i="6"/>
  <c r="BF58" i="6"/>
  <c r="BG58" i="6"/>
  <c r="BH58" i="6"/>
  <c r="BI58" i="6"/>
  <c r="BJ58" i="6"/>
  <c r="BK58" i="6"/>
  <c r="BL58" i="6"/>
  <c r="BM58" i="6"/>
  <c r="BN58" i="6"/>
  <c r="BO58" i="6"/>
  <c r="BP58" i="6"/>
  <c r="BQ58" i="6"/>
  <c r="AZ59" i="6"/>
  <c r="BA59" i="6"/>
  <c r="BB59" i="6"/>
  <c r="BC59" i="6"/>
  <c r="BD59" i="6"/>
  <c r="BE59" i="6"/>
  <c r="BF59" i="6"/>
  <c r="BG59" i="6"/>
  <c r="BH59" i="6"/>
  <c r="BI59" i="6"/>
  <c r="BJ59" i="6"/>
  <c r="BK59" i="6"/>
  <c r="BL59" i="6"/>
  <c r="BM59" i="6"/>
  <c r="BN59" i="6"/>
  <c r="BO59" i="6"/>
  <c r="BP59" i="6"/>
  <c r="BQ59" i="6"/>
  <c r="AZ60" i="6"/>
  <c r="BA60" i="6"/>
  <c r="BB60" i="6"/>
  <c r="BC60" i="6"/>
  <c r="BD60" i="6"/>
  <c r="BE60" i="6"/>
  <c r="BF60" i="6"/>
  <c r="BG60" i="6"/>
  <c r="BH60" i="6"/>
  <c r="BI60" i="6"/>
  <c r="BJ60" i="6"/>
  <c r="BK60" i="6"/>
  <c r="BL60" i="6"/>
  <c r="BM60" i="6"/>
  <c r="BN60" i="6"/>
  <c r="BO60" i="6"/>
  <c r="BP60" i="6"/>
  <c r="BQ60" i="6"/>
  <c r="AZ61" i="6"/>
  <c r="BA61" i="6"/>
  <c r="BB61" i="6"/>
  <c r="BC61" i="6"/>
  <c r="BD61" i="6"/>
  <c r="BE61" i="6"/>
  <c r="BF61" i="6"/>
  <c r="BG61" i="6"/>
  <c r="BH61" i="6"/>
  <c r="BI61" i="6"/>
  <c r="BJ61" i="6"/>
  <c r="BK61" i="6"/>
  <c r="BL61" i="6"/>
  <c r="BM61" i="6"/>
  <c r="BN61" i="6"/>
  <c r="BO61" i="6"/>
  <c r="BP61" i="6"/>
  <c r="BQ61" i="6"/>
  <c r="AZ62" i="6"/>
  <c r="BA62" i="6"/>
  <c r="BB62" i="6"/>
  <c r="BC62" i="6"/>
  <c r="BD62" i="6"/>
  <c r="BE62" i="6"/>
  <c r="BF62" i="6"/>
  <c r="BG62" i="6"/>
  <c r="BH62" i="6"/>
  <c r="BI62" i="6"/>
  <c r="BJ62" i="6"/>
  <c r="BK62" i="6"/>
  <c r="BL62" i="6"/>
  <c r="BM62" i="6"/>
  <c r="BN62" i="6"/>
  <c r="BO62" i="6"/>
  <c r="BP62" i="6"/>
  <c r="BQ62" i="6"/>
  <c r="AZ63" i="6"/>
  <c r="BA63" i="6"/>
  <c r="BB63" i="6"/>
  <c r="BC63" i="6"/>
  <c r="BD63" i="6"/>
  <c r="BE63" i="6"/>
  <c r="BF63" i="6"/>
  <c r="BG63" i="6"/>
  <c r="BH63" i="6"/>
  <c r="BI63" i="6"/>
  <c r="BJ63" i="6"/>
  <c r="BK63" i="6"/>
  <c r="BL63" i="6"/>
  <c r="BM63" i="6"/>
  <c r="BN63" i="6"/>
  <c r="BO63" i="6"/>
  <c r="BP63" i="6"/>
  <c r="BQ63" i="6"/>
  <c r="AZ64" i="6"/>
  <c r="BA64" i="6"/>
  <c r="BB64" i="6"/>
  <c r="BC64" i="6"/>
  <c r="BD64" i="6"/>
  <c r="BE64" i="6"/>
  <c r="BF64" i="6"/>
  <c r="BG64" i="6"/>
  <c r="BH64" i="6"/>
  <c r="BI64" i="6"/>
  <c r="BJ64" i="6"/>
  <c r="BK64" i="6"/>
  <c r="BL64" i="6"/>
  <c r="BM64" i="6"/>
  <c r="BN64" i="6"/>
  <c r="BO64" i="6"/>
  <c r="BP64" i="6"/>
  <c r="BQ64" i="6"/>
  <c r="AZ65" i="6"/>
  <c r="BA65" i="6"/>
  <c r="BB65" i="6"/>
  <c r="BC65" i="6"/>
  <c r="BD65" i="6"/>
  <c r="BE65" i="6"/>
  <c r="BF65" i="6"/>
  <c r="BG65" i="6"/>
  <c r="BH65" i="6"/>
  <c r="BI65" i="6"/>
  <c r="BJ65" i="6"/>
  <c r="BK65" i="6"/>
  <c r="BL65" i="6"/>
  <c r="BM65" i="6"/>
  <c r="BN65" i="6"/>
  <c r="BO65" i="6"/>
  <c r="BP65" i="6"/>
  <c r="BQ65" i="6"/>
  <c r="AZ66" i="6"/>
  <c r="BA66" i="6"/>
  <c r="BB66" i="6"/>
  <c r="BC66" i="6"/>
  <c r="BD66" i="6"/>
  <c r="BE66" i="6"/>
  <c r="BF66" i="6"/>
  <c r="BG66" i="6"/>
  <c r="BH66" i="6"/>
  <c r="BI66" i="6"/>
  <c r="BJ66" i="6"/>
  <c r="BK66" i="6"/>
  <c r="BL66" i="6"/>
  <c r="BM66" i="6"/>
  <c r="BN66" i="6"/>
  <c r="BO66" i="6"/>
  <c r="BP66" i="6"/>
  <c r="BQ66" i="6"/>
  <c r="AZ67" i="6"/>
  <c r="BA67" i="6"/>
  <c r="BB67" i="6"/>
  <c r="BC67" i="6"/>
  <c r="BD67" i="6"/>
  <c r="BE67" i="6"/>
  <c r="BF67" i="6"/>
  <c r="BG67" i="6"/>
  <c r="BH67" i="6"/>
  <c r="BI67" i="6"/>
  <c r="BJ67" i="6"/>
  <c r="BK67" i="6"/>
  <c r="BL67" i="6"/>
  <c r="BM67" i="6"/>
  <c r="BN67" i="6"/>
  <c r="BO67" i="6"/>
  <c r="BP67" i="6"/>
  <c r="BQ67" i="6"/>
  <c r="AZ68" i="6"/>
  <c r="BA68" i="6"/>
  <c r="BB68" i="6"/>
  <c r="BC68" i="6"/>
  <c r="BD68" i="6"/>
  <c r="BE68" i="6"/>
  <c r="BF68" i="6"/>
  <c r="BG68" i="6"/>
  <c r="BH68" i="6"/>
  <c r="BI68" i="6"/>
  <c r="BJ68" i="6"/>
  <c r="BK68" i="6"/>
  <c r="BL68" i="6"/>
  <c r="BM68" i="6"/>
  <c r="BN68" i="6"/>
  <c r="BO68" i="6"/>
  <c r="BP68" i="6"/>
  <c r="BQ68" i="6"/>
  <c r="AZ69" i="6"/>
  <c r="BA69" i="6"/>
  <c r="BB69" i="6"/>
  <c r="BC69" i="6"/>
  <c r="BD69" i="6"/>
  <c r="BE69" i="6"/>
  <c r="BF69" i="6"/>
  <c r="BG69" i="6"/>
  <c r="BH69" i="6"/>
  <c r="BI69" i="6"/>
  <c r="BJ69" i="6"/>
  <c r="BK69" i="6"/>
  <c r="BL69" i="6"/>
  <c r="BM69" i="6"/>
  <c r="BN69" i="6"/>
  <c r="BO69" i="6"/>
  <c r="BP69" i="6"/>
  <c r="BQ69" i="6"/>
  <c r="AZ70" i="6"/>
  <c r="BA70" i="6"/>
  <c r="BB70" i="6"/>
  <c r="BC70" i="6"/>
  <c r="BD70" i="6"/>
  <c r="BE70" i="6"/>
  <c r="BF70" i="6"/>
  <c r="BG70" i="6"/>
  <c r="BH70" i="6"/>
  <c r="BI70" i="6"/>
  <c r="BJ70" i="6"/>
  <c r="BK70" i="6"/>
  <c r="BL70" i="6"/>
  <c r="BM70" i="6"/>
  <c r="BN70" i="6"/>
  <c r="BO70" i="6"/>
  <c r="BP70" i="6"/>
  <c r="BQ70" i="6"/>
  <c r="AZ71" i="6"/>
  <c r="BA71" i="6"/>
  <c r="BB71" i="6"/>
  <c r="BC71" i="6"/>
  <c r="BD71" i="6"/>
  <c r="BE71" i="6"/>
  <c r="BF71" i="6"/>
  <c r="BG71" i="6"/>
  <c r="BH71" i="6"/>
  <c r="BI71" i="6"/>
  <c r="BJ71" i="6"/>
  <c r="BK71" i="6"/>
  <c r="BL71" i="6"/>
  <c r="BM71" i="6"/>
  <c r="BN71" i="6"/>
  <c r="BO71" i="6"/>
  <c r="BP71" i="6"/>
  <c r="BQ71" i="6"/>
  <c r="AZ72" i="6"/>
  <c r="BA72" i="6"/>
  <c r="BB72" i="6"/>
  <c r="BC72" i="6"/>
  <c r="BD72" i="6"/>
  <c r="BE72" i="6"/>
  <c r="BF72" i="6"/>
  <c r="BG72" i="6"/>
  <c r="BH72" i="6"/>
  <c r="BI72" i="6"/>
  <c r="BJ72" i="6"/>
  <c r="BK72" i="6"/>
  <c r="BL72" i="6"/>
  <c r="BM72" i="6"/>
  <c r="BN72" i="6"/>
  <c r="BO72" i="6"/>
  <c r="BP72" i="6"/>
  <c r="BQ72" i="6"/>
  <c r="AZ73" i="6"/>
  <c r="BA73" i="6"/>
  <c r="BB73" i="6"/>
  <c r="BC73" i="6"/>
  <c r="BD73" i="6"/>
  <c r="BE73" i="6"/>
  <c r="BF73" i="6"/>
  <c r="BG73" i="6"/>
  <c r="BH73" i="6"/>
  <c r="BI73" i="6"/>
  <c r="BJ73" i="6"/>
  <c r="BK73" i="6"/>
  <c r="BL73" i="6"/>
  <c r="BM73" i="6"/>
  <c r="BN73" i="6"/>
  <c r="BO73" i="6"/>
  <c r="BP73" i="6"/>
  <c r="BQ73" i="6"/>
  <c r="AZ74" i="6"/>
  <c r="BA74" i="6"/>
  <c r="BB74" i="6"/>
  <c r="BC74" i="6"/>
  <c r="BD74" i="6"/>
  <c r="BE74" i="6"/>
  <c r="BF74" i="6"/>
  <c r="BG74" i="6"/>
  <c r="BH74" i="6"/>
  <c r="BI74" i="6"/>
  <c r="BJ74" i="6"/>
  <c r="BK74" i="6"/>
  <c r="BL74" i="6"/>
  <c r="BM74" i="6"/>
  <c r="BN74" i="6"/>
  <c r="BO74" i="6"/>
  <c r="BP74" i="6"/>
  <c r="BQ74" i="6"/>
  <c r="AZ75" i="6"/>
  <c r="BA75" i="6"/>
  <c r="BB75" i="6"/>
  <c r="BC75" i="6"/>
  <c r="BD75" i="6"/>
  <c r="BE75" i="6"/>
  <c r="BF75" i="6"/>
  <c r="BG75" i="6"/>
  <c r="BH75" i="6"/>
  <c r="BI75" i="6"/>
  <c r="BJ75" i="6"/>
  <c r="BK75" i="6"/>
  <c r="BL75" i="6"/>
  <c r="BM75" i="6"/>
  <c r="BN75" i="6"/>
  <c r="BO75" i="6"/>
  <c r="BP75" i="6"/>
  <c r="BQ75" i="6"/>
  <c r="AZ76" i="6"/>
  <c r="BA76" i="6"/>
  <c r="BB76" i="6"/>
  <c r="BC76" i="6"/>
  <c r="BD76" i="6"/>
  <c r="BE76" i="6"/>
  <c r="BF76" i="6"/>
  <c r="BG76" i="6"/>
  <c r="BH76" i="6"/>
  <c r="BI76" i="6"/>
  <c r="BJ76" i="6"/>
  <c r="BK76" i="6"/>
  <c r="BL76" i="6"/>
  <c r="BM76" i="6"/>
  <c r="BN76" i="6"/>
  <c r="BO76" i="6"/>
  <c r="BP76" i="6"/>
  <c r="BQ76" i="6"/>
  <c r="AZ77" i="6"/>
  <c r="BA77" i="6"/>
  <c r="BB77" i="6"/>
  <c r="BC77" i="6"/>
  <c r="BD77" i="6"/>
  <c r="BE77" i="6"/>
  <c r="BF77" i="6"/>
  <c r="BG77" i="6"/>
  <c r="BH77" i="6"/>
  <c r="BI77" i="6"/>
  <c r="BJ77" i="6"/>
  <c r="BK77" i="6"/>
  <c r="BL77" i="6"/>
  <c r="BM77" i="6"/>
  <c r="BN77" i="6"/>
  <c r="BO77" i="6"/>
  <c r="BP77" i="6"/>
  <c r="BQ77" i="6"/>
  <c r="AZ78" i="6"/>
  <c r="BA78" i="6"/>
  <c r="BB78" i="6"/>
  <c r="BC78" i="6"/>
  <c r="BD78" i="6"/>
  <c r="BE78" i="6"/>
  <c r="BF78" i="6"/>
  <c r="BG78" i="6"/>
  <c r="BH78" i="6"/>
  <c r="BI78" i="6"/>
  <c r="BJ78" i="6"/>
  <c r="BK78" i="6"/>
  <c r="BL78" i="6"/>
  <c r="BM78" i="6"/>
  <c r="BN78" i="6"/>
  <c r="BO78" i="6"/>
  <c r="BP78" i="6"/>
  <c r="BQ78" i="6"/>
  <c r="AZ79" i="6"/>
  <c r="BA79" i="6"/>
  <c r="BB79" i="6"/>
  <c r="BC79" i="6"/>
  <c r="BD79" i="6"/>
  <c r="BE79" i="6"/>
  <c r="BF79" i="6"/>
  <c r="BG79" i="6"/>
  <c r="BH79" i="6"/>
  <c r="BI79" i="6"/>
  <c r="BJ79" i="6"/>
  <c r="BK79" i="6"/>
  <c r="BL79" i="6"/>
  <c r="BM79" i="6"/>
  <c r="BN79" i="6"/>
  <c r="BO79" i="6"/>
  <c r="BP79" i="6"/>
  <c r="BQ79" i="6"/>
  <c r="AZ80" i="6"/>
  <c r="BA80" i="6"/>
  <c r="BB80" i="6"/>
  <c r="BC80" i="6"/>
  <c r="BD80" i="6"/>
  <c r="BE80" i="6"/>
  <c r="BF80" i="6"/>
  <c r="BG80" i="6"/>
  <c r="BH80" i="6"/>
  <c r="BI80" i="6"/>
  <c r="BJ80" i="6"/>
  <c r="BK80" i="6"/>
  <c r="BL80" i="6"/>
  <c r="BM80" i="6"/>
  <c r="BN80" i="6"/>
  <c r="BO80" i="6"/>
  <c r="BP80" i="6"/>
  <c r="BQ80" i="6"/>
  <c r="AZ81" i="6"/>
  <c r="BA81" i="6"/>
  <c r="BB81" i="6"/>
  <c r="BC81" i="6"/>
  <c r="BD81" i="6"/>
  <c r="BE81" i="6"/>
  <c r="BF81" i="6"/>
  <c r="BG81" i="6"/>
  <c r="BH81" i="6"/>
  <c r="BI81" i="6"/>
  <c r="BJ81" i="6"/>
  <c r="BK81" i="6"/>
  <c r="BL81" i="6"/>
  <c r="BM81" i="6"/>
  <c r="BN81" i="6"/>
  <c r="BO81" i="6"/>
  <c r="BP81" i="6"/>
  <c r="BQ81" i="6"/>
  <c r="AZ82" i="6"/>
  <c r="BA82" i="6"/>
  <c r="BB82" i="6"/>
  <c r="BC82" i="6"/>
  <c r="BD82" i="6"/>
  <c r="BE82" i="6"/>
  <c r="BF82" i="6"/>
  <c r="BG82" i="6"/>
  <c r="BH82" i="6"/>
  <c r="BI82" i="6"/>
  <c r="BJ82" i="6"/>
  <c r="BK82" i="6"/>
  <c r="BL82" i="6"/>
  <c r="BM82" i="6"/>
  <c r="BN82" i="6"/>
  <c r="BO82" i="6"/>
  <c r="BP82" i="6"/>
  <c r="BQ82" i="6"/>
  <c r="AZ83" i="6"/>
  <c r="BA83" i="6"/>
  <c r="BB83" i="6"/>
  <c r="BC83" i="6"/>
  <c r="BD83" i="6"/>
  <c r="BE83" i="6"/>
  <c r="BF83" i="6"/>
  <c r="BG83" i="6"/>
  <c r="BH83" i="6"/>
  <c r="BI83" i="6"/>
  <c r="BJ83" i="6"/>
  <c r="BK83" i="6"/>
  <c r="BL83" i="6"/>
  <c r="BM83" i="6"/>
  <c r="BN83" i="6"/>
  <c r="BO83" i="6"/>
  <c r="BP83" i="6"/>
  <c r="BQ83" i="6"/>
  <c r="AZ84" i="6"/>
  <c r="BA84" i="6"/>
  <c r="BB84" i="6"/>
  <c r="BC84" i="6"/>
  <c r="BD84" i="6"/>
  <c r="BE84" i="6"/>
  <c r="BF84" i="6"/>
  <c r="BG84" i="6"/>
  <c r="BH84" i="6"/>
  <c r="BI84" i="6"/>
  <c r="BJ84" i="6"/>
  <c r="BK84" i="6"/>
  <c r="BL84" i="6"/>
  <c r="BM84" i="6"/>
  <c r="BN84" i="6"/>
  <c r="BO84" i="6"/>
  <c r="BP84" i="6"/>
  <c r="BQ84" i="6"/>
  <c r="AZ85" i="6"/>
  <c r="BA85" i="6"/>
  <c r="BB85" i="6"/>
  <c r="BC85" i="6"/>
  <c r="BD85" i="6"/>
  <c r="BE85" i="6"/>
  <c r="BF85" i="6"/>
  <c r="BG85" i="6"/>
  <c r="BH85" i="6"/>
  <c r="BI85" i="6"/>
  <c r="BJ85" i="6"/>
  <c r="BK85" i="6"/>
  <c r="BL85" i="6"/>
  <c r="BM85" i="6"/>
  <c r="BN85" i="6"/>
  <c r="BO85" i="6"/>
  <c r="BP85" i="6"/>
  <c r="BQ85" i="6"/>
  <c r="AZ86" i="6"/>
  <c r="BA86" i="6"/>
  <c r="BB86" i="6"/>
  <c r="BC86" i="6"/>
  <c r="BD86" i="6"/>
  <c r="BE86" i="6"/>
  <c r="BF86" i="6"/>
  <c r="BG86" i="6"/>
  <c r="BH86" i="6"/>
  <c r="BI86" i="6"/>
  <c r="BJ86" i="6"/>
  <c r="BK86" i="6"/>
  <c r="BL86" i="6"/>
  <c r="BM86" i="6"/>
  <c r="BN86" i="6"/>
  <c r="BO86" i="6"/>
  <c r="BP86" i="6"/>
  <c r="BQ86" i="6"/>
  <c r="AZ87" i="6"/>
  <c r="BA87" i="6"/>
  <c r="BB87" i="6"/>
  <c r="BC87" i="6"/>
  <c r="BD87" i="6"/>
  <c r="BE87" i="6"/>
  <c r="BF87" i="6"/>
  <c r="BG87" i="6"/>
  <c r="BH87" i="6"/>
  <c r="BI87" i="6"/>
  <c r="BJ87" i="6"/>
  <c r="BK87" i="6"/>
  <c r="BL87" i="6"/>
  <c r="BM87" i="6"/>
  <c r="BN87" i="6"/>
  <c r="BO87" i="6"/>
  <c r="BP87" i="6"/>
  <c r="BQ87" i="6"/>
  <c r="AZ88" i="6"/>
  <c r="BA88" i="6"/>
  <c r="BB88" i="6"/>
  <c r="BC88" i="6"/>
  <c r="BD88" i="6"/>
  <c r="BE88" i="6"/>
  <c r="BF88" i="6"/>
  <c r="BG88" i="6"/>
  <c r="BH88" i="6"/>
  <c r="BI88" i="6"/>
  <c r="BJ88" i="6"/>
  <c r="BK88" i="6"/>
  <c r="BL88" i="6"/>
  <c r="BM88" i="6"/>
  <c r="BN88" i="6"/>
  <c r="BO88" i="6"/>
  <c r="BP88" i="6"/>
  <c r="BQ88" i="6"/>
  <c r="AZ89" i="6"/>
  <c r="BA89" i="6"/>
  <c r="BB89" i="6"/>
  <c r="BC89" i="6"/>
  <c r="BD89" i="6"/>
  <c r="BE89" i="6"/>
  <c r="BF89" i="6"/>
  <c r="BG89" i="6"/>
  <c r="BH89" i="6"/>
  <c r="BI89" i="6"/>
  <c r="BJ89" i="6"/>
  <c r="BK89" i="6"/>
  <c r="BL89" i="6"/>
  <c r="BM89" i="6"/>
  <c r="BN89" i="6"/>
  <c r="BO89" i="6"/>
  <c r="BP89" i="6"/>
  <c r="BQ89" i="6"/>
  <c r="AZ90" i="6"/>
  <c r="BA90" i="6"/>
  <c r="BB90" i="6"/>
  <c r="BC90" i="6"/>
  <c r="BD90" i="6"/>
  <c r="BE90" i="6"/>
  <c r="BF90" i="6"/>
  <c r="BG90" i="6"/>
  <c r="BH90" i="6"/>
  <c r="BI90" i="6"/>
  <c r="BJ90" i="6"/>
  <c r="BK90" i="6"/>
  <c r="BL90" i="6"/>
  <c r="BM90" i="6"/>
  <c r="BN90" i="6"/>
  <c r="BO90" i="6"/>
  <c r="BP90" i="6"/>
  <c r="BQ90" i="6"/>
  <c r="AZ91" i="6"/>
  <c r="BA91" i="6"/>
  <c r="BB91" i="6"/>
  <c r="BC91" i="6"/>
  <c r="BD91" i="6"/>
  <c r="BE91" i="6"/>
  <c r="BF91" i="6"/>
  <c r="BG91" i="6"/>
  <c r="BH91" i="6"/>
  <c r="BI91" i="6"/>
  <c r="BJ91" i="6"/>
  <c r="BK91" i="6"/>
  <c r="BL91" i="6"/>
  <c r="BM91" i="6"/>
  <c r="BN91" i="6"/>
  <c r="BO91" i="6"/>
  <c r="BP91" i="6"/>
  <c r="BQ91" i="6"/>
  <c r="AZ92" i="6"/>
  <c r="BA92" i="6"/>
  <c r="BB92" i="6"/>
  <c r="BC92" i="6"/>
  <c r="BD92" i="6"/>
  <c r="BE92" i="6"/>
  <c r="BF92" i="6"/>
  <c r="BG92" i="6"/>
  <c r="BH92" i="6"/>
  <c r="BI92" i="6"/>
  <c r="BJ92" i="6"/>
  <c r="BK92" i="6"/>
  <c r="BL92" i="6"/>
  <c r="BM92" i="6"/>
  <c r="BN92" i="6"/>
  <c r="BO92" i="6"/>
  <c r="BP92" i="6"/>
  <c r="BQ92" i="6"/>
  <c r="AZ93" i="6"/>
  <c r="BA93" i="6"/>
  <c r="BB93" i="6"/>
  <c r="BC93" i="6"/>
  <c r="BD93" i="6"/>
  <c r="BE93" i="6"/>
  <c r="BF93" i="6"/>
  <c r="BG93" i="6"/>
  <c r="BH93" i="6"/>
  <c r="BI93" i="6"/>
  <c r="BJ93" i="6"/>
  <c r="BK93" i="6"/>
  <c r="BL93" i="6"/>
  <c r="BM93" i="6"/>
  <c r="BN93" i="6"/>
  <c r="BO93" i="6"/>
  <c r="BP93" i="6"/>
  <c r="BQ93" i="6"/>
  <c r="AZ94" i="6"/>
  <c r="BA94" i="6"/>
  <c r="BB94" i="6"/>
  <c r="BC94" i="6"/>
  <c r="BD94" i="6"/>
  <c r="BE94" i="6"/>
  <c r="BF94" i="6"/>
  <c r="BG94" i="6"/>
  <c r="BH94" i="6"/>
  <c r="BI94" i="6"/>
  <c r="BJ94" i="6"/>
  <c r="BK94" i="6"/>
  <c r="BL94" i="6"/>
  <c r="BM94" i="6"/>
  <c r="BN94" i="6"/>
  <c r="BO94" i="6"/>
  <c r="BP94" i="6"/>
  <c r="BQ94" i="6"/>
  <c r="AZ95" i="6"/>
  <c r="BA95" i="6"/>
  <c r="BB95" i="6"/>
  <c r="BC95" i="6"/>
  <c r="BD95" i="6"/>
  <c r="BE95" i="6"/>
  <c r="BF95" i="6"/>
  <c r="BG95" i="6"/>
  <c r="BH95" i="6"/>
  <c r="BI95" i="6"/>
  <c r="BJ95" i="6"/>
  <c r="BK95" i="6"/>
  <c r="BL95" i="6"/>
  <c r="BM95" i="6"/>
  <c r="BN95" i="6"/>
  <c r="BO95" i="6"/>
  <c r="BP95" i="6"/>
  <c r="BQ95" i="6"/>
  <c r="AZ96" i="6"/>
  <c r="BA96" i="6"/>
  <c r="BB96" i="6"/>
  <c r="BC96" i="6"/>
  <c r="BD96" i="6"/>
  <c r="BE96" i="6"/>
  <c r="BF96" i="6"/>
  <c r="BG96" i="6"/>
  <c r="BH96" i="6"/>
  <c r="BI96" i="6"/>
  <c r="BJ96" i="6"/>
  <c r="BK96" i="6"/>
  <c r="BL96" i="6"/>
  <c r="BM96" i="6"/>
  <c r="BN96" i="6"/>
  <c r="BO96" i="6"/>
  <c r="BP96" i="6"/>
  <c r="BQ96" i="6"/>
  <c r="AZ97" i="6"/>
  <c r="BA97" i="6"/>
  <c r="BB97" i="6"/>
  <c r="BC97" i="6"/>
  <c r="BD97" i="6"/>
  <c r="BE97" i="6"/>
  <c r="BF97" i="6"/>
  <c r="BG97" i="6"/>
  <c r="BH97" i="6"/>
  <c r="BI97" i="6"/>
  <c r="BJ97" i="6"/>
  <c r="BK97" i="6"/>
  <c r="BL97" i="6"/>
  <c r="BM97" i="6"/>
  <c r="BN97" i="6"/>
  <c r="BO97" i="6"/>
  <c r="BP97" i="6"/>
  <c r="BQ97" i="6"/>
  <c r="AZ98" i="6"/>
  <c r="BA98" i="6"/>
  <c r="BB98" i="6"/>
  <c r="BC98" i="6"/>
  <c r="BD98" i="6"/>
  <c r="BE98" i="6"/>
  <c r="BF98" i="6"/>
  <c r="BG98" i="6"/>
  <c r="BH98" i="6"/>
  <c r="BI98" i="6"/>
  <c r="BJ98" i="6"/>
  <c r="BK98" i="6"/>
  <c r="BL98" i="6"/>
  <c r="BM98" i="6"/>
  <c r="BN98" i="6"/>
  <c r="BO98" i="6"/>
  <c r="BP98" i="6"/>
  <c r="BQ98" i="6"/>
  <c r="AZ99" i="6"/>
  <c r="BA99" i="6"/>
  <c r="BB99" i="6"/>
  <c r="BC99" i="6"/>
  <c r="BD99" i="6"/>
  <c r="BE99" i="6"/>
  <c r="BF99" i="6"/>
  <c r="BG99" i="6"/>
  <c r="BH99" i="6"/>
  <c r="BI99" i="6"/>
  <c r="BJ99" i="6"/>
  <c r="BK99" i="6"/>
  <c r="BL99" i="6"/>
  <c r="BM99" i="6"/>
  <c r="BN99" i="6"/>
  <c r="BO99" i="6"/>
  <c r="BP99" i="6"/>
  <c r="BQ99" i="6"/>
  <c r="AZ100" i="6"/>
  <c r="BA100" i="6"/>
  <c r="BB100" i="6"/>
  <c r="BC100" i="6"/>
  <c r="BD100" i="6"/>
  <c r="BE100" i="6"/>
  <c r="BF100" i="6"/>
  <c r="BG100" i="6"/>
  <c r="BH100" i="6"/>
  <c r="BI100" i="6"/>
  <c r="BJ100" i="6"/>
  <c r="BK100" i="6"/>
  <c r="BL100" i="6"/>
  <c r="BM100" i="6"/>
  <c r="BN100" i="6"/>
  <c r="BO100" i="6"/>
  <c r="BP100" i="6"/>
  <c r="BQ100" i="6"/>
  <c r="AZ101" i="6"/>
  <c r="BA101" i="6"/>
  <c r="BB101" i="6"/>
  <c r="BC101" i="6"/>
  <c r="BD101" i="6"/>
  <c r="BE101" i="6"/>
  <c r="BF101" i="6"/>
  <c r="BG101" i="6"/>
  <c r="BH101" i="6"/>
  <c r="BI101" i="6"/>
  <c r="BJ101" i="6"/>
  <c r="BK101" i="6"/>
  <c r="BL101" i="6"/>
  <c r="BM101" i="6"/>
  <c r="BN101" i="6"/>
  <c r="BO101" i="6"/>
  <c r="BP101" i="6"/>
  <c r="BQ101" i="6"/>
  <c r="AZ102" i="6"/>
  <c r="BA102" i="6"/>
  <c r="BB102" i="6"/>
  <c r="BC102" i="6"/>
  <c r="BD102" i="6"/>
  <c r="BE102" i="6"/>
  <c r="BF102" i="6"/>
  <c r="BG102" i="6"/>
  <c r="BH102" i="6"/>
  <c r="BI102" i="6"/>
  <c r="BJ102" i="6"/>
  <c r="BK102" i="6"/>
  <c r="BL102" i="6"/>
  <c r="BM102" i="6"/>
  <c r="BN102" i="6"/>
  <c r="BO102" i="6"/>
  <c r="BP102" i="6"/>
  <c r="BQ102" i="6"/>
  <c r="AZ103" i="6"/>
  <c r="BA103" i="6"/>
  <c r="BB103" i="6"/>
  <c r="BC103" i="6"/>
  <c r="BD103" i="6"/>
  <c r="BE103" i="6"/>
  <c r="BF103" i="6"/>
  <c r="BG103" i="6"/>
  <c r="BH103" i="6"/>
  <c r="BI103" i="6"/>
  <c r="BJ103" i="6"/>
  <c r="BK103" i="6"/>
  <c r="BL103" i="6"/>
  <c r="BM103" i="6"/>
  <c r="BN103" i="6"/>
  <c r="BO103" i="6"/>
  <c r="BP103" i="6"/>
  <c r="BQ103" i="6"/>
  <c r="AZ104" i="6"/>
  <c r="BA104" i="6"/>
  <c r="BB104" i="6"/>
  <c r="BC104" i="6"/>
  <c r="BD104" i="6"/>
  <c r="BE104" i="6"/>
  <c r="BF104" i="6"/>
  <c r="BG104" i="6"/>
  <c r="BH104" i="6"/>
  <c r="BI104" i="6"/>
  <c r="BJ104" i="6"/>
  <c r="BK104" i="6"/>
  <c r="BL104" i="6"/>
  <c r="BM104" i="6"/>
  <c r="BN104" i="6"/>
  <c r="BO104" i="6"/>
  <c r="BP104" i="6"/>
  <c r="BQ104" i="6"/>
  <c r="AZ105" i="6"/>
  <c r="BA105" i="6"/>
  <c r="BB105" i="6"/>
  <c r="BC105" i="6"/>
  <c r="BD105" i="6"/>
  <c r="BE105" i="6"/>
  <c r="BF105" i="6"/>
  <c r="BG105" i="6"/>
  <c r="BH105" i="6"/>
  <c r="BI105" i="6"/>
  <c r="BJ105" i="6"/>
  <c r="BK105" i="6"/>
  <c r="BL105" i="6"/>
  <c r="BM105" i="6"/>
  <c r="BN105" i="6"/>
  <c r="BO105" i="6"/>
  <c r="BP105" i="6"/>
  <c r="BQ105" i="6"/>
  <c r="AZ106" i="6"/>
  <c r="BA106" i="6"/>
  <c r="BB106" i="6"/>
  <c r="BC106" i="6"/>
  <c r="BD106" i="6"/>
  <c r="BE106" i="6"/>
  <c r="BF106" i="6"/>
  <c r="BG106" i="6"/>
  <c r="BH106" i="6"/>
  <c r="BI106" i="6"/>
  <c r="BJ106" i="6"/>
  <c r="BK106" i="6"/>
  <c r="BL106" i="6"/>
  <c r="BM106" i="6"/>
  <c r="BN106" i="6"/>
  <c r="BO106" i="6"/>
  <c r="BP106" i="6"/>
  <c r="BQ106" i="6"/>
  <c r="AZ107" i="6"/>
  <c r="BA107" i="6"/>
  <c r="BB107" i="6"/>
  <c r="BC107" i="6"/>
  <c r="BD107" i="6"/>
  <c r="BE107" i="6"/>
  <c r="BF107" i="6"/>
  <c r="BG107" i="6"/>
  <c r="BH107" i="6"/>
  <c r="BI107" i="6"/>
  <c r="BJ107" i="6"/>
  <c r="BK107" i="6"/>
  <c r="BL107" i="6"/>
  <c r="BM107" i="6"/>
  <c r="BN107" i="6"/>
  <c r="BO107" i="6"/>
  <c r="BP107" i="6"/>
  <c r="BQ107" i="6"/>
  <c r="AZ108" i="6"/>
  <c r="BA108" i="6"/>
  <c r="BB108" i="6"/>
  <c r="BC108" i="6"/>
  <c r="BD108" i="6"/>
  <c r="BE108" i="6"/>
  <c r="BF108" i="6"/>
  <c r="BG108" i="6"/>
  <c r="BH108" i="6"/>
  <c r="BI108" i="6"/>
  <c r="BJ108" i="6"/>
  <c r="BK108" i="6"/>
  <c r="BL108" i="6"/>
  <c r="BM108" i="6"/>
  <c r="BN108" i="6"/>
  <c r="BO108" i="6"/>
  <c r="BP108" i="6"/>
  <c r="BQ108" i="6"/>
  <c r="AZ109" i="6"/>
  <c r="BA109" i="6"/>
  <c r="BB109" i="6"/>
  <c r="BC109" i="6"/>
  <c r="BD109" i="6"/>
  <c r="BE109" i="6"/>
  <c r="BF109" i="6"/>
  <c r="BG109" i="6"/>
  <c r="BH109" i="6"/>
  <c r="BI109" i="6"/>
  <c r="BJ109" i="6"/>
  <c r="BK109" i="6"/>
  <c r="BL109" i="6"/>
  <c r="BM109" i="6"/>
  <c r="BN109" i="6"/>
  <c r="BO109" i="6"/>
  <c r="BP109" i="6"/>
  <c r="BQ109" i="6"/>
  <c r="AZ110" i="6"/>
  <c r="BA110" i="6"/>
  <c r="BB110" i="6"/>
  <c r="BC110" i="6"/>
  <c r="BD110" i="6"/>
  <c r="BE110" i="6"/>
  <c r="BF110" i="6"/>
  <c r="BG110" i="6"/>
  <c r="BH110" i="6"/>
  <c r="BI110" i="6"/>
  <c r="BJ110" i="6"/>
  <c r="BK110" i="6"/>
  <c r="BL110" i="6"/>
  <c r="BM110" i="6"/>
  <c r="BN110" i="6"/>
  <c r="BO110" i="6"/>
  <c r="BP110" i="6"/>
  <c r="BQ110" i="6"/>
  <c r="AZ111" i="6"/>
  <c r="BA111" i="6"/>
  <c r="BB111" i="6"/>
  <c r="BC111" i="6"/>
  <c r="BD111" i="6"/>
  <c r="BE111" i="6"/>
  <c r="BF111" i="6"/>
  <c r="BG111" i="6"/>
  <c r="BH111" i="6"/>
  <c r="BI111" i="6"/>
  <c r="BJ111" i="6"/>
  <c r="BK111" i="6"/>
  <c r="BL111" i="6"/>
  <c r="BM111" i="6"/>
  <c r="BN111" i="6"/>
  <c r="BO111" i="6"/>
  <c r="BP111" i="6"/>
  <c r="BQ111" i="6"/>
  <c r="AZ112" i="6"/>
  <c r="BA112" i="6"/>
  <c r="BB112" i="6"/>
  <c r="BC112" i="6"/>
  <c r="BD112" i="6"/>
  <c r="BE112" i="6"/>
  <c r="BF112" i="6"/>
  <c r="BG112" i="6"/>
  <c r="BH112" i="6"/>
  <c r="BI112" i="6"/>
  <c r="BJ112" i="6"/>
  <c r="BK112" i="6"/>
  <c r="BL112" i="6"/>
  <c r="BM112" i="6"/>
  <c r="BN112" i="6"/>
  <c r="BO112" i="6"/>
  <c r="BP112" i="6"/>
  <c r="BQ112" i="6"/>
  <c r="AZ113" i="6"/>
  <c r="BA113" i="6"/>
  <c r="BB113" i="6"/>
  <c r="BC113" i="6"/>
  <c r="BD113" i="6"/>
  <c r="BE113" i="6"/>
  <c r="BF113" i="6"/>
  <c r="BG113" i="6"/>
  <c r="BH113" i="6"/>
  <c r="BI113" i="6"/>
  <c r="BJ113" i="6"/>
  <c r="BK113" i="6"/>
  <c r="BL113" i="6"/>
  <c r="BM113" i="6"/>
  <c r="BN113" i="6"/>
  <c r="BO113" i="6"/>
  <c r="BP113" i="6"/>
  <c r="BQ113" i="6"/>
  <c r="AZ114" i="6"/>
  <c r="BA114" i="6"/>
  <c r="BB114" i="6"/>
  <c r="BC114" i="6"/>
  <c r="BD114" i="6"/>
  <c r="BE114" i="6"/>
  <c r="BF114" i="6"/>
  <c r="BG114" i="6"/>
  <c r="BH114" i="6"/>
  <c r="BI114" i="6"/>
  <c r="BJ114" i="6"/>
  <c r="BK114" i="6"/>
  <c r="BL114" i="6"/>
  <c r="BM114" i="6"/>
  <c r="BN114" i="6"/>
  <c r="BO114" i="6"/>
  <c r="BP114" i="6"/>
  <c r="BQ114" i="6"/>
  <c r="AZ115" i="6"/>
  <c r="BA115" i="6"/>
  <c r="BB115" i="6"/>
  <c r="BC115" i="6"/>
  <c r="BD115" i="6"/>
  <c r="BE115" i="6"/>
  <c r="BF115" i="6"/>
  <c r="BG115" i="6"/>
  <c r="BH115" i="6"/>
  <c r="BI115" i="6"/>
  <c r="BJ115" i="6"/>
  <c r="BK115" i="6"/>
  <c r="BL115" i="6"/>
  <c r="BM115" i="6"/>
  <c r="BN115" i="6"/>
  <c r="BO115" i="6"/>
  <c r="BP115" i="6"/>
  <c r="BQ115" i="6"/>
  <c r="AZ116" i="6"/>
  <c r="BA116" i="6"/>
  <c r="BB116" i="6"/>
  <c r="BC116" i="6"/>
  <c r="BD116" i="6"/>
  <c r="BE116" i="6"/>
  <c r="BF116" i="6"/>
  <c r="BG116" i="6"/>
  <c r="BH116" i="6"/>
  <c r="BI116" i="6"/>
  <c r="BJ116" i="6"/>
  <c r="BK116" i="6"/>
  <c r="BL116" i="6"/>
  <c r="BM116" i="6"/>
  <c r="BN116" i="6"/>
  <c r="BO116" i="6"/>
  <c r="BP116" i="6"/>
  <c r="BQ116" i="6"/>
  <c r="AZ117" i="6"/>
  <c r="BA117" i="6"/>
  <c r="BB117" i="6"/>
  <c r="BC117" i="6"/>
  <c r="BD117" i="6"/>
  <c r="BE117" i="6"/>
  <c r="BF117" i="6"/>
  <c r="BG117" i="6"/>
  <c r="BH117" i="6"/>
  <c r="BI117" i="6"/>
  <c r="BJ117" i="6"/>
  <c r="BK117" i="6"/>
  <c r="BL117" i="6"/>
  <c r="BM117" i="6"/>
  <c r="BN117" i="6"/>
  <c r="BO117" i="6"/>
  <c r="BP117" i="6"/>
  <c r="BQ117" i="6"/>
  <c r="AZ118" i="6"/>
  <c r="BA118" i="6"/>
  <c r="BB118" i="6"/>
  <c r="BC118" i="6"/>
  <c r="BD118" i="6"/>
  <c r="BE118" i="6"/>
  <c r="BF118" i="6"/>
  <c r="BG118" i="6"/>
  <c r="BH118" i="6"/>
  <c r="BI118" i="6"/>
  <c r="BJ118" i="6"/>
  <c r="BK118" i="6"/>
  <c r="BL118" i="6"/>
  <c r="BM118" i="6"/>
  <c r="BN118" i="6"/>
  <c r="BO118" i="6"/>
  <c r="BP118" i="6"/>
  <c r="BQ118" i="6"/>
  <c r="AZ119" i="6"/>
  <c r="BA119" i="6"/>
  <c r="BB119" i="6"/>
  <c r="BC119" i="6"/>
  <c r="BD119" i="6"/>
  <c r="BE119" i="6"/>
  <c r="BF119" i="6"/>
  <c r="BG119" i="6"/>
  <c r="BH119" i="6"/>
  <c r="BI119" i="6"/>
  <c r="BJ119" i="6"/>
  <c r="BK119" i="6"/>
  <c r="BL119" i="6"/>
  <c r="BM119" i="6"/>
  <c r="BN119" i="6"/>
  <c r="BO119" i="6"/>
  <c r="BP119" i="6"/>
  <c r="BQ119" i="6"/>
  <c r="AZ120" i="6"/>
  <c r="BA120" i="6"/>
  <c r="BB120" i="6"/>
  <c r="BC120" i="6"/>
  <c r="BD120" i="6"/>
  <c r="BE120" i="6"/>
  <c r="BF120" i="6"/>
  <c r="BG120" i="6"/>
  <c r="BH120" i="6"/>
  <c r="BI120" i="6"/>
  <c r="BJ120" i="6"/>
  <c r="BK120" i="6"/>
  <c r="BL120" i="6"/>
  <c r="BM120" i="6"/>
  <c r="BN120" i="6"/>
  <c r="BO120" i="6"/>
  <c r="BP120" i="6"/>
  <c r="BQ120" i="6"/>
  <c r="AZ121" i="6"/>
  <c r="BA121" i="6"/>
  <c r="BB121" i="6"/>
  <c r="BC121" i="6"/>
  <c r="BD121" i="6"/>
  <c r="BE121" i="6"/>
  <c r="BF121" i="6"/>
  <c r="BG121" i="6"/>
  <c r="BH121" i="6"/>
  <c r="BI121" i="6"/>
  <c r="BJ121" i="6"/>
  <c r="BK121" i="6"/>
  <c r="BL121" i="6"/>
  <c r="BM121" i="6"/>
  <c r="BN121" i="6"/>
  <c r="BO121" i="6"/>
  <c r="BP121" i="6"/>
  <c r="BQ121" i="6"/>
  <c r="AZ122" i="6"/>
  <c r="BA122" i="6"/>
  <c r="BB122" i="6"/>
  <c r="BC122" i="6"/>
  <c r="BD122" i="6"/>
  <c r="BE122" i="6"/>
  <c r="BF122" i="6"/>
  <c r="BG122" i="6"/>
  <c r="BH122" i="6"/>
  <c r="BI122" i="6"/>
  <c r="BJ122" i="6"/>
  <c r="BK122" i="6"/>
  <c r="BL122" i="6"/>
  <c r="BM122" i="6"/>
  <c r="BN122" i="6"/>
  <c r="BO122" i="6"/>
  <c r="BP122" i="6"/>
  <c r="BQ122" i="6"/>
  <c r="AZ123" i="6"/>
  <c r="BA123" i="6"/>
  <c r="BB123" i="6"/>
  <c r="BC123" i="6"/>
  <c r="BD123" i="6"/>
  <c r="BE123" i="6"/>
  <c r="BF123" i="6"/>
  <c r="BG123" i="6"/>
  <c r="BH123" i="6"/>
  <c r="BI123" i="6"/>
  <c r="BJ123" i="6"/>
  <c r="BK123" i="6"/>
  <c r="BL123" i="6"/>
  <c r="BM123" i="6"/>
  <c r="BN123" i="6"/>
  <c r="BO123" i="6"/>
  <c r="BP123" i="6"/>
  <c r="BQ123" i="6"/>
  <c r="BA2" i="6"/>
  <c r="BB2" i="6"/>
  <c r="BC2" i="6"/>
  <c r="BD2" i="6"/>
  <c r="BE2" i="6"/>
  <c r="BF2" i="6"/>
  <c r="BG2" i="6"/>
  <c r="BH2" i="6"/>
  <c r="BI2" i="6"/>
  <c r="BJ2" i="6"/>
  <c r="BK2" i="6"/>
  <c r="BL2" i="6"/>
  <c r="BM2" i="6"/>
  <c r="BN2" i="6"/>
  <c r="BO2" i="6"/>
  <c r="BP2" i="6"/>
  <c r="AZ2" i="6"/>
  <c r="AF2" i="6" l="1"/>
  <c r="AG2" i="6"/>
  <c r="AH2" i="6"/>
  <c r="AI2" i="6"/>
  <c r="AJ2" i="6"/>
  <c r="AK2" i="6"/>
  <c r="AL2" i="6"/>
  <c r="AM2" i="6"/>
  <c r="AN2" i="6"/>
  <c r="AO2" i="6"/>
  <c r="AP2" i="6"/>
  <c r="AQ2" i="6"/>
  <c r="AR2" i="6"/>
  <c r="AS2" i="6"/>
  <c r="AT2" i="6"/>
  <c r="AU2" i="6"/>
  <c r="AV2" i="6"/>
  <c r="AW2" i="6"/>
  <c r="AX2" i="6"/>
  <c r="AY2" i="6"/>
  <c r="AF4" i="6"/>
  <c r="AG4" i="6"/>
  <c r="AH4" i="6"/>
  <c r="AI4" i="6"/>
  <c r="AJ4" i="6"/>
  <c r="AK4" i="6"/>
  <c r="AL4" i="6"/>
  <c r="AM4" i="6"/>
  <c r="AN4" i="6"/>
  <c r="AO4" i="6"/>
  <c r="AP4" i="6"/>
  <c r="AQ4" i="6"/>
  <c r="AR4" i="6"/>
  <c r="AS4" i="6"/>
  <c r="AT4" i="6"/>
  <c r="AU4" i="6"/>
  <c r="AV4" i="6"/>
  <c r="AW4" i="6"/>
  <c r="AX4" i="6"/>
  <c r="AY4" i="6"/>
  <c r="AF5" i="6"/>
  <c r="AG5" i="6"/>
  <c r="AH5" i="6"/>
  <c r="AI5" i="6"/>
  <c r="AJ5" i="6"/>
  <c r="AK5" i="6"/>
  <c r="AL5" i="6"/>
  <c r="AM5" i="6"/>
  <c r="AN5" i="6"/>
  <c r="AO5" i="6"/>
  <c r="AP5" i="6"/>
  <c r="AQ5" i="6"/>
  <c r="AR5" i="6"/>
  <c r="AS5" i="6"/>
  <c r="AT5" i="6"/>
  <c r="AU5" i="6"/>
  <c r="AV5" i="6"/>
  <c r="AW5" i="6"/>
  <c r="AX5" i="6"/>
  <c r="AY5" i="6"/>
  <c r="AF6" i="6"/>
  <c r="AG6" i="6"/>
  <c r="AH6" i="6"/>
  <c r="AI6" i="6"/>
  <c r="AJ6" i="6"/>
  <c r="AK6" i="6"/>
  <c r="AL6" i="6"/>
  <c r="AM6" i="6"/>
  <c r="AN6" i="6"/>
  <c r="AO6" i="6"/>
  <c r="AP6" i="6"/>
  <c r="AQ6" i="6"/>
  <c r="AR6" i="6"/>
  <c r="AS6" i="6"/>
  <c r="AT6" i="6"/>
  <c r="AU6" i="6"/>
  <c r="AV6" i="6"/>
  <c r="AW6" i="6"/>
  <c r="AX6" i="6"/>
  <c r="AY6" i="6"/>
  <c r="AF7" i="6"/>
  <c r="AG7" i="6"/>
  <c r="AH7" i="6"/>
  <c r="AI7" i="6"/>
  <c r="AJ7" i="6"/>
  <c r="AK7" i="6"/>
  <c r="AL7" i="6"/>
  <c r="AM7" i="6"/>
  <c r="AN7" i="6"/>
  <c r="AO7" i="6"/>
  <c r="AP7" i="6"/>
  <c r="AQ7" i="6"/>
  <c r="AR7" i="6"/>
  <c r="AS7" i="6"/>
  <c r="AT7" i="6"/>
  <c r="AU7" i="6"/>
  <c r="AV7" i="6"/>
  <c r="AW7" i="6"/>
  <c r="AX7" i="6"/>
  <c r="AY7" i="6"/>
  <c r="AF8" i="6"/>
  <c r="AG8" i="6"/>
  <c r="AH8" i="6"/>
  <c r="AI8" i="6"/>
  <c r="AJ8" i="6"/>
  <c r="AK8" i="6"/>
  <c r="AL8" i="6"/>
  <c r="AM8" i="6"/>
  <c r="AN8" i="6"/>
  <c r="AO8" i="6"/>
  <c r="AP8" i="6"/>
  <c r="AQ8" i="6"/>
  <c r="AR8" i="6"/>
  <c r="AS8" i="6"/>
  <c r="AT8" i="6"/>
  <c r="AU8" i="6"/>
  <c r="AV8" i="6"/>
  <c r="AW8" i="6"/>
  <c r="AX8" i="6"/>
  <c r="AY8" i="6"/>
  <c r="AF9" i="6"/>
  <c r="AG9" i="6"/>
  <c r="AH9" i="6"/>
  <c r="AI9" i="6"/>
  <c r="AJ9" i="6"/>
  <c r="AK9" i="6"/>
  <c r="AL9" i="6"/>
  <c r="AM9" i="6"/>
  <c r="AN9" i="6"/>
  <c r="AO9" i="6"/>
  <c r="AP9" i="6"/>
  <c r="AQ9" i="6"/>
  <c r="AR9" i="6"/>
  <c r="AS9" i="6"/>
  <c r="AT9" i="6"/>
  <c r="AU9" i="6"/>
  <c r="AV9" i="6"/>
  <c r="AW9" i="6"/>
  <c r="AX9" i="6"/>
  <c r="AY9" i="6"/>
  <c r="AF10" i="6"/>
  <c r="AG10" i="6"/>
  <c r="AH10" i="6"/>
  <c r="AI10" i="6"/>
  <c r="AJ10" i="6"/>
  <c r="AK10" i="6"/>
  <c r="AL10" i="6"/>
  <c r="AM10" i="6"/>
  <c r="AN10" i="6"/>
  <c r="AO10" i="6"/>
  <c r="AP10" i="6"/>
  <c r="AQ10" i="6"/>
  <c r="AR10" i="6"/>
  <c r="AS10" i="6"/>
  <c r="AT10" i="6"/>
  <c r="AU10" i="6"/>
  <c r="AV10" i="6"/>
  <c r="AW10" i="6"/>
  <c r="AX10" i="6"/>
  <c r="AY10" i="6"/>
  <c r="AF11" i="6"/>
  <c r="AG11" i="6"/>
  <c r="AH11" i="6"/>
  <c r="AI11" i="6"/>
  <c r="AJ11" i="6"/>
  <c r="AK11" i="6"/>
  <c r="AL11" i="6"/>
  <c r="AM11" i="6"/>
  <c r="AN11" i="6"/>
  <c r="AO11" i="6"/>
  <c r="AP11" i="6"/>
  <c r="AQ11" i="6"/>
  <c r="AR11" i="6"/>
  <c r="AS11" i="6"/>
  <c r="AT11" i="6"/>
  <c r="AU11" i="6"/>
  <c r="AV11" i="6"/>
  <c r="AW11" i="6"/>
  <c r="AX11" i="6"/>
  <c r="AY11" i="6"/>
  <c r="AF16" i="6"/>
  <c r="AG16" i="6"/>
  <c r="AH16" i="6"/>
  <c r="AI16" i="6"/>
  <c r="AJ16" i="6"/>
  <c r="AK16" i="6"/>
  <c r="AL16" i="6"/>
  <c r="AM16" i="6"/>
  <c r="AN16" i="6"/>
  <c r="AO16" i="6"/>
  <c r="AP16" i="6"/>
  <c r="AQ16" i="6"/>
  <c r="AR16" i="6"/>
  <c r="AS16" i="6"/>
  <c r="AT16" i="6"/>
  <c r="AU16" i="6"/>
  <c r="AV16" i="6"/>
  <c r="AW16" i="6"/>
  <c r="AX16" i="6"/>
  <c r="AY16" i="6"/>
  <c r="AF19" i="6"/>
  <c r="AG19" i="6"/>
  <c r="AH19" i="6"/>
  <c r="AI19" i="6"/>
  <c r="AJ19" i="6"/>
  <c r="AK19" i="6"/>
  <c r="AL19" i="6"/>
  <c r="AM19" i="6"/>
  <c r="AN19" i="6"/>
  <c r="AO19" i="6"/>
  <c r="AP19" i="6"/>
  <c r="AQ19" i="6"/>
  <c r="AR19" i="6"/>
  <c r="AS19" i="6"/>
  <c r="AT19" i="6"/>
  <c r="AU19" i="6"/>
  <c r="AV19" i="6"/>
  <c r="AW19" i="6"/>
  <c r="AX19" i="6"/>
  <c r="AY19" i="6"/>
  <c r="AF23" i="6"/>
  <c r="AG23" i="6"/>
  <c r="AH23" i="6"/>
  <c r="AI23" i="6"/>
  <c r="AJ23" i="6"/>
  <c r="AK23" i="6"/>
  <c r="AL23" i="6"/>
  <c r="AM23" i="6"/>
  <c r="AN23" i="6"/>
  <c r="AO23" i="6"/>
  <c r="AP23" i="6"/>
  <c r="AQ23" i="6"/>
  <c r="AR23" i="6"/>
  <c r="AS23" i="6"/>
  <c r="AT23" i="6"/>
  <c r="AU23" i="6"/>
  <c r="AV23" i="6"/>
  <c r="AW23" i="6"/>
  <c r="AX23" i="6"/>
  <c r="AY23" i="6"/>
  <c r="AF24" i="6"/>
  <c r="AG24" i="6"/>
  <c r="AH24" i="6"/>
  <c r="AI24" i="6"/>
  <c r="AJ24" i="6"/>
  <c r="AK24" i="6"/>
  <c r="AL24" i="6"/>
  <c r="AM24" i="6"/>
  <c r="AN24" i="6"/>
  <c r="AO24" i="6"/>
  <c r="AP24" i="6"/>
  <c r="AQ24" i="6"/>
  <c r="AR24" i="6"/>
  <c r="AS24" i="6"/>
  <c r="AT24" i="6"/>
  <c r="AU24" i="6"/>
  <c r="AV24" i="6"/>
  <c r="AW24" i="6"/>
  <c r="AX24" i="6"/>
  <c r="AY24" i="6"/>
  <c r="AF25" i="6"/>
  <c r="AG25" i="6"/>
  <c r="AH25" i="6"/>
  <c r="AI25" i="6"/>
  <c r="AJ25" i="6"/>
  <c r="AK25" i="6"/>
  <c r="AL25" i="6"/>
  <c r="AM25" i="6"/>
  <c r="AN25" i="6"/>
  <c r="AO25" i="6"/>
  <c r="AP25" i="6"/>
  <c r="AQ25" i="6"/>
  <c r="AR25" i="6"/>
  <c r="AS25" i="6"/>
  <c r="AT25" i="6"/>
  <c r="AU25" i="6"/>
  <c r="AV25" i="6"/>
  <c r="AW25" i="6"/>
  <c r="AX25" i="6"/>
  <c r="AY25" i="6"/>
  <c r="AF39" i="6"/>
  <c r="AG39" i="6"/>
  <c r="AH39" i="6"/>
  <c r="AI39" i="6"/>
  <c r="AJ39" i="6"/>
  <c r="AK39" i="6"/>
  <c r="AL39" i="6"/>
  <c r="AM39" i="6"/>
  <c r="AN39" i="6"/>
  <c r="AO39" i="6"/>
  <c r="AP39" i="6"/>
  <c r="AQ39" i="6"/>
  <c r="AR39" i="6"/>
  <c r="AS39" i="6"/>
  <c r="AT39" i="6"/>
  <c r="AU39" i="6"/>
  <c r="AV39" i="6"/>
  <c r="AW39" i="6"/>
  <c r="AX39" i="6"/>
  <c r="AY39" i="6"/>
  <c r="AF40" i="6"/>
  <c r="AG40" i="6"/>
  <c r="AH40" i="6"/>
  <c r="AI40" i="6"/>
  <c r="AJ40" i="6"/>
  <c r="AK40" i="6"/>
  <c r="AL40" i="6"/>
  <c r="AM40" i="6"/>
  <c r="AN40" i="6"/>
  <c r="AO40" i="6"/>
  <c r="AP40" i="6"/>
  <c r="AQ40" i="6"/>
  <c r="AR40" i="6"/>
  <c r="AS40" i="6"/>
  <c r="AT40" i="6"/>
  <c r="AU40" i="6"/>
  <c r="AV40" i="6"/>
  <c r="AW40" i="6"/>
  <c r="AX40" i="6"/>
  <c r="AY40" i="6"/>
  <c r="AF50" i="6"/>
  <c r="AG50" i="6"/>
  <c r="AH50" i="6"/>
  <c r="AI50" i="6"/>
  <c r="AJ50" i="6"/>
  <c r="AK50" i="6"/>
  <c r="AL50" i="6"/>
  <c r="AM50" i="6"/>
  <c r="AN50" i="6"/>
  <c r="AO50" i="6"/>
  <c r="AP50" i="6"/>
  <c r="AQ50" i="6"/>
  <c r="AR50" i="6"/>
  <c r="AS50" i="6"/>
  <c r="AT50" i="6"/>
  <c r="AU50" i="6"/>
  <c r="AV50" i="6"/>
  <c r="AW50" i="6"/>
  <c r="AX50" i="6"/>
  <c r="AY50" i="6"/>
  <c r="AF51" i="6"/>
  <c r="AG51" i="6"/>
  <c r="AH51" i="6"/>
  <c r="AI51" i="6"/>
  <c r="AJ51" i="6"/>
  <c r="AK51" i="6"/>
  <c r="AL51" i="6"/>
  <c r="AM51" i="6"/>
  <c r="AN51" i="6"/>
  <c r="AO51" i="6"/>
  <c r="AP51" i="6"/>
  <c r="AQ51" i="6"/>
  <c r="AR51" i="6"/>
  <c r="AS51" i="6"/>
  <c r="AT51" i="6"/>
  <c r="AU51" i="6"/>
  <c r="AV51" i="6"/>
  <c r="AW51" i="6"/>
  <c r="AX51" i="6"/>
  <c r="AY51" i="6"/>
  <c r="AF52" i="6"/>
  <c r="AG52" i="6"/>
  <c r="AH52" i="6"/>
  <c r="AI52" i="6"/>
  <c r="AJ52" i="6"/>
  <c r="AK52" i="6"/>
  <c r="AL52" i="6"/>
  <c r="AM52" i="6"/>
  <c r="AN52" i="6"/>
  <c r="AO52" i="6"/>
  <c r="AP52" i="6"/>
  <c r="AQ52" i="6"/>
  <c r="AR52" i="6"/>
  <c r="AS52" i="6"/>
  <c r="AT52" i="6"/>
  <c r="AU52" i="6"/>
  <c r="AV52" i="6"/>
  <c r="AW52" i="6"/>
  <c r="AX52" i="6"/>
  <c r="AY52" i="6"/>
  <c r="AF54" i="6"/>
  <c r="AG54" i="6"/>
  <c r="AH54" i="6"/>
  <c r="AI54" i="6"/>
  <c r="AJ54" i="6"/>
  <c r="AK54" i="6"/>
  <c r="AL54" i="6"/>
  <c r="AM54" i="6"/>
  <c r="AN54" i="6"/>
  <c r="AO54" i="6"/>
  <c r="AP54" i="6"/>
  <c r="AQ54" i="6"/>
  <c r="AR54" i="6"/>
  <c r="AS54" i="6"/>
  <c r="AT54" i="6"/>
  <c r="AU54" i="6"/>
  <c r="AV54" i="6"/>
  <c r="AW54" i="6"/>
  <c r="AX54" i="6"/>
  <c r="AY54" i="6"/>
  <c r="AF55" i="6"/>
  <c r="AG55" i="6"/>
  <c r="AH55" i="6"/>
  <c r="AI55" i="6"/>
  <c r="AJ55" i="6"/>
  <c r="AK55" i="6"/>
  <c r="AL55" i="6"/>
  <c r="AM55" i="6"/>
  <c r="AN55" i="6"/>
  <c r="AO55" i="6"/>
  <c r="AP55" i="6"/>
  <c r="AQ55" i="6"/>
  <c r="AR55" i="6"/>
  <c r="AS55" i="6"/>
  <c r="AT55" i="6"/>
  <c r="AU55" i="6"/>
  <c r="AV55" i="6"/>
  <c r="AW55" i="6"/>
  <c r="AX55" i="6"/>
  <c r="AY55" i="6"/>
  <c r="AF56" i="6"/>
  <c r="AG56" i="6"/>
  <c r="AH56" i="6"/>
  <c r="AI56" i="6"/>
  <c r="AJ56" i="6"/>
  <c r="AK56" i="6"/>
  <c r="AL56" i="6"/>
  <c r="AM56" i="6"/>
  <c r="AN56" i="6"/>
  <c r="AO56" i="6"/>
  <c r="AP56" i="6"/>
  <c r="AQ56" i="6"/>
  <c r="AR56" i="6"/>
  <c r="AS56" i="6"/>
  <c r="AT56" i="6"/>
  <c r="AU56" i="6"/>
  <c r="AV56" i="6"/>
  <c r="AW56" i="6"/>
  <c r="AX56" i="6"/>
  <c r="AY56" i="6"/>
  <c r="AF57" i="6"/>
  <c r="AG57" i="6"/>
  <c r="AH57" i="6"/>
  <c r="AI57" i="6"/>
  <c r="AJ57" i="6"/>
  <c r="AK57" i="6"/>
  <c r="AL57" i="6"/>
  <c r="AM57" i="6"/>
  <c r="AN57" i="6"/>
  <c r="AO57" i="6"/>
  <c r="AP57" i="6"/>
  <c r="AQ57" i="6"/>
  <c r="AR57" i="6"/>
  <c r="AS57" i="6"/>
  <c r="AT57" i="6"/>
  <c r="AU57" i="6"/>
  <c r="AV57" i="6"/>
  <c r="AW57" i="6"/>
  <c r="AX57" i="6"/>
  <c r="AY57" i="6"/>
  <c r="AF58" i="6"/>
  <c r="AG58" i="6"/>
  <c r="AH58" i="6"/>
  <c r="AI58" i="6"/>
  <c r="AJ58" i="6"/>
  <c r="AK58" i="6"/>
  <c r="AL58" i="6"/>
  <c r="AM58" i="6"/>
  <c r="AN58" i="6"/>
  <c r="AO58" i="6"/>
  <c r="AP58" i="6"/>
  <c r="AQ58" i="6"/>
  <c r="AR58" i="6"/>
  <c r="AS58" i="6"/>
  <c r="AT58" i="6"/>
  <c r="AU58" i="6"/>
  <c r="AV58" i="6"/>
  <c r="AW58" i="6"/>
  <c r="AX58" i="6"/>
  <c r="AY58" i="6"/>
  <c r="AF59" i="6"/>
  <c r="AG59" i="6"/>
  <c r="AH59" i="6"/>
  <c r="AI59" i="6"/>
  <c r="AJ59" i="6"/>
  <c r="AK59" i="6"/>
  <c r="AL59" i="6"/>
  <c r="AM59" i="6"/>
  <c r="AN59" i="6"/>
  <c r="AO59" i="6"/>
  <c r="AP59" i="6"/>
  <c r="AQ59" i="6"/>
  <c r="AR59" i="6"/>
  <c r="AS59" i="6"/>
  <c r="AT59" i="6"/>
  <c r="AU59" i="6"/>
  <c r="AV59" i="6"/>
  <c r="AW59" i="6"/>
  <c r="AX59" i="6"/>
  <c r="AY59" i="6"/>
  <c r="AF60" i="6"/>
  <c r="AG60" i="6"/>
  <c r="AH60" i="6"/>
  <c r="AI60" i="6"/>
  <c r="AJ60" i="6"/>
  <c r="AK60" i="6"/>
  <c r="AL60" i="6"/>
  <c r="AM60" i="6"/>
  <c r="AN60" i="6"/>
  <c r="AO60" i="6"/>
  <c r="AP60" i="6"/>
  <c r="AQ60" i="6"/>
  <c r="AR60" i="6"/>
  <c r="AS60" i="6"/>
  <c r="AT60" i="6"/>
  <c r="AU60" i="6"/>
  <c r="AV60" i="6"/>
  <c r="AW60" i="6"/>
  <c r="AX60" i="6"/>
  <c r="AY60" i="6"/>
  <c r="AF61" i="6"/>
  <c r="AG61" i="6"/>
  <c r="AH61" i="6"/>
  <c r="AI61" i="6"/>
  <c r="AJ61" i="6"/>
  <c r="AK61" i="6"/>
  <c r="AL61" i="6"/>
  <c r="AM61" i="6"/>
  <c r="AN61" i="6"/>
  <c r="AO61" i="6"/>
  <c r="AP61" i="6"/>
  <c r="AQ61" i="6"/>
  <c r="AR61" i="6"/>
  <c r="AS61" i="6"/>
  <c r="AT61" i="6"/>
  <c r="AU61" i="6"/>
  <c r="AV61" i="6"/>
  <c r="AW61" i="6"/>
  <c r="AX61" i="6"/>
  <c r="AY61" i="6"/>
  <c r="AF62" i="6"/>
  <c r="AG62" i="6"/>
  <c r="AH62" i="6"/>
  <c r="AI62" i="6"/>
  <c r="AJ62" i="6"/>
  <c r="AK62" i="6"/>
  <c r="AL62" i="6"/>
  <c r="AM62" i="6"/>
  <c r="AN62" i="6"/>
  <c r="AO62" i="6"/>
  <c r="AP62" i="6"/>
  <c r="AQ62" i="6"/>
  <c r="AR62" i="6"/>
  <c r="AS62" i="6"/>
  <c r="AT62" i="6"/>
  <c r="AU62" i="6"/>
  <c r="AV62" i="6"/>
  <c r="AW62" i="6"/>
  <c r="AX62" i="6"/>
  <c r="AY62" i="6"/>
  <c r="AF63" i="6"/>
  <c r="AG63" i="6"/>
  <c r="AH63" i="6"/>
  <c r="AI63" i="6"/>
  <c r="AJ63" i="6"/>
  <c r="AK63" i="6"/>
  <c r="AL63" i="6"/>
  <c r="AM63" i="6"/>
  <c r="AN63" i="6"/>
  <c r="AO63" i="6"/>
  <c r="AP63" i="6"/>
  <c r="AQ63" i="6"/>
  <c r="AR63" i="6"/>
  <c r="AS63" i="6"/>
  <c r="AT63" i="6"/>
  <c r="AU63" i="6"/>
  <c r="AV63" i="6"/>
  <c r="AW63" i="6"/>
  <c r="AX63" i="6"/>
  <c r="AY63" i="6"/>
  <c r="AF64" i="6"/>
  <c r="AG64" i="6"/>
  <c r="AH64" i="6"/>
  <c r="AI64" i="6"/>
  <c r="AJ64" i="6"/>
  <c r="AK64" i="6"/>
  <c r="AL64" i="6"/>
  <c r="AM64" i="6"/>
  <c r="AN64" i="6"/>
  <c r="AO64" i="6"/>
  <c r="AP64" i="6"/>
  <c r="AQ64" i="6"/>
  <c r="AR64" i="6"/>
  <c r="AS64" i="6"/>
  <c r="AT64" i="6"/>
  <c r="AU64" i="6"/>
  <c r="AV64" i="6"/>
  <c r="AW64" i="6"/>
  <c r="AX64" i="6"/>
  <c r="AY64" i="6"/>
  <c r="AF65" i="6"/>
  <c r="AG65" i="6"/>
  <c r="AH65" i="6"/>
  <c r="AI65" i="6"/>
  <c r="AJ65" i="6"/>
  <c r="AK65" i="6"/>
  <c r="AL65" i="6"/>
  <c r="AM65" i="6"/>
  <c r="AN65" i="6"/>
  <c r="AO65" i="6"/>
  <c r="AP65" i="6"/>
  <c r="AQ65" i="6"/>
  <c r="AR65" i="6"/>
  <c r="AS65" i="6"/>
  <c r="AT65" i="6"/>
  <c r="AU65" i="6"/>
  <c r="AV65" i="6"/>
  <c r="AW65" i="6"/>
  <c r="AX65" i="6"/>
  <c r="AY65" i="6"/>
  <c r="AF66" i="6"/>
  <c r="AG66" i="6"/>
  <c r="AH66" i="6"/>
  <c r="AI66" i="6"/>
  <c r="AJ66" i="6"/>
  <c r="AK66" i="6"/>
  <c r="AL66" i="6"/>
  <c r="AM66" i="6"/>
  <c r="AN66" i="6"/>
  <c r="AO66" i="6"/>
  <c r="AP66" i="6"/>
  <c r="AQ66" i="6"/>
  <c r="AR66" i="6"/>
  <c r="AS66" i="6"/>
  <c r="AT66" i="6"/>
  <c r="AU66" i="6"/>
  <c r="AV66" i="6"/>
  <c r="AW66" i="6"/>
  <c r="AX66" i="6"/>
  <c r="AY66" i="6"/>
  <c r="AF67" i="6"/>
  <c r="AG67" i="6"/>
  <c r="AH67" i="6"/>
  <c r="AI67" i="6"/>
  <c r="AJ67" i="6"/>
  <c r="AK67" i="6"/>
  <c r="AL67" i="6"/>
  <c r="AM67" i="6"/>
  <c r="AN67" i="6"/>
  <c r="AO67" i="6"/>
  <c r="AP67" i="6"/>
  <c r="AQ67" i="6"/>
  <c r="AR67" i="6"/>
  <c r="AS67" i="6"/>
  <c r="AT67" i="6"/>
  <c r="AU67" i="6"/>
  <c r="AV67" i="6"/>
  <c r="AW67" i="6"/>
  <c r="AX67" i="6"/>
  <c r="AY67" i="6"/>
  <c r="AF68" i="6"/>
  <c r="AG68" i="6"/>
  <c r="AH68" i="6"/>
  <c r="AI68" i="6"/>
  <c r="AJ68" i="6"/>
  <c r="AK68" i="6"/>
  <c r="AL68" i="6"/>
  <c r="AM68" i="6"/>
  <c r="AN68" i="6"/>
  <c r="AO68" i="6"/>
  <c r="AP68" i="6"/>
  <c r="AQ68" i="6"/>
  <c r="AR68" i="6"/>
  <c r="AS68" i="6"/>
  <c r="AT68" i="6"/>
  <c r="AU68" i="6"/>
  <c r="AV68" i="6"/>
  <c r="AW68" i="6"/>
  <c r="AX68" i="6"/>
  <c r="AY68" i="6"/>
  <c r="AF69" i="6"/>
  <c r="AG69" i="6"/>
  <c r="AH69" i="6"/>
  <c r="AI69" i="6"/>
  <c r="AJ69" i="6"/>
  <c r="AK69" i="6"/>
  <c r="AL69" i="6"/>
  <c r="AM69" i="6"/>
  <c r="AN69" i="6"/>
  <c r="AO69" i="6"/>
  <c r="AP69" i="6"/>
  <c r="AQ69" i="6"/>
  <c r="AR69" i="6"/>
  <c r="AS69" i="6"/>
  <c r="AT69" i="6"/>
  <c r="AU69" i="6"/>
  <c r="AV69" i="6"/>
  <c r="AW69" i="6"/>
  <c r="AX69" i="6"/>
  <c r="AY69" i="6"/>
  <c r="AF70" i="6"/>
  <c r="AG70" i="6"/>
  <c r="AH70" i="6"/>
  <c r="AI70" i="6"/>
  <c r="AJ70" i="6"/>
  <c r="AK70" i="6"/>
  <c r="AL70" i="6"/>
  <c r="AM70" i="6"/>
  <c r="AN70" i="6"/>
  <c r="AO70" i="6"/>
  <c r="AP70" i="6"/>
  <c r="AQ70" i="6"/>
  <c r="AR70" i="6"/>
  <c r="AS70" i="6"/>
  <c r="AT70" i="6"/>
  <c r="AU70" i="6"/>
  <c r="AV70" i="6"/>
  <c r="AW70" i="6"/>
  <c r="AX70" i="6"/>
  <c r="AY70" i="6"/>
  <c r="AF71" i="6"/>
  <c r="AG71" i="6"/>
  <c r="AH71" i="6"/>
  <c r="AI71" i="6"/>
  <c r="AJ71" i="6"/>
  <c r="AK71" i="6"/>
  <c r="AL71" i="6"/>
  <c r="AM71" i="6"/>
  <c r="AN71" i="6"/>
  <c r="AO71" i="6"/>
  <c r="AP71" i="6"/>
  <c r="AQ71" i="6"/>
  <c r="AR71" i="6"/>
  <c r="AS71" i="6"/>
  <c r="AT71" i="6"/>
  <c r="AU71" i="6"/>
  <c r="AV71" i="6"/>
  <c r="AW71" i="6"/>
  <c r="AX71" i="6"/>
  <c r="AY71" i="6"/>
  <c r="AF72" i="6"/>
  <c r="AG72" i="6"/>
  <c r="AH72" i="6"/>
  <c r="AI72" i="6"/>
  <c r="AJ72" i="6"/>
  <c r="AK72" i="6"/>
  <c r="AL72" i="6"/>
  <c r="AM72" i="6"/>
  <c r="AN72" i="6"/>
  <c r="AO72" i="6"/>
  <c r="AP72" i="6"/>
  <c r="AQ72" i="6"/>
  <c r="AR72" i="6"/>
  <c r="AS72" i="6"/>
  <c r="AT72" i="6"/>
  <c r="AU72" i="6"/>
  <c r="AV72" i="6"/>
  <c r="AW72" i="6"/>
  <c r="AX72" i="6"/>
  <c r="AY72" i="6"/>
  <c r="AF73" i="6"/>
  <c r="AG73" i="6"/>
  <c r="AH73" i="6"/>
  <c r="AI73" i="6"/>
  <c r="AJ73" i="6"/>
  <c r="AK73" i="6"/>
  <c r="AL73" i="6"/>
  <c r="AM73" i="6"/>
  <c r="AN73" i="6"/>
  <c r="AO73" i="6"/>
  <c r="AP73" i="6"/>
  <c r="AQ73" i="6"/>
  <c r="AR73" i="6"/>
  <c r="AS73" i="6"/>
  <c r="AT73" i="6"/>
  <c r="AU73" i="6"/>
  <c r="AV73" i="6"/>
  <c r="AW73" i="6"/>
  <c r="AX73" i="6"/>
  <c r="AY73" i="6"/>
  <c r="AF74" i="6"/>
  <c r="AG74" i="6"/>
  <c r="AH74" i="6"/>
  <c r="AI74" i="6"/>
  <c r="AJ74" i="6"/>
  <c r="AK74" i="6"/>
  <c r="AL74" i="6"/>
  <c r="AM74" i="6"/>
  <c r="AN74" i="6"/>
  <c r="AO74" i="6"/>
  <c r="AP74" i="6"/>
  <c r="AQ74" i="6"/>
  <c r="AR74" i="6"/>
  <c r="AS74" i="6"/>
  <c r="AT74" i="6"/>
  <c r="AU74" i="6"/>
  <c r="AV74" i="6"/>
  <c r="AW74" i="6"/>
  <c r="AX74" i="6"/>
  <c r="AY74" i="6"/>
  <c r="AF75" i="6"/>
  <c r="AG75" i="6"/>
  <c r="AH75" i="6"/>
  <c r="AI75" i="6"/>
  <c r="AJ75" i="6"/>
  <c r="AK75" i="6"/>
  <c r="AL75" i="6"/>
  <c r="AM75" i="6"/>
  <c r="AN75" i="6"/>
  <c r="AO75" i="6"/>
  <c r="AP75" i="6"/>
  <c r="AQ75" i="6"/>
  <c r="AR75" i="6"/>
  <c r="AS75" i="6"/>
  <c r="AT75" i="6"/>
  <c r="AU75" i="6"/>
  <c r="AV75" i="6"/>
  <c r="AW75" i="6"/>
  <c r="AX75" i="6"/>
  <c r="AY75" i="6"/>
  <c r="AF76" i="6"/>
  <c r="AG76" i="6"/>
  <c r="AH76" i="6"/>
  <c r="AI76" i="6"/>
  <c r="AJ76" i="6"/>
  <c r="AK76" i="6"/>
  <c r="AL76" i="6"/>
  <c r="AM76" i="6"/>
  <c r="AN76" i="6"/>
  <c r="AO76" i="6"/>
  <c r="AP76" i="6"/>
  <c r="AQ76" i="6"/>
  <c r="AR76" i="6"/>
  <c r="AS76" i="6"/>
  <c r="AT76" i="6"/>
  <c r="AU76" i="6"/>
  <c r="AV76" i="6"/>
  <c r="AW76" i="6"/>
  <c r="AX76" i="6"/>
  <c r="AY76" i="6"/>
  <c r="AF83" i="6"/>
  <c r="AG83" i="6"/>
  <c r="AH83" i="6"/>
  <c r="AI83" i="6"/>
  <c r="AJ83" i="6"/>
  <c r="AK83" i="6"/>
  <c r="AL83" i="6"/>
  <c r="AM83" i="6"/>
  <c r="AN83" i="6"/>
  <c r="AO83" i="6"/>
  <c r="AP83" i="6"/>
  <c r="AQ83" i="6"/>
  <c r="AR83" i="6"/>
  <c r="AS83" i="6"/>
  <c r="AT83" i="6"/>
  <c r="AU83" i="6"/>
  <c r="AV83" i="6"/>
  <c r="AW83" i="6"/>
  <c r="AX83" i="6"/>
  <c r="AY83" i="6"/>
  <c r="AF84" i="6"/>
  <c r="AG84" i="6"/>
  <c r="AH84" i="6"/>
  <c r="AI84" i="6"/>
  <c r="AJ84" i="6"/>
  <c r="AK84" i="6"/>
  <c r="AL84" i="6"/>
  <c r="AM84" i="6"/>
  <c r="AN84" i="6"/>
  <c r="AO84" i="6"/>
  <c r="AP84" i="6"/>
  <c r="AQ84" i="6"/>
  <c r="AR84" i="6"/>
  <c r="AS84" i="6"/>
  <c r="AT84" i="6"/>
  <c r="AU84" i="6"/>
  <c r="AV84" i="6"/>
  <c r="AW84" i="6"/>
  <c r="AX84" i="6"/>
  <c r="AY84" i="6"/>
  <c r="AF85" i="6"/>
  <c r="AG85" i="6"/>
  <c r="AH85" i="6"/>
  <c r="AI85" i="6"/>
  <c r="AJ85" i="6"/>
  <c r="AK85" i="6"/>
  <c r="AL85" i="6"/>
  <c r="AM85" i="6"/>
  <c r="AN85" i="6"/>
  <c r="AO85" i="6"/>
  <c r="AP85" i="6"/>
  <c r="AQ85" i="6"/>
  <c r="AR85" i="6"/>
  <c r="AS85" i="6"/>
  <c r="AT85" i="6"/>
  <c r="AU85" i="6"/>
  <c r="AV85" i="6"/>
  <c r="AW85" i="6"/>
  <c r="AX85" i="6"/>
  <c r="AY85" i="6"/>
  <c r="AF86" i="6"/>
  <c r="AG86" i="6"/>
  <c r="AH86" i="6"/>
  <c r="AI86" i="6"/>
  <c r="AJ86" i="6"/>
  <c r="AK86" i="6"/>
  <c r="AL86" i="6"/>
  <c r="AM86" i="6"/>
  <c r="AN86" i="6"/>
  <c r="AO86" i="6"/>
  <c r="AP86" i="6"/>
  <c r="AQ86" i="6"/>
  <c r="AR86" i="6"/>
  <c r="AS86" i="6"/>
  <c r="AT86" i="6"/>
  <c r="AU86" i="6"/>
  <c r="AV86" i="6"/>
  <c r="AW86" i="6"/>
  <c r="AX86" i="6"/>
  <c r="AY86" i="6"/>
  <c r="AF87" i="6"/>
  <c r="AG87" i="6"/>
  <c r="AH87" i="6"/>
  <c r="AI87" i="6"/>
  <c r="AJ87" i="6"/>
  <c r="AK87" i="6"/>
  <c r="AL87" i="6"/>
  <c r="AM87" i="6"/>
  <c r="AN87" i="6"/>
  <c r="AO87" i="6"/>
  <c r="AP87" i="6"/>
  <c r="AQ87" i="6"/>
  <c r="AR87" i="6"/>
  <c r="AS87" i="6"/>
  <c r="AT87" i="6"/>
  <c r="AU87" i="6"/>
  <c r="AV87" i="6"/>
  <c r="AW87" i="6"/>
  <c r="AX87" i="6"/>
  <c r="AY87" i="6"/>
  <c r="AF88" i="6"/>
  <c r="AG88" i="6"/>
  <c r="AH88" i="6"/>
  <c r="AI88" i="6"/>
  <c r="AJ88" i="6"/>
  <c r="AK88" i="6"/>
  <c r="AL88" i="6"/>
  <c r="AM88" i="6"/>
  <c r="AN88" i="6"/>
  <c r="AO88" i="6"/>
  <c r="AP88" i="6"/>
  <c r="AQ88" i="6"/>
  <c r="AR88" i="6"/>
  <c r="AS88" i="6"/>
  <c r="AT88" i="6"/>
  <c r="AU88" i="6"/>
  <c r="AV88" i="6"/>
  <c r="AW88" i="6"/>
  <c r="AX88" i="6"/>
  <c r="AY88" i="6"/>
  <c r="AF91" i="6"/>
  <c r="AG91" i="6"/>
  <c r="AH91" i="6"/>
  <c r="AI91" i="6"/>
  <c r="AJ91" i="6"/>
  <c r="AK91" i="6"/>
  <c r="AL91" i="6"/>
  <c r="AM91" i="6"/>
  <c r="AN91" i="6"/>
  <c r="AO91" i="6"/>
  <c r="AP91" i="6"/>
  <c r="AQ91" i="6"/>
  <c r="AR91" i="6"/>
  <c r="AS91" i="6"/>
  <c r="AT91" i="6"/>
  <c r="AU91" i="6"/>
  <c r="AV91" i="6"/>
  <c r="AW91" i="6"/>
  <c r="AX91" i="6"/>
  <c r="AY91" i="6"/>
  <c r="AF94" i="6"/>
  <c r="AG94" i="6"/>
  <c r="AH94" i="6"/>
  <c r="AI94" i="6"/>
  <c r="AJ94" i="6"/>
  <c r="AK94" i="6"/>
  <c r="AL94" i="6"/>
  <c r="AM94" i="6"/>
  <c r="AN94" i="6"/>
  <c r="AO94" i="6"/>
  <c r="AP94" i="6"/>
  <c r="AQ94" i="6"/>
  <c r="AR94" i="6"/>
  <c r="AS94" i="6"/>
  <c r="AT94" i="6"/>
  <c r="AU94" i="6"/>
  <c r="AV94" i="6"/>
  <c r="AW94" i="6"/>
  <c r="AX94" i="6"/>
  <c r="AY94" i="6"/>
  <c r="AF96" i="6"/>
  <c r="AG96" i="6"/>
  <c r="AH96" i="6"/>
  <c r="AI96" i="6"/>
  <c r="AJ96" i="6"/>
  <c r="AK96" i="6"/>
  <c r="AL96" i="6"/>
  <c r="AM96" i="6"/>
  <c r="AN96" i="6"/>
  <c r="AO96" i="6"/>
  <c r="AP96" i="6"/>
  <c r="AQ96" i="6"/>
  <c r="AR96" i="6"/>
  <c r="AS96" i="6"/>
  <c r="AT96" i="6"/>
  <c r="AU96" i="6"/>
  <c r="AV96" i="6"/>
  <c r="AW96" i="6"/>
  <c r="AX96" i="6"/>
  <c r="AY96" i="6"/>
  <c r="AF97" i="6"/>
  <c r="AG97" i="6"/>
  <c r="AH97" i="6"/>
  <c r="AI97" i="6"/>
  <c r="AJ97" i="6"/>
  <c r="AK97" i="6"/>
  <c r="AL97" i="6"/>
  <c r="AM97" i="6"/>
  <c r="AN97" i="6"/>
  <c r="AO97" i="6"/>
  <c r="AP97" i="6"/>
  <c r="AQ97" i="6"/>
  <c r="AR97" i="6"/>
  <c r="AS97" i="6"/>
  <c r="AT97" i="6"/>
  <c r="AU97" i="6"/>
  <c r="AV97" i="6"/>
  <c r="AW97" i="6"/>
  <c r="AX97" i="6"/>
  <c r="AY97" i="6"/>
  <c r="AE4" i="6"/>
  <c r="AE5" i="6"/>
  <c r="AE6" i="6"/>
  <c r="AE7" i="6"/>
  <c r="AE8" i="6"/>
  <c r="AE9" i="6"/>
  <c r="AE10" i="6"/>
  <c r="AE11" i="6"/>
  <c r="AE16" i="6"/>
  <c r="AE19" i="6"/>
  <c r="AE23" i="6"/>
  <c r="AE24" i="6"/>
  <c r="AE25" i="6"/>
  <c r="AE39" i="6"/>
  <c r="AE40" i="6"/>
  <c r="AE50" i="6"/>
  <c r="AE51" i="6"/>
  <c r="AE52" i="6"/>
  <c r="AE54" i="6"/>
  <c r="AE55" i="6"/>
  <c r="AE56" i="6"/>
  <c r="AE57" i="6"/>
  <c r="AE58" i="6"/>
  <c r="AE59" i="6"/>
  <c r="AE60" i="6"/>
  <c r="AE61" i="6"/>
  <c r="AE62" i="6"/>
  <c r="AE63" i="6"/>
  <c r="AE64" i="6"/>
  <c r="AE65" i="6"/>
  <c r="AE66" i="6"/>
  <c r="AE67" i="6"/>
  <c r="AE68" i="6"/>
  <c r="AE69" i="6"/>
  <c r="AE70" i="6"/>
  <c r="AE71" i="6"/>
  <c r="AE72" i="6"/>
  <c r="AE73" i="6"/>
  <c r="AE74" i="6"/>
  <c r="AE75" i="6"/>
  <c r="AE76" i="6"/>
  <c r="AE83" i="6"/>
  <c r="AE84" i="6"/>
  <c r="AE85" i="6"/>
  <c r="AE86" i="6"/>
  <c r="AE87" i="6"/>
  <c r="AE88" i="6"/>
  <c r="AE91" i="6"/>
  <c r="AE94" i="6"/>
  <c r="AE96" i="6"/>
  <c r="AE97" i="6"/>
  <c r="AE2" i="6"/>
  <c r="AC3" i="6"/>
  <c r="AD2" i="6"/>
  <c r="AD3" i="6"/>
  <c r="J17" i="4"/>
  <c r="K17" i="4"/>
  <c r="L17" i="4"/>
  <c r="M17" i="4"/>
  <c r="N17" i="4"/>
  <c r="O17" i="4"/>
  <c r="P17" i="4"/>
  <c r="Q17" i="4"/>
  <c r="R17" i="4"/>
  <c r="S17" i="4"/>
  <c r="T17" i="4"/>
  <c r="U17" i="4"/>
  <c r="V17" i="4"/>
  <c r="W17" i="4"/>
  <c r="X17" i="4"/>
  <c r="Y17" i="4"/>
  <c r="Z17" i="4"/>
  <c r="AA17" i="4"/>
  <c r="AB17" i="4"/>
  <c r="AC17" i="4"/>
  <c r="AD17" i="4"/>
  <c r="J18" i="4"/>
  <c r="K18" i="4"/>
  <c r="L18" i="4"/>
  <c r="M18" i="4"/>
  <c r="N18" i="4"/>
  <c r="O18" i="4"/>
  <c r="P18" i="4"/>
  <c r="Q18" i="4"/>
  <c r="R18" i="4"/>
  <c r="S18" i="4"/>
  <c r="T18" i="4"/>
  <c r="U18" i="4"/>
  <c r="V18" i="4"/>
  <c r="W18" i="4"/>
  <c r="X18" i="4"/>
  <c r="Y18" i="4"/>
  <c r="Z18" i="4"/>
  <c r="AA18" i="4"/>
  <c r="AB18" i="4"/>
  <c r="AC18" i="4"/>
  <c r="AD18" i="4"/>
  <c r="J19" i="4"/>
  <c r="K19" i="4"/>
  <c r="L19" i="4"/>
  <c r="M19" i="4"/>
  <c r="N19" i="4"/>
  <c r="O19" i="4"/>
  <c r="P19" i="4"/>
  <c r="Q19" i="4"/>
  <c r="R19" i="4"/>
  <c r="S19" i="4"/>
  <c r="T19" i="4"/>
  <c r="U19" i="4"/>
  <c r="V19" i="4"/>
  <c r="W19" i="4"/>
  <c r="X19" i="4"/>
  <c r="Y19" i="4"/>
  <c r="Z19" i="4"/>
  <c r="AA19" i="4"/>
  <c r="AB19" i="4"/>
  <c r="AC19" i="4"/>
  <c r="AD19" i="4"/>
  <c r="J20" i="4"/>
  <c r="K20" i="4"/>
  <c r="L20" i="4"/>
  <c r="M20" i="4"/>
  <c r="N20" i="4"/>
  <c r="O20" i="4"/>
  <c r="P20" i="4"/>
  <c r="Q20" i="4"/>
  <c r="R20" i="4"/>
  <c r="S20" i="4"/>
  <c r="T20" i="4"/>
  <c r="U20" i="4"/>
  <c r="V20" i="4"/>
  <c r="W20" i="4"/>
  <c r="X20" i="4"/>
  <c r="Y20" i="4"/>
  <c r="Z20" i="4"/>
  <c r="AA20" i="4"/>
  <c r="AB20" i="4"/>
  <c r="AC20" i="4"/>
  <c r="AD20" i="4"/>
  <c r="J21" i="4"/>
  <c r="K21" i="4"/>
  <c r="L21" i="4"/>
  <c r="M21" i="4"/>
  <c r="N21" i="4"/>
  <c r="O21" i="4"/>
  <c r="P21" i="4"/>
  <c r="Q21" i="4"/>
  <c r="R21" i="4"/>
  <c r="S21" i="4"/>
  <c r="T21" i="4"/>
  <c r="U21" i="4"/>
  <c r="V21" i="4"/>
  <c r="W21" i="4"/>
  <c r="X21" i="4"/>
  <c r="Y21" i="4"/>
  <c r="Z21" i="4"/>
  <c r="AA21" i="4"/>
  <c r="AB21" i="4"/>
  <c r="AC21" i="4"/>
  <c r="AD21" i="4"/>
  <c r="J22" i="4"/>
  <c r="K22" i="4"/>
  <c r="L22" i="4"/>
  <c r="M22" i="4"/>
  <c r="N22" i="4"/>
  <c r="O22" i="4"/>
  <c r="P22" i="4"/>
  <c r="Q22" i="4"/>
  <c r="R22" i="4"/>
  <c r="S22" i="4"/>
  <c r="T22" i="4"/>
  <c r="U22" i="4"/>
  <c r="V22" i="4"/>
  <c r="W22" i="4"/>
  <c r="X22" i="4"/>
  <c r="Y22" i="4"/>
  <c r="Z22" i="4"/>
  <c r="AA22" i="4"/>
  <c r="AB22" i="4"/>
  <c r="AC22" i="4"/>
  <c r="AD22" i="4"/>
  <c r="J23" i="4"/>
  <c r="K23" i="4"/>
  <c r="L23" i="4"/>
  <c r="M23" i="4"/>
  <c r="N23" i="4"/>
  <c r="O23" i="4"/>
  <c r="P23" i="4"/>
  <c r="Q23" i="4"/>
  <c r="R23" i="4"/>
  <c r="S23" i="4"/>
  <c r="T23" i="4"/>
  <c r="U23" i="4"/>
  <c r="V23" i="4"/>
  <c r="W23" i="4"/>
  <c r="X23" i="4"/>
  <c r="Y23" i="4"/>
  <c r="Z23" i="4"/>
  <c r="AA23" i="4"/>
  <c r="AB23" i="4"/>
  <c r="AC23" i="4"/>
  <c r="AD23" i="4"/>
  <c r="J24" i="4"/>
  <c r="K24" i="4"/>
  <c r="L24" i="4"/>
  <c r="M24" i="4"/>
  <c r="N24" i="4"/>
  <c r="O24" i="4"/>
  <c r="P24" i="4"/>
  <c r="Q24" i="4"/>
  <c r="R24" i="4"/>
  <c r="S24" i="4"/>
  <c r="T24" i="4"/>
  <c r="U24" i="4"/>
  <c r="V24" i="4"/>
  <c r="W24" i="4"/>
  <c r="X24" i="4"/>
  <c r="Y24" i="4"/>
  <c r="Z24" i="4"/>
  <c r="AA24" i="4"/>
  <c r="AB24" i="4"/>
  <c r="AC24" i="4"/>
  <c r="AD24" i="4"/>
  <c r="J25" i="4"/>
  <c r="K25" i="4"/>
  <c r="L25" i="4"/>
  <c r="M25" i="4"/>
  <c r="N25" i="4"/>
  <c r="O25" i="4"/>
  <c r="P25" i="4"/>
  <c r="Q25" i="4"/>
  <c r="R25" i="4"/>
  <c r="S25" i="4"/>
  <c r="T25" i="4"/>
  <c r="U25" i="4"/>
  <c r="V25" i="4"/>
  <c r="W25" i="4"/>
  <c r="X25" i="4"/>
  <c r="Y25" i="4"/>
  <c r="Z25" i="4"/>
  <c r="AA25" i="4"/>
  <c r="AB25" i="4"/>
  <c r="AC25" i="4"/>
  <c r="AD25" i="4"/>
  <c r="J26" i="4"/>
  <c r="K26" i="4"/>
  <c r="L26" i="4"/>
  <c r="M26" i="4"/>
  <c r="N26" i="4"/>
  <c r="O26" i="4"/>
  <c r="P26" i="4"/>
  <c r="Q26" i="4"/>
  <c r="R26" i="4"/>
  <c r="S26" i="4"/>
  <c r="T26" i="4"/>
  <c r="U26" i="4"/>
  <c r="V26" i="4"/>
  <c r="W26" i="4"/>
  <c r="X26" i="4"/>
  <c r="Y26" i="4"/>
  <c r="Z26" i="4"/>
  <c r="AA26" i="4"/>
  <c r="AB26" i="4"/>
  <c r="AC26" i="4"/>
  <c r="AD26" i="4"/>
  <c r="J27" i="4"/>
  <c r="K27" i="4"/>
  <c r="L27" i="4"/>
  <c r="M27" i="4"/>
  <c r="N27" i="4"/>
  <c r="O27" i="4"/>
  <c r="P27" i="4"/>
  <c r="Q27" i="4"/>
  <c r="R27" i="4"/>
  <c r="S27" i="4"/>
  <c r="T27" i="4"/>
  <c r="U27" i="4"/>
  <c r="V27" i="4"/>
  <c r="W27" i="4"/>
  <c r="X27" i="4"/>
  <c r="Y27" i="4"/>
  <c r="Z27" i="4"/>
  <c r="AA27" i="4"/>
  <c r="AB27" i="4"/>
  <c r="AC27" i="4"/>
  <c r="AD27" i="4"/>
  <c r="J28" i="4"/>
  <c r="K28" i="4"/>
  <c r="L28" i="4"/>
  <c r="M28" i="4"/>
  <c r="N28" i="4"/>
  <c r="O28" i="4"/>
  <c r="P28" i="4"/>
  <c r="Q28" i="4"/>
  <c r="R28" i="4"/>
  <c r="S28" i="4"/>
  <c r="T28" i="4"/>
  <c r="U28" i="4"/>
  <c r="V28" i="4"/>
  <c r="W28" i="4"/>
  <c r="X28" i="4"/>
  <c r="Y28" i="4"/>
  <c r="Z28" i="4"/>
  <c r="AA28" i="4"/>
  <c r="AB28" i="4"/>
  <c r="AC28" i="4"/>
  <c r="AD28" i="4"/>
  <c r="J29" i="4"/>
  <c r="K29" i="4"/>
  <c r="L29" i="4"/>
  <c r="M29" i="4"/>
  <c r="N29" i="4"/>
  <c r="O29" i="4"/>
  <c r="P29" i="4"/>
  <c r="Q29" i="4"/>
  <c r="R29" i="4"/>
  <c r="S29" i="4"/>
  <c r="T29" i="4"/>
  <c r="U29" i="4"/>
  <c r="V29" i="4"/>
  <c r="W29" i="4"/>
  <c r="X29" i="4"/>
  <c r="Y29" i="4"/>
  <c r="Z29" i="4"/>
  <c r="AA29" i="4"/>
  <c r="AB29" i="4"/>
  <c r="AC29" i="4"/>
  <c r="AD29" i="4"/>
  <c r="J30" i="4"/>
  <c r="K30" i="4"/>
  <c r="L30" i="4"/>
  <c r="M30" i="4"/>
  <c r="N30" i="4"/>
  <c r="O30" i="4"/>
  <c r="P30" i="4"/>
  <c r="Q30" i="4"/>
  <c r="R30" i="4"/>
  <c r="S30" i="4"/>
  <c r="T30" i="4"/>
  <c r="U30" i="4"/>
  <c r="V30" i="4"/>
  <c r="W30" i="4"/>
  <c r="X30" i="4"/>
  <c r="Y30" i="4"/>
  <c r="Z30" i="4"/>
  <c r="AA30" i="4"/>
  <c r="AB30" i="4"/>
  <c r="AC30" i="4"/>
  <c r="AD30" i="4"/>
  <c r="J31" i="4"/>
  <c r="K31" i="4"/>
  <c r="L31" i="4"/>
  <c r="M31" i="4"/>
  <c r="N31" i="4"/>
  <c r="O31" i="4"/>
  <c r="P31" i="4"/>
  <c r="Q31" i="4"/>
  <c r="R31" i="4"/>
  <c r="S31" i="4"/>
  <c r="T31" i="4"/>
  <c r="U31" i="4"/>
  <c r="V31" i="4"/>
  <c r="W31" i="4"/>
  <c r="X31" i="4"/>
  <c r="Y31" i="4"/>
  <c r="Z31" i="4"/>
  <c r="AA31" i="4"/>
  <c r="AB31" i="4"/>
  <c r="AC31" i="4"/>
  <c r="AD31" i="4"/>
  <c r="J32" i="4"/>
  <c r="K32" i="4"/>
  <c r="L32" i="4"/>
  <c r="M32" i="4"/>
  <c r="N32" i="4"/>
  <c r="O32" i="4"/>
  <c r="P32" i="4"/>
  <c r="Q32" i="4"/>
  <c r="R32" i="4"/>
  <c r="S32" i="4"/>
  <c r="T32" i="4"/>
  <c r="U32" i="4"/>
  <c r="V32" i="4"/>
  <c r="W32" i="4"/>
  <c r="X32" i="4"/>
  <c r="Y32" i="4"/>
  <c r="Z32" i="4"/>
  <c r="AA32" i="4"/>
  <c r="AB32" i="4"/>
  <c r="AC32" i="4"/>
  <c r="AD32" i="4"/>
  <c r="J33" i="4"/>
  <c r="K33" i="4"/>
  <c r="L33" i="4"/>
  <c r="M33" i="4"/>
  <c r="N33" i="4"/>
  <c r="O33" i="4"/>
  <c r="P33" i="4"/>
  <c r="Q33" i="4"/>
  <c r="R33" i="4"/>
  <c r="S33" i="4"/>
  <c r="T33" i="4"/>
  <c r="U33" i="4"/>
  <c r="V33" i="4"/>
  <c r="W33" i="4"/>
  <c r="X33" i="4"/>
  <c r="Y33" i="4"/>
  <c r="Z33" i="4"/>
  <c r="AA33" i="4"/>
  <c r="AB33" i="4"/>
  <c r="AC33" i="4"/>
  <c r="AD33" i="4"/>
  <c r="J34" i="4"/>
  <c r="K34" i="4"/>
  <c r="L34" i="4"/>
  <c r="M34" i="4"/>
  <c r="N34" i="4"/>
  <c r="O34" i="4"/>
  <c r="P34" i="4"/>
  <c r="Q34" i="4"/>
  <c r="R34" i="4"/>
  <c r="S34" i="4"/>
  <c r="T34" i="4"/>
  <c r="U34" i="4"/>
  <c r="V34" i="4"/>
  <c r="W34" i="4"/>
  <c r="X34" i="4"/>
  <c r="Y34" i="4"/>
  <c r="Z34" i="4"/>
  <c r="AA34" i="4"/>
  <c r="AB34" i="4"/>
  <c r="AC34" i="4"/>
  <c r="AD34" i="4"/>
  <c r="J35" i="4"/>
  <c r="K35" i="4"/>
  <c r="L35" i="4"/>
  <c r="M35" i="4"/>
  <c r="N35" i="4"/>
  <c r="O35" i="4"/>
  <c r="P35" i="4"/>
  <c r="Q35" i="4"/>
  <c r="R35" i="4"/>
  <c r="S35" i="4"/>
  <c r="T35" i="4"/>
  <c r="U35" i="4"/>
  <c r="V35" i="4"/>
  <c r="W35" i="4"/>
  <c r="X35" i="4"/>
  <c r="Y35" i="4"/>
  <c r="Z35" i="4"/>
  <c r="AA35" i="4"/>
  <c r="AB35" i="4"/>
  <c r="AC35" i="4"/>
  <c r="AD35" i="4"/>
  <c r="J36" i="4"/>
  <c r="K36" i="4"/>
  <c r="L36" i="4"/>
  <c r="M36" i="4"/>
  <c r="N36" i="4"/>
  <c r="O36" i="4"/>
  <c r="P36" i="4"/>
  <c r="Q36" i="4"/>
  <c r="R36" i="4"/>
  <c r="S36" i="4"/>
  <c r="T36" i="4"/>
  <c r="U36" i="4"/>
  <c r="V36" i="4"/>
  <c r="W36" i="4"/>
  <c r="X36" i="4"/>
  <c r="Y36" i="4"/>
  <c r="Z36" i="4"/>
  <c r="AA36" i="4"/>
  <c r="AB36" i="4"/>
  <c r="AC36" i="4"/>
  <c r="AD36" i="4"/>
  <c r="J37" i="4"/>
  <c r="K37" i="4"/>
  <c r="L37" i="4"/>
  <c r="M37" i="4"/>
  <c r="N37" i="4"/>
  <c r="O37" i="4"/>
  <c r="P37" i="4"/>
  <c r="Q37" i="4"/>
  <c r="R37" i="4"/>
  <c r="S37" i="4"/>
  <c r="T37" i="4"/>
  <c r="U37" i="4"/>
  <c r="V37" i="4"/>
  <c r="W37" i="4"/>
  <c r="X37" i="4"/>
  <c r="Y37" i="4"/>
  <c r="Z37" i="4"/>
  <c r="AA37" i="4"/>
  <c r="AB37" i="4"/>
  <c r="AC37" i="4"/>
  <c r="AD37" i="4"/>
  <c r="J38" i="4"/>
  <c r="K38" i="4"/>
  <c r="L38" i="4"/>
  <c r="M38" i="4"/>
  <c r="N38" i="4"/>
  <c r="O38" i="4"/>
  <c r="P38" i="4"/>
  <c r="Q38" i="4"/>
  <c r="R38" i="4"/>
  <c r="S38" i="4"/>
  <c r="T38" i="4"/>
  <c r="U38" i="4"/>
  <c r="V38" i="4"/>
  <c r="W38" i="4"/>
  <c r="X38" i="4"/>
  <c r="Y38" i="4"/>
  <c r="Z38" i="4"/>
  <c r="AA38" i="4"/>
  <c r="AB38" i="4"/>
  <c r="AC38" i="4"/>
  <c r="AD38" i="4"/>
  <c r="J39" i="4"/>
  <c r="K39" i="4"/>
  <c r="L39" i="4"/>
  <c r="M39" i="4"/>
  <c r="N39" i="4"/>
  <c r="O39" i="4"/>
  <c r="P39" i="4"/>
  <c r="Q39" i="4"/>
  <c r="R39" i="4"/>
  <c r="S39" i="4"/>
  <c r="T39" i="4"/>
  <c r="U39" i="4"/>
  <c r="V39" i="4"/>
  <c r="W39" i="4"/>
  <c r="X39" i="4"/>
  <c r="Y39" i="4"/>
  <c r="Z39" i="4"/>
  <c r="AA39" i="4"/>
  <c r="AB39" i="4"/>
  <c r="AC39" i="4"/>
  <c r="AD39" i="4"/>
  <c r="J40" i="4"/>
  <c r="K40" i="4"/>
  <c r="L40" i="4"/>
  <c r="M40" i="4"/>
  <c r="N40" i="4"/>
  <c r="O40" i="4"/>
  <c r="P40" i="4"/>
  <c r="Q40" i="4"/>
  <c r="R40" i="4"/>
  <c r="S40" i="4"/>
  <c r="T40" i="4"/>
  <c r="U40" i="4"/>
  <c r="V40" i="4"/>
  <c r="W40" i="4"/>
  <c r="X40" i="4"/>
  <c r="Y40" i="4"/>
  <c r="Z40" i="4"/>
  <c r="AA40" i="4"/>
  <c r="AB40" i="4"/>
  <c r="AC40" i="4"/>
  <c r="AD40" i="4"/>
  <c r="J41" i="4"/>
  <c r="K41" i="4"/>
  <c r="L41" i="4"/>
  <c r="M41" i="4"/>
  <c r="N41" i="4"/>
  <c r="O41" i="4"/>
  <c r="P41" i="4"/>
  <c r="Q41" i="4"/>
  <c r="R41" i="4"/>
  <c r="S41" i="4"/>
  <c r="T41" i="4"/>
  <c r="U41" i="4"/>
  <c r="V41" i="4"/>
  <c r="W41" i="4"/>
  <c r="X41" i="4"/>
  <c r="Y41" i="4"/>
  <c r="Z41" i="4"/>
  <c r="AA41" i="4"/>
  <c r="AB41" i="4"/>
  <c r="AC41" i="4"/>
  <c r="AD41" i="4"/>
  <c r="J42" i="4"/>
  <c r="K42" i="4"/>
  <c r="L42" i="4"/>
  <c r="M42" i="4"/>
  <c r="N42" i="4"/>
  <c r="O42" i="4"/>
  <c r="P42" i="4"/>
  <c r="Q42" i="4"/>
  <c r="R42" i="4"/>
  <c r="S42" i="4"/>
  <c r="T42" i="4"/>
  <c r="U42" i="4"/>
  <c r="V42" i="4"/>
  <c r="W42" i="4"/>
  <c r="X42" i="4"/>
  <c r="Y42" i="4"/>
  <c r="Z42" i="4"/>
  <c r="AA42" i="4"/>
  <c r="AB42" i="4"/>
  <c r="AC42" i="4"/>
  <c r="AD42" i="4"/>
  <c r="J43" i="4"/>
  <c r="K43" i="4"/>
  <c r="L43" i="4"/>
  <c r="M43" i="4"/>
  <c r="N43" i="4"/>
  <c r="O43" i="4"/>
  <c r="P43" i="4"/>
  <c r="Q43" i="4"/>
  <c r="R43" i="4"/>
  <c r="S43" i="4"/>
  <c r="T43" i="4"/>
  <c r="U43" i="4"/>
  <c r="V43" i="4"/>
  <c r="W43" i="4"/>
  <c r="X43" i="4"/>
  <c r="Y43" i="4"/>
  <c r="Z43" i="4"/>
  <c r="AA43" i="4"/>
  <c r="AB43" i="4"/>
  <c r="AC43" i="4"/>
  <c r="AD43" i="4"/>
  <c r="J44" i="4"/>
  <c r="K44" i="4"/>
  <c r="L44" i="4"/>
  <c r="M44" i="4"/>
  <c r="N44" i="4"/>
  <c r="O44" i="4"/>
  <c r="P44" i="4"/>
  <c r="Q44" i="4"/>
  <c r="R44" i="4"/>
  <c r="S44" i="4"/>
  <c r="T44" i="4"/>
  <c r="U44" i="4"/>
  <c r="V44" i="4"/>
  <c r="W44" i="4"/>
  <c r="X44" i="4"/>
  <c r="Y44" i="4"/>
  <c r="Z44" i="4"/>
  <c r="AA44" i="4"/>
  <c r="AB44" i="4"/>
  <c r="AC44" i="4"/>
  <c r="AD44" i="4"/>
  <c r="J45" i="4"/>
  <c r="K45" i="4"/>
  <c r="L45" i="4"/>
  <c r="M45" i="4"/>
  <c r="N45" i="4"/>
  <c r="O45" i="4"/>
  <c r="P45" i="4"/>
  <c r="Q45" i="4"/>
  <c r="R45" i="4"/>
  <c r="S45" i="4"/>
  <c r="T45" i="4"/>
  <c r="U45" i="4"/>
  <c r="V45" i="4"/>
  <c r="W45" i="4"/>
  <c r="X45" i="4"/>
  <c r="Y45" i="4"/>
  <c r="Z45" i="4"/>
  <c r="AA45" i="4"/>
  <c r="AB45" i="4"/>
  <c r="AC45" i="4"/>
  <c r="AD45" i="4"/>
  <c r="J46" i="4"/>
  <c r="K46" i="4"/>
  <c r="L46" i="4"/>
  <c r="M46" i="4"/>
  <c r="N46" i="4"/>
  <c r="O46" i="4"/>
  <c r="P46" i="4"/>
  <c r="Q46" i="4"/>
  <c r="R46" i="4"/>
  <c r="S46" i="4"/>
  <c r="T46" i="4"/>
  <c r="U46" i="4"/>
  <c r="V46" i="4"/>
  <c r="W46" i="4"/>
  <c r="X46" i="4"/>
  <c r="Y46" i="4"/>
  <c r="Z46" i="4"/>
  <c r="AA46" i="4"/>
  <c r="AB46" i="4"/>
  <c r="AC46" i="4"/>
  <c r="AD46" i="4"/>
  <c r="J47" i="4"/>
  <c r="K47" i="4"/>
  <c r="L47" i="4"/>
  <c r="M47" i="4"/>
  <c r="N47" i="4"/>
  <c r="O47" i="4"/>
  <c r="P47" i="4"/>
  <c r="Q47" i="4"/>
  <c r="R47" i="4"/>
  <c r="S47" i="4"/>
  <c r="T47" i="4"/>
  <c r="U47" i="4"/>
  <c r="V47" i="4"/>
  <c r="W47" i="4"/>
  <c r="X47" i="4"/>
  <c r="Y47" i="4"/>
  <c r="Z47" i="4"/>
  <c r="AA47" i="4"/>
  <c r="AB47" i="4"/>
  <c r="AC47" i="4"/>
  <c r="AD47" i="4"/>
  <c r="J48" i="4"/>
  <c r="K48" i="4"/>
  <c r="L48" i="4"/>
  <c r="M48" i="4"/>
  <c r="N48" i="4"/>
  <c r="O48" i="4"/>
  <c r="P48" i="4"/>
  <c r="Q48" i="4"/>
  <c r="R48" i="4"/>
  <c r="S48" i="4"/>
  <c r="T48" i="4"/>
  <c r="U48" i="4"/>
  <c r="V48" i="4"/>
  <c r="W48" i="4"/>
  <c r="X48" i="4"/>
  <c r="Y48" i="4"/>
  <c r="Z48" i="4"/>
  <c r="AA48" i="4"/>
  <c r="AB48" i="4"/>
  <c r="AC48" i="4"/>
  <c r="AD48" i="4"/>
  <c r="J49" i="4"/>
  <c r="K49" i="4"/>
  <c r="L49" i="4"/>
  <c r="M49" i="4"/>
  <c r="N49" i="4"/>
  <c r="O49" i="4"/>
  <c r="P49" i="4"/>
  <c r="Q49" i="4"/>
  <c r="R49" i="4"/>
  <c r="S49" i="4"/>
  <c r="T49" i="4"/>
  <c r="U49" i="4"/>
  <c r="V49" i="4"/>
  <c r="W49" i="4"/>
  <c r="X49" i="4"/>
  <c r="Y49" i="4"/>
  <c r="Z49" i="4"/>
  <c r="AA49" i="4"/>
  <c r="AB49" i="4"/>
  <c r="AC49" i="4"/>
  <c r="AD49" i="4"/>
  <c r="J50" i="4"/>
  <c r="K50" i="4"/>
  <c r="L50" i="4"/>
  <c r="M50" i="4"/>
  <c r="N50" i="4"/>
  <c r="O50" i="4"/>
  <c r="P50" i="4"/>
  <c r="Q50" i="4"/>
  <c r="R50" i="4"/>
  <c r="S50" i="4"/>
  <c r="T50" i="4"/>
  <c r="U50" i="4"/>
  <c r="V50" i="4"/>
  <c r="W50" i="4"/>
  <c r="X50" i="4"/>
  <c r="Y50" i="4"/>
  <c r="Z50" i="4"/>
  <c r="AA50" i="4"/>
  <c r="AB50" i="4"/>
  <c r="AC50" i="4"/>
  <c r="AD50" i="4"/>
  <c r="J51" i="4"/>
  <c r="K51" i="4"/>
  <c r="L51" i="4"/>
  <c r="M51" i="4"/>
  <c r="N51" i="4"/>
  <c r="O51" i="4"/>
  <c r="P51" i="4"/>
  <c r="Q51" i="4"/>
  <c r="R51" i="4"/>
  <c r="S51" i="4"/>
  <c r="T51" i="4"/>
  <c r="U51" i="4"/>
  <c r="V51" i="4"/>
  <c r="W51" i="4"/>
  <c r="X51" i="4"/>
  <c r="Y51" i="4"/>
  <c r="Z51" i="4"/>
  <c r="AA51" i="4"/>
  <c r="AB51" i="4"/>
  <c r="AC51" i="4"/>
  <c r="AD51" i="4"/>
  <c r="J52" i="4"/>
  <c r="K52" i="4"/>
  <c r="L52" i="4"/>
  <c r="M52" i="4"/>
  <c r="N52" i="4"/>
  <c r="O52" i="4"/>
  <c r="P52" i="4"/>
  <c r="Q52" i="4"/>
  <c r="R52" i="4"/>
  <c r="S52" i="4"/>
  <c r="T52" i="4"/>
  <c r="U52" i="4"/>
  <c r="V52" i="4"/>
  <c r="W52" i="4"/>
  <c r="X52" i="4"/>
  <c r="Y52" i="4"/>
  <c r="Z52" i="4"/>
  <c r="AA52" i="4"/>
  <c r="AB52" i="4"/>
  <c r="AC52" i="4"/>
  <c r="AD52" i="4"/>
  <c r="J53" i="4"/>
  <c r="K53" i="4"/>
  <c r="L53" i="4"/>
  <c r="M53" i="4"/>
  <c r="N53" i="4"/>
  <c r="O53" i="4"/>
  <c r="P53" i="4"/>
  <c r="Q53" i="4"/>
  <c r="R53" i="4"/>
  <c r="S53" i="4"/>
  <c r="T53" i="4"/>
  <c r="U53" i="4"/>
  <c r="V53" i="4"/>
  <c r="W53" i="4"/>
  <c r="X53" i="4"/>
  <c r="Y53" i="4"/>
  <c r="Z53" i="4"/>
  <c r="AA53" i="4"/>
  <c r="AB53" i="4"/>
  <c r="AC53" i="4"/>
  <c r="AD53" i="4"/>
  <c r="J54" i="4"/>
  <c r="K54" i="4"/>
  <c r="L54" i="4"/>
  <c r="M54" i="4"/>
  <c r="N54" i="4"/>
  <c r="O54" i="4"/>
  <c r="P54" i="4"/>
  <c r="Q54" i="4"/>
  <c r="R54" i="4"/>
  <c r="S54" i="4"/>
  <c r="T54" i="4"/>
  <c r="U54" i="4"/>
  <c r="V54" i="4"/>
  <c r="W54" i="4"/>
  <c r="X54" i="4"/>
  <c r="Y54" i="4"/>
  <c r="Z54" i="4"/>
  <c r="AA54" i="4"/>
  <c r="AB54" i="4"/>
  <c r="AC54" i="4"/>
  <c r="AD54" i="4"/>
  <c r="J55" i="4"/>
  <c r="K55" i="4"/>
  <c r="L55" i="4"/>
  <c r="M55" i="4"/>
  <c r="N55" i="4"/>
  <c r="O55" i="4"/>
  <c r="P55" i="4"/>
  <c r="Q55" i="4"/>
  <c r="R55" i="4"/>
  <c r="S55" i="4"/>
  <c r="T55" i="4"/>
  <c r="U55" i="4"/>
  <c r="V55" i="4"/>
  <c r="W55" i="4"/>
  <c r="X55" i="4"/>
  <c r="Y55" i="4"/>
  <c r="Z55" i="4"/>
  <c r="AA55" i="4"/>
  <c r="AB55" i="4"/>
  <c r="AC55" i="4"/>
  <c r="AD55" i="4"/>
  <c r="J56" i="4"/>
  <c r="K56" i="4"/>
  <c r="L56" i="4"/>
  <c r="M56" i="4"/>
  <c r="N56" i="4"/>
  <c r="O56" i="4"/>
  <c r="P56" i="4"/>
  <c r="Q56" i="4"/>
  <c r="R56" i="4"/>
  <c r="S56" i="4"/>
  <c r="T56" i="4"/>
  <c r="U56" i="4"/>
  <c r="V56" i="4"/>
  <c r="W56" i="4"/>
  <c r="X56" i="4"/>
  <c r="Y56" i="4"/>
  <c r="Z56" i="4"/>
  <c r="AA56" i="4"/>
  <c r="AB56" i="4"/>
  <c r="AC56" i="4"/>
  <c r="AD56" i="4"/>
  <c r="J57" i="4"/>
  <c r="K57" i="4"/>
  <c r="L57" i="4"/>
  <c r="M57" i="4"/>
  <c r="N57" i="4"/>
  <c r="O57" i="4"/>
  <c r="P57" i="4"/>
  <c r="Q57" i="4"/>
  <c r="R57" i="4"/>
  <c r="S57" i="4"/>
  <c r="T57" i="4"/>
  <c r="U57" i="4"/>
  <c r="V57" i="4"/>
  <c r="W57" i="4"/>
  <c r="X57" i="4"/>
  <c r="Y57" i="4"/>
  <c r="Z57" i="4"/>
  <c r="AA57" i="4"/>
  <c r="AB57" i="4"/>
  <c r="AC57" i="4"/>
  <c r="AD57" i="4"/>
  <c r="J58" i="4"/>
  <c r="K58" i="4"/>
  <c r="L58" i="4"/>
  <c r="M58" i="4"/>
  <c r="N58" i="4"/>
  <c r="O58" i="4"/>
  <c r="P58" i="4"/>
  <c r="Q58" i="4"/>
  <c r="R58" i="4"/>
  <c r="S58" i="4"/>
  <c r="T58" i="4"/>
  <c r="U58" i="4"/>
  <c r="V58" i="4"/>
  <c r="W58" i="4"/>
  <c r="X58" i="4"/>
  <c r="Y58" i="4"/>
  <c r="Z58" i="4"/>
  <c r="AA58" i="4"/>
  <c r="AB58" i="4"/>
  <c r="AC58" i="4"/>
  <c r="AD58" i="4"/>
  <c r="J59" i="4"/>
  <c r="K59" i="4"/>
  <c r="L59" i="4"/>
  <c r="M59" i="4"/>
  <c r="N59" i="4"/>
  <c r="O59" i="4"/>
  <c r="P59" i="4"/>
  <c r="Q59" i="4"/>
  <c r="R59" i="4"/>
  <c r="S59" i="4"/>
  <c r="T59" i="4"/>
  <c r="U59" i="4"/>
  <c r="V59" i="4"/>
  <c r="W59" i="4"/>
  <c r="X59" i="4"/>
  <c r="Y59" i="4"/>
  <c r="Z59" i="4"/>
  <c r="AA59" i="4"/>
  <c r="AB59" i="4"/>
  <c r="AC59" i="4"/>
  <c r="AD59" i="4"/>
  <c r="J60" i="4"/>
  <c r="K60" i="4"/>
  <c r="L60" i="4"/>
  <c r="M60" i="4"/>
  <c r="N60" i="4"/>
  <c r="O60" i="4"/>
  <c r="P60" i="4"/>
  <c r="Q60" i="4"/>
  <c r="R60" i="4"/>
  <c r="S60" i="4"/>
  <c r="T60" i="4"/>
  <c r="U60" i="4"/>
  <c r="V60" i="4"/>
  <c r="W60" i="4"/>
  <c r="X60" i="4"/>
  <c r="Y60" i="4"/>
  <c r="Z60" i="4"/>
  <c r="AA60" i="4"/>
  <c r="AB60" i="4"/>
  <c r="AC60" i="4"/>
  <c r="AD60" i="4"/>
  <c r="J61" i="4"/>
  <c r="K61" i="4"/>
  <c r="L61" i="4"/>
  <c r="M61" i="4"/>
  <c r="N61" i="4"/>
  <c r="O61" i="4"/>
  <c r="P61" i="4"/>
  <c r="Q61" i="4"/>
  <c r="R61" i="4"/>
  <c r="S61" i="4"/>
  <c r="T61" i="4"/>
  <c r="U61" i="4"/>
  <c r="V61" i="4"/>
  <c r="W61" i="4"/>
  <c r="X61" i="4"/>
  <c r="Y61" i="4"/>
  <c r="Z61" i="4"/>
  <c r="AA61" i="4"/>
  <c r="AB61" i="4"/>
  <c r="AC61" i="4"/>
  <c r="AD61" i="4"/>
  <c r="J62" i="4"/>
  <c r="K62" i="4"/>
  <c r="L62" i="4"/>
  <c r="M62" i="4"/>
  <c r="N62" i="4"/>
  <c r="O62" i="4"/>
  <c r="P62" i="4"/>
  <c r="Q62" i="4"/>
  <c r="R62" i="4"/>
  <c r="S62" i="4"/>
  <c r="T62" i="4"/>
  <c r="U62" i="4"/>
  <c r="V62" i="4"/>
  <c r="W62" i="4"/>
  <c r="X62" i="4"/>
  <c r="Y62" i="4"/>
  <c r="Z62" i="4"/>
  <c r="AA62" i="4"/>
  <c r="AB62" i="4"/>
  <c r="AC62" i="4"/>
  <c r="AD62" i="4"/>
  <c r="J63" i="4"/>
  <c r="K63" i="4"/>
  <c r="L63" i="4"/>
  <c r="M63" i="4"/>
  <c r="N63" i="4"/>
  <c r="O63" i="4"/>
  <c r="P63" i="4"/>
  <c r="Q63" i="4"/>
  <c r="R63" i="4"/>
  <c r="S63" i="4"/>
  <c r="T63" i="4"/>
  <c r="U63" i="4"/>
  <c r="V63" i="4"/>
  <c r="W63" i="4"/>
  <c r="X63" i="4"/>
  <c r="Y63" i="4"/>
  <c r="Z63" i="4"/>
  <c r="AA63" i="4"/>
  <c r="AB63" i="4"/>
  <c r="AC63" i="4"/>
  <c r="AD63" i="4"/>
  <c r="J64" i="4"/>
  <c r="K64" i="4"/>
  <c r="L64" i="4"/>
  <c r="M64" i="4"/>
  <c r="N64" i="4"/>
  <c r="O64" i="4"/>
  <c r="P64" i="4"/>
  <c r="Q64" i="4"/>
  <c r="R64" i="4"/>
  <c r="S64" i="4"/>
  <c r="T64" i="4"/>
  <c r="U64" i="4"/>
  <c r="V64" i="4"/>
  <c r="W64" i="4"/>
  <c r="X64" i="4"/>
  <c r="Y64" i="4"/>
  <c r="Z64" i="4"/>
  <c r="AA64" i="4"/>
  <c r="AB64" i="4"/>
  <c r="AC64" i="4"/>
  <c r="AD64" i="4"/>
  <c r="J65" i="4"/>
  <c r="K65" i="4"/>
  <c r="L65" i="4"/>
  <c r="M65" i="4"/>
  <c r="N65" i="4"/>
  <c r="O65" i="4"/>
  <c r="P65" i="4"/>
  <c r="Q65" i="4"/>
  <c r="R65" i="4"/>
  <c r="S65" i="4"/>
  <c r="T65" i="4"/>
  <c r="U65" i="4"/>
  <c r="V65" i="4"/>
  <c r="W65" i="4"/>
  <c r="X65" i="4"/>
  <c r="Y65" i="4"/>
  <c r="Z65" i="4"/>
  <c r="AA65" i="4"/>
  <c r="AB65" i="4"/>
  <c r="AC65" i="4"/>
  <c r="AD65" i="4"/>
  <c r="J66" i="4"/>
  <c r="K66" i="4"/>
  <c r="L66" i="4"/>
  <c r="M66" i="4"/>
  <c r="N66" i="4"/>
  <c r="O66" i="4"/>
  <c r="P66" i="4"/>
  <c r="Q66" i="4"/>
  <c r="R66" i="4"/>
  <c r="S66" i="4"/>
  <c r="T66" i="4"/>
  <c r="U66" i="4"/>
  <c r="V66" i="4"/>
  <c r="W66" i="4"/>
  <c r="X66" i="4"/>
  <c r="Y66" i="4"/>
  <c r="Z66" i="4"/>
  <c r="AA66" i="4"/>
  <c r="AB66" i="4"/>
  <c r="AC66" i="4"/>
  <c r="AD66" i="4"/>
  <c r="J67" i="4"/>
  <c r="K67" i="4"/>
  <c r="L67" i="4"/>
  <c r="M67" i="4"/>
  <c r="N67" i="4"/>
  <c r="O67" i="4"/>
  <c r="P67" i="4"/>
  <c r="Q67" i="4"/>
  <c r="R67" i="4"/>
  <c r="S67" i="4"/>
  <c r="T67" i="4"/>
  <c r="U67" i="4"/>
  <c r="V67" i="4"/>
  <c r="W67" i="4"/>
  <c r="X67" i="4"/>
  <c r="Y67" i="4"/>
  <c r="Z67" i="4"/>
  <c r="AA67" i="4"/>
  <c r="AB67" i="4"/>
  <c r="AC67" i="4"/>
  <c r="AD67" i="4"/>
  <c r="J68" i="4"/>
  <c r="K68" i="4"/>
  <c r="L68" i="4"/>
  <c r="M68" i="4"/>
  <c r="N68" i="4"/>
  <c r="O68" i="4"/>
  <c r="P68" i="4"/>
  <c r="Q68" i="4"/>
  <c r="R68" i="4"/>
  <c r="S68" i="4"/>
  <c r="T68" i="4"/>
  <c r="U68" i="4"/>
  <c r="V68" i="4"/>
  <c r="W68" i="4"/>
  <c r="X68" i="4"/>
  <c r="Y68" i="4"/>
  <c r="Z68" i="4"/>
  <c r="AA68" i="4"/>
  <c r="AB68" i="4"/>
  <c r="AC68" i="4"/>
  <c r="AD68" i="4"/>
  <c r="J69" i="4"/>
  <c r="K69" i="4"/>
  <c r="L69" i="4"/>
  <c r="M69" i="4"/>
  <c r="N69" i="4"/>
  <c r="O69" i="4"/>
  <c r="P69" i="4"/>
  <c r="Q69" i="4"/>
  <c r="R69" i="4"/>
  <c r="S69" i="4"/>
  <c r="T69" i="4"/>
  <c r="U69" i="4"/>
  <c r="V69" i="4"/>
  <c r="W69" i="4"/>
  <c r="X69" i="4"/>
  <c r="Y69" i="4"/>
  <c r="Z69" i="4"/>
  <c r="AA69" i="4"/>
  <c r="AB69" i="4"/>
  <c r="AC69" i="4"/>
  <c r="AD69" i="4"/>
  <c r="J70" i="4"/>
  <c r="K70" i="4"/>
  <c r="L70" i="4"/>
  <c r="M70" i="4"/>
  <c r="N70" i="4"/>
  <c r="O70" i="4"/>
  <c r="P70" i="4"/>
  <c r="Q70" i="4"/>
  <c r="R70" i="4"/>
  <c r="S70" i="4"/>
  <c r="T70" i="4"/>
  <c r="U70" i="4"/>
  <c r="V70" i="4"/>
  <c r="W70" i="4"/>
  <c r="X70" i="4"/>
  <c r="Y70" i="4"/>
  <c r="Z70" i="4"/>
  <c r="AA70" i="4"/>
  <c r="AB70" i="4"/>
  <c r="AC70" i="4"/>
  <c r="AD70" i="4"/>
  <c r="J71" i="4"/>
  <c r="K71" i="4"/>
  <c r="L71" i="4"/>
  <c r="M71" i="4"/>
  <c r="N71" i="4"/>
  <c r="O71" i="4"/>
  <c r="P71" i="4"/>
  <c r="Q71" i="4"/>
  <c r="R71" i="4"/>
  <c r="S71" i="4"/>
  <c r="T71" i="4"/>
  <c r="U71" i="4"/>
  <c r="V71" i="4"/>
  <c r="W71" i="4"/>
  <c r="X71" i="4"/>
  <c r="Y71" i="4"/>
  <c r="Z71" i="4"/>
  <c r="AA71" i="4"/>
  <c r="AB71" i="4"/>
  <c r="AC71" i="4"/>
  <c r="AD71" i="4"/>
  <c r="J72" i="4"/>
  <c r="K72" i="4"/>
  <c r="L72" i="4"/>
  <c r="M72" i="4"/>
  <c r="N72" i="4"/>
  <c r="O72" i="4"/>
  <c r="P72" i="4"/>
  <c r="Q72" i="4"/>
  <c r="R72" i="4"/>
  <c r="S72" i="4"/>
  <c r="T72" i="4"/>
  <c r="U72" i="4"/>
  <c r="V72" i="4"/>
  <c r="W72" i="4"/>
  <c r="X72" i="4"/>
  <c r="Y72" i="4"/>
  <c r="Z72" i="4"/>
  <c r="AA72" i="4"/>
  <c r="AB72" i="4"/>
  <c r="AC72" i="4"/>
  <c r="AD72" i="4"/>
  <c r="J73" i="4"/>
  <c r="K73" i="4"/>
  <c r="L73" i="4"/>
  <c r="M73" i="4"/>
  <c r="N73" i="4"/>
  <c r="O73" i="4"/>
  <c r="P73" i="4"/>
  <c r="Q73" i="4"/>
  <c r="R73" i="4"/>
  <c r="S73" i="4"/>
  <c r="T73" i="4"/>
  <c r="U73" i="4"/>
  <c r="V73" i="4"/>
  <c r="W73" i="4"/>
  <c r="X73" i="4"/>
  <c r="Y73" i="4"/>
  <c r="Z73" i="4"/>
  <c r="AA73" i="4"/>
  <c r="AB73" i="4"/>
  <c r="AC73" i="4"/>
  <c r="AD73" i="4"/>
  <c r="J74" i="4"/>
  <c r="K74" i="4"/>
  <c r="L74" i="4"/>
  <c r="M74" i="4"/>
  <c r="N74" i="4"/>
  <c r="O74" i="4"/>
  <c r="P74" i="4"/>
  <c r="Q74" i="4"/>
  <c r="R74" i="4"/>
  <c r="S74" i="4"/>
  <c r="T74" i="4"/>
  <c r="U74" i="4"/>
  <c r="V74" i="4"/>
  <c r="W74" i="4"/>
  <c r="X74" i="4"/>
  <c r="Y74" i="4"/>
  <c r="Z74" i="4"/>
  <c r="AA74" i="4"/>
  <c r="AB74" i="4"/>
  <c r="AC74" i="4"/>
  <c r="AD74" i="4"/>
  <c r="J75" i="4"/>
  <c r="K75" i="4"/>
  <c r="L75" i="4"/>
  <c r="M75" i="4"/>
  <c r="N75" i="4"/>
  <c r="O75" i="4"/>
  <c r="P75" i="4"/>
  <c r="Q75" i="4"/>
  <c r="R75" i="4"/>
  <c r="S75" i="4"/>
  <c r="T75" i="4"/>
  <c r="U75" i="4"/>
  <c r="V75" i="4"/>
  <c r="W75" i="4"/>
  <c r="X75" i="4"/>
  <c r="Y75" i="4"/>
  <c r="Z75" i="4"/>
  <c r="AA75" i="4"/>
  <c r="AB75" i="4"/>
  <c r="AC75" i="4"/>
  <c r="AD75" i="4"/>
  <c r="J76" i="4"/>
  <c r="K76" i="4"/>
  <c r="L76" i="4"/>
  <c r="M76" i="4"/>
  <c r="N76" i="4"/>
  <c r="O76" i="4"/>
  <c r="P76" i="4"/>
  <c r="Q76" i="4"/>
  <c r="R76" i="4"/>
  <c r="S76" i="4"/>
  <c r="T76" i="4"/>
  <c r="U76" i="4"/>
  <c r="V76" i="4"/>
  <c r="W76" i="4"/>
  <c r="X76" i="4"/>
  <c r="Y76" i="4"/>
  <c r="Z76" i="4"/>
  <c r="AA76" i="4"/>
  <c r="AB76" i="4"/>
  <c r="AC76" i="4"/>
  <c r="AD76" i="4"/>
  <c r="J77" i="4"/>
  <c r="K77" i="4"/>
  <c r="L77" i="4"/>
  <c r="M77" i="4"/>
  <c r="N77" i="4"/>
  <c r="O77" i="4"/>
  <c r="P77" i="4"/>
  <c r="Q77" i="4"/>
  <c r="R77" i="4"/>
  <c r="S77" i="4"/>
  <c r="T77" i="4"/>
  <c r="U77" i="4"/>
  <c r="V77" i="4"/>
  <c r="W77" i="4"/>
  <c r="X77" i="4"/>
  <c r="Y77" i="4"/>
  <c r="Z77" i="4"/>
  <c r="AA77" i="4"/>
  <c r="AB77" i="4"/>
  <c r="AC77" i="4"/>
  <c r="AD77" i="4"/>
  <c r="J78" i="4"/>
  <c r="K78" i="4"/>
  <c r="L78" i="4"/>
  <c r="M78" i="4"/>
  <c r="N78" i="4"/>
  <c r="O78" i="4"/>
  <c r="P78" i="4"/>
  <c r="Q78" i="4"/>
  <c r="R78" i="4"/>
  <c r="S78" i="4"/>
  <c r="T78" i="4"/>
  <c r="U78" i="4"/>
  <c r="V78" i="4"/>
  <c r="W78" i="4"/>
  <c r="X78" i="4"/>
  <c r="Y78" i="4"/>
  <c r="Z78" i="4"/>
  <c r="AA78" i="4"/>
  <c r="AB78" i="4"/>
  <c r="AC78" i="4"/>
  <c r="AD78" i="4"/>
  <c r="J79" i="4"/>
  <c r="K79" i="4"/>
  <c r="L79" i="4"/>
  <c r="M79" i="4"/>
  <c r="N79" i="4"/>
  <c r="O79" i="4"/>
  <c r="P79" i="4"/>
  <c r="Q79" i="4"/>
  <c r="R79" i="4"/>
  <c r="S79" i="4"/>
  <c r="T79" i="4"/>
  <c r="U79" i="4"/>
  <c r="V79" i="4"/>
  <c r="W79" i="4"/>
  <c r="X79" i="4"/>
  <c r="Y79" i="4"/>
  <c r="Z79" i="4"/>
  <c r="AA79" i="4"/>
  <c r="AB79" i="4"/>
  <c r="AC79" i="4"/>
  <c r="AD79" i="4"/>
  <c r="J80" i="4"/>
  <c r="K80" i="4"/>
  <c r="L80" i="4"/>
  <c r="M80" i="4"/>
  <c r="N80" i="4"/>
  <c r="O80" i="4"/>
  <c r="P80" i="4"/>
  <c r="Q80" i="4"/>
  <c r="R80" i="4"/>
  <c r="S80" i="4"/>
  <c r="T80" i="4"/>
  <c r="U80" i="4"/>
  <c r="V80" i="4"/>
  <c r="W80" i="4"/>
  <c r="X80" i="4"/>
  <c r="Y80" i="4"/>
  <c r="Z80" i="4"/>
  <c r="AA80" i="4"/>
  <c r="AB80" i="4"/>
  <c r="AC80" i="4"/>
  <c r="AD80" i="4"/>
  <c r="J81" i="4"/>
  <c r="K81" i="4"/>
  <c r="L81" i="4"/>
  <c r="M81" i="4"/>
  <c r="N81" i="4"/>
  <c r="O81" i="4"/>
  <c r="P81" i="4"/>
  <c r="Q81" i="4"/>
  <c r="R81" i="4"/>
  <c r="S81" i="4"/>
  <c r="T81" i="4"/>
  <c r="U81" i="4"/>
  <c r="V81" i="4"/>
  <c r="W81" i="4"/>
  <c r="X81" i="4"/>
  <c r="Y81" i="4"/>
  <c r="Z81" i="4"/>
  <c r="AA81" i="4"/>
  <c r="AB81" i="4"/>
  <c r="AC81" i="4"/>
  <c r="AD81" i="4"/>
  <c r="J82" i="4"/>
  <c r="K82" i="4"/>
  <c r="L82" i="4"/>
  <c r="M82" i="4"/>
  <c r="N82" i="4"/>
  <c r="O82" i="4"/>
  <c r="P82" i="4"/>
  <c r="Q82" i="4"/>
  <c r="R82" i="4"/>
  <c r="S82" i="4"/>
  <c r="T82" i="4"/>
  <c r="U82" i="4"/>
  <c r="V82" i="4"/>
  <c r="W82" i="4"/>
  <c r="X82" i="4"/>
  <c r="Y82" i="4"/>
  <c r="Z82" i="4"/>
  <c r="AA82" i="4"/>
  <c r="AB82" i="4"/>
  <c r="AC82" i="4"/>
  <c r="AD82" i="4"/>
  <c r="J83" i="4"/>
  <c r="K83" i="4"/>
  <c r="L83" i="4"/>
  <c r="M83" i="4"/>
  <c r="N83" i="4"/>
  <c r="O83" i="4"/>
  <c r="P83" i="4"/>
  <c r="Q83" i="4"/>
  <c r="R83" i="4"/>
  <c r="S83" i="4"/>
  <c r="T83" i="4"/>
  <c r="U83" i="4"/>
  <c r="V83" i="4"/>
  <c r="W83" i="4"/>
  <c r="X83" i="4"/>
  <c r="Y83" i="4"/>
  <c r="Z83" i="4"/>
  <c r="AA83" i="4"/>
  <c r="AB83" i="4"/>
  <c r="AC83" i="4"/>
  <c r="AD83" i="4"/>
  <c r="J84" i="4"/>
  <c r="K84" i="4"/>
  <c r="L84" i="4"/>
  <c r="M84" i="4"/>
  <c r="N84" i="4"/>
  <c r="O84" i="4"/>
  <c r="P84" i="4"/>
  <c r="Q84" i="4"/>
  <c r="R84" i="4"/>
  <c r="S84" i="4"/>
  <c r="T84" i="4"/>
  <c r="U84" i="4"/>
  <c r="V84" i="4"/>
  <c r="W84" i="4"/>
  <c r="X84" i="4"/>
  <c r="Y84" i="4"/>
  <c r="Z84" i="4"/>
  <c r="AA84" i="4"/>
  <c r="AB84" i="4"/>
  <c r="AC84" i="4"/>
  <c r="AD84" i="4"/>
  <c r="J85" i="4"/>
  <c r="K85" i="4"/>
  <c r="L85" i="4"/>
  <c r="M85" i="4"/>
  <c r="N85" i="4"/>
  <c r="O85" i="4"/>
  <c r="P85" i="4"/>
  <c r="Q85" i="4"/>
  <c r="R85" i="4"/>
  <c r="S85" i="4"/>
  <c r="T85" i="4"/>
  <c r="U85" i="4"/>
  <c r="V85" i="4"/>
  <c r="W85" i="4"/>
  <c r="X85" i="4"/>
  <c r="Y85" i="4"/>
  <c r="Z85" i="4"/>
  <c r="AA85" i="4"/>
  <c r="AB85" i="4"/>
  <c r="AC85" i="4"/>
  <c r="AD85" i="4"/>
  <c r="J86" i="4"/>
  <c r="K86" i="4"/>
  <c r="L86" i="4"/>
  <c r="M86" i="4"/>
  <c r="N86" i="4"/>
  <c r="O86" i="4"/>
  <c r="P86" i="4"/>
  <c r="Q86" i="4"/>
  <c r="R86" i="4"/>
  <c r="S86" i="4"/>
  <c r="T86" i="4"/>
  <c r="U86" i="4"/>
  <c r="V86" i="4"/>
  <c r="W86" i="4"/>
  <c r="X86" i="4"/>
  <c r="Y86" i="4"/>
  <c r="Z86" i="4"/>
  <c r="AA86" i="4"/>
  <c r="AB86" i="4"/>
  <c r="AC86" i="4"/>
  <c r="AD86" i="4"/>
  <c r="J87" i="4"/>
  <c r="K87" i="4"/>
  <c r="L87" i="4"/>
  <c r="M87" i="4"/>
  <c r="N87" i="4"/>
  <c r="O87" i="4"/>
  <c r="P87" i="4"/>
  <c r="Q87" i="4"/>
  <c r="R87" i="4"/>
  <c r="S87" i="4"/>
  <c r="T87" i="4"/>
  <c r="U87" i="4"/>
  <c r="V87" i="4"/>
  <c r="W87" i="4"/>
  <c r="X87" i="4"/>
  <c r="Y87" i="4"/>
  <c r="Z87" i="4"/>
  <c r="AA87" i="4"/>
  <c r="AB87" i="4"/>
  <c r="AC87" i="4"/>
  <c r="AD87" i="4"/>
  <c r="J88" i="4"/>
  <c r="K88" i="4"/>
  <c r="L88" i="4"/>
  <c r="M88" i="4"/>
  <c r="N88" i="4"/>
  <c r="O88" i="4"/>
  <c r="P88" i="4"/>
  <c r="Q88" i="4"/>
  <c r="R88" i="4"/>
  <c r="S88" i="4"/>
  <c r="T88" i="4"/>
  <c r="U88" i="4"/>
  <c r="V88" i="4"/>
  <c r="W88" i="4"/>
  <c r="X88" i="4"/>
  <c r="Y88" i="4"/>
  <c r="Z88" i="4"/>
  <c r="AA88" i="4"/>
  <c r="AB88" i="4"/>
  <c r="AC88" i="4"/>
  <c r="AD88" i="4"/>
  <c r="J89" i="4"/>
  <c r="K89" i="4"/>
  <c r="L89" i="4"/>
  <c r="M89" i="4"/>
  <c r="N89" i="4"/>
  <c r="O89" i="4"/>
  <c r="P89" i="4"/>
  <c r="Q89" i="4"/>
  <c r="R89" i="4"/>
  <c r="S89" i="4"/>
  <c r="T89" i="4"/>
  <c r="U89" i="4"/>
  <c r="V89" i="4"/>
  <c r="W89" i="4"/>
  <c r="X89" i="4"/>
  <c r="Y89" i="4"/>
  <c r="Z89" i="4"/>
  <c r="AA89" i="4"/>
  <c r="AB89" i="4"/>
  <c r="AC89" i="4"/>
  <c r="AD89" i="4"/>
  <c r="J90" i="4"/>
  <c r="K90" i="4"/>
  <c r="L90" i="4"/>
  <c r="M90" i="4"/>
  <c r="N90" i="4"/>
  <c r="O90" i="4"/>
  <c r="P90" i="4"/>
  <c r="Q90" i="4"/>
  <c r="R90" i="4"/>
  <c r="S90" i="4"/>
  <c r="T90" i="4"/>
  <c r="U90" i="4"/>
  <c r="V90" i="4"/>
  <c r="W90" i="4"/>
  <c r="X90" i="4"/>
  <c r="Y90" i="4"/>
  <c r="Z90" i="4"/>
  <c r="AA90" i="4"/>
  <c r="AB90" i="4"/>
  <c r="AC90" i="4"/>
  <c r="AD90" i="4"/>
  <c r="J91" i="4"/>
  <c r="K91" i="4"/>
  <c r="L91" i="4"/>
  <c r="M91" i="4"/>
  <c r="N91" i="4"/>
  <c r="O91" i="4"/>
  <c r="P91" i="4"/>
  <c r="Q91" i="4"/>
  <c r="R91" i="4"/>
  <c r="S91" i="4"/>
  <c r="T91" i="4"/>
  <c r="U91" i="4"/>
  <c r="V91" i="4"/>
  <c r="W91" i="4"/>
  <c r="X91" i="4"/>
  <c r="Y91" i="4"/>
  <c r="Z91" i="4"/>
  <c r="AA91" i="4"/>
  <c r="AB91" i="4"/>
  <c r="AC91" i="4"/>
  <c r="AD91" i="4"/>
  <c r="J92" i="4"/>
  <c r="K92" i="4"/>
  <c r="L92" i="4"/>
  <c r="M92" i="4"/>
  <c r="N92" i="4"/>
  <c r="O92" i="4"/>
  <c r="P92" i="4"/>
  <c r="Q92" i="4"/>
  <c r="R92" i="4"/>
  <c r="S92" i="4"/>
  <c r="T92" i="4"/>
  <c r="U92" i="4"/>
  <c r="V92" i="4"/>
  <c r="W92" i="4"/>
  <c r="X92" i="4"/>
  <c r="Y92" i="4"/>
  <c r="Z92" i="4"/>
  <c r="AA92" i="4"/>
  <c r="AB92" i="4"/>
  <c r="AC92" i="4"/>
  <c r="AD92" i="4"/>
  <c r="J93" i="4"/>
  <c r="K93" i="4"/>
  <c r="L93" i="4"/>
  <c r="M93" i="4"/>
  <c r="N93" i="4"/>
  <c r="O93" i="4"/>
  <c r="P93" i="4"/>
  <c r="Q93" i="4"/>
  <c r="R93" i="4"/>
  <c r="S93" i="4"/>
  <c r="T93" i="4"/>
  <c r="U93" i="4"/>
  <c r="V93" i="4"/>
  <c r="W93" i="4"/>
  <c r="X93" i="4"/>
  <c r="Y93" i="4"/>
  <c r="Z93" i="4"/>
  <c r="AA93" i="4"/>
  <c r="AB93" i="4"/>
  <c r="AC93" i="4"/>
  <c r="AD93" i="4"/>
  <c r="J94" i="4"/>
  <c r="K94" i="4"/>
  <c r="L94" i="4"/>
  <c r="M94" i="4"/>
  <c r="N94" i="4"/>
  <c r="O94" i="4"/>
  <c r="P94" i="4"/>
  <c r="Q94" i="4"/>
  <c r="R94" i="4"/>
  <c r="S94" i="4"/>
  <c r="T94" i="4"/>
  <c r="U94" i="4"/>
  <c r="V94" i="4"/>
  <c r="W94" i="4"/>
  <c r="X94" i="4"/>
  <c r="Y94" i="4"/>
  <c r="Z94" i="4"/>
  <c r="AA94" i="4"/>
  <c r="AB94" i="4"/>
  <c r="AC94" i="4"/>
  <c r="AD94" i="4"/>
  <c r="J95" i="4"/>
  <c r="K95" i="4"/>
  <c r="L95" i="4"/>
  <c r="M95" i="4"/>
  <c r="N95" i="4"/>
  <c r="O95" i="4"/>
  <c r="P95" i="4"/>
  <c r="Q95" i="4"/>
  <c r="R95" i="4"/>
  <c r="S95" i="4"/>
  <c r="T95" i="4"/>
  <c r="U95" i="4"/>
  <c r="V95" i="4"/>
  <c r="W95" i="4"/>
  <c r="X95" i="4"/>
  <c r="Y95" i="4"/>
  <c r="Z95" i="4"/>
  <c r="AA95" i="4"/>
  <c r="AB95" i="4"/>
  <c r="AC95" i="4"/>
  <c r="AD95" i="4"/>
  <c r="J96" i="4"/>
  <c r="K96" i="4"/>
  <c r="L96" i="4"/>
  <c r="M96" i="4"/>
  <c r="N96" i="4"/>
  <c r="O96" i="4"/>
  <c r="P96" i="4"/>
  <c r="Q96" i="4"/>
  <c r="R96" i="4"/>
  <c r="S96" i="4"/>
  <c r="T96" i="4"/>
  <c r="U96" i="4"/>
  <c r="V96" i="4"/>
  <c r="W96" i="4"/>
  <c r="X96" i="4"/>
  <c r="Y96" i="4"/>
  <c r="Z96" i="4"/>
  <c r="AA96" i="4"/>
  <c r="AB96" i="4"/>
  <c r="AC96" i="4"/>
  <c r="AD96" i="4"/>
  <c r="J97" i="4"/>
  <c r="K97" i="4"/>
  <c r="L97" i="4"/>
  <c r="M97" i="4"/>
  <c r="N97" i="4"/>
  <c r="O97" i="4"/>
  <c r="P97" i="4"/>
  <c r="Q97" i="4"/>
  <c r="R97" i="4"/>
  <c r="S97" i="4"/>
  <c r="T97" i="4"/>
  <c r="U97" i="4"/>
  <c r="V97" i="4"/>
  <c r="W97" i="4"/>
  <c r="X97" i="4"/>
  <c r="Y97" i="4"/>
  <c r="Z97" i="4"/>
  <c r="AA97" i="4"/>
  <c r="AB97" i="4"/>
  <c r="AC97" i="4"/>
  <c r="AD97" i="4"/>
  <c r="J98" i="4"/>
  <c r="K98" i="4"/>
  <c r="L98" i="4"/>
  <c r="M98" i="4"/>
  <c r="N98" i="4"/>
  <c r="O98" i="4"/>
  <c r="P98" i="4"/>
  <c r="Q98" i="4"/>
  <c r="R98" i="4"/>
  <c r="S98" i="4"/>
  <c r="T98" i="4"/>
  <c r="U98" i="4"/>
  <c r="V98" i="4"/>
  <c r="W98" i="4"/>
  <c r="X98" i="4"/>
  <c r="Y98" i="4"/>
  <c r="Z98" i="4"/>
  <c r="AA98" i="4"/>
  <c r="AB98" i="4"/>
  <c r="AC98" i="4"/>
  <c r="AD98" i="4"/>
  <c r="J99" i="4"/>
  <c r="K99" i="4"/>
  <c r="L99" i="4"/>
  <c r="M99" i="4"/>
  <c r="N99" i="4"/>
  <c r="O99" i="4"/>
  <c r="P99" i="4"/>
  <c r="Q99" i="4"/>
  <c r="R99" i="4"/>
  <c r="S99" i="4"/>
  <c r="T99" i="4"/>
  <c r="U99" i="4"/>
  <c r="V99" i="4"/>
  <c r="W99" i="4"/>
  <c r="X99" i="4"/>
  <c r="Y99" i="4"/>
  <c r="Z99" i="4"/>
  <c r="AA99" i="4"/>
  <c r="AB99" i="4"/>
  <c r="AC99" i="4"/>
  <c r="AD99" i="4"/>
  <c r="J100" i="4"/>
  <c r="K100" i="4"/>
  <c r="L100" i="4"/>
  <c r="M100" i="4"/>
  <c r="N100" i="4"/>
  <c r="O100" i="4"/>
  <c r="P100" i="4"/>
  <c r="Q100" i="4"/>
  <c r="R100" i="4"/>
  <c r="S100" i="4"/>
  <c r="T100" i="4"/>
  <c r="U100" i="4"/>
  <c r="V100" i="4"/>
  <c r="W100" i="4"/>
  <c r="X100" i="4"/>
  <c r="Y100" i="4"/>
  <c r="Z100" i="4"/>
  <c r="AA100" i="4"/>
  <c r="AB100" i="4"/>
  <c r="AC100" i="4"/>
  <c r="AD100" i="4"/>
  <c r="J101" i="4"/>
  <c r="K101" i="4"/>
  <c r="L101" i="4"/>
  <c r="M101" i="4"/>
  <c r="N101" i="4"/>
  <c r="O101" i="4"/>
  <c r="P101" i="4"/>
  <c r="Q101" i="4"/>
  <c r="R101" i="4"/>
  <c r="S101" i="4"/>
  <c r="T101" i="4"/>
  <c r="U101" i="4"/>
  <c r="V101" i="4"/>
  <c r="W101" i="4"/>
  <c r="X101" i="4"/>
  <c r="Y101" i="4"/>
  <c r="Z101" i="4"/>
  <c r="AA101" i="4"/>
  <c r="AB101" i="4"/>
  <c r="AC101" i="4"/>
  <c r="AD101" i="4"/>
  <c r="J102" i="4"/>
  <c r="K102" i="4"/>
  <c r="L102" i="4"/>
  <c r="M102" i="4"/>
  <c r="N102" i="4"/>
  <c r="O102" i="4"/>
  <c r="P102" i="4"/>
  <c r="Q102" i="4"/>
  <c r="R102" i="4"/>
  <c r="S102" i="4"/>
  <c r="T102" i="4"/>
  <c r="U102" i="4"/>
  <c r="V102" i="4"/>
  <c r="W102" i="4"/>
  <c r="X102" i="4"/>
  <c r="Y102" i="4"/>
  <c r="Z102" i="4"/>
  <c r="AA102" i="4"/>
  <c r="AB102" i="4"/>
  <c r="AC102" i="4"/>
  <c r="AD102" i="4"/>
  <c r="J103" i="4"/>
  <c r="K103" i="4"/>
  <c r="L103" i="4"/>
  <c r="M103" i="4"/>
  <c r="N103" i="4"/>
  <c r="O103" i="4"/>
  <c r="P103" i="4"/>
  <c r="Q103" i="4"/>
  <c r="R103" i="4"/>
  <c r="S103" i="4"/>
  <c r="T103" i="4"/>
  <c r="U103" i="4"/>
  <c r="V103" i="4"/>
  <c r="W103" i="4"/>
  <c r="X103" i="4"/>
  <c r="Y103" i="4"/>
  <c r="Z103" i="4"/>
  <c r="AA103" i="4"/>
  <c r="AB103" i="4"/>
  <c r="AC103" i="4"/>
  <c r="AD103" i="4"/>
  <c r="J104" i="4"/>
  <c r="K104" i="4"/>
  <c r="L104" i="4"/>
  <c r="M104" i="4"/>
  <c r="N104" i="4"/>
  <c r="O104" i="4"/>
  <c r="P104" i="4"/>
  <c r="Q104" i="4"/>
  <c r="R104" i="4"/>
  <c r="S104" i="4"/>
  <c r="T104" i="4"/>
  <c r="U104" i="4"/>
  <c r="V104" i="4"/>
  <c r="W104" i="4"/>
  <c r="X104" i="4"/>
  <c r="Y104" i="4"/>
  <c r="Z104" i="4"/>
  <c r="AA104" i="4"/>
  <c r="AB104" i="4"/>
  <c r="AC104" i="4"/>
  <c r="AD104" i="4"/>
  <c r="J105" i="4"/>
  <c r="K105" i="4"/>
  <c r="L105" i="4"/>
  <c r="M105" i="4"/>
  <c r="N105" i="4"/>
  <c r="O105" i="4"/>
  <c r="P105" i="4"/>
  <c r="Q105" i="4"/>
  <c r="R105" i="4"/>
  <c r="S105" i="4"/>
  <c r="T105" i="4"/>
  <c r="U105" i="4"/>
  <c r="V105" i="4"/>
  <c r="W105" i="4"/>
  <c r="X105" i="4"/>
  <c r="Y105" i="4"/>
  <c r="Z105" i="4"/>
  <c r="AA105" i="4"/>
  <c r="AB105" i="4"/>
  <c r="AC105" i="4"/>
  <c r="AD105" i="4"/>
  <c r="J106" i="4"/>
  <c r="K106" i="4"/>
  <c r="L106" i="4"/>
  <c r="M106" i="4"/>
  <c r="N106" i="4"/>
  <c r="O106" i="4"/>
  <c r="P106" i="4"/>
  <c r="Q106" i="4"/>
  <c r="R106" i="4"/>
  <c r="S106" i="4"/>
  <c r="T106" i="4"/>
  <c r="U106" i="4"/>
  <c r="V106" i="4"/>
  <c r="W106" i="4"/>
  <c r="X106" i="4"/>
  <c r="Y106" i="4"/>
  <c r="Z106" i="4"/>
  <c r="AA106" i="4"/>
  <c r="AB106" i="4"/>
  <c r="AC106" i="4"/>
  <c r="AD106" i="4"/>
  <c r="J107" i="4"/>
  <c r="K107" i="4"/>
  <c r="L107" i="4"/>
  <c r="M107" i="4"/>
  <c r="N107" i="4"/>
  <c r="O107" i="4"/>
  <c r="P107" i="4"/>
  <c r="Q107" i="4"/>
  <c r="R107" i="4"/>
  <c r="S107" i="4"/>
  <c r="T107" i="4"/>
  <c r="U107" i="4"/>
  <c r="V107" i="4"/>
  <c r="W107" i="4"/>
  <c r="X107" i="4"/>
  <c r="Y107" i="4"/>
  <c r="Z107" i="4"/>
  <c r="AA107" i="4"/>
  <c r="AB107" i="4"/>
  <c r="AC107" i="4"/>
  <c r="AD107" i="4"/>
  <c r="J108" i="4"/>
  <c r="K108" i="4"/>
  <c r="L108" i="4"/>
  <c r="M108" i="4"/>
  <c r="N108" i="4"/>
  <c r="O108" i="4"/>
  <c r="P108" i="4"/>
  <c r="Q108" i="4"/>
  <c r="R108" i="4"/>
  <c r="S108" i="4"/>
  <c r="T108" i="4"/>
  <c r="U108" i="4"/>
  <c r="V108" i="4"/>
  <c r="W108" i="4"/>
  <c r="X108" i="4"/>
  <c r="Y108" i="4"/>
  <c r="Z108" i="4"/>
  <c r="AA108" i="4"/>
  <c r="AB108" i="4"/>
  <c r="AC108" i="4"/>
  <c r="AD108" i="4"/>
  <c r="J109" i="4"/>
  <c r="K109" i="4"/>
  <c r="L109" i="4"/>
  <c r="M109" i="4"/>
  <c r="N109" i="4"/>
  <c r="O109" i="4"/>
  <c r="P109" i="4"/>
  <c r="Q109" i="4"/>
  <c r="R109" i="4"/>
  <c r="S109" i="4"/>
  <c r="T109" i="4"/>
  <c r="U109" i="4"/>
  <c r="V109" i="4"/>
  <c r="W109" i="4"/>
  <c r="X109" i="4"/>
  <c r="Y109" i="4"/>
  <c r="Z109" i="4"/>
  <c r="AA109" i="4"/>
  <c r="AB109" i="4"/>
  <c r="AC109" i="4"/>
  <c r="AD109" i="4"/>
  <c r="J110" i="4"/>
  <c r="K110" i="4"/>
  <c r="L110" i="4"/>
  <c r="M110" i="4"/>
  <c r="N110" i="4"/>
  <c r="O110" i="4"/>
  <c r="P110" i="4"/>
  <c r="Q110" i="4"/>
  <c r="R110" i="4"/>
  <c r="S110" i="4"/>
  <c r="T110" i="4"/>
  <c r="U110" i="4"/>
  <c r="V110" i="4"/>
  <c r="W110" i="4"/>
  <c r="X110" i="4"/>
  <c r="Y110" i="4"/>
  <c r="Z110" i="4"/>
  <c r="AA110" i="4"/>
  <c r="AB110" i="4"/>
  <c r="AC110" i="4"/>
  <c r="AD110" i="4"/>
  <c r="J111" i="4"/>
  <c r="K111" i="4"/>
  <c r="L111" i="4"/>
  <c r="M111" i="4"/>
  <c r="N111" i="4"/>
  <c r="O111" i="4"/>
  <c r="P111" i="4"/>
  <c r="Q111" i="4"/>
  <c r="R111" i="4"/>
  <c r="S111" i="4"/>
  <c r="T111" i="4"/>
  <c r="U111" i="4"/>
  <c r="V111" i="4"/>
  <c r="W111" i="4"/>
  <c r="X111" i="4"/>
  <c r="Y111" i="4"/>
  <c r="Z111" i="4"/>
  <c r="AA111" i="4"/>
  <c r="AB111" i="4"/>
  <c r="AC111" i="4"/>
  <c r="AD111" i="4"/>
  <c r="J112" i="4"/>
  <c r="K112" i="4"/>
  <c r="L112" i="4"/>
  <c r="M112" i="4"/>
  <c r="N112" i="4"/>
  <c r="O112" i="4"/>
  <c r="P112" i="4"/>
  <c r="Q112" i="4"/>
  <c r="R112" i="4"/>
  <c r="S112" i="4"/>
  <c r="T112" i="4"/>
  <c r="U112" i="4"/>
  <c r="V112" i="4"/>
  <c r="W112" i="4"/>
  <c r="X112" i="4"/>
  <c r="Y112" i="4"/>
  <c r="Z112" i="4"/>
  <c r="AA112" i="4"/>
  <c r="AB112" i="4"/>
  <c r="AC112" i="4"/>
  <c r="AD112" i="4"/>
  <c r="J113" i="4"/>
  <c r="K113" i="4"/>
  <c r="L113" i="4"/>
  <c r="M113" i="4"/>
  <c r="N113" i="4"/>
  <c r="O113" i="4"/>
  <c r="P113" i="4"/>
  <c r="Q113" i="4"/>
  <c r="R113" i="4"/>
  <c r="S113" i="4"/>
  <c r="T113" i="4"/>
  <c r="U113" i="4"/>
  <c r="V113" i="4"/>
  <c r="W113" i="4"/>
  <c r="X113" i="4"/>
  <c r="Y113" i="4"/>
  <c r="Z113" i="4"/>
  <c r="AA113" i="4"/>
  <c r="AB113" i="4"/>
  <c r="AC113" i="4"/>
  <c r="AD113" i="4"/>
  <c r="J114" i="4"/>
  <c r="K114" i="4"/>
  <c r="L114" i="4"/>
  <c r="M114" i="4"/>
  <c r="N114" i="4"/>
  <c r="O114" i="4"/>
  <c r="P114" i="4"/>
  <c r="Q114" i="4"/>
  <c r="R114" i="4"/>
  <c r="S114" i="4"/>
  <c r="T114" i="4"/>
  <c r="U114" i="4"/>
  <c r="V114" i="4"/>
  <c r="W114" i="4"/>
  <c r="X114" i="4"/>
  <c r="Y114" i="4"/>
  <c r="Z114" i="4"/>
  <c r="AA114" i="4"/>
  <c r="AB114" i="4"/>
  <c r="AC114" i="4"/>
  <c r="AD114" i="4"/>
  <c r="J115" i="4"/>
  <c r="K115" i="4"/>
  <c r="L115" i="4"/>
  <c r="M115" i="4"/>
  <c r="N115" i="4"/>
  <c r="O115" i="4"/>
  <c r="P115" i="4"/>
  <c r="Q115" i="4"/>
  <c r="R115" i="4"/>
  <c r="S115" i="4"/>
  <c r="T115" i="4"/>
  <c r="U115" i="4"/>
  <c r="V115" i="4"/>
  <c r="W115" i="4"/>
  <c r="X115" i="4"/>
  <c r="Y115" i="4"/>
  <c r="Z115" i="4"/>
  <c r="AA115" i="4"/>
  <c r="AB115" i="4"/>
  <c r="AC115" i="4"/>
  <c r="AD115" i="4"/>
  <c r="J116" i="4"/>
  <c r="K116" i="4"/>
  <c r="L116" i="4"/>
  <c r="M116" i="4"/>
  <c r="N116" i="4"/>
  <c r="O116" i="4"/>
  <c r="P116" i="4"/>
  <c r="Q116" i="4"/>
  <c r="R116" i="4"/>
  <c r="S116" i="4"/>
  <c r="T116" i="4"/>
  <c r="U116" i="4"/>
  <c r="V116" i="4"/>
  <c r="W116" i="4"/>
  <c r="X116" i="4"/>
  <c r="Y116" i="4"/>
  <c r="Z116" i="4"/>
  <c r="AA116" i="4"/>
  <c r="AB116" i="4"/>
  <c r="AC116" i="4"/>
  <c r="AD116" i="4"/>
  <c r="J117" i="4"/>
  <c r="K117" i="4"/>
  <c r="L117" i="4"/>
  <c r="M117" i="4"/>
  <c r="N117" i="4"/>
  <c r="O117" i="4"/>
  <c r="P117" i="4"/>
  <c r="Q117" i="4"/>
  <c r="R117" i="4"/>
  <c r="S117" i="4"/>
  <c r="T117" i="4"/>
  <c r="U117" i="4"/>
  <c r="V117" i="4"/>
  <c r="W117" i="4"/>
  <c r="X117" i="4"/>
  <c r="Y117" i="4"/>
  <c r="Z117" i="4"/>
  <c r="AA117" i="4"/>
  <c r="AB117" i="4"/>
  <c r="AC117" i="4"/>
  <c r="AD117" i="4"/>
  <c r="J118" i="4"/>
  <c r="K118" i="4"/>
  <c r="L118" i="4"/>
  <c r="M118" i="4"/>
  <c r="N118" i="4"/>
  <c r="O118" i="4"/>
  <c r="P118" i="4"/>
  <c r="Q118" i="4"/>
  <c r="R118" i="4"/>
  <c r="S118" i="4"/>
  <c r="T118" i="4"/>
  <c r="U118" i="4"/>
  <c r="V118" i="4"/>
  <c r="W118" i="4"/>
  <c r="X118" i="4"/>
  <c r="Y118" i="4"/>
  <c r="Z118" i="4"/>
  <c r="AA118" i="4"/>
  <c r="AB118" i="4"/>
  <c r="AC118" i="4"/>
  <c r="AD118" i="4"/>
  <c r="J119" i="4"/>
  <c r="K119" i="4"/>
  <c r="L119" i="4"/>
  <c r="M119" i="4"/>
  <c r="N119" i="4"/>
  <c r="O119" i="4"/>
  <c r="P119" i="4"/>
  <c r="Q119" i="4"/>
  <c r="R119" i="4"/>
  <c r="S119" i="4"/>
  <c r="T119" i="4"/>
  <c r="U119" i="4"/>
  <c r="V119" i="4"/>
  <c r="W119" i="4"/>
  <c r="X119" i="4"/>
  <c r="Y119" i="4"/>
  <c r="Z119" i="4"/>
  <c r="AA119" i="4"/>
  <c r="AB119" i="4"/>
  <c r="AC119" i="4"/>
  <c r="AD119" i="4"/>
  <c r="J120" i="4"/>
  <c r="K120" i="4"/>
  <c r="L120" i="4"/>
  <c r="M120" i="4"/>
  <c r="N120" i="4"/>
  <c r="O120" i="4"/>
  <c r="P120" i="4"/>
  <c r="Q120" i="4"/>
  <c r="R120" i="4"/>
  <c r="S120" i="4"/>
  <c r="T120" i="4"/>
  <c r="U120" i="4"/>
  <c r="V120" i="4"/>
  <c r="W120" i="4"/>
  <c r="X120" i="4"/>
  <c r="Y120" i="4"/>
  <c r="Z120" i="4"/>
  <c r="AA120" i="4"/>
  <c r="AB120" i="4"/>
  <c r="AC120" i="4"/>
  <c r="AD120" i="4"/>
  <c r="J121" i="4"/>
  <c r="K121" i="4"/>
  <c r="L121" i="4"/>
  <c r="M121" i="4"/>
  <c r="N121" i="4"/>
  <c r="O121" i="4"/>
  <c r="P121" i="4"/>
  <c r="Q121" i="4"/>
  <c r="R121" i="4"/>
  <c r="S121" i="4"/>
  <c r="T121" i="4"/>
  <c r="U121" i="4"/>
  <c r="V121" i="4"/>
  <c r="W121" i="4"/>
  <c r="X121" i="4"/>
  <c r="Y121" i="4"/>
  <c r="Z121" i="4"/>
  <c r="AA121" i="4"/>
  <c r="AB121" i="4"/>
  <c r="AC121" i="4"/>
  <c r="AD121" i="4"/>
  <c r="J122" i="4"/>
  <c r="K122" i="4"/>
  <c r="L122" i="4"/>
  <c r="M122" i="4"/>
  <c r="N122" i="4"/>
  <c r="O122" i="4"/>
  <c r="P122" i="4"/>
  <c r="Q122" i="4"/>
  <c r="R122" i="4"/>
  <c r="S122" i="4"/>
  <c r="T122" i="4"/>
  <c r="U122" i="4"/>
  <c r="V122" i="4"/>
  <c r="W122" i="4"/>
  <c r="X122" i="4"/>
  <c r="Y122" i="4"/>
  <c r="Z122" i="4"/>
  <c r="AA122" i="4"/>
  <c r="AB122" i="4"/>
  <c r="AC122" i="4"/>
  <c r="AD122" i="4"/>
  <c r="J123" i="4"/>
  <c r="K123" i="4"/>
  <c r="L123" i="4"/>
  <c r="M123" i="4"/>
  <c r="N123" i="4"/>
  <c r="O123" i="4"/>
  <c r="P123" i="4"/>
  <c r="Q123" i="4"/>
  <c r="R123" i="4"/>
  <c r="S123" i="4"/>
  <c r="T123" i="4"/>
  <c r="U123" i="4"/>
  <c r="V123" i="4"/>
  <c r="W123" i="4"/>
  <c r="X123" i="4"/>
  <c r="Y123" i="4"/>
  <c r="Z123" i="4"/>
  <c r="AA123" i="4"/>
  <c r="AB123" i="4"/>
  <c r="AC123" i="4"/>
  <c r="AD123" i="4"/>
  <c r="J124" i="4"/>
  <c r="K124" i="4"/>
  <c r="L124" i="4"/>
  <c r="M124" i="4"/>
  <c r="N124" i="4"/>
  <c r="O124" i="4"/>
  <c r="P124" i="4"/>
  <c r="Q124" i="4"/>
  <c r="R124" i="4"/>
  <c r="S124" i="4"/>
  <c r="T124" i="4"/>
  <c r="U124" i="4"/>
  <c r="V124" i="4"/>
  <c r="W124" i="4"/>
  <c r="X124" i="4"/>
  <c r="Y124" i="4"/>
  <c r="Z124" i="4"/>
  <c r="AA124" i="4"/>
  <c r="AB124" i="4"/>
  <c r="AC124" i="4"/>
  <c r="AD124" i="4"/>
  <c r="J125" i="4"/>
  <c r="K125" i="4"/>
  <c r="L125" i="4"/>
  <c r="M125" i="4"/>
  <c r="N125" i="4"/>
  <c r="O125" i="4"/>
  <c r="P125" i="4"/>
  <c r="Q125" i="4"/>
  <c r="R125" i="4"/>
  <c r="S125" i="4"/>
  <c r="T125" i="4"/>
  <c r="U125" i="4"/>
  <c r="V125" i="4"/>
  <c r="W125" i="4"/>
  <c r="X125" i="4"/>
  <c r="Y125" i="4"/>
  <c r="Z125" i="4"/>
  <c r="AA125" i="4"/>
  <c r="AB125" i="4"/>
  <c r="AC125" i="4"/>
  <c r="AD125" i="4"/>
  <c r="J126" i="4"/>
  <c r="K126" i="4"/>
  <c r="L126" i="4"/>
  <c r="M126" i="4"/>
  <c r="N126" i="4"/>
  <c r="O126" i="4"/>
  <c r="P126" i="4"/>
  <c r="Q126" i="4"/>
  <c r="R126" i="4"/>
  <c r="S126" i="4"/>
  <c r="T126" i="4"/>
  <c r="U126" i="4"/>
  <c r="V126" i="4"/>
  <c r="W126" i="4"/>
  <c r="X126" i="4"/>
  <c r="Y126" i="4"/>
  <c r="Z126" i="4"/>
  <c r="AA126" i="4"/>
  <c r="AB126" i="4"/>
  <c r="AC126" i="4"/>
  <c r="AD126" i="4"/>
  <c r="J127" i="4"/>
  <c r="K127" i="4"/>
  <c r="L127" i="4"/>
  <c r="M127" i="4"/>
  <c r="N127" i="4"/>
  <c r="O127" i="4"/>
  <c r="P127" i="4"/>
  <c r="Q127" i="4"/>
  <c r="R127" i="4"/>
  <c r="S127" i="4"/>
  <c r="T127" i="4"/>
  <c r="U127" i="4"/>
  <c r="V127" i="4"/>
  <c r="W127" i="4"/>
  <c r="X127" i="4"/>
  <c r="Y127" i="4"/>
  <c r="Z127" i="4"/>
  <c r="AA127" i="4"/>
  <c r="AB127" i="4"/>
  <c r="AC127" i="4"/>
  <c r="AD127" i="4"/>
  <c r="J128" i="4"/>
  <c r="K128" i="4"/>
  <c r="L128" i="4"/>
  <c r="M128" i="4"/>
  <c r="N128" i="4"/>
  <c r="O128" i="4"/>
  <c r="P128" i="4"/>
  <c r="Q128" i="4"/>
  <c r="R128" i="4"/>
  <c r="S128" i="4"/>
  <c r="T128" i="4"/>
  <c r="U128" i="4"/>
  <c r="V128" i="4"/>
  <c r="W128" i="4"/>
  <c r="X128" i="4"/>
  <c r="Y128" i="4"/>
  <c r="Z128" i="4"/>
  <c r="AA128" i="4"/>
  <c r="AB128" i="4"/>
  <c r="AC128" i="4"/>
  <c r="AD128" i="4"/>
  <c r="J129" i="4"/>
  <c r="K129" i="4"/>
  <c r="L129" i="4"/>
  <c r="M129" i="4"/>
  <c r="N129" i="4"/>
  <c r="O129" i="4"/>
  <c r="P129" i="4"/>
  <c r="Q129" i="4"/>
  <c r="R129" i="4"/>
  <c r="S129" i="4"/>
  <c r="T129" i="4"/>
  <c r="U129" i="4"/>
  <c r="V129" i="4"/>
  <c r="W129" i="4"/>
  <c r="X129" i="4"/>
  <c r="Y129" i="4"/>
  <c r="Z129" i="4"/>
  <c r="AA129" i="4"/>
  <c r="AB129" i="4"/>
  <c r="AC129" i="4"/>
  <c r="AD129" i="4"/>
  <c r="J130" i="4"/>
  <c r="K130" i="4"/>
  <c r="L130" i="4"/>
  <c r="M130" i="4"/>
  <c r="N130" i="4"/>
  <c r="O130" i="4"/>
  <c r="P130" i="4"/>
  <c r="Q130" i="4"/>
  <c r="R130" i="4"/>
  <c r="S130" i="4"/>
  <c r="T130" i="4"/>
  <c r="U130" i="4"/>
  <c r="V130" i="4"/>
  <c r="W130" i="4"/>
  <c r="X130" i="4"/>
  <c r="Y130" i="4"/>
  <c r="Z130" i="4"/>
  <c r="AA130" i="4"/>
  <c r="AB130" i="4"/>
  <c r="AC130" i="4"/>
  <c r="AD130" i="4"/>
  <c r="J131" i="4"/>
  <c r="K131" i="4"/>
  <c r="L131" i="4"/>
  <c r="M131" i="4"/>
  <c r="N131" i="4"/>
  <c r="O131" i="4"/>
  <c r="P131" i="4"/>
  <c r="Q131" i="4"/>
  <c r="R131" i="4"/>
  <c r="S131" i="4"/>
  <c r="T131" i="4"/>
  <c r="U131" i="4"/>
  <c r="V131" i="4"/>
  <c r="W131" i="4"/>
  <c r="X131" i="4"/>
  <c r="Y131" i="4"/>
  <c r="Z131" i="4"/>
  <c r="AA131" i="4"/>
  <c r="AB131" i="4"/>
  <c r="AC131" i="4"/>
  <c r="AD131" i="4"/>
  <c r="J132" i="4"/>
  <c r="K132" i="4"/>
  <c r="L132" i="4"/>
  <c r="M132" i="4"/>
  <c r="N132" i="4"/>
  <c r="O132" i="4"/>
  <c r="P132" i="4"/>
  <c r="Q132" i="4"/>
  <c r="R132" i="4"/>
  <c r="S132" i="4"/>
  <c r="T132" i="4"/>
  <c r="U132" i="4"/>
  <c r="V132" i="4"/>
  <c r="W132" i="4"/>
  <c r="X132" i="4"/>
  <c r="Y132" i="4"/>
  <c r="Z132" i="4"/>
  <c r="AA132" i="4"/>
  <c r="AB132" i="4"/>
  <c r="AC132" i="4"/>
  <c r="AD132" i="4"/>
  <c r="J133" i="4"/>
  <c r="K133" i="4"/>
  <c r="L133" i="4"/>
  <c r="M133" i="4"/>
  <c r="N133" i="4"/>
  <c r="O133" i="4"/>
  <c r="P133" i="4"/>
  <c r="Q133" i="4"/>
  <c r="R133" i="4"/>
  <c r="S133" i="4"/>
  <c r="T133" i="4"/>
  <c r="U133" i="4"/>
  <c r="V133" i="4"/>
  <c r="W133" i="4"/>
  <c r="X133" i="4"/>
  <c r="Y133" i="4"/>
  <c r="Z133" i="4"/>
  <c r="AA133" i="4"/>
  <c r="AB133" i="4"/>
  <c r="AC133" i="4"/>
  <c r="AD133" i="4"/>
  <c r="J134" i="4"/>
  <c r="K134" i="4"/>
  <c r="L134" i="4"/>
  <c r="M134" i="4"/>
  <c r="N134" i="4"/>
  <c r="O134" i="4"/>
  <c r="P134" i="4"/>
  <c r="Q134" i="4"/>
  <c r="R134" i="4"/>
  <c r="S134" i="4"/>
  <c r="T134" i="4"/>
  <c r="U134" i="4"/>
  <c r="V134" i="4"/>
  <c r="W134" i="4"/>
  <c r="X134" i="4"/>
  <c r="Y134" i="4"/>
  <c r="Z134" i="4"/>
  <c r="AA134" i="4"/>
  <c r="AB134" i="4"/>
  <c r="AC134" i="4"/>
  <c r="AD134" i="4"/>
  <c r="J135" i="4"/>
  <c r="K135" i="4"/>
  <c r="L135" i="4"/>
  <c r="M135" i="4"/>
  <c r="N135" i="4"/>
  <c r="O135" i="4"/>
  <c r="P135" i="4"/>
  <c r="Q135" i="4"/>
  <c r="R135" i="4"/>
  <c r="S135" i="4"/>
  <c r="T135" i="4"/>
  <c r="U135" i="4"/>
  <c r="V135" i="4"/>
  <c r="W135" i="4"/>
  <c r="X135" i="4"/>
  <c r="Y135" i="4"/>
  <c r="Z135" i="4"/>
  <c r="AA135" i="4"/>
  <c r="AB135" i="4"/>
  <c r="AC135" i="4"/>
  <c r="AD135" i="4"/>
  <c r="J136" i="4"/>
  <c r="K136" i="4"/>
  <c r="L136" i="4"/>
  <c r="M136" i="4"/>
  <c r="N136" i="4"/>
  <c r="O136" i="4"/>
  <c r="P136" i="4"/>
  <c r="Q136" i="4"/>
  <c r="R136" i="4"/>
  <c r="S136" i="4"/>
  <c r="T136" i="4"/>
  <c r="U136" i="4"/>
  <c r="V136" i="4"/>
  <c r="W136" i="4"/>
  <c r="X136" i="4"/>
  <c r="Y136" i="4"/>
  <c r="Z136" i="4"/>
  <c r="AA136" i="4"/>
  <c r="AB136" i="4"/>
  <c r="AC136" i="4"/>
  <c r="AD136" i="4"/>
  <c r="J137" i="4"/>
  <c r="K137" i="4"/>
  <c r="L137" i="4"/>
  <c r="M137" i="4"/>
  <c r="N137" i="4"/>
  <c r="O137" i="4"/>
  <c r="P137" i="4"/>
  <c r="Q137" i="4"/>
  <c r="R137" i="4"/>
  <c r="S137" i="4"/>
  <c r="T137" i="4"/>
  <c r="U137" i="4"/>
  <c r="V137" i="4"/>
  <c r="W137" i="4"/>
  <c r="X137" i="4"/>
  <c r="Y137" i="4"/>
  <c r="Z137" i="4"/>
  <c r="AA137" i="4"/>
  <c r="AB137" i="4"/>
  <c r="AC137" i="4"/>
  <c r="AD137" i="4"/>
  <c r="J138" i="4"/>
  <c r="K138" i="4"/>
  <c r="L138" i="4"/>
  <c r="M138" i="4"/>
  <c r="N138" i="4"/>
  <c r="O138" i="4"/>
  <c r="P138" i="4"/>
  <c r="Q138" i="4"/>
  <c r="R138" i="4"/>
  <c r="S138" i="4"/>
  <c r="T138" i="4"/>
  <c r="U138" i="4"/>
  <c r="V138" i="4"/>
  <c r="W138" i="4"/>
  <c r="X138" i="4"/>
  <c r="Y138" i="4"/>
  <c r="Z138" i="4"/>
  <c r="AA138" i="4"/>
  <c r="AB138" i="4"/>
  <c r="AC138" i="4"/>
  <c r="AD138" i="4"/>
  <c r="J139" i="4"/>
  <c r="K139" i="4"/>
  <c r="L139" i="4"/>
  <c r="M139" i="4"/>
  <c r="N139" i="4"/>
  <c r="O139" i="4"/>
  <c r="P139" i="4"/>
  <c r="Q139" i="4"/>
  <c r="R139" i="4"/>
  <c r="S139" i="4"/>
  <c r="T139" i="4"/>
  <c r="U139" i="4"/>
  <c r="V139" i="4"/>
  <c r="W139" i="4"/>
  <c r="X139" i="4"/>
  <c r="Y139" i="4"/>
  <c r="Z139" i="4"/>
  <c r="AA139" i="4"/>
  <c r="AB139" i="4"/>
  <c r="AC139" i="4"/>
  <c r="AD139" i="4"/>
  <c r="J140" i="4"/>
  <c r="K140" i="4"/>
  <c r="L140" i="4"/>
  <c r="M140" i="4"/>
  <c r="N140" i="4"/>
  <c r="O140" i="4"/>
  <c r="P140" i="4"/>
  <c r="Q140" i="4"/>
  <c r="R140" i="4"/>
  <c r="S140" i="4"/>
  <c r="T140" i="4"/>
  <c r="U140" i="4"/>
  <c r="V140" i="4"/>
  <c r="W140" i="4"/>
  <c r="X140" i="4"/>
  <c r="Y140" i="4"/>
  <c r="Z140" i="4"/>
  <c r="AA140" i="4"/>
  <c r="AB140" i="4"/>
  <c r="AC140" i="4"/>
  <c r="AD140" i="4"/>
  <c r="J141" i="4"/>
  <c r="K141" i="4"/>
  <c r="L141" i="4"/>
  <c r="M141" i="4"/>
  <c r="N141" i="4"/>
  <c r="O141" i="4"/>
  <c r="P141" i="4"/>
  <c r="Q141" i="4"/>
  <c r="R141" i="4"/>
  <c r="S141" i="4"/>
  <c r="T141" i="4"/>
  <c r="U141" i="4"/>
  <c r="V141" i="4"/>
  <c r="W141" i="4"/>
  <c r="X141" i="4"/>
  <c r="Y141" i="4"/>
  <c r="Z141" i="4"/>
  <c r="AA141" i="4"/>
  <c r="AB141" i="4"/>
  <c r="AC141" i="4"/>
  <c r="AD141" i="4"/>
  <c r="J142" i="4"/>
  <c r="K142" i="4"/>
  <c r="L142" i="4"/>
  <c r="M142" i="4"/>
  <c r="N142" i="4"/>
  <c r="O142" i="4"/>
  <c r="P142" i="4"/>
  <c r="Q142" i="4"/>
  <c r="R142" i="4"/>
  <c r="S142" i="4"/>
  <c r="T142" i="4"/>
  <c r="U142" i="4"/>
  <c r="V142" i="4"/>
  <c r="W142" i="4"/>
  <c r="X142" i="4"/>
  <c r="Y142" i="4"/>
  <c r="Z142" i="4"/>
  <c r="AA142" i="4"/>
  <c r="AB142" i="4"/>
  <c r="AC142" i="4"/>
  <c r="AD142" i="4"/>
  <c r="J143" i="4"/>
  <c r="K143" i="4"/>
  <c r="L143" i="4"/>
  <c r="M143" i="4"/>
  <c r="N143" i="4"/>
  <c r="O143" i="4"/>
  <c r="P143" i="4"/>
  <c r="Q143" i="4"/>
  <c r="R143" i="4"/>
  <c r="S143" i="4"/>
  <c r="T143" i="4"/>
  <c r="U143" i="4"/>
  <c r="V143" i="4"/>
  <c r="W143" i="4"/>
  <c r="X143" i="4"/>
  <c r="Y143" i="4"/>
  <c r="Z143" i="4"/>
  <c r="AA143" i="4"/>
  <c r="AB143" i="4"/>
  <c r="AC143" i="4"/>
  <c r="AD143" i="4"/>
  <c r="J144" i="4"/>
  <c r="K144" i="4"/>
  <c r="L144" i="4"/>
  <c r="M144" i="4"/>
  <c r="N144" i="4"/>
  <c r="O144" i="4"/>
  <c r="P144" i="4"/>
  <c r="Q144" i="4"/>
  <c r="R144" i="4"/>
  <c r="S144" i="4"/>
  <c r="T144" i="4"/>
  <c r="U144" i="4"/>
  <c r="V144" i="4"/>
  <c r="W144" i="4"/>
  <c r="X144" i="4"/>
  <c r="Y144" i="4"/>
  <c r="Z144" i="4"/>
  <c r="AA144" i="4"/>
  <c r="AB144" i="4"/>
  <c r="AC144" i="4"/>
  <c r="AD144" i="4"/>
  <c r="J145" i="4"/>
  <c r="K145" i="4"/>
  <c r="L145" i="4"/>
  <c r="M145" i="4"/>
  <c r="N145" i="4"/>
  <c r="O145" i="4"/>
  <c r="P145" i="4"/>
  <c r="Q145" i="4"/>
  <c r="R145" i="4"/>
  <c r="S145" i="4"/>
  <c r="T145" i="4"/>
  <c r="U145" i="4"/>
  <c r="V145" i="4"/>
  <c r="W145" i="4"/>
  <c r="X145" i="4"/>
  <c r="Y145" i="4"/>
  <c r="Z145" i="4"/>
  <c r="AA145" i="4"/>
  <c r="AB145" i="4"/>
  <c r="AC145" i="4"/>
  <c r="AD145" i="4"/>
  <c r="J146" i="4"/>
  <c r="K146" i="4"/>
  <c r="L146" i="4"/>
  <c r="M146" i="4"/>
  <c r="N146" i="4"/>
  <c r="O146" i="4"/>
  <c r="P146" i="4"/>
  <c r="Q146" i="4"/>
  <c r="R146" i="4"/>
  <c r="S146" i="4"/>
  <c r="T146" i="4"/>
  <c r="U146" i="4"/>
  <c r="V146" i="4"/>
  <c r="W146" i="4"/>
  <c r="X146" i="4"/>
  <c r="Y146" i="4"/>
  <c r="Z146" i="4"/>
  <c r="AA146" i="4"/>
  <c r="AB146" i="4"/>
  <c r="AC146" i="4"/>
  <c r="AD146" i="4"/>
  <c r="J147" i="4"/>
  <c r="K147" i="4"/>
  <c r="L147" i="4"/>
  <c r="M147" i="4"/>
  <c r="N147" i="4"/>
  <c r="O147" i="4"/>
  <c r="P147" i="4"/>
  <c r="Q147" i="4"/>
  <c r="R147" i="4"/>
  <c r="S147" i="4"/>
  <c r="T147" i="4"/>
  <c r="U147" i="4"/>
  <c r="V147" i="4"/>
  <c r="W147" i="4"/>
  <c r="X147" i="4"/>
  <c r="Y147" i="4"/>
  <c r="Z147" i="4"/>
  <c r="AA147" i="4"/>
  <c r="AB147" i="4"/>
  <c r="AC147" i="4"/>
  <c r="AD147" i="4"/>
  <c r="J148" i="4"/>
  <c r="K148" i="4"/>
  <c r="L148" i="4"/>
  <c r="M148" i="4"/>
  <c r="N148" i="4"/>
  <c r="O148" i="4"/>
  <c r="P148" i="4"/>
  <c r="Q148" i="4"/>
  <c r="R148" i="4"/>
  <c r="S148" i="4"/>
  <c r="T148" i="4"/>
  <c r="U148" i="4"/>
  <c r="V148" i="4"/>
  <c r="W148" i="4"/>
  <c r="X148" i="4"/>
  <c r="Y148" i="4"/>
  <c r="Z148" i="4"/>
  <c r="AA148" i="4"/>
  <c r="AB148" i="4"/>
  <c r="AC148" i="4"/>
  <c r="AD148" i="4"/>
  <c r="J149" i="4"/>
  <c r="K149" i="4"/>
  <c r="L149" i="4"/>
  <c r="M149" i="4"/>
  <c r="N149" i="4"/>
  <c r="O149" i="4"/>
  <c r="P149" i="4"/>
  <c r="Q149" i="4"/>
  <c r="R149" i="4"/>
  <c r="S149" i="4"/>
  <c r="T149" i="4"/>
  <c r="U149" i="4"/>
  <c r="V149" i="4"/>
  <c r="W149" i="4"/>
  <c r="X149" i="4"/>
  <c r="Y149" i="4"/>
  <c r="Z149" i="4"/>
  <c r="AA149" i="4"/>
  <c r="AB149" i="4"/>
  <c r="AC149" i="4"/>
  <c r="AD149" i="4"/>
  <c r="J150" i="4"/>
  <c r="K150" i="4"/>
  <c r="L150" i="4"/>
  <c r="M150" i="4"/>
  <c r="N150" i="4"/>
  <c r="O150" i="4"/>
  <c r="P150" i="4"/>
  <c r="Q150" i="4"/>
  <c r="R150" i="4"/>
  <c r="S150" i="4"/>
  <c r="T150" i="4"/>
  <c r="U150" i="4"/>
  <c r="V150" i="4"/>
  <c r="W150" i="4"/>
  <c r="X150" i="4"/>
  <c r="Y150" i="4"/>
  <c r="Z150" i="4"/>
  <c r="AA150" i="4"/>
  <c r="AB150" i="4"/>
  <c r="AC150" i="4"/>
  <c r="AD150" i="4"/>
  <c r="J151" i="4"/>
  <c r="K151" i="4"/>
  <c r="L151" i="4"/>
  <c r="M151" i="4"/>
  <c r="N151" i="4"/>
  <c r="O151" i="4"/>
  <c r="P151" i="4"/>
  <c r="Q151" i="4"/>
  <c r="R151" i="4"/>
  <c r="S151" i="4"/>
  <c r="T151" i="4"/>
  <c r="U151" i="4"/>
  <c r="V151" i="4"/>
  <c r="W151" i="4"/>
  <c r="X151" i="4"/>
  <c r="Y151" i="4"/>
  <c r="Z151" i="4"/>
  <c r="AA151" i="4"/>
  <c r="AB151" i="4"/>
  <c r="AC151" i="4"/>
  <c r="AD151" i="4"/>
  <c r="J152" i="4"/>
  <c r="K152" i="4"/>
  <c r="L152" i="4"/>
  <c r="M152" i="4"/>
  <c r="N152" i="4"/>
  <c r="O152" i="4"/>
  <c r="P152" i="4"/>
  <c r="Q152" i="4"/>
  <c r="R152" i="4"/>
  <c r="S152" i="4"/>
  <c r="T152" i="4"/>
  <c r="U152" i="4"/>
  <c r="V152" i="4"/>
  <c r="W152" i="4"/>
  <c r="X152" i="4"/>
  <c r="Y152" i="4"/>
  <c r="Z152" i="4"/>
  <c r="AA152" i="4"/>
  <c r="AB152" i="4"/>
  <c r="AC152" i="4"/>
  <c r="AD152" i="4"/>
  <c r="J153" i="4"/>
  <c r="K153" i="4"/>
  <c r="L153" i="4"/>
  <c r="M153" i="4"/>
  <c r="N153" i="4"/>
  <c r="O153" i="4"/>
  <c r="P153" i="4"/>
  <c r="Q153" i="4"/>
  <c r="R153" i="4"/>
  <c r="S153" i="4"/>
  <c r="T153" i="4"/>
  <c r="U153" i="4"/>
  <c r="V153" i="4"/>
  <c r="W153" i="4"/>
  <c r="X153" i="4"/>
  <c r="Y153" i="4"/>
  <c r="Z153" i="4"/>
  <c r="AA153" i="4"/>
  <c r="AB153" i="4"/>
  <c r="AC153" i="4"/>
  <c r="AD153" i="4"/>
  <c r="J154" i="4"/>
  <c r="K154" i="4"/>
  <c r="L154" i="4"/>
  <c r="M154" i="4"/>
  <c r="N154" i="4"/>
  <c r="O154" i="4"/>
  <c r="P154" i="4"/>
  <c r="Q154" i="4"/>
  <c r="R154" i="4"/>
  <c r="S154" i="4"/>
  <c r="T154" i="4"/>
  <c r="U154" i="4"/>
  <c r="V154" i="4"/>
  <c r="W154" i="4"/>
  <c r="X154" i="4"/>
  <c r="Y154" i="4"/>
  <c r="Z154" i="4"/>
  <c r="AA154" i="4"/>
  <c r="AB154" i="4"/>
  <c r="AC154" i="4"/>
  <c r="AD154" i="4"/>
  <c r="J155" i="4"/>
  <c r="K155" i="4"/>
  <c r="L155" i="4"/>
  <c r="M155" i="4"/>
  <c r="N155" i="4"/>
  <c r="O155" i="4"/>
  <c r="P155" i="4"/>
  <c r="Q155" i="4"/>
  <c r="R155" i="4"/>
  <c r="S155" i="4"/>
  <c r="T155" i="4"/>
  <c r="U155" i="4"/>
  <c r="V155" i="4"/>
  <c r="W155" i="4"/>
  <c r="X155" i="4"/>
  <c r="Y155" i="4"/>
  <c r="Z155" i="4"/>
  <c r="AA155" i="4"/>
  <c r="AB155" i="4"/>
  <c r="AC155" i="4"/>
  <c r="AD155" i="4"/>
  <c r="J156" i="4"/>
  <c r="K156" i="4"/>
  <c r="L156" i="4"/>
  <c r="M156" i="4"/>
  <c r="N156" i="4"/>
  <c r="O156" i="4"/>
  <c r="P156" i="4"/>
  <c r="Q156" i="4"/>
  <c r="R156" i="4"/>
  <c r="S156" i="4"/>
  <c r="T156" i="4"/>
  <c r="U156" i="4"/>
  <c r="V156" i="4"/>
  <c r="W156" i="4"/>
  <c r="X156" i="4"/>
  <c r="Y156" i="4"/>
  <c r="Z156" i="4"/>
  <c r="AA156" i="4"/>
  <c r="AB156" i="4"/>
  <c r="AC156" i="4"/>
  <c r="AD156" i="4"/>
  <c r="J157" i="4"/>
  <c r="K157" i="4"/>
  <c r="L157" i="4"/>
  <c r="M157" i="4"/>
  <c r="N157" i="4"/>
  <c r="O157" i="4"/>
  <c r="P157" i="4"/>
  <c r="Q157" i="4"/>
  <c r="R157" i="4"/>
  <c r="S157" i="4"/>
  <c r="T157" i="4"/>
  <c r="U157" i="4"/>
  <c r="V157" i="4"/>
  <c r="W157" i="4"/>
  <c r="X157" i="4"/>
  <c r="Y157" i="4"/>
  <c r="Z157" i="4"/>
  <c r="AA157" i="4"/>
  <c r="AB157" i="4"/>
  <c r="AC157" i="4"/>
  <c r="AD157" i="4"/>
  <c r="J158" i="4"/>
  <c r="K158" i="4"/>
  <c r="L158" i="4"/>
  <c r="M158" i="4"/>
  <c r="N158" i="4"/>
  <c r="O158" i="4"/>
  <c r="P158" i="4"/>
  <c r="Q158" i="4"/>
  <c r="R158" i="4"/>
  <c r="S158" i="4"/>
  <c r="T158" i="4"/>
  <c r="U158" i="4"/>
  <c r="V158" i="4"/>
  <c r="W158" i="4"/>
  <c r="X158" i="4"/>
  <c r="Y158" i="4"/>
  <c r="Z158" i="4"/>
  <c r="AA158" i="4"/>
  <c r="AB158" i="4"/>
  <c r="AC158" i="4"/>
  <c r="AD158" i="4"/>
  <c r="J159" i="4"/>
  <c r="K159" i="4"/>
  <c r="L159" i="4"/>
  <c r="M159" i="4"/>
  <c r="N159" i="4"/>
  <c r="O159" i="4"/>
  <c r="P159" i="4"/>
  <c r="Q159" i="4"/>
  <c r="R159" i="4"/>
  <c r="S159" i="4"/>
  <c r="T159" i="4"/>
  <c r="U159" i="4"/>
  <c r="V159" i="4"/>
  <c r="W159" i="4"/>
  <c r="X159" i="4"/>
  <c r="Y159" i="4"/>
  <c r="Z159" i="4"/>
  <c r="AA159" i="4"/>
  <c r="AB159" i="4"/>
  <c r="AC159" i="4"/>
  <c r="AD159" i="4"/>
  <c r="J160" i="4"/>
  <c r="K160" i="4"/>
  <c r="L160" i="4"/>
  <c r="M160" i="4"/>
  <c r="N160" i="4"/>
  <c r="O160" i="4"/>
  <c r="P160" i="4"/>
  <c r="Q160" i="4"/>
  <c r="R160" i="4"/>
  <c r="S160" i="4"/>
  <c r="T160" i="4"/>
  <c r="U160" i="4"/>
  <c r="V160" i="4"/>
  <c r="W160" i="4"/>
  <c r="X160" i="4"/>
  <c r="Y160" i="4"/>
  <c r="Z160" i="4"/>
  <c r="AA160" i="4"/>
  <c r="AB160" i="4"/>
  <c r="AC160" i="4"/>
  <c r="AD160" i="4"/>
  <c r="J161" i="4"/>
  <c r="K161" i="4"/>
  <c r="L161" i="4"/>
  <c r="M161" i="4"/>
  <c r="N161" i="4"/>
  <c r="O161" i="4"/>
  <c r="P161" i="4"/>
  <c r="Q161" i="4"/>
  <c r="R161" i="4"/>
  <c r="S161" i="4"/>
  <c r="T161" i="4"/>
  <c r="U161" i="4"/>
  <c r="V161" i="4"/>
  <c r="W161" i="4"/>
  <c r="X161" i="4"/>
  <c r="Y161" i="4"/>
  <c r="Z161" i="4"/>
  <c r="AA161" i="4"/>
  <c r="AB161" i="4"/>
  <c r="AC161" i="4"/>
  <c r="AD161" i="4"/>
  <c r="J162" i="4"/>
  <c r="K162" i="4"/>
  <c r="L162" i="4"/>
  <c r="M162" i="4"/>
  <c r="N162" i="4"/>
  <c r="O162" i="4"/>
  <c r="P162" i="4"/>
  <c r="Q162" i="4"/>
  <c r="R162" i="4"/>
  <c r="S162" i="4"/>
  <c r="T162" i="4"/>
  <c r="U162" i="4"/>
  <c r="V162" i="4"/>
  <c r="W162" i="4"/>
  <c r="X162" i="4"/>
  <c r="Y162" i="4"/>
  <c r="Z162" i="4"/>
  <c r="AA162" i="4"/>
  <c r="AB162" i="4"/>
  <c r="AC162" i="4"/>
  <c r="AD162" i="4"/>
  <c r="J163" i="4"/>
  <c r="K163" i="4"/>
  <c r="L163" i="4"/>
  <c r="M163" i="4"/>
  <c r="N163" i="4"/>
  <c r="O163" i="4"/>
  <c r="P163" i="4"/>
  <c r="Q163" i="4"/>
  <c r="R163" i="4"/>
  <c r="S163" i="4"/>
  <c r="T163" i="4"/>
  <c r="U163" i="4"/>
  <c r="V163" i="4"/>
  <c r="W163" i="4"/>
  <c r="X163" i="4"/>
  <c r="Y163" i="4"/>
  <c r="Z163" i="4"/>
  <c r="AA163" i="4"/>
  <c r="AB163" i="4"/>
  <c r="AC163" i="4"/>
  <c r="AD163" i="4"/>
  <c r="J164" i="4"/>
  <c r="K164" i="4"/>
  <c r="L164" i="4"/>
  <c r="M164" i="4"/>
  <c r="N164" i="4"/>
  <c r="O164" i="4"/>
  <c r="P164" i="4"/>
  <c r="Q164" i="4"/>
  <c r="R164" i="4"/>
  <c r="S164" i="4"/>
  <c r="T164" i="4"/>
  <c r="U164" i="4"/>
  <c r="V164" i="4"/>
  <c r="W164" i="4"/>
  <c r="X164" i="4"/>
  <c r="Y164" i="4"/>
  <c r="Z164" i="4"/>
  <c r="AA164" i="4"/>
  <c r="AB164" i="4"/>
  <c r="AC164" i="4"/>
  <c r="AD164" i="4"/>
  <c r="J165" i="4"/>
  <c r="K165" i="4"/>
  <c r="L165" i="4"/>
  <c r="M165" i="4"/>
  <c r="N165" i="4"/>
  <c r="O165" i="4"/>
  <c r="P165" i="4"/>
  <c r="Q165" i="4"/>
  <c r="R165" i="4"/>
  <c r="S165" i="4"/>
  <c r="T165" i="4"/>
  <c r="U165" i="4"/>
  <c r="V165" i="4"/>
  <c r="W165" i="4"/>
  <c r="X165" i="4"/>
  <c r="Y165" i="4"/>
  <c r="Z165" i="4"/>
  <c r="AA165" i="4"/>
  <c r="AB165" i="4"/>
  <c r="AC165" i="4"/>
  <c r="AD165" i="4"/>
  <c r="J166" i="4"/>
  <c r="K166" i="4"/>
  <c r="L166" i="4"/>
  <c r="M166" i="4"/>
  <c r="N166" i="4"/>
  <c r="O166" i="4"/>
  <c r="P166" i="4"/>
  <c r="Q166" i="4"/>
  <c r="R166" i="4"/>
  <c r="S166" i="4"/>
  <c r="T166" i="4"/>
  <c r="U166" i="4"/>
  <c r="V166" i="4"/>
  <c r="W166" i="4"/>
  <c r="X166" i="4"/>
  <c r="Y166" i="4"/>
  <c r="Z166" i="4"/>
  <c r="AA166" i="4"/>
  <c r="AB166" i="4"/>
  <c r="AC166" i="4"/>
  <c r="AD166" i="4"/>
  <c r="J167" i="4"/>
  <c r="K167" i="4"/>
  <c r="L167" i="4"/>
  <c r="M167" i="4"/>
  <c r="N167" i="4"/>
  <c r="O167" i="4"/>
  <c r="P167" i="4"/>
  <c r="Q167" i="4"/>
  <c r="R167" i="4"/>
  <c r="S167" i="4"/>
  <c r="T167" i="4"/>
  <c r="U167" i="4"/>
  <c r="V167" i="4"/>
  <c r="W167" i="4"/>
  <c r="X167" i="4"/>
  <c r="Y167" i="4"/>
  <c r="Z167" i="4"/>
  <c r="AA167" i="4"/>
  <c r="AB167" i="4"/>
  <c r="AC167" i="4"/>
  <c r="AD167" i="4"/>
  <c r="J168" i="4"/>
  <c r="K168" i="4"/>
  <c r="L168" i="4"/>
  <c r="M168" i="4"/>
  <c r="N168" i="4"/>
  <c r="O168" i="4"/>
  <c r="P168" i="4"/>
  <c r="Q168" i="4"/>
  <c r="R168" i="4"/>
  <c r="S168" i="4"/>
  <c r="T168" i="4"/>
  <c r="U168" i="4"/>
  <c r="V168" i="4"/>
  <c r="W168" i="4"/>
  <c r="X168" i="4"/>
  <c r="Y168" i="4"/>
  <c r="Z168" i="4"/>
  <c r="AA168" i="4"/>
  <c r="AB168" i="4"/>
  <c r="AC168" i="4"/>
  <c r="AD168" i="4"/>
  <c r="J169" i="4"/>
  <c r="K169" i="4"/>
  <c r="L169" i="4"/>
  <c r="M169" i="4"/>
  <c r="N169" i="4"/>
  <c r="O169" i="4"/>
  <c r="P169" i="4"/>
  <c r="Q169" i="4"/>
  <c r="R169" i="4"/>
  <c r="S169" i="4"/>
  <c r="T169" i="4"/>
  <c r="U169" i="4"/>
  <c r="V169" i="4"/>
  <c r="W169" i="4"/>
  <c r="X169" i="4"/>
  <c r="Y169" i="4"/>
  <c r="Z169" i="4"/>
  <c r="AA169" i="4"/>
  <c r="AB169" i="4"/>
  <c r="AC169" i="4"/>
  <c r="AD169" i="4"/>
  <c r="J170" i="4"/>
  <c r="K170" i="4"/>
  <c r="L170" i="4"/>
  <c r="M170" i="4"/>
  <c r="N170" i="4"/>
  <c r="O170" i="4"/>
  <c r="P170" i="4"/>
  <c r="Q170" i="4"/>
  <c r="R170" i="4"/>
  <c r="S170" i="4"/>
  <c r="T170" i="4"/>
  <c r="U170" i="4"/>
  <c r="V170" i="4"/>
  <c r="W170" i="4"/>
  <c r="X170" i="4"/>
  <c r="Y170" i="4"/>
  <c r="Z170" i="4"/>
  <c r="AA170" i="4"/>
  <c r="AB170" i="4"/>
  <c r="AC170" i="4"/>
  <c r="AD170" i="4"/>
  <c r="J171" i="4"/>
  <c r="K171" i="4"/>
  <c r="L171" i="4"/>
  <c r="M171" i="4"/>
  <c r="N171" i="4"/>
  <c r="O171" i="4"/>
  <c r="P171" i="4"/>
  <c r="Q171" i="4"/>
  <c r="R171" i="4"/>
  <c r="S171" i="4"/>
  <c r="T171" i="4"/>
  <c r="U171" i="4"/>
  <c r="V171" i="4"/>
  <c r="W171" i="4"/>
  <c r="X171" i="4"/>
  <c r="Y171" i="4"/>
  <c r="Z171" i="4"/>
  <c r="AA171" i="4"/>
  <c r="AB171" i="4"/>
  <c r="AC171" i="4"/>
  <c r="AD171" i="4"/>
  <c r="J172" i="4"/>
  <c r="K172" i="4"/>
  <c r="L172" i="4"/>
  <c r="M172" i="4"/>
  <c r="N172" i="4"/>
  <c r="O172" i="4"/>
  <c r="P172" i="4"/>
  <c r="Q172" i="4"/>
  <c r="R172" i="4"/>
  <c r="S172" i="4"/>
  <c r="T172" i="4"/>
  <c r="U172" i="4"/>
  <c r="V172" i="4"/>
  <c r="W172" i="4"/>
  <c r="X172" i="4"/>
  <c r="Y172" i="4"/>
  <c r="Z172" i="4"/>
  <c r="AA172" i="4"/>
  <c r="AB172" i="4"/>
  <c r="AC172" i="4"/>
  <c r="AD172" i="4"/>
  <c r="J173" i="4"/>
  <c r="K173" i="4"/>
  <c r="L173" i="4"/>
  <c r="M173" i="4"/>
  <c r="N173" i="4"/>
  <c r="O173" i="4"/>
  <c r="P173" i="4"/>
  <c r="Q173" i="4"/>
  <c r="R173" i="4"/>
  <c r="S173" i="4"/>
  <c r="T173" i="4"/>
  <c r="U173" i="4"/>
  <c r="V173" i="4"/>
  <c r="W173" i="4"/>
  <c r="X173" i="4"/>
  <c r="Y173" i="4"/>
  <c r="Z173" i="4"/>
  <c r="AA173" i="4"/>
  <c r="AB173" i="4"/>
  <c r="AC173" i="4"/>
  <c r="AD173" i="4"/>
  <c r="J174" i="4"/>
  <c r="K174" i="4"/>
  <c r="L174" i="4"/>
  <c r="M174" i="4"/>
  <c r="N174" i="4"/>
  <c r="O174" i="4"/>
  <c r="P174" i="4"/>
  <c r="Q174" i="4"/>
  <c r="R174" i="4"/>
  <c r="S174" i="4"/>
  <c r="T174" i="4"/>
  <c r="U174" i="4"/>
  <c r="V174" i="4"/>
  <c r="W174" i="4"/>
  <c r="X174" i="4"/>
  <c r="Y174" i="4"/>
  <c r="Z174" i="4"/>
  <c r="AA174" i="4"/>
  <c r="AB174" i="4"/>
  <c r="AC174" i="4"/>
  <c r="AD174" i="4"/>
  <c r="J175" i="4"/>
  <c r="K175" i="4"/>
  <c r="L175" i="4"/>
  <c r="M175" i="4"/>
  <c r="N175" i="4"/>
  <c r="O175" i="4"/>
  <c r="P175" i="4"/>
  <c r="Q175" i="4"/>
  <c r="R175" i="4"/>
  <c r="S175" i="4"/>
  <c r="T175" i="4"/>
  <c r="U175" i="4"/>
  <c r="V175" i="4"/>
  <c r="W175" i="4"/>
  <c r="X175" i="4"/>
  <c r="Y175" i="4"/>
  <c r="Z175" i="4"/>
  <c r="AA175" i="4"/>
  <c r="AB175" i="4"/>
  <c r="AC175" i="4"/>
  <c r="AD175" i="4"/>
  <c r="J176" i="4"/>
  <c r="K176" i="4"/>
  <c r="L176" i="4"/>
  <c r="M176" i="4"/>
  <c r="N176" i="4"/>
  <c r="O176" i="4"/>
  <c r="P176" i="4"/>
  <c r="Q176" i="4"/>
  <c r="R176" i="4"/>
  <c r="S176" i="4"/>
  <c r="T176" i="4"/>
  <c r="U176" i="4"/>
  <c r="V176" i="4"/>
  <c r="W176" i="4"/>
  <c r="X176" i="4"/>
  <c r="Y176" i="4"/>
  <c r="Z176" i="4"/>
  <c r="AA176" i="4"/>
  <c r="AB176" i="4"/>
  <c r="AC176" i="4"/>
  <c r="AD176" i="4"/>
  <c r="J177" i="4"/>
  <c r="K177" i="4"/>
  <c r="L177" i="4"/>
  <c r="M177" i="4"/>
  <c r="N177" i="4"/>
  <c r="O177" i="4"/>
  <c r="P177" i="4"/>
  <c r="Q177" i="4"/>
  <c r="R177" i="4"/>
  <c r="S177" i="4"/>
  <c r="T177" i="4"/>
  <c r="U177" i="4"/>
  <c r="V177" i="4"/>
  <c r="W177" i="4"/>
  <c r="X177" i="4"/>
  <c r="Y177" i="4"/>
  <c r="Z177" i="4"/>
  <c r="AA177" i="4"/>
  <c r="AB177" i="4"/>
  <c r="AC177" i="4"/>
  <c r="AD177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J4" i="4"/>
  <c r="K4" i="4"/>
  <c r="L4" i="4"/>
  <c r="M4" i="4"/>
  <c r="N4" i="4"/>
  <c r="O4" i="4"/>
  <c r="P4" i="4"/>
  <c r="Q4" i="4"/>
  <c r="R4" i="4"/>
  <c r="S4" i="4"/>
  <c r="T4" i="4"/>
  <c r="U4" i="4"/>
  <c r="V4" i="4"/>
  <c r="W4" i="4"/>
  <c r="X4" i="4"/>
  <c r="Y4" i="4"/>
  <c r="Z4" i="4"/>
  <c r="AA4" i="4"/>
  <c r="AB4" i="4"/>
  <c r="AC4" i="4"/>
  <c r="AD4" i="4"/>
  <c r="J5" i="4"/>
  <c r="K5" i="4"/>
  <c r="L5" i="4"/>
  <c r="M5" i="4"/>
  <c r="N5" i="4"/>
  <c r="O5" i="4"/>
  <c r="P5" i="4"/>
  <c r="Q5" i="4"/>
  <c r="R5" i="4"/>
  <c r="S5" i="4"/>
  <c r="T5" i="4"/>
  <c r="U5" i="4"/>
  <c r="V5" i="4"/>
  <c r="W5" i="4"/>
  <c r="X5" i="4"/>
  <c r="Y5" i="4"/>
  <c r="Z5" i="4"/>
  <c r="AA5" i="4"/>
  <c r="AB5" i="4"/>
  <c r="AC5" i="4"/>
  <c r="AD5" i="4"/>
  <c r="J6" i="4"/>
  <c r="K6" i="4"/>
  <c r="L6" i="4"/>
  <c r="M6" i="4"/>
  <c r="N6" i="4"/>
  <c r="O6" i="4"/>
  <c r="P6" i="4"/>
  <c r="Q6" i="4"/>
  <c r="R6" i="4"/>
  <c r="S6" i="4"/>
  <c r="T6" i="4"/>
  <c r="U6" i="4"/>
  <c r="V6" i="4"/>
  <c r="W6" i="4"/>
  <c r="X6" i="4"/>
  <c r="Y6" i="4"/>
  <c r="Z6" i="4"/>
  <c r="AA6" i="4"/>
  <c r="AB6" i="4"/>
  <c r="AC6" i="4"/>
  <c r="AD6" i="4"/>
  <c r="J7" i="4"/>
  <c r="K7" i="4"/>
  <c r="L7" i="4"/>
  <c r="M7" i="4"/>
  <c r="N7" i="4"/>
  <c r="O7" i="4"/>
  <c r="P7" i="4"/>
  <c r="Q7" i="4"/>
  <c r="R7" i="4"/>
  <c r="S7" i="4"/>
  <c r="T7" i="4"/>
  <c r="U7" i="4"/>
  <c r="V7" i="4"/>
  <c r="W7" i="4"/>
  <c r="X7" i="4"/>
  <c r="Y7" i="4"/>
  <c r="Z7" i="4"/>
  <c r="AA7" i="4"/>
  <c r="AB7" i="4"/>
  <c r="AC7" i="4"/>
  <c r="AD7" i="4"/>
  <c r="J8" i="4"/>
  <c r="K8" i="4"/>
  <c r="L8" i="4"/>
  <c r="M8" i="4"/>
  <c r="N8" i="4"/>
  <c r="O8" i="4"/>
  <c r="P8" i="4"/>
  <c r="Q8" i="4"/>
  <c r="R8" i="4"/>
  <c r="S8" i="4"/>
  <c r="T8" i="4"/>
  <c r="U8" i="4"/>
  <c r="V8" i="4"/>
  <c r="W8" i="4"/>
  <c r="X8" i="4"/>
  <c r="Y8" i="4"/>
  <c r="Z8" i="4"/>
  <c r="AA8" i="4"/>
  <c r="AB8" i="4"/>
  <c r="AC8" i="4"/>
  <c r="AD8" i="4"/>
  <c r="J9" i="4"/>
  <c r="K9" i="4"/>
  <c r="L9" i="4"/>
  <c r="M9" i="4"/>
  <c r="N9" i="4"/>
  <c r="O9" i="4"/>
  <c r="P9" i="4"/>
  <c r="Q9" i="4"/>
  <c r="R9" i="4"/>
  <c r="S9" i="4"/>
  <c r="T9" i="4"/>
  <c r="U9" i="4"/>
  <c r="V9" i="4"/>
  <c r="W9" i="4"/>
  <c r="X9" i="4"/>
  <c r="Y9" i="4"/>
  <c r="Z9" i="4"/>
  <c r="AA9" i="4"/>
  <c r="AB9" i="4"/>
  <c r="AC9" i="4"/>
  <c r="AD9" i="4"/>
  <c r="J10" i="4"/>
  <c r="K10" i="4"/>
  <c r="L10" i="4"/>
  <c r="M10" i="4"/>
  <c r="N10" i="4"/>
  <c r="O10" i="4"/>
  <c r="P10" i="4"/>
  <c r="Q10" i="4"/>
  <c r="R10" i="4"/>
  <c r="S10" i="4"/>
  <c r="T10" i="4"/>
  <c r="U10" i="4"/>
  <c r="V10" i="4"/>
  <c r="W10" i="4"/>
  <c r="X10" i="4"/>
  <c r="Y10" i="4"/>
  <c r="Z10" i="4"/>
  <c r="AA10" i="4"/>
  <c r="AB10" i="4"/>
  <c r="AC10" i="4"/>
  <c r="AD10" i="4"/>
  <c r="J11" i="4"/>
  <c r="K11" i="4"/>
  <c r="L11" i="4"/>
  <c r="M11" i="4"/>
  <c r="N11" i="4"/>
  <c r="O11" i="4"/>
  <c r="P11" i="4"/>
  <c r="Q11" i="4"/>
  <c r="R11" i="4"/>
  <c r="S11" i="4"/>
  <c r="T11" i="4"/>
  <c r="U11" i="4"/>
  <c r="V11" i="4"/>
  <c r="W11" i="4"/>
  <c r="X11" i="4"/>
  <c r="Y11" i="4"/>
  <c r="Z11" i="4"/>
  <c r="AA11" i="4"/>
  <c r="AB11" i="4"/>
  <c r="AC11" i="4"/>
  <c r="AD11" i="4"/>
  <c r="J12" i="4"/>
  <c r="K12" i="4"/>
  <c r="L12" i="4"/>
  <c r="M12" i="4"/>
  <c r="N12" i="4"/>
  <c r="O12" i="4"/>
  <c r="P12" i="4"/>
  <c r="Q12" i="4"/>
  <c r="R12" i="4"/>
  <c r="S12" i="4"/>
  <c r="T12" i="4"/>
  <c r="U12" i="4"/>
  <c r="V12" i="4"/>
  <c r="W12" i="4"/>
  <c r="X12" i="4"/>
  <c r="Y12" i="4"/>
  <c r="Z12" i="4"/>
  <c r="AA12" i="4"/>
  <c r="AB12" i="4"/>
  <c r="AC12" i="4"/>
  <c r="AD12" i="4"/>
  <c r="J13" i="4"/>
  <c r="K13" i="4"/>
  <c r="L13" i="4"/>
  <c r="M13" i="4"/>
  <c r="N13" i="4"/>
  <c r="O13" i="4"/>
  <c r="P13" i="4"/>
  <c r="Q13" i="4"/>
  <c r="R13" i="4"/>
  <c r="S13" i="4"/>
  <c r="T13" i="4"/>
  <c r="U13" i="4"/>
  <c r="V13" i="4"/>
  <c r="W13" i="4"/>
  <c r="X13" i="4"/>
  <c r="Y13" i="4"/>
  <c r="Z13" i="4"/>
  <c r="AA13" i="4"/>
  <c r="AB13" i="4"/>
  <c r="AC13" i="4"/>
  <c r="AD13" i="4"/>
  <c r="J14" i="4"/>
  <c r="K14" i="4"/>
  <c r="L14" i="4"/>
  <c r="M14" i="4"/>
  <c r="N14" i="4"/>
  <c r="O14" i="4"/>
  <c r="P14" i="4"/>
  <c r="Q14" i="4"/>
  <c r="R14" i="4"/>
  <c r="S14" i="4"/>
  <c r="T14" i="4"/>
  <c r="U14" i="4"/>
  <c r="V14" i="4"/>
  <c r="W14" i="4"/>
  <c r="X14" i="4"/>
  <c r="Y14" i="4"/>
  <c r="Z14" i="4"/>
  <c r="AA14" i="4"/>
  <c r="AB14" i="4"/>
  <c r="AC14" i="4"/>
  <c r="AD14" i="4"/>
  <c r="J15" i="4"/>
  <c r="K15" i="4"/>
  <c r="L15" i="4"/>
  <c r="M15" i="4"/>
  <c r="N15" i="4"/>
  <c r="O15" i="4"/>
  <c r="P15" i="4"/>
  <c r="Q15" i="4"/>
  <c r="R15" i="4"/>
  <c r="S15" i="4"/>
  <c r="T15" i="4"/>
  <c r="U15" i="4"/>
  <c r="V15" i="4"/>
  <c r="W15" i="4"/>
  <c r="X15" i="4"/>
  <c r="Y15" i="4"/>
  <c r="Z15" i="4"/>
  <c r="AA15" i="4"/>
  <c r="AB15" i="4"/>
  <c r="AC15" i="4"/>
  <c r="AD15" i="4"/>
  <c r="J16" i="4"/>
  <c r="K16" i="4"/>
  <c r="L16" i="4"/>
  <c r="M16" i="4"/>
  <c r="N16" i="4"/>
  <c r="O16" i="4"/>
  <c r="P16" i="4"/>
  <c r="Q16" i="4"/>
  <c r="R16" i="4"/>
  <c r="S16" i="4"/>
  <c r="T16" i="4"/>
  <c r="U16" i="4"/>
  <c r="V16" i="4"/>
  <c r="W16" i="4"/>
  <c r="X16" i="4"/>
  <c r="Y16" i="4"/>
  <c r="Z16" i="4"/>
  <c r="AA16" i="4"/>
  <c r="AB16" i="4"/>
  <c r="AC16" i="4"/>
  <c r="AD16" i="4"/>
  <c r="L2" i="4"/>
  <c r="M2" i="4"/>
  <c r="N2" i="4"/>
  <c r="O2" i="4"/>
  <c r="P2" i="4"/>
  <c r="Q2" i="4"/>
  <c r="R2" i="4"/>
  <c r="S2" i="4"/>
  <c r="T2" i="4"/>
  <c r="U2" i="4"/>
  <c r="V2" i="4"/>
  <c r="W2" i="4"/>
  <c r="X2" i="4"/>
  <c r="Y2" i="4"/>
  <c r="Z2" i="4"/>
  <c r="AA2" i="4"/>
  <c r="AB2" i="4"/>
  <c r="AC2" i="4"/>
  <c r="AD2" i="4"/>
  <c r="K2" i="4"/>
  <c r="J2" i="4"/>
  <c r="AD121" i="6" l="1"/>
  <c r="AC121" i="6"/>
  <c r="AB121" i="6"/>
  <c r="AA121" i="6"/>
  <c r="Z121" i="6"/>
  <c r="Y121" i="6"/>
  <c r="X121" i="6"/>
  <c r="W121" i="6"/>
  <c r="V121" i="6"/>
  <c r="U121" i="6"/>
  <c r="T121" i="6"/>
  <c r="S121" i="6"/>
  <c r="R121" i="6"/>
  <c r="Q121" i="6"/>
  <c r="P121" i="6"/>
  <c r="O121" i="6"/>
  <c r="N121" i="6"/>
  <c r="M121" i="6"/>
  <c r="L121" i="6"/>
  <c r="K121" i="6"/>
  <c r="J121" i="6"/>
  <c r="AD120" i="6"/>
  <c r="AC120" i="6"/>
  <c r="AB120" i="6"/>
  <c r="AA120" i="6"/>
  <c r="Z120" i="6"/>
  <c r="Y120" i="6"/>
  <c r="X120" i="6"/>
  <c r="W120" i="6"/>
  <c r="V120" i="6"/>
  <c r="U120" i="6"/>
  <c r="T120" i="6"/>
  <c r="S120" i="6"/>
  <c r="R120" i="6"/>
  <c r="Q120" i="6"/>
  <c r="P120" i="6"/>
  <c r="O120" i="6"/>
  <c r="N120" i="6"/>
  <c r="M120" i="6"/>
  <c r="L120" i="6"/>
  <c r="K120" i="6"/>
  <c r="J120" i="6"/>
  <c r="AD119" i="6"/>
  <c r="AC119" i="6"/>
  <c r="AB119" i="6"/>
  <c r="AA119" i="6"/>
  <c r="Z119" i="6"/>
  <c r="Y119" i="6"/>
  <c r="X119" i="6"/>
  <c r="W119" i="6"/>
  <c r="V119" i="6"/>
  <c r="U119" i="6"/>
  <c r="T119" i="6"/>
  <c r="S119" i="6"/>
  <c r="R119" i="6"/>
  <c r="Q119" i="6"/>
  <c r="P119" i="6"/>
  <c r="O119" i="6"/>
  <c r="N119" i="6"/>
  <c r="M119" i="6"/>
  <c r="L119" i="6"/>
  <c r="K119" i="6"/>
  <c r="J119" i="6"/>
  <c r="AD118" i="6"/>
  <c r="AC118" i="6"/>
  <c r="AB118" i="6"/>
  <c r="AA118" i="6"/>
  <c r="Z118" i="6"/>
  <c r="Y118" i="6"/>
  <c r="X118" i="6"/>
  <c r="W118" i="6"/>
  <c r="V118" i="6"/>
  <c r="U118" i="6"/>
  <c r="T118" i="6"/>
  <c r="S118" i="6"/>
  <c r="R118" i="6"/>
  <c r="Q118" i="6"/>
  <c r="P118" i="6"/>
  <c r="O118" i="6"/>
  <c r="N118" i="6"/>
  <c r="M118" i="6"/>
  <c r="L118" i="6"/>
  <c r="K118" i="6"/>
  <c r="J118" i="6"/>
  <c r="AD117" i="6"/>
  <c r="AC117" i="6"/>
  <c r="AB117" i="6"/>
  <c r="AA117" i="6"/>
  <c r="Z117" i="6"/>
  <c r="Y117" i="6"/>
  <c r="X117" i="6"/>
  <c r="W117" i="6"/>
  <c r="V117" i="6"/>
  <c r="U117" i="6"/>
  <c r="T117" i="6"/>
  <c r="S117" i="6"/>
  <c r="R117" i="6"/>
  <c r="Q117" i="6"/>
  <c r="P117" i="6"/>
  <c r="O117" i="6"/>
  <c r="N117" i="6"/>
  <c r="M117" i="6"/>
  <c r="L117" i="6"/>
  <c r="K117" i="6"/>
  <c r="J117" i="6"/>
  <c r="AD116" i="6"/>
  <c r="AC116" i="6"/>
  <c r="AB116" i="6"/>
  <c r="AA116" i="6"/>
  <c r="Z116" i="6"/>
  <c r="Y116" i="6"/>
  <c r="X116" i="6"/>
  <c r="W116" i="6"/>
  <c r="V116" i="6"/>
  <c r="U116" i="6"/>
  <c r="T116" i="6"/>
  <c r="S116" i="6"/>
  <c r="R116" i="6"/>
  <c r="Q116" i="6"/>
  <c r="P116" i="6"/>
  <c r="O116" i="6"/>
  <c r="N116" i="6"/>
  <c r="M116" i="6"/>
  <c r="L116" i="6"/>
  <c r="K116" i="6"/>
  <c r="J116" i="6"/>
  <c r="AD115" i="6"/>
  <c r="AC115" i="6"/>
  <c r="AB115" i="6"/>
  <c r="AA115" i="6"/>
  <c r="Z115" i="6"/>
  <c r="Y115" i="6"/>
  <c r="X115" i="6"/>
  <c r="W115" i="6"/>
  <c r="V115" i="6"/>
  <c r="U115" i="6"/>
  <c r="T115" i="6"/>
  <c r="S115" i="6"/>
  <c r="R115" i="6"/>
  <c r="Q115" i="6"/>
  <c r="P115" i="6"/>
  <c r="O115" i="6"/>
  <c r="N115" i="6"/>
  <c r="M115" i="6"/>
  <c r="L115" i="6"/>
  <c r="K115" i="6"/>
  <c r="J115" i="6"/>
  <c r="AD114" i="6"/>
  <c r="AC114" i="6"/>
  <c r="AB114" i="6"/>
  <c r="AA114" i="6"/>
  <c r="Z114" i="6"/>
  <c r="Y114" i="6"/>
  <c r="X114" i="6"/>
  <c r="W114" i="6"/>
  <c r="V114" i="6"/>
  <c r="U114" i="6"/>
  <c r="T114" i="6"/>
  <c r="S114" i="6"/>
  <c r="R114" i="6"/>
  <c r="Q114" i="6"/>
  <c r="P114" i="6"/>
  <c r="O114" i="6"/>
  <c r="N114" i="6"/>
  <c r="M114" i="6"/>
  <c r="L114" i="6"/>
  <c r="K114" i="6"/>
  <c r="J114" i="6"/>
  <c r="AD113" i="6"/>
  <c r="AC113" i="6"/>
  <c r="AB113" i="6"/>
  <c r="AA113" i="6"/>
  <c r="Z113" i="6"/>
  <c r="Y113" i="6"/>
  <c r="X113" i="6"/>
  <c r="W113" i="6"/>
  <c r="V113" i="6"/>
  <c r="U113" i="6"/>
  <c r="T113" i="6"/>
  <c r="S113" i="6"/>
  <c r="R113" i="6"/>
  <c r="Q113" i="6"/>
  <c r="P113" i="6"/>
  <c r="O113" i="6"/>
  <c r="N113" i="6"/>
  <c r="M113" i="6"/>
  <c r="L113" i="6"/>
  <c r="K113" i="6"/>
  <c r="J113" i="6"/>
  <c r="AD112" i="6"/>
  <c r="AC112" i="6"/>
  <c r="AB112" i="6"/>
  <c r="AA112" i="6"/>
  <c r="Z112" i="6"/>
  <c r="Y112" i="6"/>
  <c r="X112" i="6"/>
  <c r="W112" i="6"/>
  <c r="V112" i="6"/>
  <c r="U112" i="6"/>
  <c r="T112" i="6"/>
  <c r="S112" i="6"/>
  <c r="R112" i="6"/>
  <c r="Q112" i="6"/>
  <c r="P112" i="6"/>
  <c r="O112" i="6"/>
  <c r="N112" i="6"/>
  <c r="M112" i="6"/>
  <c r="L112" i="6"/>
  <c r="K112" i="6"/>
  <c r="J112" i="6"/>
  <c r="AD111" i="6"/>
  <c r="AC111" i="6"/>
  <c r="AB111" i="6"/>
  <c r="AA111" i="6"/>
  <c r="Z111" i="6"/>
  <c r="Y111" i="6"/>
  <c r="X111" i="6"/>
  <c r="W111" i="6"/>
  <c r="V111" i="6"/>
  <c r="U111" i="6"/>
  <c r="T111" i="6"/>
  <c r="S111" i="6"/>
  <c r="R111" i="6"/>
  <c r="Q111" i="6"/>
  <c r="P111" i="6"/>
  <c r="O111" i="6"/>
  <c r="N111" i="6"/>
  <c r="M111" i="6"/>
  <c r="L111" i="6"/>
  <c r="K111" i="6"/>
  <c r="J111" i="6"/>
  <c r="AD110" i="6"/>
  <c r="AC110" i="6"/>
  <c r="AB110" i="6"/>
  <c r="AA110" i="6"/>
  <c r="Z110" i="6"/>
  <c r="Y110" i="6"/>
  <c r="X110" i="6"/>
  <c r="W110" i="6"/>
  <c r="V110" i="6"/>
  <c r="U110" i="6"/>
  <c r="T110" i="6"/>
  <c r="S110" i="6"/>
  <c r="R110" i="6"/>
  <c r="Q110" i="6"/>
  <c r="P110" i="6"/>
  <c r="O110" i="6"/>
  <c r="N110" i="6"/>
  <c r="M110" i="6"/>
  <c r="L110" i="6"/>
  <c r="K110" i="6"/>
  <c r="J110" i="6"/>
  <c r="AD109" i="6"/>
  <c r="AC109" i="6"/>
  <c r="AB109" i="6"/>
  <c r="AA109" i="6"/>
  <c r="Z109" i="6"/>
  <c r="Y109" i="6"/>
  <c r="X109" i="6"/>
  <c r="W109" i="6"/>
  <c r="V109" i="6"/>
  <c r="U109" i="6"/>
  <c r="T109" i="6"/>
  <c r="S109" i="6"/>
  <c r="R109" i="6"/>
  <c r="Q109" i="6"/>
  <c r="P109" i="6"/>
  <c r="O109" i="6"/>
  <c r="N109" i="6"/>
  <c r="M109" i="6"/>
  <c r="L109" i="6"/>
  <c r="K109" i="6"/>
  <c r="J109" i="6"/>
  <c r="AD108" i="6"/>
  <c r="AC108" i="6"/>
  <c r="AB108" i="6"/>
  <c r="AA108" i="6"/>
  <c r="Z108" i="6"/>
  <c r="Y108" i="6"/>
  <c r="X108" i="6"/>
  <c r="W108" i="6"/>
  <c r="V108" i="6"/>
  <c r="U108" i="6"/>
  <c r="T108" i="6"/>
  <c r="S108" i="6"/>
  <c r="R108" i="6"/>
  <c r="Q108" i="6"/>
  <c r="P108" i="6"/>
  <c r="O108" i="6"/>
  <c r="N108" i="6"/>
  <c r="M108" i="6"/>
  <c r="L108" i="6"/>
  <c r="K108" i="6"/>
  <c r="J108" i="6"/>
  <c r="AD107" i="6"/>
  <c r="AC107" i="6"/>
  <c r="AB107" i="6"/>
  <c r="AA107" i="6"/>
  <c r="Z107" i="6"/>
  <c r="Y107" i="6"/>
  <c r="X107" i="6"/>
  <c r="W107" i="6"/>
  <c r="V107" i="6"/>
  <c r="U107" i="6"/>
  <c r="T107" i="6"/>
  <c r="S107" i="6"/>
  <c r="R107" i="6"/>
  <c r="Q107" i="6"/>
  <c r="P107" i="6"/>
  <c r="O107" i="6"/>
  <c r="N107" i="6"/>
  <c r="M107" i="6"/>
  <c r="L107" i="6"/>
  <c r="K107" i="6"/>
  <c r="J107" i="6"/>
  <c r="AD106" i="6"/>
  <c r="AC106" i="6"/>
  <c r="AB106" i="6"/>
  <c r="AA106" i="6"/>
  <c r="Z106" i="6"/>
  <c r="Y106" i="6"/>
  <c r="X106" i="6"/>
  <c r="W106" i="6"/>
  <c r="V106" i="6"/>
  <c r="U106" i="6"/>
  <c r="T106" i="6"/>
  <c r="S106" i="6"/>
  <c r="R106" i="6"/>
  <c r="Q106" i="6"/>
  <c r="P106" i="6"/>
  <c r="O106" i="6"/>
  <c r="N106" i="6"/>
  <c r="M106" i="6"/>
  <c r="L106" i="6"/>
  <c r="K106" i="6"/>
  <c r="J106" i="6"/>
  <c r="AD105" i="6"/>
  <c r="AC105" i="6"/>
  <c r="AB105" i="6"/>
  <c r="AA105" i="6"/>
  <c r="Z105" i="6"/>
  <c r="Y105" i="6"/>
  <c r="X105" i="6"/>
  <c r="W105" i="6"/>
  <c r="V105" i="6"/>
  <c r="U105" i="6"/>
  <c r="T105" i="6"/>
  <c r="S105" i="6"/>
  <c r="R105" i="6"/>
  <c r="Q105" i="6"/>
  <c r="P105" i="6"/>
  <c r="O105" i="6"/>
  <c r="N105" i="6"/>
  <c r="M105" i="6"/>
  <c r="L105" i="6"/>
  <c r="K105" i="6"/>
  <c r="J105" i="6"/>
  <c r="AD104" i="6"/>
  <c r="AC104" i="6"/>
  <c r="AB104" i="6"/>
  <c r="AA104" i="6"/>
  <c r="Z104" i="6"/>
  <c r="Y104" i="6"/>
  <c r="X104" i="6"/>
  <c r="W104" i="6"/>
  <c r="V104" i="6"/>
  <c r="U104" i="6"/>
  <c r="T104" i="6"/>
  <c r="S104" i="6"/>
  <c r="R104" i="6"/>
  <c r="Q104" i="6"/>
  <c r="P104" i="6"/>
  <c r="O104" i="6"/>
  <c r="N104" i="6"/>
  <c r="M104" i="6"/>
  <c r="L104" i="6"/>
  <c r="K104" i="6"/>
  <c r="J104" i="6"/>
  <c r="AD103" i="6"/>
  <c r="AC103" i="6"/>
  <c r="AB103" i="6"/>
  <c r="AA103" i="6"/>
  <c r="Z103" i="6"/>
  <c r="Y103" i="6"/>
  <c r="X103" i="6"/>
  <c r="W103" i="6"/>
  <c r="V103" i="6"/>
  <c r="U103" i="6"/>
  <c r="T103" i="6"/>
  <c r="S103" i="6"/>
  <c r="R103" i="6"/>
  <c r="Q103" i="6"/>
  <c r="P103" i="6"/>
  <c r="O103" i="6"/>
  <c r="N103" i="6"/>
  <c r="M103" i="6"/>
  <c r="L103" i="6"/>
  <c r="K103" i="6"/>
  <c r="J103" i="6"/>
  <c r="AD102" i="6"/>
  <c r="AC102" i="6"/>
  <c r="AB102" i="6"/>
  <c r="AA102" i="6"/>
  <c r="Z102" i="6"/>
  <c r="Y102" i="6"/>
  <c r="X102" i="6"/>
  <c r="W102" i="6"/>
  <c r="V102" i="6"/>
  <c r="U102" i="6"/>
  <c r="T102" i="6"/>
  <c r="S102" i="6"/>
  <c r="R102" i="6"/>
  <c r="Q102" i="6"/>
  <c r="P102" i="6"/>
  <c r="O102" i="6"/>
  <c r="N102" i="6"/>
  <c r="M102" i="6"/>
  <c r="L102" i="6"/>
  <c r="K102" i="6"/>
  <c r="J102" i="6"/>
  <c r="AD101" i="6"/>
  <c r="AC101" i="6"/>
  <c r="AB101" i="6"/>
  <c r="AA101" i="6"/>
  <c r="Z101" i="6"/>
  <c r="Y101" i="6"/>
  <c r="X101" i="6"/>
  <c r="W101" i="6"/>
  <c r="V101" i="6"/>
  <c r="U101" i="6"/>
  <c r="T101" i="6"/>
  <c r="S101" i="6"/>
  <c r="R101" i="6"/>
  <c r="Q101" i="6"/>
  <c r="P101" i="6"/>
  <c r="O101" i="6"/>
  <c r="N101" i="6"/>
  <c r="M101" i="6"/>
  <c r="L101" i="6"/>
  <c r="K101" i="6"/>
  <c r="J101" i="6"/>
  <c r="AD100" i="6"/>
  <c r="AC100" i="6"/>
  <c r="AB100" i="6"/>
  <c r="AA100" i="6"/>
  <c r="Z100" i="6"/>
  <c r="Y100" i="6"/>
  <c r="X100" i="6"/>
  <c r="W100" i="6"/>
  <c r="V100" i="6"/>
  <c r="U100" i="6"/>
  <c r="T100" i="6"/>
  <c r="S100" i="6"/>
  <c r="R100" i="6"/>
  <c r="Q100" i="6"/>
  <c r="P100" i="6"/>
  <c r="O100" i="6"/>
  <c r="N100" i="6"/>
  <c r="M100" i="6"/>
  <c r="L100" i="6"/>
  <c r="K100" i="6"/>
  <c r="J100" i="6"/>
  <c r="AD99" i="6"/>
  <c r="AC99" i="6"/>
  <c r="AB99" i="6"/>
  <c r="AA99" i="6"/>
  <c r="Z99" i="6"/>
  <c r="Y99" i="6"/>
  <c r="X99" i="6"/>
  <c r="W99" i="6"/>
  <c r="V99" i="6"/>
  <c r="U99" i="6"/>
  <c r="T99" i="6"/>
  <c r="S99" i="6"/>
  <c r="R99" i="6"/>
  <c r="Q99" i="6"/>
  <c r="P99" i="6"/>
  <c r="O99" i="6"/>
  <c r="N99" i="6"/>
  <c r="M99" i="6"/>
  <c r="L99" i="6"/>
  <c r="K99" i="6"/>
  <c r="J99" i="6"/>
  <c r="AD98" i="6"/>
  <c r="AC98" i="6"/>
  <c r="AB98" i="6"/>
  <c r="AA98" i="6"/>
  <c r="Z98" i="6"/>
  <c r="Y98" i="6"/>
  <c r="X98" i="6"/>
  <c r="W98" i="6"/>
  <c r="V98" i="6"/>
  <c r="U98" i="6"/>
  <c r="T98" i="6"/>
  <c r="S98" i="6"/>
  <c r="R98" i="6"/>
  <c r="Q98" i="6"/>
  <c r="P98" i="6"/>
  <c r="O98" i="6"/>
  <c r="N98" i="6"/>
  <c r="M98" i="6"/>
  <c r="L98" i="6"/>
  <c r="K98" i="6"/>
  <c r="J98" i="6"/>
  <c r="AD97" i="6"/>
  <c r="AC97" i="6"/>
  <c r="AB97" i="6"/>
  <c r="AA97" i="6"/>
  <c r="Z97" i="6"/>
  <c r="Y97" i="6"/>
  <c r="X97" i="6"/>
  <c r="W97" i="6"/>
  <c r="V97" i="6"/>
  <c r="U97" i="6"/>
  <c r="T97" i="6"/>
  <c r="S97" i="6"/>
  <c r="R97" i="6"/>
  <c r="Q97" i="6"/>
  <c r="P97" i="6"/>
  <c r="O97" i="6"/>
  <c r="N97" i="6"/>
  <c r="M97" i="6"/>
  <c r="L97" i="6"/>
  <c r="K97" i="6"/>
  <c r="J97" i="6"/>
  <c r="AD96" i="6"/>
  <c r="AC96" i="6"/>
  <c r="AB96" i="6"/>
  <c r="AA96" i="6"/>
  <c r="Z96" i="6"/>
  <c r="Y96" i="6"/>
  <c r="X96" i="6"/>
  <c r="W96" i="6"/>
  <c r="V96" i="6"/>
  <c r="U96" i="6"/>
  <c r="T96" i="6"/>
  <c r="S96" i="6"/>
  <c r="R96" i="6"/>
  <c r="Q96" i="6"/>
  <c r="P96" i="6"/>
  <c r="O96" i="6"/>
  <c r="N96" i="6"/>
  <c r="M96" i="6"/>
  <c r="L96" i="6"/>
  <c r="K96" i="6"/>
  <c r="J96" i="6"/>
  <c r="AD95" i="6"/>
  <c r="AC95" i="6"/>
  <c r="AB95" i="6"/>
  <c r="AA95" i="6"/>
  <c r="Z95" i="6"/>
  <c r="Y95" i="6"/>
  <c r="X95" i="6"/>
  <c r="W95" i="6"/>
  <c r="V95" i="6"/>
  <c r="U95" i="6"/>
  <c r="T95" i="6"/>
  <c r="S95" i="6"/>
  <c r="R95" i="6"/>
  <c r="Q95" i="6"/>
  <c r="P95" i="6"/>
  <c r="O95" i="6"/>
  <c r="N95" i="6"/>
  <c r="M95" i="6"/>
  <c r="L95" i="6"/>
  <c r="K95" i="6"/>
  <c r="J95" i="6"/>
  <c r="AD94" i="6"/>
  <c r="AC94" i="6"/>
  <c r="AB94" i="6"/>
  <c r="AA94" i="6"/>
  <c r="Z94" i="6"/>
  <c r="Y94" i="6"/>
  <c r="X94" i="6"/>
  <c r="W94" i="6"/>
  <c r="V94" i="6"/>
  <c r="U94" i="6"/>
  <c r="T94" i="6"/>
  <c r="S94" i="6"/>
  <c r="R94" i="6"/>
  <c r="Q94" i="6"/>
  <c r="P94" i="6"/>
  <c r="O94" i="6"/>
  <c r="N94" i="6"/>
  <c r="M94" i="6"/>
  <c r="L94" i="6"/>
  <c r="K94" i="6"/>
  <c r="J94" i="6"/>
  <c r="AD93" i="6"/>
  <c r="AC93" i="6"/>
  <c r="AB93" i="6"/>
  <c r="AA93" i="6"/>
  <c r="Z93" i="6"/>
  <c r="Y93" i="6"/>
  <c r="X93" i="6"/>
  <c r="W93" i="6"/>
  <c r="V93" i="6"/>
  <c r="U93" i="6"/>
  <c r="T93" i="6"/>
  <c r="S93" i="6"/>
  <c r="R93" i="6"/>
  <c r="Q93" i="6"/>
  <c r="P93" i="6"/>
  <c r="O93" i="6"/>
  <c r="N93" i="6"/>
  <c r="M93" i="6"/>
  <c r="L93" i="6"/>
  <c r="K93" i="6"/>
  <c r="J93" i="6"/>
  <c r="AD92" i="6"/>
  <c r="AC92" i="6"/>
  <c r="AB92" i="6"/>
  <c r="AA92" i="6"/>
  <c r="Z92" i="6"/>
  <c r="Y92" i="6"/>
  <c r="X92" i="6"/>
  <c r="W92" i="6"/>
  <c r="V92" i="6"/>
  <c r="U92" i="6"/>
  <c r="T92" i="6"/>
  <c r="S92" i="6"/>
  <c r="R92" i="6"/>
  <c r="Q92" i="6"/>
  <c r="P92" i="6"/>
  <c r="O92" i="6"/>
  <c r="N92" i="6"/>
  <c r="M92" i="6"/>
  <c r="L92" i="6"/>
  <c r="K92" i="6"/>
  <c r="J92" i="6"/>
  <c r="AD91" i="6"/>
  <c r="AC91" i="6"/>
  <c r="AB91" i="6"/>
  <c r="AA91" i="6"/>
  <c r="Z91" i="6"/>
  <c r="Y91" i="6"/>
  <c r="X91" i="6"/>
  <c r="W91" i="6"/>
  <c r="V91" i="6"/>
  <c r="U91" i="6"/>
  <c r="T91" i="6"/>
  <c r="S91" i="6"/>
  <c r="R91" i="6"/>
  <c r="Q91" i="6"/>
  <c r="P91" i="6"/>
  <c r="O91" i="6"/>
  <c r="N91" i="6"/>
  <c r="M91" i="6"/>
  <c r="L91" i="6"/>
  <c r="K91" i="6"/>
  <c r="J91" i="6"/>
  <c r="AD90" i="6"/>
  <c r="AC90" i="6"/>
  <c r="AB90" i="6"/>
  <c r="AA90" i="6"/>
  <c r="Z90" i="6"/>
  <c r="Y90" i="6"/>
  <c r="X90" i="6"/>
  <c r="W90" i="6"/>
  <c r="V90" i="6"/>
  <c r="U90" i="6"/>
  <c r="T90" i="6"/>
  <c r="S90" i="6"/>
  <c r="R90" i="6"/>
  <c r="Q90" i="6"/>
  <c r="P90" i="6"/>
  <c r="O90" i="6"/>
  <c r="N90" i="6"/>
  <c r="M90" i="6"/>
  <c r="L90" i="6"/>
  <c r="K90" i="6"/>
  <c r="J90" i="6"/>
  <c r="AD89" i="6"/>
  <c r="AC89" i="6"/>
  <c r="AB89" i="6"/>
  <c r="AA89" i="6"/>
  <c r="Z89" i="6"/>
  <c r="Y89" i="6"/>
  <c r="X89" i="6"/>
  <c r="W89" i="6"/>
  <c r="V89" i="6"/>
  <c r="U89" i="6"/>
  <c r="T89" i="6"/>
  <c r="S89" i="6"/>
  <c r="R89" i="6"/>
  <c r="Q89" i="6"/>
  <c r="P89" i="6"/>
  <c r="O89" i="6"/>
  <c r="N89" i="6"/>
  <c r="M89" i="6"/>
  <c r="L89" i="6"/>
  <c r="K89" i="6"/>
  <c r="J89" i="6"/>
  <c r="AD88" i="6"/>
  <c r="AC88" i="6"/>
  <c r="AB88" i="6"/>
  <c r="AA88" i="6"/>
  <c r="Z88" i="6"/>
  <c r="Y88" i="6"/>
  <c r="X88" i="6"/>
  <c r="W88" i="6"/>
  <c r="V88" i="6"/>
  <c r="U88" i="6"/>
  <c r="T88" i="6"/>
  <c r="S88" i="6"/>
  <c r="R88" i="6"/>
  <c r="Q88" i="6"/>
  <c r="P88" i="6"/>
  <c r="O88" i="6"/>
  <c r="N88" i="6"/>
  <c r="M88" i="6"/>
  <c r="L88" i="6"/>
  <c r="K88" i="6"/>
  <c r="J88" i="6"/>
  <c r="AD87" i="6"/>
  <c r="AC87" i="6"/>
  <c r="AB87" i="6"/>
  <c r="AA87" i="6"/>
  <c r="Z87" i="6"/>
  <c r="Y87" i="6"/>
  <c r="X87" i="6"/>
  <c r="W87" i="6"/>
  <c r="V87" i="6"/>
  <c r="U87" i="6"/>
  <c r="T87" i="6"/>
  <c r="S87" i="6"/>
  <c r="R87" i="6"/>
  <c r="Q87" i="6"/>
  <c r="P87" i="6"/>
  <c r="O87" i="6"/>
  <c r="N87" i="6"/>
  <c r="M87" i="6"/>
  <c r="L87" i="6"/>
  <c r="K87" i="6"/>
  <c r="J87" i="6"/>
  <c r="AD86" i="6"/>
  <c r="AC86" i="6"/>
  <c r="AB86" i="6"/>
  <c r="AA86" i="6"/>
  <c r="Z86" i="6"/>
  <c r="Y86" i="6"/>
  <c r="X86" i="6"/>
  <c r="W86" i="6"/>
  <c r="V86" i="6"/>
  <c r="U86" i="6"/>
  <c r="T86" i="6"/>
  <c r="S86" i="6"/>
  <c r="R86" i="6"/>
  <c r="Q86" i="6"/>
  <c r="P86" i="6"/>
  <c r="O86" i="6"/>
  <c r="N86" i="6"/>
  <c r="M86" i="6"/>
  <c r="L86" i="6"/>
  <c r="K86" i="6"/>
  <c r="J86" i="6"/>
  <c r="AD85" i="6"/>
  <c r="AC85" i="6"/>
  <c r="AB85" i="6"/>
  <c r="AA85" i="6"/>
  <c r="Z85" i="6"/>
  <c r="Y85" i="6"/>
  <c r="X85" i="6"/>
  <c r="W85" i="6"/>
  <c r="V85" i="6"/>
  <c r="U85" i="6"/>
  <c r="T85" i="6"/>
  <c r="S85" i="6"/>
  <c r="R85" i="6"/>
  <c r="Q85" i="6"/>
  <c r="P85" i="6"/>
  <c r="O85" i="6"/>
  <c r="N85" i="6"/>
  <c r="M85" i="6"/>
  <c r="L85" i="6"/>
  <c r="K85" i="6"/>
  <c r="J85" i="6"/>
  <c r="AD84" i="6"/>
  <c r="AC84" i="6"/>
  <c r="AB84" i="6"/>
  <c r="AA84" i="6"/>
  <c r="Z84" i="6"/>
  <c r="Y84" i="6"/>
  <c r="X84" i="6"/>
  <c r="W84" i="6"/>
  <c r="V84" i="6"/>
  <c r="U84" i="6"/>
  <c r="T84" i="6"/>
  <c r="S84" i="6"/>
  <c r="R84" i="6"/>
  <c r="Q84" i="6"/>
  <c r="P84" i="6"/>
  <c r="O84" i="6"/>
  <c r="N84" i="6"/>
  <c r="M84" i="6"/>
  <c r="L84" i="6"/>
  <c r="K84" i="6"/>
  <c r="J84" i="6"/>
  <c r="AD83" i="6"/>
  <c r="AC83" i="6"/>
  <c r="AB83" i="6"/>
  <c r="AA83" i="6"/>
  <c r="Z83" i="6"/>
  <c r="Y83" i="6"/>
  <c r="X83" i="6"/>
  <c r="W83" i="6"/>
  <c r="V83" i="6"/>
  <c r="U83" i="6"/>
  <c r="T83" i="6"/>
  <c r="S83" i="6"/>
  <c r="R83" i="6"/>
  <c r="Q83" i="6"/>
  <c r="P83" i="6"/>
  <c r="O83" i="6"/>
  <c r="N83" i="6"/>
  <c r="M83" i="6"/>
  <c r="L83" i="6"/>
  <c r="K83" i="6"/>
  <c r="J83" i="6"/>
  <c r="AD82" i="6"/>
  <c r="AC82" i="6"/>
  <c r="AB82" i="6"/>
  <c r="AA82" i="6"/>
  <c r="Z82" i="6"/>
  <c r="Y82" i="6"/>
  <c r="X82" i="6"/>
  <c r="W82" i="6"/>
  <c r="V82" i="6"/>
  <c r="U82" i="6"/>
  <c r="T82" i="6"/>
  <c r="S82" i="6"/>
  <c r="R82" i="6"/>
  <c r="Q82" i="6"/>
  <c r="P82" i="6"/>
  <c r="O82" i="6"/>
  <c r="N82" i="6"/>
  <c r="M82" i="6"/>
  <c r="L82" i="6"/>
  <c r="K82" i="6"/>
  <c r="J82" i="6"/>
  <c r="AD81" i="6"/>
  <c r="AC81" i="6"/>
  <c r="AB81" i="6"/>
  <c r="AA81" i="6"/>
  <c r="Z81" i="6"/>
  <c r="Y81" i="6"/>
  <c r="X81" i="6"/>
  <c r="W81" i="6"/>
  <c r="V81" i="6"/>
  <c r="U81" i="6"/>
  <c r="T81" i="6"/>
  <c r="S81" i="6"/>
  <c r="R81" i="6"/>
  <c r="Q81" i="6"/>
  <c r="P81" i="6"/>
  <c r="O81" i="6"/>
  <c r="N81" i="6"/>
  <c r="M81" i="6"/>
  <c r="L81" i="6"/>
  <c r="K81" i="6"/>
  <c r="J81" i="6"/>
  <c r="AD80" i="6"/>
  <c r="AC80" i="6"/>
  <c r="AB80" i="6"/>
  <c r="AA80" i="6"/>
  <c r="Z80" i="6"/>
  <c r="Y80" i="6"/>
  <c r="X80" i="6"/>
  <c r="W80" i="6"/>
  <c r="V80" i="6"/>
  <c r="U80" i="6"/>
  <c r="T80" i="6"/>
  <c r="S80" i="6"/>
  <c r="R80" i="6"/>
  <c r="Q80" i="6"/>
  <c r="P80" i="6"/>
  <c r="O80" i="6"/>
  <c r="N80" i="6"/>
  <c r="M80" i="6"/>
  <c r="L80" i="6"/>
  <c r="K80" i="6"/>
  <c r="J80" i="6"/>
  <c r="AD79" i="6"/>
  <c r="AC79" i="6"/>
  <c r="AB79" i="6"/>
  <c r="AA79" i="6"/>
  <c r="Z79" i="6"/>
  <c r="Y79" i="6"/>
  <c r="X79" i="6"/>
  <c r="W79" i="6"/>
  <c r="V79" i="6"/>
  <c r="U79" i="6"/>
  <c r="T79" i="6"/>
  <c r="S79" i="6"/>
  <c r="R79" i="6"/>
  <c r="Q79" i="6"/>
  <c r="P79" i="6"/>
  <c r="O79" i="6"/>
  <c r="N79" i="6"/>
  <c r="M79" i="6"/>
  <c r="L79" i="6"/>
  <c r="K79" i="6"/>
  <c r="J79" i="6"/>
  <c r="AD78" i="6"/>
  <c r="AC78" i="6"/>
  <c r="AB78" i="6"/>
  <c r="AA78" i="6"/>
  <c r="Z78" i="6"/>
  <c r="Y78" i="6"/>
  <c r="X78" i="6"/>
  <c r="W78" i="6"/>
  <c r="V78" i="6"/>
  <c r="U78" i="6"/>
  <c r="T78" i="6"/>
  <c r="S78" i="6"/>
  <c r="R78" i="6"/>
  <c r="Q78" i="6"/>
  <c r="P78" i="6"/>
  <c r="O78" i="6"/>
  <c r="N78" i="6"/>
  <c r="M78" i="6"/>
  <c r="L78" i="6"/>
  <c r="K78" i="6"/>
  <c r="J78" i="6"/>
  <c r="AD77" i="6"/>
  <c r="AC77" i="6"/>
  <c r="AB77" i="6"/>
  <c r="AA77" i="6"/>
  <c r="Z77" i="6"/>
  <c r="Y77" i="6"/>
  <c r="X77" i="6"/>
  <c r="W77" i="6"/>
  <c r="V77" i="6"/>
  <c r="U77" i="6"/>
  <c r="T77" i="6"/>
  <c r="S77" i="6"/>
  <c r="R77" i="6"/>
  <c r="Q77" i="6"/>
  <c r="P77" i="6"/>
  <c r="O77" i="6"/>
  <c r="N77" i="6"/>
  <c r="M77" i="6"/>
  <c r="L77" i="6"/>
  <c r="K77" i="6"/>
  <c r="J77" i="6"/>
  <c r="AD76" i="6"/>
  <c r="AC76" i="6"/>
  <c r="AB76" i="6"/>
  <c r="AA76" i="6"/>
  <c r="Z76" i="6"/>
  <c r="Y76" i="6"/>
  <c r="X76" i="6"/>
  <c r="W76" i="6"/>
  <c r="V76" i="6"/>
  <c r="U76" i="6"/>
  <c r="T76" i="6"/>
  <c r="S76" i="6"/>
  <c r="R76" i="6"/>
  <c r="Q76" i="6"/>
  <c r="P76" i="6"/>
  <c r="O76" i="6"/>
  <c r="N76" i="6"/>
  <c r="M76" i="6"/>
  <c r="L76" i="6"/>
  <c r="K76" i="6"/>
  <c r="J76" i="6"/>
  <c r="AD75" i="6"/>
  <c r="AC75" i="6"/>
  <c r="AB75" i="6"/>
  <c r="AA75" i="6"/>
  <c r="Z75" i="6"/>
  <c r="Y75" i="6"/>
  <c r="X75" i="6"/>
  <c r="W75" i="6"/>
  <c r="V75" i="6"/>
  <c r="U75" i="6"/>
  <c r="T75" i="6"/>
  <c r="S75" i="6"/>
  <c r="R75" i="6"/>
  <c r="Q75" i="6"/>
  <c r="P75" i="6"/>
  <c r="O75" i="6"/>
  <c r="N75" i="6"/>
  <c r="M75" i="6"/>
  <c r="L75" i="6"/>
  <c r="K75" i="6"/>
  <c r="J75" i="6"/>
  <c r="AD74" i="6"/>
  <c r="AC74" i="6"/>
  <c r="AB74" i="6"/>
  <c r="AA74" i="6"/>
  <c r="Z74" i="6"/>
  <c r="Y74" i="6"/>
  <c r="X74" i="6"/>
  <c r="W74" i="6"/>
  <c r="V74" i="6"/>
  <c r="U74" i="6"/>
  <c r="T74" i="6"/>
  <c r="S74" i="6"/>
  <c r="R74" i="6"/>
  <c r="Q74" i="6"/>
  <c r="P74" i="6"/>
  <c r="O74" i="6"/>
  <c r="N74" i="6"/>
  <c r="M74" i="6"/>
  <c r="L74" i="6"/>
  <c r="K74" i="6"/>
  <c r="J74" i="6"/>
  <c r="AD73" i="6"/>
  <c r="AC73" i="6"/>
  <c r="AB73" i="6"/>
  <c r="AA73" i="6"/>
  <c r="Z73" i="6"/>
  <c r="Y73" i="6"/>
  <c r="X73" i="6"/>
  <c r="W73" i="6"/>
  <c r="V73" i="6"/>
  <c r="U73" i="6"/>
  <c r="T73" i="6"/>
  <c r="S73" i="6"/>
  <c r="R73" i="6"/>
  <c r="Q73" i="6"/>
  <c r="P73" i="6"/>
  <c r="O73" i="6"/>
  <c r="N73" i="6"/>
  <c r="M73" i="6"/>
  <c r="L73" i="6"/>
  <c r="K73" i="6"/>
  <c r="J73" i="6"/>
  <c r="AD72" i="6"/>
  <c r="AC72" i="6"/>
  <c r="AB72" i="6"/>
  <c r="AA72" i="6"/>
  <c r="Z72" i="6"/>
  <c r="Y72" i="6"/>
  <c r="X72" i="6"/>
  <c r="W72" i="6"/>
  <c r="V72" i="6"/>
  <c r="U72" i="6"/>
  <c r="T72" i="6"/>
  <c r="S72" i="6"/>
  <c r="R72" i="6"/>
  <c r="Q72" i="6"/>
  <c r="P72" i="6"/>
  <c r="O72" i="6"/>
  <c r="N72" i="6"/>
  <c r="M72" i="6"/>
  <c r="L72" i="6"/>
  <c r="K72" i="6"/>
  <c r="J72" i="6"/>
  <c r="AD71" i="6"/>
  <c r="AC71" i="6"/>
  <c r="AB71" i="6"/>
  <c r="AA71" i="6"/>
  <c r="Z71" i="6"/>
  <c r="Y71" i="6"/>
  <c r="X71" i="6"/>
  <c r="W71" i="6"/>
  <c r="V71" i="6"/>
  <c r="U71" i="6"/>
  <c r="T71" i="6"/>
  <c r="S71" i="6"/>
  <c r="R71" i="6"/>
  <c r="Q71" i="6"/>
  <c r="P71" i="6"/>
  <c r="O71" i="6"/>
  <c r="N71" i="6"/>
  <c r="M71" i="6"/>
  <c r="L71" i="6"/>
  <c r="K71" i="6"/>
  <c r="J71" i="6"/>
  <c r="AD70" i="6"/>
  <c r="AC70" i="6"/>
  <c r="AB70" i="6"/>
  <c r="AA70" i="6"/>
  <c r="Z70" i="6"/>
  <c r="Y70" i="6"/>
  <c r="X70" i="6"/>
  <c r="W70" i="6"/>
  <c r="V70" i="6"/>
  <c r="U70" i="6"/>
  <c r="T70" i="6"/>
  <c r="S70" i="6"/>
  <c r="R70" i="6"/>
  <c r="Q70" i="6"/>
  <c r="P70" i="6"/>
  <c r="O70" i="6"/>
  <c r="N70" i="6"/>
  <c r="M70" i="6"/>
  <c r="L70" i="6"/>
  <c r="K70" i="6"/>
  <c r="J70" i="6"/>
  <c r="AD69" i="6"/>
  <c r="AC69" i="6"/>
  <c r="AB69" i="6"/>
  <c r="AA69" i="6"/>
  <c r="Z69" i="6"/>
  <c r="Y69" i="6"/>
  <c r="X69" i="6"/>
  <c r="W69" i="6"/>
  <c r="V69" i="6"/>
  <c r="U69" i="6"/>
  <c r="T69" i="6"/>
  <c r="S69" i="6"/>
  <c r="R69" i="6"/>
  <c r="Q69" i="6"/>
  <c r="P69" i="6"/>
  <c r="O69" i="6"/>
  <c r="N69" i="6"/>
  <c r="M69" i="6"/>
  <c r="L69" i="6"/>
  <c r="K69" i="6"/>
  <c r="J69" i="6"/>
  <c r="AD68" i="6"/>
  <c r="AC68" i="6"/>
  <c r="AB68" i="6"/>
  <c r="AA68" i="6"/>
  <c r="Z68" i="6"/>
  <c r="Y68" i="6"/>
  <c r="X68" i="6"/>
  <c r="W68" i="6"/>
  <c r="V68" i="6"/>
  <c r="U68" i="6"/>
  <c r="T68" i="6"/>
  <c r="S68" i="6"/>
  <c r="R68" i="6"/>
  <c r="Q68" i="6"/>
  <c r="P68" i="6"/>
  <c r="O68" i="6"/>
  <c r="N68" i="6"/>
  <c r="M68" i="6"/>
  <c r="L68" i="6"/>
  <c r="K68" i="6"/>
  <c r="J68" i="6"/>
  <c r="AD67" i="6"/>
  <c r="AC67" i="6"/>
  <c r="AB67" i="6"/>
  <c r="AA67" i="6"/>
  <c r="Z67" i="6"/>
  <c r="Y67" i="6"/>
  <c r="X67" i="6"/>
  <c r="W67" i="6"/>
  <c r="V67" i="6"/>
  <c r="U67" i="6"/>
  <c r="T67" i="6"/>
  <c r="S67" i="6"/>
  <c r="R67" i="6"/>
  <c r="Q67" i="6"/>
  <c r="P67" i="6"/>
  <c r="O67" i="6"/>
  <c r="N67" i="6"/>
  <c r="M67" i="6"/>
  <c r="L67" i="6"/>
  <c r="K67" i="6"/>
  <c r="J67" i="6"/>
  <c r="AD66" i="6"/>
  <c r="AC66" i="6"/>
  <c r="AB66" i="6"/>
  <c r="AA66" i="6"/>
  <c r="Z66" i="6"/>
  <c r="Y66" i="6"/>
  <c r="X66" i="6"/>
  <c r="W66" i="6"/>
  <c r="V66" i="6"/>
  <c r="U66" i="6"/>
  <c r="T66" i="6"/>
  <c r="S66" i="6"/>
  <c r="R66" i="6"/>
  <c r="Q66" i="6"/>
  <c r="P66" i="6"/>
  <c r="O66" i="6"/>
  <c r="N66" i="6"/>
  <c r="M66" i="6"/>
  <c r="L66" i="6"/>
  <c r="K66" i="6"/>
  <c r="J66" i="6"/>
  <c r="AD65" i="6"/>
  <c r="AC65" i="6"/>
  <c r="AB65" i="6"/>
  <c r="AA65" i="6"/>
  <c r="Z65" i="6"/>
  <c r="Y65" i="6"/>
  <c r="X65" i="6"/>
  <c r="W65" i="6"/>
  <c r="V65" i="6"/>
  <c r="U65" i="6"/>
  <c r="T65" i="6"/>
  <c r="S65" i="6"/>
  <c r="R65" i="6"/>
  <c r="Q65" i="6"/>
  <c r="P65" i="6"/>
  <c r="O65" i="6"/>
  <c r="N65" i="6"/>
  <c r="M65" i="6"/>
  <c r="L65" i="6"/>
  <c r="K65" i="6"/>
  <c r="J65" i="6"/>
  <c r="AD64" i="6"/>
  <c r="AC64" i="6"/>
  <c r="AB64" i="6"/>
  <c r="AA64" i="6"/>
  <c r="Z64" i="6"/>
  <c r="Y64" i="6"/>
  <c r="X64" i="6"/>
  <c r="W64" i="6"/>
  <c r="V64" i="6"/>
  <c r="U64" i="6"/>
  <c r="T64" i="6"/>
  <c r="S64" i="6"/>
  <c r="R64" i="6"/>
  <c r="Q64" i="6"/>
  <c r="P64" i="6"/>
  <c r="O64" i="6"/>
  <c r="N64" i="6"/>
  <c r="M64" i="6"/>
  <c r="L64" i="6"/>
  <c r="K64" i="6"/>
  <c r="J64" i="6"/>
  <c r="AD63" i="6"/>
  <c r="AC63" i="6"/>
  <c r="AB63" i="6"/>
  <c r="AA63" i="6"/>
  <c r="Z63" i="6"/>
  <c r="Y63" i="6"/>
  <c r="X63" i="6"/>
  <c r="W63" i="6"/>
  <c r="V63" i="6"/>
  <c r="U63" i="6"/>
  <c r="T63" i="6"/>
  <c r="S63" i="6"/>
  <c r="R63" i="6"/>
  <c r="Q63" i="6"/>
  <c r="P63" i="6"/>
  <c r="O63" i="6"/>
  <c r="N63" i="6"/>
  <c r="M63" i="6"/>
  <c r="L63" i="6"/>
  <c r="K63" i="6"/>
  <c r="J63" i="6"/>
  <c r="AD62" i="6"/>
  <c r="AC62" i="6"/>
  <c r="AB62" i="6"/>
  <c r="AA62" i="6"/>
  <c r="Z62" i="6"/>
  <c r="Y62" i="6"/>
  <c r="X62" i="6"/>
  <c r="W62" i="6"/>
  <c r="V62" i="6"/>
  <c r="U62" i="6"/>
  <c r="T62" i="6"/>
  <c r="S62" i="6"/>
  <c r="R62" i="6"/>
  <c r="Q62" i="6"/>
  <c r="P62" i="6"/>
  <c r="O62" i="6"/>
  <c r="N62" i="6"/>
  <c r="M62" i="6"/>
  <c r="L62" i="6"/>
  <c r="K62" i="6"/>
  <c r="J62" i="6"/>
  <c r="AD61" i="6"/>
  <c r="AC61" i="6"/>
  <c r="AB61" i="6"/>
  <c r="AA61" i="6"/>
  <c r="Z61" i="6"/>
  <c r="Y61" i="6"/>
  <c r="X61" i="6"/>
  <c r="W61" i="6"/>
  <c r="V61" i="6"/>
  <c r="U61" i="6"/>
  <c r="T61" i="6"/>
  <c r="S61" i="6"/>
  <c r="R61" i="6"/>
  <c r="Q61" i="6"/>
  <c r="P61" i="6"/>
  <c r="O61" i="6"/>
  <c r="N61" i="6"/>
  <c r="M61" i="6"/>
  <c r="L61" i="6"/>
  <c r="K61" i="6"/>
  <c r="J61" i="6"/>
  <c r="AD60" i="6"/>
  <c r="AC60" i="6"/>
  <c r="AB60" i="6"/>
  <c r="AA60" i="6"/>
  <c r="Z60" i="6"/>
  <c r="Y60" i="6"/>
  <c r="X60" i="6"/>
  <c r="W60" i="6"/>
  <c r="V60" i="6"/>
  <c r="U60" i="6"/>
  <c r="T60" i="6"/>
  <c r="S60" i="6"/>
  <c r="R60" i="6"/>
  <c r="Q60" i="6"/>
  <c r="P60" i="6"/>
  <c r="O60" i="6"/>
  <c r="N60" i="6"/>
  <c r="M60" i="6"/>
  <c r="L60" i="6"/>
  <c r="K60" i="6"/>
  <c r="J60" i="6"/>
  <c r="AD59" i="6"/>
  <c r="AC59" i="6"/>
  <c r="AB59" i="6"/>
  <c r="AA59" i="6"/>
  <c r="Z59" i="6"/>
  <c r="Y59" i="6"/>
  <c r="X59" i="6"/>
  <c r="W59" i="6"/>
  <c r="V59" i="6"/>
  <c r="U59" i="6"/>
  <c r="T59" i="6"/>
  <c r="S59" i="6"/>
  <c r="R59" i="6"/>
  <c r="Q59" i="6"/>
  <c r="P59" i="6"/>
  <c r="O59" i="6"/>
  <c r="N59" i="6"/>
  <c r="M59" i="6"/>
  <c r="L59" i="6"/>
  <c r="K59" i="6"/>
  <c r="J59" i="6"/>
  <c r="AD58" i="6"/>
  <c r="AC58" i="6"/>
  <c r="AB58" i="6"/>
  <c r="AA58" i="6"/>
  <c r="Z58" i="6"/>
  <c r="Y58" i="6"/>
  <c r="X58" i="6"/>
  <c r="W58" i="6"/>
  <c r="V58" i="6"/>
  <c r="U58" i="6"/>
  <c r="T58" i="6"/>
  <c r="S58" i="6"/>
  <c r="R58" i="6"/>
  <c r="Q58" i="6"/>
  <c r="P58" i="6"/>
  <c r="O58" i="6"/>
  <c r="N58" i="6"/>
  <c r="M58" i="6"/>
  <c r="L58" i="6"/>
  <c r="K58" i="6"/>
  <c r="J58" i="6"/>
  <c r="AD57" i="6"/>
  <c r="AC57" i="6"/>
  <c r="AB57" i="6"/>
  <c r="AA57" i="6"/>
  <c r="Z57" i="6"/>
  <c r="Y57" i="6"/>
  <c r="X57" i="6"/>
  <c r="W57" i="6"/>
  <c r="V57" i="6"/>
  <c r="U57" i="6"/>
  <c r="T57" i="6"/>
  <c r="S57" i="6"/>
  <c r="R57" i="6"/>
  <c r="Q57" i="6"/>
  <c r="P57" i="6"/>
  <c r="O57" i="6"/>
  <c r="N57" i="6"/>
  <c r="M57" i="6"/>
  <c r="L57" i="6"/>
  <c r="K57" i="6"/>
  <c r="J57" i="6"/>
  <c r="AD56" i="6"/>
  <c r="AC56" i="6"/>
  <c r="AB56" i="6"/>
  <c r="AA56" i="6"/>
  <c r="Z56" i="6"/>
  <c r="Y56" i="6"/>
  <c r="X56" i="6"/>
  <c r="W56" i="6"/>
  <c r="V56" i="6"/>
  <c r="U56" i="6"/>
  <c r="T56" i="6"/>
  <c r="S56" i="6"/>
  <c r="R56" i="6"/>
  <c r="Q56" i="6"/>
  <c r="P56" i="6"/>
  <c r="O56" i="6"/>
  <c r="N56" i="6"/>
  <c r="M56" i="6"/>
  <c r="L56" i="6"/>
  <c r="K56" i="6"/>
  <c r="J56" i="6"/>
  <c r="AD55" i="6"/>
  <c r="AC55" i="6"/>
  <c r="AB55" i="6"/>
  <c r="AA55" i="6"/>
  <c r="Z55" i="6"/>
  <c r="Y55" i="6"/>
  <c r="X55" i="6"/>
  <c r="W55" i="6"/>
  <c r="V55" i="6"/>
  <c r="U55" i="6"/>
  <c r="T55" i="6"/>
  <c r="S55" i="6"/>
  <c r="R55" i="6"/>
  <c r="Q55" i="6"/>
  <c r="P55" i="6"/>
  <c r="O55" i="6"/>
  <c r="N55" i="6"/>
  <c r="M55" i="6"/>
  <c r="L55" i="6"/>
  <c r="K55" i="6"/>
  <c r="J55" i="6"/>
  <c r="AD54" i="6"/>
  <c r="AC54" i="6"/>
  <c r="AB54" i="6"/>
  <c r="AA54" i="6"/>
  <c r="Z54" i="6"/>
  <c r="Y54" i="6"/>
  <c r="X54" i="6"/>
  <c r="W54" i="6"/>
  <c r="V54" i="6"/>
  <c r="U54" i="6"/>
  <c r="T54" i="6"/>
  <c r="S54" i="6"/>
  <c r="R54" i="6"/>
  <c r="Q54" i="6"/>
  <c r="P54" i="6"/>
  <c r="O54" i="6"/>
  <c r="N54" i="6"/>
  <c r="M54" i="6"/>
  <c r="L54" i="6"/>
  <c r="K54" i="6"/>
  <c r="J54" i="6"/>
  <c r="AD53" i="6"/>
  <c r="AC53" i="6"/>
  <c r="AB53" i="6"/>
  <c r="AA53" i="6"/>
  <c r="Z53" i="6"/>
  <c r="Y53" i="6"/>
  <c r="X53" i="6"/>
  <c r="W53" i="6"/>
  <c r="V53" i="6"/>
  <c r="U53" i="6"/>
  <c r="T53" i="6"/>
  <c r="S53" i="6"/>
  <c r="R53" i="6"/>
  <c r="Q53" i="6"/>
  <c r="P53" i="6"/>
  <c r="O53" i="6"/>
  <c r="N53" i="6"/>
  <c r="M53" i="6"/>
  <c r="L53" i="6"/>
  <c r="K53" i="6"/>
  <c r="J53" i="6"/>
  <c r="AD52" i="6"/>
  <c r="AC52" i="6"/>
  <c r="AB52" i="6"/>
  <c r="AA52" i="6"/>
  <c r="Z52" i="6"/>
  <c r="Y52" i="6"/>
  <c r="X52" i="6"/>
  <c r="W52" i="6"/>
  <c r="V52" i="6"/>
  <c r="U52" i="6"/>
  <c r="T52" i="6"/>
  <c r="S52" i="6"/>
  <c r="R52" i="6"/>
  <c r="Q52" i="6"/>
  <c r="P52" i="6"/>
  <c r="O52" i="6"/>
  <c r="N52" i="6"/>
  <c r="M52" i="6"/>
  <c r="L52" i="6"/>
  <c r="K52" i="6"/>
  <c r="J52" i="6"/>
  <c r="AD51" i="6"/>
  <c r="AC51" i="6"/>
  <c r="AB51" i="6"/>
  <c r="AA51" i="6"/>
  <c r="Z51" i="6"/>
  <c r="Y51" i="6"/>
  <c r="X51" i="6"/>
  <c r="W51" i="6"/>
  <c r="V51" i="6"/>
  <c r="U51" i="6"/>
  <c r="T51" i="6"/>
  <c r="S51" i="6"/>
  <c r="R51" i="6"/>
  <c r="Q51" i="6"/>
  <c r="P51" i="6"/>
  <c r="O51" i="6"/>
  <c r="N51" i="6"/>
  <c r="M51" i="6"/>
  <c r="L51" i="6"/>
  <c r="K51" i="6"/>
  <c r="J51" i="6"/>
  <c r="AD50" i="6"/>
  <c r="AC50" i="6"/>
  <c r="AB50" i="6"/>
  <c r="AA50" i="6"/>
  <c r="Z50" i="6"/>
  <c r="Y50" i="6"/>
  <c r="X50" i="6"/>
  <c r="W50" i="6"/>
  <c r="V50" i="6"/>
  <c r="U50" i="6"/>
  <c r="T50" i="6"/>
  <c r="S50" i="6"/>
  <c r="R50" i="6"/>
  <c r="Q50" i="6"/>
  <c r="P50" i="6"/>
  <c r="O50" i="6"/>
  <c r="N50" i="6"/>
  <c r="M50" i="6"/>
  <c r="L50" i="6"/>
  <c r="K50" i="6"/>
  <c r="J50" i="6"/>
  <c r="AD49" i="6"/>
  <c r="AC49" i="6"/>
  <c r="AB49" i="6"/>
  <c r="AA49" i="6"/>
  <c r="Z49" i="6"/>
  <c r="Y49" i="6"/>
  <c r="X49" i="6"/>
  <c r="W49" i="6"/>
  <c r="V49" i="6"/>
  <c r="U49" i="6"/>
  <c r="T49" i="6"/>
  <c r="S49" i="6"/>
  <c r="R49" i="6"/>
  <c r="Q49" i="6"/>
  <c r="P49" i="6"/>
  <c r="O49" i="6"/>
  <c r="N49" i="6"/>
  <c r="M49" i="6"/>
  <c r="L49" i="6"/>
  <c r="K49" i="6"/>
  <c r="J49" i="6"/>
  <c r="AD48" i="6"/>
  <c r="AC48" i="6"/>
  <c r="AB48" i="6"/>
  <c r="AA48" i="6"/>
  <c r="Z48" i="6"/>
  <c r="Y48" i="6"/>
  <c r="X48" i="6"/>
  <c r="W48" i="6"/>
  <c r="V48" i="6"/>
  <c r="U48" i="6"/>
  <c r="T48" i="6"/>
  <c r="S48" i="6"/>
  <c r="R48" i="6"/>
  <c r="Q48" i="6"/>
  <c r="P48" i="6"/>
  <c r="O48" i="6"/>
  <c r="N48" i="6"/>
  <c r="M48" i="6"/>
  <c r="L48" i="6"/>
  <c r="K48" i="6"/>
  <c r="J48" i="6"/>
  <c r="AD47" i="6"/>
  <c r="AC47" i="6"/>
  <c r="AB47" i="6"/>
  <c r="AA47" i="6"/>
  <c r="Z47" i="6"/>
  <c r="Y47" i="6"/>
  <c r="X47" i="6"/>
  <c r="W47" i="6"/>
  <c r="V47" i="6"/>
  <c r="U47" i="6"/>
  <c r="T47" i="6"/>
  <c r="S47" i="6"/>
  <c r="R47" i="6"/>
  <c r="Q47" i="6"/>
  <c r="P47" i="6"/>
  <c r="O47" i="6"/>
  <c r="N47" i="6"/>
  <c r="M47" i="6"/>
  <c r="L47" i="6"/>
  <c r="K47" i="6"/>
  <c r="J47" i="6"/>
  <c r="AD46" i="6"/>
  <c r="AC46" i="6"/>
  <c r="AB46" i="6"/>
  <c r="AA46" i="6"/>
  <c r="Z46" i="6"/>
  <c r="Y46" i="6"/>
  <c r="X46" i="6"/>
  <c r="W46" i="6"/>
  <c r="V46" i="6"/>
  <c r="U46" i="6"/>
  <c r="T46" i="6"/>
  <c r="S46" i="6"/>
  <c r="R46" i="6"/>
  <c r="Q46" i="6"/>
  <c r="P46" i="6"/>
  <c r="O46" i="6"/>
  <c r="N46" i="6"/>
  <c r="M46" i="6"/>
  <c r="L46" i="6"/>
  <c r="K46" i="6"/>
  <c r="J46" i="6"/>
  <c r="AD45" i="6"/>
  <c r="AC45" i="6"/>
  <c r="AB45" i="6"/>
  <c r="AA45" i="6"/>
  <c r="Z45" i="6"/>
  <c r="Y45" i="6"/>
  <c r="X45" i="6"/>
  <c r="W45" i="6"/>
  <c r="V45" i="6"/>
  <c r="U45" i="6"/>
  <c r="T45" i="6"/>
  <c r="S45" i="6"/>
  <c r="R45" i="6"/>
  <c r="Q45" i="6"/>
  <c r="P45" i="6"/>
  <c r="O45" i="6"/>
  <c r="N45" i="6"/>
  <c r="M45" i="6"/>
  <c r="L45" i="6"/>
  <c r="K45" i="6"/>
  <c r="J45" i="6"/>
  <c r="AD44" i="6"/>
  <c r="AC44" i="6"/>
  <c r="AB44" i="6"/>
  <c r="AA44" i="6"/>
  <c r="Z44" i="6"/>
  <c r="Y44" i="6"/>
  <c r="X44" i="6"/>
  <c r="W44" i="6"/>
  <c r="V44" i="6"/>
  <c r="U44" i="6"/>
  <c r="T44" i="6"/>
  <c r="S44" i="6"/>
  <c r="R44" i="6"/>
  <c r="Q44" i="6"/>
  <c r="P44" i="6"/>
  <c r="O44" i="6"/>
  <c r="N44" i="6"/>
  <c r="M44" i="6"/>
  <c r="L44" i="6"/>
  <c r="K44" i="6"/>
  <c r="J44" i="6"/>
  <c r="AD43" i="6"/>
  <c r="AC43" i="6"/>
  <c r="AB43" i="6"/>
  <c r="AA43" i="6"/>
  <c r="Z43" i="6"/>
  <c r="Y43" i="6"/>
  <c r="X43" i="6"/>
  <c r="W43" i="6"/>
  <c r="V43" i="6"/>
  <c r="U43" i="6"/>
  <c r="T43" i="6"/>
  <c r="S43" i="6"/>
  <c r="R43" i="6"/>
  <c r="Q43" i="6"/>
  <c r="P43" i="6"/>
  <c r="O43" i="6"/>
  <c r="N43" i="6"/>
  <c r="M43" i="6"/>
  <c r="L43" i="6"/>
  <c r="K43" i="6"/>
  <c r="J43" i="6"/>
  <c r="AD42" i="6"/>
  <c r="AC42" i="6"/>
  <c r="AB42" i="6"/>
  <c r="AA42" i="6"/>
  <c r="Z42" i="6"/>
  <c r="Y42" i="6"/>
  <c r="X42" i="6"/>
  <c r="W42" i="6"/>
  <c r="V42" i="6"/>
  <c r="U42" i="6"/>
  <c r="T42" i="6"/>
  <c r="S42" i="6"/>
  <c r="R42" i="6"/>
  <c r="Q42" i="6"/>
  <c r="P42" i="6"/>
  <c r="O42" i="6"/>
  <c r="N42" i="6"/>
  <c r="M42" i="6"/>
  <c r="L42" i="6"/>
  <c r="K42" i="6"/>
  <c r="J42" i="6"/>
  <c r="AD41" i="6"/>
  <c r="AC41" i="6"/>
  <c r="AB41" i="6"/>
  <c r="AA41" i="6"/>
  <c r="Z41" i="6"/>
  <c r="Y41" i="6"/>
  <c r="X41" i="6"/>
  <c r="W41" i="6"/>
  <c r="V41" i="6"/>
  <c r="U41" i="6"/>
  <c r="T41" i="6"/>
  <c r="S41" i="6"/>
  <c r="R41" i="6"/>
  <c r="Q41" i="6"/>
  <c r="P41" i="6"/>
  <c r="O41" i="6"/>
  <c r="N41" i="6"/>
  <c r="M41" i="6"/>
  <c r="L41" i="6"/>
  <c r="K41" i="6"/>
  <c r="J41" i="6"/>
  <c r="AD40" i="6"/>
  <c r="AC40" i="6"/>
  <c r="AB40" i="6"/>
  <c r="AA40" i="6"/>
  <c r="Z40" i="6"/>
  <c r="Y40" i="6"/>
  <c r="X40" i="6"/>
  <c r="W40" i="6"/>
  <c r="V40" i="6"/>
  <c r="U40" i="6"/>
  <c r="T40" i="6"/>
  <c r="S40" i="6"/>
  <c r="R40" i="6"/>
  <c r="Q40" i="6"/>
  <c r="P40" i="6"/>
  <c r="O40" i="6"/>
  <c r="N40" i="6"/>
  <c r="M40" i="6"/>
  <c r="L40" i="6"/>
  <c r="K40" i="6"/>
  <c r="J40" i="6"/>
  <c r="AD39" i="6"/>
  <c r="AC39" i="6"/>
  <c r="AB39" i="6"/>
  <c r="AA39" i="6"/>
  <c r="Z39" i="6"/>
  <c r="Y39" i="6"/>
  <c r="X39" i="6"/>
  <c r="W39" i="6"/>
  <c r="V39" i="6"/>
  <c r="U39" i="6"/>
  <c r="T39" i="6"/>
  <c r="S39" i="6"/>
  <c r="R39" i="6"/>
  <c r="Q39" i="6"/>
  <c r="P39" i="6"/>
  <c r="O39" i="6"/>
  <c r="N39" i="6"/>
  <c r="M39" i="6"/>
  <c r="L39" i="6"/>
  <c r="K39" i="6"/>
  <c r="J39" i="6"/>
  <c r="AD38" i="6"/>
  <c r="AC38" i="6"/>
  <c r="AB38" i="6"/>
  <c r="AA38" i="6"/>
  <c r="Z38" i="6"/>
  <c r="Y38" i="6"/>
  <c r="X38" i="6"/>
  <c r="W38" i="6"/>
  <c r="V38" i="6"/>
  <c r="U38" i="6"/>
  <c r="T38" i="6"/>
  <c r="S38" i="6"/>
  <c r="R38" i="6"/>
  <c r="Q38" i="6"/>
  <c r="P38" i="6"/>
  <c r="O38" i="6"/>
  <c r="N38" i="6"/>
  <c r="M38" i="6"/>
  <c r="L38" i="6"/>
  <c r="K38" i="6"/>
  <c r="J38" i="6"/>
  <c r="AD37" i="6"/>
  <c r="AC37" i="6"/>
  <c r="AB37" i="6"/>
  <c r="AA37" i="6"/>
  <c r="Z37" i="6"/>
  <c r="Y37" i="6"/>
  <c r="X37" i="6"/>
  <c r="W37" i="6"/>
  <c r="V37" i="6"/>
  <c r="U37" i="6"/>
  <c r="T37" i="6"/>
  <c r="S37" i="6"/>
  <c r="R37" i="6"/>
  <c r="Q37" i="6"/>
  <c r="P37" i="6"/>
  <c r="O37" i="6"/>
  <c r="N37" i="6"/>
  <c r="M37" i="6"/>
  <c r="L37" i="6"/>
  <c r="K37" i="6"/>
  <c r="J37" i="6"/>
  <c r="AD36" i="6"/>
  <c r="AC36" i="6"/>
  <c r="AB36" i="6"/>
  <c r="AA36" i="6"/>
  <c r="Z36" i="6"/>
  <c r="Y36" i="6"/>
  <c r="X36" i="6"/>
  <c r="W36" i="6"/>
  <c r="V36" i="6"/>
  <c r="U36" i="6"/>
  <c r="T36" i="6"/>
  <c r="S36" i="6"/>
  <c r="R36" i="6"/>
  <c r="Q36" i="6"/>
  <c r="P36" i="6"/>
  <c r="O36" i="6"/>
  <c r="N36" i="6"/>
  <c r="M36" i="6"/>
  <c r="L36" i="6"/>
  <c r="K36" i="6"/>
  <c r="J36" i="6"/>
  <c r="AD35" i="6"/>
  <c r="AC35" i="6"/>
  <c r="AB35" i="6"/>
  <c r="AA35" i="6"/>
  <c r="Z35" i="6"/>
  <c r="Y35" i="6"/>
  <c r="X35" i="6"/>
  <c r="W35" i="6"/>
  <c r="V35" i="6"/>
  <c r="U35" i="6"/>
  <c r="T35" i="6"/>
  <c r="S35" i="6"/>
  <c r="R35" i="6"/>
  <c r="Q35" i="6"/>
  <c r="P35" i="6"/>
  <c r="O35" i="6"/>
  <c r="N35" i="6"/>
  <c r="M35" i="6"/>
  <c r="L35" i="6"/>
  <c r="K35" i="6"/>
  <c r="J35" i="6"/>
  <c r="AD34" i="6"/>
  <c r="AC34" i="6"/>
  <c r="AB34" i="6"/>
  <c r="AA34" i="6"/>
  <c r="Z34" i="6"/>
  <c r="Y34" i="6"/>
  <c r="X34" i="6"/>
  <c r="W34" i="6"/>
  <c r="V34" i="6"/>
  <c r="U34" i="6"/>
  <c r="T34" i="6"/>
  <c r="S34" i="6"/>
  <c r="R34" i="6"/>
  <c r="Q34" i="6"/>
  <c r="P34" i="6"/>
  <c r="O34" i="6"/>
  <c r="N34" i="6"/>
  <c r="M34" i="6"/>
  <c r="L34" i="6"/>
  <c r="K34" i="6"/>
  <c r="J34" i="6"/>
  <c r="AD33" i="6"/>
  <c r="AC33" i="6"/>
  <c r="AB33" i="6"/>
  <c r="AA33" i="6"/>
  <c r="Z33" i="6"/>
  <c r="Y33" i="6"/>
  <c r="X33" i="6"/>
  <c r="W33" i="6"/>
  <c r="V33" i="6"/>
  <c r="U33" i="6"/>
  <c r="T33" i="6"/>
  <c r="S33" i="6"/>
  <c r="R33" i="6"/>
  <c r="Q33" i="6"/>
  <c r="P33" i="6"/>
  <c r="O33" i="6"/>
  <c r="N33" i="6"/>
  <c r="M33" i="6"/>
  <c r="L33" i="6"/>
  <c r="K33" i="6"/>
  <c r="J33" i="6"/>
  <c r="AD32" i="6"/>
  <c r="AC32" i="6"/>
  <c r="AB32" i="6"/>
  <c r="AA32" i="6"/>
  <c r="Z32" i="6"/>
  <c r="Y32" i="6"/>
  <c r="X32" i="6"/>
  <c r="W32" i="6"/>
  <c r="V32" i="6"/>
  <c r="U32" i="6"/>
  <c r="T32" i="6"/>
  <c r="S32" i="6"/>
  <c r="R32" i="6"/>
  <c r="Q32" i="6"/>
  <c r="P32" i="6"/>
  <c r="O32" i="6"/>
  <c r="N32" i="6"/>
  <c r="M32" i="6"/>
  <c r="L32" i="6"/>
  <c r="K32" i="6"/>
  <c r="J32" i="6"/>
  <c r="AD31" i="6"/>
  <c r="AC31" i="6"/>
  <c r="AB31" i="6"/>
  <c r="AA31" i="6"/>
  <c r="Z31" i="6"/>
  <c r="Y31" i="6"/>
  <c r="X31" i="6"/>
  <c r="W31" i="6"/>
  <c r="V31" i="6"/>
  <c r="U31" i="6"/>
  <c r="T31" i="6"/>
  <c r="S31" i="6"/>
  <c r="R31" i="6"/>
  <c r="Q31" i="6"/>
  <c r="P31" i="6"/>
  <c r="O31" i="6"/>
  <c r="N31" i="6"/>
  <c r="M31" i="6"/>
  <c r="L31" i="6"/>
  <c r="K31" i="6"/>
  <c r="J31" i="6"/>
  <c r="AD30" i="6"/>
  <c r="AC30" i="6"/>
  <c r="AB30" i="6"/>
  <c r="AA30" i="6"/>
  <c r="Z30" i="6"/>
  <c r="Y30" i="6"/>
  <c r="X30" i="6"/>
  <c r="W30" i="6"/>
  <c r="V30" i="6"/>
  <c r="U30" i="6"/>
  <c r="T30" i="6"/>
  <c r="S30" i="6"/>
  <c r="R30" i="6"/>
  <c r="Q30" i="6"/>
  <c r="P30" i="6"/>
  <c r="O30" i="6"/>
  <c r="N30" i="6"/>
  <c r="M30" i="6"/>
  <c r="L30" i="6"/>
  <c r="K30" i="6"/>
  <c r="J30" i="6"/>
  <c r="AD29" i="6"/>
  <c r="AC29" i="6"/>
  <c r="AB29" i="6"/>
  <c r="AA29" i="6"/>
  <c r="Z29" i="6"/>
  <c r="Y29" i="6"/>
  <c r="X29" i="6"/>
  <c r="W29" i="6"/>
  <c r="V29" i="6"/>
  <c r="U29" i="6"/>
  <c r="T29" i="6"/>
  <c r="S29" i="6"/>
  <c r="R29" i="6"/>
  <c r="Q29" i="6"/>
  <c r="P29" i="6"/>
  <c r="O29" i="6"/>
  <c r="N29" i="6"/>
  <c r="M29" i="6"/>
  <c r="L29" i="6"/>
  <c r="K29" i="6"/>
  <c r="J29" i="6"/>
  <c r="AD28" i="6"/>
  <c r="AC28" i="6"/>
  <c r="AB28" i="6"/>
  <c r="AA28" i="6"/>
  <c r="Z28" i="6"/>
  <c r="Y28" i="6"/>
  <c r="X28" i="6"/>
  <c r="W28" i="6"/>
  <c r="V28" i="6"/>
  <c r="U28" i="6"/>
  <c r="T28" i="6"/>
  <c r="S28" i="6"/>
  <c r="R28" i="6"/>
  <c r="Q28" i="6"/>
  <c r="P28" i="6"/>
  <c r="O28" i="6"/>
  <c r="N28" i="6"/>
  <c r="M28" i="6"/>
  <c r="L28" i="6"/>
  <c r="K28" i="6"/>
  <c r="J28" i="6"/>
  <c r="AD27" i="6"/>
  <c r="AC27" i="6"/>
  <c r="AB27" i="6"/>
  <c r="AA27" i="6"/>
  <c r="Z27" i="6"/>
  <c r="Y27" i="6"/>
  <c r="X27" i="6"/>
  <c r="W27" i="6"/>
  <c r="V27" i="6"/>
  <c r="U27" i="6"/>
  <c r="T27" i="6"/>
  <c r="S27" i="6"/>
  <c r="R27" i="6"/>
  <c r="Q27" i="6"/>
  <c r="P27" i="6"/>
  <c r="O27" i="6"/>
  <c r="N27" i="6"/>
  <c r="M27" i="6"/>
  <c r="L27" i="6"/>
  <c r="K27" i="6"/>
  <c r="J27" i="6"/>
  <c r="AD26" i="6"/>
  <c r="AC26" i="6"/>
  <c r="AB26" i="6"/>
  <c r="AA26" i="6"/>
  <c r="Z26" i="6"/>
  <c r="Y26" i="6"/>
  <c r="X26" i="6"/>
  <c r="W26" i="6"/>
  <c r="V26" i="6"/>
  <c r="U26" i="6"/>
  <c r="T26" i="6"/>
  <c r="S26" i="6"/>
  <c r="R26" i="6"/>
  <c r="Q26" i="6"/>
  <c r="P26" i="6"/>
  <c r="O26" i="6"/>
  <c r="N26" i="6"/>
  <c r="M26" i="6"/>
  <c r="L26" i="6"/>
  <c r="K26" i="6"/>
  <c r="J26" i="6"/>
  <c r="AD25" i="6"/>
  <c r="AC25" i="6"/>
  <c r="AB25" i="6"/>
  <c r="AA25" i="6"/>
  <c r="Z25" i="6"/>
  <c r="Y25" i="6"/>
  <c r="X25" i="6"/>
  <c r="W25" i="6"/>
  <c r="V25" i="6"/>
  <c r="U25" i="6"/>
  <c r="T25" i="6"/>
  <c r="S25" i="6"/>
  <c r="R25" i="6"/>
  <c r="Q25" i="6"/>
  <c r="P25" i="6"/>
  <c r="O25" i="6"/>
  <c r="N25" i="6"/>
  <c r="M25" i="6"/>
  <c r="L25" i="6"/>
  <c r="K25" i="6"/>
  <c r="J25" i="6"/>
  <c r="AD24" i="6"/>
  <c r="AC24" i="6"/>
  <c r="AB24" i="6"/>
  <c r="AA24" i="6"/>
  <c r="Z24" i="6"/>
  <c r="Y24" i="6"/>
  <c r="X24" i="6"/>
  <c r="W24" i="6"/>
  <c r="V24" i="6"/>
  <c r="U24" i="6"/>
  <c r="T24" i="6"/>
  <c r="S24" i="6"/>
  <c r="R24" i="6"/>
  <c r="Q24" i="6"/>
  <c r="P24" i="6"/>
  <c r="O24" i="6"/>
  <c r="N24" i="6"/>
  <c r="M24" i="6"/>
  <c r="L24" i="6"/>
  <c r="K24" i="6"/>
  <c r="J24" i="6"/>
  <c r="AD23" i="6"/>
  <c r="AC23" i="6"/>
  <c r="AB23" i="6"/>
  <c r="AA23" i="6"/>
  <c r="Z23" i="6"/>
  <c r="Y23" i="6"/>
  <c r="X23" i="6"/>
  <c r="W23" i="6"/>
  <c r="V23" i="6"/>
  <c r="U23" i="6"/>
  <c r="T23" i="6"/>
  <c r="S23" i="6"/>
  <c r="R23" i="6"/>
  <c r="Q23" i="6"/>
  <c r="P23" i="6"/>
  <c r="O23" i="6"/>
  <c r="N23" i="6"/>
  <c r="M23" i="6"/>
  <c r="L23" i="6"/>
  <c r="K23" i="6"/>
  <c r="J23" i="6"/>
  <c r="AD22" i="6"/>
  <c r="AC22" i="6"/>
  <c r="AB22" i="6"/>
  <c r="AA22" i="6"/>
  <c r="Z22" i="6"/>
  <c r="Y22" i="6"/>
  <c r="X22" i="6"/>
  <c r="W22" i="6"/>
  <c r="V22" i="6"/>
  <c r="U22" i="6"/>
  <c r="T22" i="6"/>
  <c r="S22" i="6"/>
  <c r="R22" i="6"/>
  <c r="Q22" i="6"/>
  <c r="P22" i="6"/>
  <c r="O22" i="6"/>
  <c r="N22" i="6"/>
  <c r="M22" i="6"/>
  <c r="L22" i="6"/>
  <c r="K22" i="6"/>
  <c r="J22" i="6"/>
  <c r="AD21" i="6"/>
  <c r="AC21" i="6"/>
  <c r="AB21" i="6"/>
  <c r="AA21" i="6"/>
  <c r="Z21" i="6"/>
  <c r="Y21" i="6"/>
  <c r="X21" i="6"/>
  <c r="W21" i="6"/>
  <c r="V21" i="6"/>
  <c r="U21" i="6"/>
  <c r="T21" i="6"/>
  <c r="S21" i="6"/>
  <c r="R21" i="6"/>
  <c r="Q21" i="6"/>
  <c r="P21" i="6"/>
  <c r="O21" i="6"/>
  <c r="N21" i="6"/>
  <c r="M21" i="6"/>
  <c r="L21" i="6"/>
  <c r="K21" i="6"/>
  <c r="J21" i="6"/>
  <c r="AD20" i="6"/>
  <c r="AC20" i="6"/>
  <c r="AB20" i="6"/>
  <c r="AA20" i="6"/>
  <c r="Z20" i="6"/>
  <c r="Y20" i="6"/>
  <c r="X20" i="6"/>
  <c r="W20" i="6"/>
  <c r="V20" i="6"/>
  <c r="U20" i="6"/>
  <c r="T20" i="6"/>
  <c r="S20" i="6"/>
  <c r="R20" i="6"/>
  <c r="Q20" i="6"/>
  <c r="P20" i="6"/>
  <c r="O20" i="6"/>
  <c r="N20" i="6"/>
  <c r="M20" i="6"/>
  <c r="L20" i="6"/>
  <c r="K20" i="6"/>
  <c r="J20" i="6"/>
  <c r="AD19" i="6"/>
  <c r="AC19" i="6"/>
  <c r="AB19" i="6"/>
  <c r="AA19" i="6"/>
  <c r="Z19" i="6"/>
  <c r="Y19" i="6"/>
  <c r="X19" i="6"/>
  <c r="W19" i="6"/>
  <c r="V19" i="6"/>
  <c r="U19" i="6"/>
  <c r="T19" i="6"/>
  <c r="S19" i="6"/>
  <c r="R19" i="6"/>
  <c r="Q19" i="6"/>
  <c r="P19" i="6"/>
  <c r="O19" i="6"/>
  <c r="N19" i="6"/>
  <c r="M19" i="6"/>
  <c r="L19" i="6"/>
  <c r="K19" i="6"/>
  <c r="J19" i="6"/>
  <c r="AD18" i="6"/>
  <c r="AC18" i="6"/>
  <c r="AB18" i="6"/>
  <c r="AA18" i="6"/>
  <c r="Z18" i="6"/>
  <c r="Y18" i="6"/>
  <c r="X18" i="6"/>
  <c r="W18" i="6"/>
  <c r="V18" i="6"/>
  <c r="U18" i="6"/>
  <c r="T18" i="6"/>
  <c r="S18" i="6"/>
  <c r="R18" i="6"/>
  <c r="Q18" i="6"/>
  <c r="P18" i="6"/>
  <c r="O18" i="6"/>
  <c r="N18" i="6"/>
  <c r="M18" i="6"/>
  <c r="L18" i="6"/>
  <c r="K18" i="6"/>
  <c r="J18" i="6"/>
  <c r="AD17" i="6"/>
  <c r="AC17" i="6"/>
  <c r="AB17" i="6"/>
  <c r="AA17" i="6"/>
  <c r="Z17" i="6"/>
  <c r="Y17" i="6"/>
  <c r="X17" i="6"/>
  <c r="W17" i="6"/>
  <c r="V17" i="6"/>
  <c r="U17" i="6"/>
  <c r="T17" i="6"/>
  <c r="S17" i="6"/>
  <c r="R17" i="6"/>
  <c r="Q17" i="6"/>
  <c r="P17" i="6"/>
  <c r="O17" i="6"/>
  <c r="N17" i="6"/>
  <c r="M17" i="6"/>
  <c r="L17" i="6"/>
  <c r="K17" i="6"/>
  <c r="J17" i="6"/>
  <c r="AD16" i="6"/>
  <c r="AC16" i="6"/>
  <c r="AB16" i="6"/>
  <c r="AA16" i="6"/>
  <c r="Z16" i="6"/>
  <c r="Y16" i="6"/>
  <c r="X16" i="6"/>
  <c r="W16" i="6"/>
  <c r="V16" i="6"/>
  <c r="U16" i="6"/>
  <c r="T16" i="6"/>
  <c r="S16" i="6"/>
  <c r="R16" i="6"/>
  <c r="Q16" i="6"/>
  <c r="P16" i="6"/>
  <c r="O16" i="6"/>
  <c r="N16" i="6"/>
  <c r="M16" i="6"/>
  <c r="L16" i="6"/>
  <c r="K16" i="6"/>
  <c r="J16" i="6"/>
  <c r="AD15" i="6"/>
  <c r="AC15" i="6"/>
  <c r="AB15" i="6"/>
  <c r="AA15" i="6"/>
  <c r="Z15" i="6"/>
  <c r="Y15" i="6"/>
  <c r="X15" i="6"/>
  <c r="W15" i="6"/>
  <c r="V15" i="6"/>
  <c r="U15" i="6"/>
  <c r="T15" i="6"/>
  <c r="S15" i="6"/>
  <c r="R15" i="6"/>
  <c r="Q15" i="6"/>
  <c r="P15" i="6"/>
  <c r="O15" i="6"/>
  <c r="N15" i="6"/>
  <c r="M15" i="6"/>
  <c r="L15" i="6"/>
  <c r="K15" i="6"/>
  <c r="J15" i="6"/>
  <c r="AD14" i="6"/>
  <c r="AC14" i="6"/>
  <c r="AB14" i="6"/>
  <c r="AA14" i="6"/>
  <c r="Z14" i="6"/>
  <c r="Y14" i="6"/>
  <c r="X14" i="6"/>
  <c r="W14" i="6"/>
  <c r="V14" i="6"/>
  <c r="U14" i="6"/>
  <c r="T14" i="6"/>
  <c r="S14" i="6"/>
  <c r="R14" i="6"/>
  <c r="Q14" i="6"/>
  <c r="P14" i="6"/>
  <c r="O14" i="6"/>
  <c r="N14" i="6"/>
  <c r="M14" i="6"/>
  <c r="L14" i="6"/>
  <c r="K14" i="6"/>
  <c r="J14" i="6"/>
  <c r="AD13" i="6"/>
  <c r="AC13" i="6"/>
  <c r="AB13" i="6"/>
  <c r="AA13" i="6"/>
  <c r="Z13" i="6"/>
  <c r="Y13" i="6"/>
  <c r="X13" i="6"/>
  <c r="W13" i="6"/>
  <c r="V13" i="6"/>
  <c r="U13" i="6"/>
  <c r="T13" i="6"/>
  <c r="S13" i="6"/>
  <c r="R13" i="6"/>
  <c r="Q13" i="6"/>
  <c r="P13" i="6"/>
  <c r="O13" i="6"/>
  <c r="N13" i="6"/>
  <c r="M13" i="6"/>
  <c r="L13" i="6"/>
  <c r="K13" i="6"/>
  <c r="J13" i="6"/>
  <c r="AD12" i="6"/>
  <c r="AC12" i="6"/>
  <c r="AB12" i="6"/>
  <c r="AA12" i="6"/>
  <c r="Z12" i="6"/>
  <c r="Y12" i="6"/>
  <c r="X12" i="6"/>
  <c r="W12" i="6"/>
  <c r="V12" i="6"/>
  <c r="U12" i="6"/>
  <c r="T12" i="6"/>
  <c r="S12" i="6"/>
  <c r="R12" i="6"/>
  <c r="Q12" i="6"/>
  <c r="P12" i="6"/>
  <c r="O12" i="6"/>
  <c r="N12" i="6"/>
  <c r="M12" i="6"/>
  <c r="L12" i="6"/>
  <c r="K12" i="6"/>
  <c r="J12" i="6"/>
  <c r="AD11" i="6"/>
  <c r="AC11" i="6"/>
  <c r="AB11" i="6"/>
  <c r="AA11" i="6"/>
  <c r="Z11" i="6"/>
  <c r="Y11" i="6"/>
  <c r="X11" i="6"/>
  <c r="W11" i="6"/>
  <c r="V11" i="6"/>
  <c r="U11" i="6"/>
  <c r="T11" i="6"/>
  <c r="S11" i="6"/>
  <c r="R11" i="6"/>
  <c r="Q11" i="6"/>
  <c r="P11" i="6"/>
  <c r="O11" i="6"/>
  <c r="N11" i="6"/>
  <c r="M11" i="6"/>
  <c r="L11" i="6"/>
  <c r="K11" i="6"/>
  <c r="J11" i="6"/>
  <c r="AD10" i="6"/>
  <c r="AC10" i="6"/>
  <c r="AB10" i="6"/>
  <c r="AA10" i="6"/>
  <c r="Z10" i="6"/>
  <c r="Y10" i="6"/>
  <c r="X10" i="6"/>
  <c r="W10" i="6"/>
  <c r="V10" i="6"/>
  <c r="U10" i="6"/>
  <c r="T10" i="6"/>
  <c r="S10" i="6"/>
  <c r="R10" i="6"/>
  <c r="Q10" i="6"/>
  <c r="P10" i="6"/>
  <c r="O10" i="6"/>
  <c r="N10" i="6"/>
  <c r="M10" i="6"/>
  <c r="L10" i="6"/>
  <c r="K10" i="6"/>
  <c r="J10" i="6"/>
  <c r="AD9" i="6"/>
  <c r="AC9" i="6"/>
  <c r="AB9" i="6"/>
  <c r="AA9" i="6"/>
  <c r="Z9" i="6"/>
  <c r="Y9" i="6"/>
  <c r="X9" i="6"/>
  <c r="W9" i="6"/>
  <c r="V9" i="6"/>
  <c r="U9" i="6"/>
  <c r="T9" i="6"/>
  <c r="S9" i="6"/>
  <c r="R9" i="6"/>
  <c r="Q9" i="6"/>
  <c r="P9" i="6"/>
  <c r="O9" i="6"/>
  <c r="N9" i="6"/>
  <c r="M9" i="6"/>
  <c r="L9" i="6"/>
  <c r="K9" i="6"/>
  <c r="J9" i="6"/>
  <c r="AD8" i="6"/>
  <c r="AC8" i="6"/>
  <c r="AB8" i="6"/>
  <c r="AA8" i="6"/>
  <c r="Z8" i="6"/>
  <c r="Y8" i="6"/>
  <c r="X8" i="6"/>
  <c r="W8" i="6"/>
  <c r="V8" i="6"/>
  <c r="U8" i="6"/>
  <c r="T8" i="6"/>
  <c r="S8" i="6"/>
  <c r="R8" i="6"/>
  <c r="Q8" i="6"/>
  <c r="P8" i="6"/>
  <c r="O8" i="6"/>
  <c r="N8" i="6"/>
  <c r="M8" i="6"/>
  <c r="L8" i="6"/>
  <c r="K8" i="6"/>
  <c r="J8" i="6"/>
  <c r="AD7" i="6"/>
  <c r="AC7" i="6"/>
  <c r="AB7" i="6"/>
  <c r="AA7" i="6"/>
  <c r="Z7" i="6"/>
  <c r="Y7" i="6"/>
  <c r="X7" i="6"/>
  <c r="W7" i="6"/>
  <c r="V7" i="6"/>
  <c r="U7" i="6"/>
  <c r="T7" i="6"/>
  <c r="S7" i="6"/>
  <c r="R7" i="6"/>
  <c r="Q7" i="6"/>
  <c r="P7" i="6"/>
  <c r="O7" i="6"/>
  <c r="N7" i="6"/>
  <c r="M7" i="6"/>
  <c r="L7" i="6"/>
  <c r="K7" i="6"/>
  <c r="J7" i="6"/>
  <c r="AD6" i="6"/>
  <c r="AC6" i="6"/>
  <c r="AB6" i="6"/>
  <c r="AA6" i="6"/>
  <c r="Z6" i="6"/>
  <c r="Y6" i="6"/>
  <c r="X6" i="6"/>
  <c r="W6" i="6"/>
  <c r="V6" i="6"/>
  <c r="U6" i="6"/>
  <c r="T6" i="6"/>
  <c r="S6" i="6"/>
  <c r="R6" i="6"/>
  <c r="Q6" i="6"/>
  <c r="P6" i="6"/>
  <c r="O6" i="6"/>
  <c r="N6" i="6"/>
  <c r="M6" i="6"/>
  <c r="L6" i="6"/>
  <c r="K6" i="6"/>
  <c r="J6" i="6"/>
  <c r="AD5" i="6"/>
  <c r="AC5" i="6"/>
  <c r="AB5" i="6"/>
  <c r="AA5" i="6"/>
  <c r="Z5" i="6"/>
  <c r="Y5" i="6"/>
  <c r="X5" i="6"/>
  <c r="W5" i="6"/>
  <c r="V5" i="6"/>
  <c r="U5" i="6"/>
  <c r="T5" i="6"/>
  <c r="S5" i="6"/>
  <c r="R5" i="6"/>
  <c r="Q5" i="6"/>
  <c r="P5" i="6"/>
  <c r="O5" i="6"/>
  <c r="N5" i="6"/>
  <c r="M5" i="6"/>
  <c r="L5" i="6"/>
  <c r="K5" i="6"/>
  <c r="J5" i="6"/>
  <c r="AD4" i="6"/>
  <c r="AC4" i="6"/>
  <c r="AB4" i="6"/>
  <c r="AA4" i="6"/>
  <c r="Z4" i="6"/>
  <c r="Y4" i="6"/>
  <c r="X4" i="6"/>
  <c r="W4" i="6"/>
  <c r="V4" i="6"/>
  <c r="U4" i="6"/>
  <c r="T4" i="6"/>
  <c r="S4" i="6"/>
  <c r="R4" i="6"/>
  <c r="Q4" i="6"/>
  <c r="P4" i="6"/>
  <c r="O4" i="6"/>
  <c r="N4" i="6"/>
  <c r="M4" i="6"/>
  <c r="L4" i="6"/>
  <c r="K4" i="6"/>
  <c r="J4" i="6"/>
  <c r="AB3" i="6"/>
  <c r="AA3" i="6"/>
  <c r="Z3" i="6"/>
  <c r="Y3" i="6"/>
  <c r="X3" i="6"/>
  <c r="W3" i="6"/>
  <c r="V3" i="6"/>
  <c r="U3" i="6"/>
  <c r="T3" i="6"/>
  <c r="S3" i="6"/>
  <c r="R3" i="6"/>
  <c r="Q3" i="6"/>
  <c r="P3" i="6"/>
  <c r="O3" i="6"/>
  <c r="N3" i="6"/>
  <c r="M3" i="6"/>
  <c r="L3" i="6"/>
  <c r="K3" i="6"/>
  <c r="J3" i="6"/>
  <c r="AC2" i="6"/>
  <c r="AB2" i="6"/>
  <c r="AA2" i="6"/>
  <c r="Z2" i="6"/>
  <c r="Y2" i="6"/>
  <c r="X2" i="6"/>
  <c r="W2" i="6"/>
  <c r="V2" i="6"/>
  <c r="U2" i="6"/>
  <c r="T2" i="6"/>
  <c r="S2" i="6"/>
  <c r="R2" i="6"/>
  <c r="Q2" i="6"/>
  <c r="P2" i="6"/>
  <c r="O2" i="6"/>
  <c r="N2" i="6"/>
  <c r="M2" i="6"/>
  <c r="L2" i="6"/>
  <c r="K2" i="6"/>
  <c r="J2" i="6"/>
</calcChain>
</file>

<file path=xl/sharedStrings.xml><?xml version="1.0" encoding="utf-8"?>
<sst xmlns="http://schemas.openxmlformats.org/spreadsheetml/2006/main" count="6020" uniqueCount="1142">
  <si>
    <t>Pc</t>
  </si>
  <si>
    <t>–</t>
  </si>
  <si>
    <t>4-(aminomethyl)piperidinium</t>
  </si>
  <si>
    <t>Methylammonium</t>
  </si>
  <si>
    <t>*.dia</t>
  </si>
  <si>
    <t>CIF</t>
  </si>
  <si>
    <r>
      <t>I</t>
    </r>
    <r>
      <rPr>
        <i/>
        <sz val="11"/>
        <color rgb="FF444444"/>
        <rFont val="Arial"/>
        <family val="2"/>
      </rPr>
      <t>mma</t>
    </r>
  </si>
  <si>
    <t>Guanidinium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</si>
  <si>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10.1021/jacs.7b09096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</si>
  <si>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7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22</t>
    </r>
  </si>
  <si>
    <r>
      <t>Aba</t>
    </r>
    <r>
      <rPr>
        <sz val="11"/>
        <color rgb="FF444444"/>
        <rFont val="Arial"/>
        <family val="2"/>
      </rPr>
      <t>2</t>
    </r>
  </si>
  <si>
    <t>RP</t>
  </si>
  <si>
    <t>Butylammonium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</si>
  <si>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10.1073/pnas.1811006115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</si>
  <si>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</si>
  <si>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r>
      <t>P</t>
    </r>
    <r>
      <rPr>
        <sz val="11"/>
        <color rgb="FF444444"/>
        <rFont val="Arial"/>
        <family val="2"/>
      </rPr>
      <t>21/</t>
    </r>
    <r>
      <rPr>
        <i/>
        <sz val="11"/>
        <color rgb="FF444444"/>
        <rFont val="Arial"/>
        <family val="2"/>
      </rPr>
      <t>c</t>
    </r>
    <r>
      <rPr>
        <sz val="11"/>
        <color rgb="FF444444"/>
        <rFont val="Arial"/>
        <family val="2"/>
      </rPr>
      <t> (</t>
    </r>
    <r>
      <rPr>
        <i/>
        <sz val="11"/>
        <color rgb="FF444444"/>
        <rFont val="Arial"/>
        <family val="2"/>
      </rPr>
      <t>P</t>
    </r>
    <r>
      <rPr>
        <sz val="11"/>
        <color rgb="FF444444"/>
        <rFont val="Arial"/>
        <family val="2"/>
      </rPr>
      <t>21/</t>
    </r>
    <r>
      <rPr>
        <i/>
        <sz val="11"/>
        <color rgb="FF444444"/>
        <rFont val="Arial"/>
        <family val="2"/>
      </rPr>
      <t>a</t>
    </r>
    <r>
      <rPr>
        <sz val="11"/>
        <color rgb="FF444444"/>
        <rFont val="Arial"/>
        <family val="2"/>
      </rPr>
      <t>)</t>
    </r>
  </si>
  <si>
    <t>else</t>
  </si>
  <si>
    <t>Propylammonium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</si>
  <si>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10.1021/jacs.9b02846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</si>
  <si>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6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19</t>
    </r>
  </si>
  <si>
    <r>
      <t>Ama</t>
    </r>
    <r>
      <rPr>
        <sz val="11"/>
        <color rgb="FF444444"/>
        <rFont val="Arial"/>
        <family val="2"/>
      </rPr>
      <t>2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</si>
  <si>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5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16</t>
    </r>
  </si>
  <si>
    <r>
      <t>Cmca</t>
    </r>
    <r>
      <rPr>
        <sz val="11"/>
        <color rgb="FF444444"/>
        <rFont val="Arial"/>
        <family val="2"/>
      </rPr>
      <t> (</t>
    </r>
    <r>
      <rPr>
        <i/>
        <sz val="11"/>
        <color rgb="FF444444"/>
        <rFont val="Arial"/>
        <family val="2"/>
      </rPr>
      <t>Acam</t>
    </r>
    <r>
      <rPr>
        <sz val="11"/>
        <color rgb="FF444444"/>
        <rFont val="Arial"/>
        <family val="2"/>
      </rPr>
      <t>)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</si>
  <si>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10.1016/j.chempr.2017.02.004</t>
    </r>
  </si>
  <si>
    <r>
      <t>Aba</t>
    </r>
    <r>
      <rPr>
        <sz val="11"/>
        <color rgb="FF444444"/>
        <rFont val="Arial"/>
        <family val="2"/>
      </rPr>
      <t>2 (</t>
    </r>
    <r>
      <rPr>
        <i/>
        <sz val="11"/>
        <color rgb="FF444444"/>
        <rFont val="Arial"/>
        <family val="2"/>
      </rPr>
      <t>C</t>
    </r>
    <r>
      <rPr>
        <sz val="11"/>
        <color rgb="FF444444"/>
        <rFont val="Arial"/>
        <family val="2"/>
      </rPr>
      <t>2</t>
    </r>
    <r>
      <rPr>
        <i/>
        <sz val="11"/>
        <color rgb="FF444444"/>
        <rFont val="Arial"/>
        <family val="2"/>
      </rPr>
      <t>cb</t>
    </r>
    <r>
      <rPr>
        <sz val="11"/>
        <color rgb="FF444444"/>
        <rFont val="Arial"/>
        <family val="2"/>
      </rPr>
      <t>)</t>
    </r>
  </si>
  <si>
    <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)Sn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</si>
  <si>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t>Butylammonium,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</si>
  <si>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10.1021/acs.inorgchem.6b02765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</si>
  <si>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4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13</t>
    </r>
  </si>
  <si>
    <t>3-(aminomethyl)pyridinium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</si>
  <si>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10.1021/jacs.9b06398</t>
    </r>
  </si>
  <si>
    <r>
      <t>[C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</si>
  <si>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P</t>
    </r>
    <r>
      <rPr>
        <sz val="11"/>
        <color rgb="FF444444"/>
        <rFont val="Arial"/>
        <family val="2"/>
      </rPr>
      <t>21/</t>
    </r>
    <r>
      <rPr>
        <i/>
        <sz val="11"/>
        <color rgb="FF444444"/>
        <rFont val="Arial"/>
        <family val="2"/>
      </rPr>
      <t>c</t>
    </r>
  </si>
  <si>
    <t>Histammonium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</si>
  <si>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10.1021/acs.chemmater.6b03054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</si>
  <si>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4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14</t>
    </r>
  </si>
  <si>
    <t>Cc</t>
  </si>
  <si>
    <t>1,8-octanediammonium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</si>
  <si>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10.1021/jacs.8b07712</t>
    </r>
  </si>
  <si>
    <r>
      <t>[</t>
    </r>
    <r>
      <rPr>
        <sz val="11"/>
        <color rgb="FFCC3366"/>
        <rFont val="Arial"/>
        <family val="2"/>
      </rPr>
      <t>F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</si>
  <si>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]Sn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</si>
  <si>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P</t>
    </r>
    <r>
      <rPr>
        <sz val="11"/>
        <color rgb="FF444444"/>
        <rFont val="Arial"/>
        <family val="2"/>
      </rPr>
      <t>-1</t>
    </r>
  </si>
  <si>
    <t>2-(4-(3-fluoro)stilbenyl)ethanammonium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</si>
  <si>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10.1002/adfm.201904810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</si>
  <si>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</si>
  <si>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5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16</t>
    </r>
  </si>
  <si>
    <t>Pentylammonium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</si>
  <si>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10.1021/jacs.9b01327</t>
    </r>
  </si>
  <si>
    <t>DJ</t>
  </si>
  <si>
    <t>4-(aminomethyl)pyridinium</t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</si>
  <si>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</si>
  <si>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r>
      <t>Cmc</t>
    </r>
    <r>
      <rPr>
        <sz val="11"/>
        <color rgb="FF444444"/>
        <rFont val="Arial"/>
        <family val="2"/>
      </rPr>
      <t>21</t>
    </r>
  </si>
  <si>
    <t>Phenylmethylammonium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</si>
  <si>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10.1021/acs.chemmater.8b03817</t>
    </r>
  </si>
  <si>
    <r>
      <t>[C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]Sn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</si>
  <si>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C</t>
    </r>
    <r>
      <rPr>
        <sz val="11"/>
        <color rgb="FF444444"/>
        <rFont val="Arial"/>
        <family val="2"/>
      </rPr>
      <t>2/</t>
    </r>
    <r>
      <rPr>
        <i/>
        <sz val="11"/>
        <color rgb="FF444444"/>
        <rFont val="Arial"/>
        <family val="2"/>
      </rPr>
      <t>m</t>
    </r>
  </si>
  <si>
    <t>Benzodiimidazolium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</si>
  <si>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10.1002/anie.201811497</t>
    </r>
  </si>
  <si>
    <r>
      <t>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</si>
  <si>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t>Amma</t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</si>
  <si>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4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13</t>
    </r>
  </si>
  <si>
    <t>Сс</t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</si>
  <si>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(CH)</t>
    </r>
    <r>
      <rPr>
        <sz val="9"/>
        <color rgb="FF444444"/>
        <rFont val="Arial"/>
        <family val="2"/>
      </rPr>
      <t>9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</si>
  <si>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t>1,9-nonanediammonium</t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</si>
  <si>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</si>
  <si>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4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13</t>
    </r>
  </si>
  <si>
    <t>Cmcm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</si>
  <si>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10.1021/acs.chemmater.9b01318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</si>
  <si>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4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13</t>
    </r>
  </si>
  <si>
    <t>Hexylammonium</t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</si>
  <si>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</si>
  <si>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Pbca</t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</si>
  <si>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4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13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</si>
  <si>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</si>
  <si>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С</t>
    </r>
    <r>
      <rPr>
        <i/>
        <sz val="11"/>
        <color rgb="FF444444"/>
        <rFont val="Arial"/>
        <family val="2"/>
      </rPr>
      <t>mca</t>
    </r>
  </si>
  <si>
    <t>2-trimethylammoniumethylammonium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</si>
  <si>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10.1021/ic0261981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</si>
  <si>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</si>
  <si>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10.1021/acs.chemmater.6b00847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</si>
  <si>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3</t>
    </r>
  </si>
  <si>
    <t>n-dodecylammonium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</si>
  <si>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10.1021/ic0347081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</si>
  <si>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4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13</t>
    </r>
  </si>
  <si>
    <t>3-(aminomethyl)piperidinium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</si>
  <si>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10.1021/jacs.8b00542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</si>
  <si>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</si>
  <si>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</si>
  <si>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Phenylethylammonium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</si>
  <si>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10.1021/jacs.9b06276</t>
    </r>
  </si>
  <si>
    <r>
      <t>[(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,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-C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S(CH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)-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,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-C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S)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</si>
  <si>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P</t>
    </r>
    <r>
      <rPr>
        <sz val="11"/>
        <color rgb="FF444444"/>
        <rFont val="Arial"/>
        <family val="2"/>
      </rPr>
      <t>1</t>
    </r>
  </si>
  <si>
    <t>2-(3''',4'-dimethyl- [2,2':5',2'':5'',2'''-quaterthiophen]-5-yl)ethan-1-ammonium</t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</si>
  <si>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CC3366"/>
        <rFont val="Arial"/>
        <family val="2"/>
      </rPr>
      <t>F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</si>
  <si>
    <r>
      <t>[С</t>
    </r>
    <r>
      <rPr>
        <sz val="9"/>
        <color rgb="FF444444"/>
        <rFont val="Arial"/>
        <family val="2"/>
      </rPr>
      <t>10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</si>
  <si>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C</t>
    </r>
    <r>
      <rPr>
        <sz val="11"/>
        <color rgb="FF444444"/>
        <rFont val="Arial"/>
        <family val="2"/>
      </rPr>
      <t>2/</t>
    </r>
    <r>
      <rPr>
        <i/>
        <sz val="11"/>
        <color rgb="FF444444"/>
        <rFont val="Arial"/>
        <family val="2"/>
      </rPr>
      <t>c</t>
    </r>
  </si>
  <si>
    <t>2,3,4,5,6-pentafluorophenethylammonium,</t>
  </si>
  <si>
    <t>2-naphthyleneethylammonium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</si>
  <si>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10.1021/cm034267j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</si>
  <si>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</si>
  <si>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t>Pnma</t>
  </si>
  <si>
    <t>Formamidinium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</si>
  <si>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10.1002/smll.201901194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</si>
  <si>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</si>
  <si>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10.1021/acs.chemmater.7b03293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</si>
  <si>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</si>
  <si>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r>
      <t>[</t>
    </r>
    <r>
      <rPr>
        <sz val="11"/>
        <color rgb="FFCC3366"/>
        <rFont val="Arial"/>
        <family val="2"/>
      </rPr>
      <t>F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</si>
  <si>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P</t>
    </r>
    <r>
      <rPr>
        <sz val="11"/>
        <color rgb="FF444444"/>
        <rFont val="Arial"/>
        <family val="2"/>
      </rPr>
      <t>21</t>
    </r>
    <r>
      <rPr>
        <i/>
        <sz val="11"/>
        <color rgb="FF444444"/>
        <rFont val="Arial"/>
        <family val="2"/>
      </rPr>
      <t>c</t>
    </r>
  </si>
  <si>
    <t>4-fluorophenylethylammonium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</si>
  <si>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10.1021/cm010105g</t>
    </r>
  </si>
  <si>
    <t>Cmca</t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</si>
  <si>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</si>
  <si>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</si>
  <si>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Cmcm</t>
    </r>
    <r>
      <rPr>
        <sz val="11"/>
        <color rgb="FF444444"/>
        <rFont val="Arial"/>
        <family val="2"/>
      </rPr>
      <t> (</t>
    </r>
    <r>
      <rPr>
        <i/>
        <sz val="11"/>
        <color rgb="FF444444"/>
        <rFont val="Arial"/>
        <family val="2"/>
      </rPr>
      <t>Cccm</t>
    </r>
    <r>
      <rPr>
        <sz val="11"/>
        <color rgb="FF444444"/>
        <rFont val="Arial"/>
        <family val="2"/>
      </rPr>
      <t>)</t>
    </r>
  </si>
  <si>
    <r>
      <t>Cmcm</t>
    </r>
    <r>
      <rPr>
        <sz val="11"/>
        <color rgb="FF444444"/>
        <rFont val="Arial"/>
        <family val="2"/>
      </rPr>
      <t> (</t>
    </r>
    <r>
      <rPr>
        <i/>
        <sz val="11"/>
        <color rgb="FF444444"/>
        <rFont val="Arial"/>
        <family val="2"/>
      </rPr>
      <t>Acam</t>
    </r>
    <r>
      <rPr>
        <sz val="11"/>
        <color rgb="FF444444"/>
        <rFont val="Arial"/>
        <family val="2"/>
      </rPr>
      <t>)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</si>
  <si>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9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</si>
  <si>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Ama</t>
    </r>
    <r>
      <rPr>
        <sz val="11"/>
        <color rgb="FF444444"/>
        <rFont val="Arial"/>
        <family val="2"/>
      </rPr>
      <t>2 (</t>
    </r>
    <r>
      <rPr>
        <i/>
        <sz val="11"/>
        <color rgb="FF444444"/>
        <rFont val="Arial"/>
        <family val="2"/>
      </rPr>
      <t>Cc</t>
    </r>
    <r>
      <rPr>
        <sz val="11"/>
        <color rgb="FF444444"/>
        <rFont val="Arial"/>
        <family val="2"/>
      </rPr>
      <t>2</t>
    </r>
    <r>
      <rPr>
        <i/>
        <sz val="11"/>
        <color rgb="FF444444"/>
        <rFont val="Arial"/>
        <family val="2"/>
      </rPr>
      <t>m</t>
    </r>
    <r>
      <rPr>
        <sz val="11"/>
        <color rgb="FF444444"/>
        <rFont val="Arial"/>
        <family val="2"/>
      </rPr>
      <t>)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</si>
  <si>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</si>
  <si>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t>3-fluorophenylethylammonium</t>
  </si>
  <si>
    <r>
      <t>[</t>
    </r>
    <r>
      <rPr>
        <sz val="11"/>
        <color rgb="FFCC3366"/>
        <rFont val="Arial"/>
        <family val="2"/>
      </rPr>
      <t>F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</si>
  <si>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</t>
    </r>
    <r>
      <rPr>
        <sz val="11"/>
        <color rgb="FF009900"/>
        <rFont val="Arial"/>
        <family val="2"/>
      </rPr>
      <t>Cl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Cu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</si>
  <si>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t>2‐chloroethylammonium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</si>
  <si>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10.1002/aoc.5293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</si>
  <si>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</si>
  <si>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t>Pbcn</t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</si>
  <si>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*C</t>
    </r>
    <r>
      <rPr>
        <sz val="9"/>
        <color rgb="FF444444"/>
        <rFont val="Arial"/>
        <family val="2"/>
      </rPr>
      <t>6</t>
    </r>
    <r>
      <rPr>
        <sz val="11"/>
        <color rgb="FFCC3366"/>
        <rFont val="Arial"/>
        <family val="2"/>
      </rPr>
      <t>F</t>
    </r>
    <r>
      <rPr>
        <sz val="9"/>
        <color rgb="FF444444"/>
        <rFont val="Arial"/>
        <family val="2"/>
      </rPr>
      <t>6</t>
    </r>
  </si>
  <si>
    <r>
      <t>C</t>
    </r>
    <r>
      <rPr>
        <sz val="11"/>
        <color rgb="FF444444"/>
        <rFont val="Arial"/>
        <family val="2"/>
      </rPr>
      <t>/2</t>
    </r>
    <r>
      <rPr>
        <i/>
        <sz val="11"/>
        <color rgb="FF444444"/>
        <rFont val="Arial"/>
        <family val="2"/>
      </rPr>
      <t>c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</si>
  <si>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10.1021/ic011190x</t>
    </r>
  </si>
  <si>
    <r>
      <t>[</t>
    </r>
    <r>
      <rPr>
        <sz val="11"/>
        <color rgb="FF009900"/>
        <rFont val="Arial"/>
        <family val="2"/>
      </rPr>
      <t>Cl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</si>
  <si>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2-chlorophenylethylammonium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</si>
  <si>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10.1021/ic0261474</t>
    </r>
  </si>
  <si>
    <t>2-fluorophenylethylammonium</t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</si>
  <si>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</si>
  <si>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</si>
  <si>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t>Isobutylammonium</t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</si>
  <si>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</si>
  <si>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</si>
  <si>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3-Pyridinylmethylammonium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</si>
  <si>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10.1021/acs.chemmater.8b01840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</si>
  <si>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</si>
  <si>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</si>
  <si>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</si>
  <si>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</si>
  <si>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</si>
  <si>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</si>
  <si>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10.1002/anie.201406466</t>
    </r>
  </si>
  <si>
    <r>
      <t>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</si>
  <si>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Pnnm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</si>
  <si>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10.1002/ejic.201601499</t>
    </r>
  </si>
  <si>
    <r>
      <t>[H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</si>
  <si>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2-hydroxyethylammonium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</si>
  <si>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10.1021/acsenergylett.8b01046</t>
    </r>
  </si>
  <si>
    <t>Pmna</t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</si>
  <si>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</si>
  <si>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R1-phenylethylammonium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</si>
  <si>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10.1021/jacs.9b06815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</si>
  <si>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</si>
  <si>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</si>
  <si>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[</t>
    </r>
    <r>
      <rPr>
        <sz val="11"/>
        <color rgb="FF0000CC"/>
        <rFont val="Arial"/>
        <family val="2"/>
      </rPr>
      <t>Br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</si>
  <si>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2-bromophenylethylammonium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</si>
  <si>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10.1021/acs.inorgchem.6b02764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</si>
  <si>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</si>
  <si>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CHNH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Sn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</si>
  <si>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P</t>
    </r>
    <r>
      <rPr>
        <sz val="11"/>
        <color rgb="FF444444"/>
        <rFont val="Arial"/>
        <family val="2"/>
      </rPr>
      <t>42 </t>
    </r>
    <r>
      <rPr>
        <i/>
        <sz val="11"/>
        <color rgb="FF444444"/>
        <rFont val="Arial"/>
        <family val="2"/>
      </rPr>
      <t>c</t>
    </r>
    <r>
      <rPr>
        <sz val="11"/>
        <color rgb="FF444444"/>
        <rFont val="Arial"/>
        <family val="2"/>
      </rPr>
      <t> </t>
    </r>
    <r>
      <rPr>
        <i/>
        <sz val="11"/>
        <color rgb="FF444444"/>
        <rFont val="Arial"/>
        <family val="2"/>
      </rPr>
      <t>m</t>
    </r>
  </si>
  <si>
    <t>isopropylammonium</t>
  </si>
  <si>
    <r>
      <t>Rb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Bi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9</t>
    </r>
  </si>
  <si>
    <r>
      <t>P</t>
    </r>
    <r>
      <rPr>
        <sz val="11"/>
        <color rgb="FF444444"/>
        <rFont val="Arial"/>
        <family val="2"/>
      </rPr>
      <t>21/</t>
    </r>
    <r>
      <rPr>
        <i/>
        <sz val="11"/>
        <color rgb="FF444444"/>
        <rFont val="Arial"/>
        <family val="2"/>
      </rPr>
      <t>c</t>
    </r>
    <r>
      <rPr>
        <sz val="11"/>
        <color rgb="FF444444"/>
        <rFont val="Arial"/>
        <family val="2"/>
      </rPr>
      <t> (</t>
    </r>
    <r>
      <rPr>
        <i/>
        <sz val="11"/>
        <color rgb="FF444444"/>
        <rFont val="Arial"/>
        <family val="2"/>
      </rPr>
      <t>P</t>
    </r>
    <r>
      <rPr>
        <sz val="11"/>
        <color rgb="FF444444"/>
        <rFont val="Arial"/>
        <family val="2"/>
      </rPr>
      <t>21/</t>
    </r>
    <r>
      <rPr>
        <i/>
        <sz val="11"/>
        <color rgb="FF444444"/>
        <rFont val="Arial"/>
        <family val="2"/>
      </rPr>
      <t>n</t>
    </r>
    <r>
      <rPr>
        <sz val="11"/>
        <color rgb="FF444444"/>
        <rFont val="Arial"/>
        <family val="2"/>
      </rPr>
      <t>)</t>
    </r>
  </si>
  <si>
    <t>Rubidium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</si>
  <si>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10.1021/acs.chemmater.5b03147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</si>
  <si>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</si>
  <si>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P</t>
    </r>
    <r>
      <rPr>
        <sz val="11"/>
        <color rgb="FF444444"/>
        <rFont val="Arial"/>
        <family val="2"/>
      </rPr>
      <t>21/</t>
    </r>
    <r>
      <rPr>
        <i/>
        <sz val="11"/>
        <color rgb="FF444444"/>
        <rFont val="Arial"/>
        <family val="2"/>
      </rPr>
      <t>m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</si>
  <si>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</si>
  <si>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10.1021/ic048814u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</si>
  <si>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</si>
  <si>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Pc</t>
    </r>
    <r>
      <rPr>
        <sz val="11"/>
        <color rgb="FF444444"/>
        <rFont val="Arial"/>
        <family val="2"/>
      </rPr>
      <t> (</t>
    </r>
    <r>
      <rPr>
        <i/>
        <sz val="11"/>
        <color rgb="FF444444"/>
        <rFont val="Arial"/>
        <family val="2"/>
      </rPr>
      <t>Pn</t>
    </r>
    <r>
      <rPr>
        <sz val="11"/>
        <color rgb="FF444444"/>
        <rFont val="Arial"/>
        <family val="2"/>
      </rPr>
      <t>)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</si>
  <si>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[HC(NH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</si>
  <si>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Ge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</si>
  <si>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10.1021/acs.jpclett.7b01985</t>
    </r>
  </si>
  <si>
    <r>
      <t>[СH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</si>
  <si>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Pccn</t>
  </si>
  <si>
    <t>Methylhydrazinium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</si>
  <si>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10.1021/acs.chemmater.9b03775</t>
    </r>
  </si>
  <si>
    <r>
      <t>Cs[C(NH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</si>
  <si>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Guanidinium,</t>
  </si>
  <si>
    <t>Caesium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</si>
  <si>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10.1021/acs.inorgchem.7b01204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</si>
  <si>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10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7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25</t>
    </r>
  </si>
  <si>
    <r>
      <t>P</t>
    </r>
    <r>
      <rPr>
        <sz val="11"/>
        <color rgb="FF444444"/>
        <rFont val="Arial"/>
        <family val="2"/>
      </rPr>
      <t>2/</t>
    </r>
    <r>
      <rPr>
        <i/>
        <sz val="11"/>
        <color rgb="FF444444"/>
        <rFont val="Arial"/>
        <family val="2"/>
      </rPr>
      <t>c</t>
    </r>
  </si>
  <si>
    <t>step-like</t>
  </si>
  <si>
    <r>
      <t>Cs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]Sn</t>
    </r>
    <r>
      <rPr>
        <sz val="9"/>
        <color rgb="FF444444"/>
        <rFont val="Arial"/>
        <family val="2"/>
      </rPr>
      <t>2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7</t>
    </r>
  </si>
  <si>
    <r>
      <t>С</t>
    </r>
    <r>
      <rPr>
        <i/>
        <sz val="11"/>
        <color rgb="FF444444"/>
        <rFont val="Arial"/>
        <family val="2"/>
      </rPr>
      <t>mmm</t>
    </r>
  </si>
  <si>
    <t>Caesium,</t>
  </si>
  <si>
    <t>Cs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</si>
  <si>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10.1021/acs.chemmater.9b00038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</si>
  <si>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12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</si>
  <si>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9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32</t>
    </r>
  </si>
  <si>
    <r>
      <t>C</t>
    </r>
    <r>
      <rPr>
        <sz val="11"/>
        <color rgb="FF444444"/>
        <rFont val="Arial"/>
        <family val="2"/>
      </rPr>
      <t>2</t>
    </r>
  </si>
  <si>
    <r>
      <t>[(C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S)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Bi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9</t>
    </r>
  </si>
  <si>
    <r>
      <t>P</t>
    </r>
    <r>
      <rPr>
        <sz val="11"/>
        <color rgb="FF444444"/>
        <rFont val="Arial"/>
        <family val="2"/>
      </rPr>
      <t>212121</t>
    </r>
  </si>
  <si>
    <t>5,5'-bis(ammoniumethylsulfanyl)- 2,2'-bithiophene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</si>
  <si>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10.1021/ic034235y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</si>
  <si>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</si>
  <si>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</si>
  <si>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]Sn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3</t>
    </r>
  </si>
  <si>
    <t>Imidazolium</t>
  </si>
  <si>
    <r>
      <t>[C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SCH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</si>
  <si>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t>2-(2-thienyl)methylaminium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</si>
  <si>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10.1039/b205543k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</si>
  <si>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</si>
  <si>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9"/>
        <color rgb="FF444444"/>
        <rFont val="Arial"/>
        <family val="2"/>
      </rPr>
      <t>3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10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</si>
  <si>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10.1021/jacs.9b11341</t>
    </r>
  </si>
  <si>
    <r>
      <t>Cs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Sn</t>
    </r>
    <r>
      <rPr>
        <sz val="9"/>
        <color rgb="FF444444"/>
        <rFont val="Arial"/>
        <family val="2"/>
      </rPr>
      <t>6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7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</si>
  <si>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</si>
  <si>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</si>
  <si>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</si>
  <si>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Pna</t>
    </r>
    <r>
      <rPr>
        <sz val="11"/>
        <color rgb="FF444444"/>
        <rFont val="Arial"/>
        <family val="2"/>
      </rPr>
      <t>21</t>
    </r>
  </si>
  <si>
    <t>3-aminopyrrolidinium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</si>
  <si>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10.1021/acs.chemmater.9b01511</t>
    </r>
  </si>
  <si>
    <r>
      <t>[C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S(CH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</si>
  <si>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2-(2-thienyl)ethanaminium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</si>
  <si>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10.1016/j.solidstatesciences.2016.08.014</t>
    </r>
  </si>
  <si>
    <r>
      <t>[CH(NH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7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</si>
  <si>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10.1021/jacs.8b04014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</si>
  <si>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9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</si>
  <si>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[С</t>
    </r>
    <r>
      <rPr>
        <sz val="9"/>
        <color rgb="FF444444"/>
        <rFont val="Arial"/>
        <family val="2"/>
      </rPr>
      <t>16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9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</si>
  <si>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Pyrene-O-propylammonium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</si>
  <si>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10.1021/jacs.8b03659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</si>
  <si>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</si>
  <si>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2-(1-Pyridyl)ethylammonium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</si>
  <si>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10.1021/acs.chemmater.8b04064</t>
    </r>
  </si>
  <si>
    <r>
      <t>[</t>
    </r>
    <r>
      <rPr>
        <sz val="11"/>
        <color rgb="FF0000CC"/>
        <rFont val="Arial"/>
        <family val="2"/>
      </rPr>
      <t>Br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</si>
  <si>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P</t>
    </r>
    <r>
      <rPr>
        <sz val="11"/>
        <color rgb="FF444444"/>
        <rFont val="Arial"/>
        <family val="2"/>
      </rPr>
      <t>21</t>
    </r>
  </si>
  <si>
    <t>4-bromophenylmethylammonium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</si>
  <si>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10.1021/acs.chemmater.9b01564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</si>
  <si>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</si>
  <si>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P</t>
    </r>
    <r>
      <rPr>
        <sz val="11"/>
        <color rgb="FF444444"/>
        <rFont val="Arial"/>
        <family val="2"/>
      </rPr>
      <t>21/</t>
    </r>
    <r>
      <rPr>
        <i/>
        <sz val="11"/>
        <color rgb="FF444444"/>
        <rFont val="Arial"/>
        <family val="2"/>
      </rPr>
      <t>c</t>
    </r>
    <r>
      <rPr>
        <sz val="11"/>
        <color rgb="FF444444"/>
        <rFont val="Arial"/>
        <family val="2"/>
      </rPr>
      <t> (21/</t>
    </r>
    <r>
      <rPr>
        <i/>
        <sz val="11"/>
        <color rgb="FF444444"/>
        <rFont val="Arial"/>
        <family val="2"/>
      </rPr>
      <t>n</t>
    </r>
    <r>
      <rPr>
        <sz val="11"/>
        <color rgb="FF444444"/>
        <rFont val="Arial"/>
        <family val="2"/>
      </rPr>
      <t>)</t>
    </r>
  </si>
  <si>
    <t>N,N-Dimethylbenzene-1,4-diammonium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</si>
  <si>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10.1021/acs.inorgchem.7b02285</t>
    </r>
  </si>
  <si>
    <r>
      <t>[</t>
    </r>
    <r>
      <rPr>
        <sz val="11"/>
        <color rgb="FFC000C0"/>
        <rFont val="Arial"/>
        <family val="2"/>
      </rPr>
      <t>I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</si>
  <si>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4-iodophenylmethylammonium</t>
  </si>
  <si>
    <r>
      <t>[</t>
    </r>
    <r>
      <rPr>
        <sz val="11"/>
        <color rgb="FFC000C0"/>
        <rFont val="Arial"/>
        <family val="2"/>
      </rPr>
      <t>I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</si>
  <si>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10.1039/C6SC02848A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</si>
  <si>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10.1021/cm9505097</t>
    </r>
  </si>
  <si>
    <r>
      <t>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</si>
  <si>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corru-</t>
  </si>
  <si>
    <t>gated</t>
  </si>
  <si>
    <t>3x2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</si>
  <si>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10.1021/jacs.8b00194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</si>
  <si>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5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18</t>
    </r>
  </si>
  <si>
    <r>
      <t>[</t>
    </r>
    <r>
      <rPr>
        <sz val="11"/>
        <color rgb="FFCC3366"/>
        <rFont val="Arial"/>
        <family val="2"/>
      </rPr>
      <t>F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</si>
  <si>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4-fluorophenylmethylammonium</t>
  </si>
  <si>
    <r>
      <t>[</t>
    </r>
    <r>
      <rPr>
        <sz val="11"/>
        <color rgb="FF009900"/>
        <rFont val="Arial"/>
        <family val="2"/>
      </rPr>
      <t>Cl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</si>
  <si>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4-chlorophenylmethylammonium</t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</si>
  <si>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</si>
  <si>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</t>
    </r>
    <r>
      <rPr>
        <sz val="11"/>
        <color rgb="FF009900"/>
        <rFont val="Arial"/>
        <family val="2"/>
      </rPr>
      <t>Cl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</si>
  <si>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10.1002/adma.201808088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</si>
  <si>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6</t>
    </r>
    <r>
      <rPr>
        <sz val="11"/>
        <color rgb="FFC000C0"/>
        <rFont val="Arial"/>
        <family val="2"/>
      </rPr>
      <t>I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5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21</t>
    </r>
    <r>
      <rPr>
        <sz val="11"/>
        <color rgb="FF444444"/>
        <rFont val="Arial"/>
        <family val="2"/>
      </rPr>
      <t>·</t>
    </r>
    <r>
      <rPr>
        <sz val="9"/>
        <color rgb="FF444444"/>
        <rFont val="Arial"/>
        <family val="2"/>
      </rPr>
      <t>3</t>
    </r>
    <r>
      <rPr>
        <sz val="11"/>
        <color rgb="FFCF3000"/>
        <rFont val="Arial"/>
        <family val="2"/>
      </rPr>
      <t>H</t>
    </r>
    <r>
      <rPr>
        <sz val="9"/>
        <color rgb="FFCF3000"/>
        <rFont val="Arial"/>
        <family val="2"/>
      </rPr>
      <t>2</t>
    </r>
    <r>
      <rPr>
        <sz val="11"/>
        <color rgb="FFCF3000"/>
        <rFont val="Arial"/>
        <family val="2"/>
      </rPr>
      <t>O</t>
    </r>
  </si>
  <si>
    <t>-</t>
  </si>
  <si>
    <r>
      <t>[С</t>
    </r>
    <r>
      <rPr>
        <sz val="9"/>
        <color rgb="FF444444"/>
        <rFont val="Arial"/>
        <family val="2"/>
      </rPr>
      <t>10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70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*0.5(C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6</t>
    </r>
    <r>
      <rPr>
        <sz val="11"/>
        <color rgb="FFCF3000"/>
        <rFont val="Arial"/>
        <family val="2"/>
      </rPr>
      <t>O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</si>
  <si>
    <t>Naphthalene-O-ethylammonium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</si>
  <si>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10.1021/acs.jpclett.9b00247</t>
    </r>
  </si>
  <si>
    <t>rac-1-(4-chlorophenyl)ethylammonium</t>
  </si>
  <si>
    <t>3x3</t>
  </si>
  <si>
    <t>imidazolium ethylammonium</t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</si>
  <si>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</si>
  <si>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p-methylphenylethylammonium</t>
  </si>
  <si>
    <r>
      <t>[С</t>
    </r>
    <r>
      <rPr>
        <sz val="9"/>
        <color rgb="FF444444"/>
        <rFont val="Arial"/>
        <family val="2"/>
      </rPr>
      <t>16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9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</si>
  <si>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Pyrene-O-ethylammonium</t>
  </si>
  <si>
    <r>
      <t>[</t>
    </r>
    <r>
      <rPr>
        <sz val="11"/>
        <color rgb="FF0000CC"/>
        <rFont val="Arial"/>
        <family val="2"/>
      </rPr>
      <t>Br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</si>
  <si>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</t>
    </r>
    <r>
      <rPr>
        <sz val="11"/>
        <color rgb="FF009900"/>
        <rFont val="Arial"/>
        <family val="2"/>
      </rPr>
      <t>Cl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</si>
  <si>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p-chlorophenylethylammonium</t>
  </si>
  <si>
    <r>
      <t>[</t>
    </r>
    <r>
      <rPr>
        <sz val="11"/>
        <color rgb="FFCC3366"/>
        <rFont val="Arial"/>
        <family val="2"/>
      </rPr>
      <t>F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9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</si>
  <si>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10.1002/adma.201901843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</si>
  <si>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10.1021/jacs.9b07776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</si>
  <si>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CH(C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)CH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</si>
  <si>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2-ethyl-hexylammonium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</si>
  <si>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10.1039/C8SC03863E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</si>
  <si>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CH(CH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</si>
  <si>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1-methyl-hexylammonium</t>
  </si>
  <si>
    <r>
      <t>[С</t>
    </r>
    <r>
      <rPr>
        <sz val="9"/>
        <color rgb="FF444444"/>
        <rFont val="Arial"/>
        <family val="2"/>
      </rPr>
      <t>10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70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</si>
  <si>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10.1002/anie.201705836</t>
    </r>
  </si>
  <si>
    <r>
      <t>[С</t>
    </r>
    <r>
      <rPr>
        <sz val="9"/>
        <color rgb="FF444444"/>
        <rFont val="Arial"/>
        <family val="2"/>
      </rPr>
      <t>16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9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</si>
  <si>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Pyrene-O-buthylammonium</t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</si>
  <si>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10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</si>
  <si>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</si>
  <si>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1,6-hexanediammonium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</si>
  <si>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10.1039/a906161d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</si>
  <si>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CH(CH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</si>
  <si>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P</t>
    </r>
    <r>
      <rPr>
        <sz val="11"/>
        <color rgb="FF444444"/>
        <rFont val="Arial"/>
        <family val="2"/>
      </rPr>
      <t>42/</t>
    </r>
    <r>
      <rPr>
        <i/>
        <sz val="11"/>
        <color rgb="FF444444"/>
        <rFont val="Arial"/>
        <family val="2"/>
      </rPr>
      <t>ncm</t>
    </r>
  </si>
  <si>
    <t>1-mehyl-propylammonium</t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</si>
  <si>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</si>
  <si>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10.1039/c9ta11923j</t>
    </r>
  </si>
  <si>
    <r>
      <t>[C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SCH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</si>
  <si>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[С</t>
    </r>
    <r>
      <rPr>
        <sz val="9"/>
        <color rgb="FF444444"/>
        <rFont val="Arial"/>
        <family val="2"/>
      </rPr>
      <t>20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</si>
  <si>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10.1021/jacs.8b03665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</si>
  <si>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12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</si>
  <si>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1,12-dodecanediammonium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</si>
  <si>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10.1016/j.matchemphys.2010.07.037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</si>
  <si>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10.1039/c6ta05055g</t>
    </r>
  </si>
  <si>
    <r>
      <t>[C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3</t>
    </r>
  </si>
  <si>
    <t>Benzimidazolium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</si>
  <si>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10.1002/zaac.201600373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</si>
  <si>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</si>
  <si>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1,8-Diamino-3,6-dioxaoctane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</si>
  <si>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10.1021/ja507086b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</si>
  <si>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</si>
  <si>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t>Cyclohexylmethylammonium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</si>
  <si>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10.1021/acs.cgd.8b00938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</si>
  <si>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</si>
  <si>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10.1246/cl.140536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</si>
  <si>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S(C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S)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</si>
  <si>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5-ammoniumethylsulfanyl-2,2'-bithiophene</t>
  </si>
  <si>
    <r>
      <t>[H</t>
    </r>
    <r>
      <rPr>
        <sz val="11"/>
        <color rgb="FFCF3000"/>
        <rFont val="Arial"/>
        <family val="2"/>
      </rPr>
      <t>OO</t>
    </r>
    <r>
      <rPr>
        <sz val="11"/>
        <color rgb="FF444444"/>
        <rFont val="Arial"/>
        <family val="2"/>
      </rPr>
      <t>C(C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14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</si>
  <si>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4-carboxy-cyclohexyl-ethylammonium</t>
  </si>
  <si>
    <r>
      <t>[C</t>
    </r>
    <r>
      <rPr>
        <sz val="9"/>
        <color rgb="FF444444"/>
        <rFont val="Arial"/>
        <family val="2"/>
      </rPr>
      <t>16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9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</si>
  <si>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pyrene-butylammonium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</si>
  <si>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10.1039/C8CC09955C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</si>
  <si>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</si>
  <si>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][CH(NH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7</t>
    </r>
  </si>
  <si>
    <t>Cm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</si>
  <si>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10.1021/jacs.0c01625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</si>
  <si>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)Pb</t>
    </r>
    <r>
      <rPr>
        <sz val="9"/>
        <color rgb="FF444444"/>
        <rFont val="Arial"/>
        <family val="2"/>
      </rPr>
      <t>2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7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</si>
  <si>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10.1021/jacs.8b12948</t>
    </r>
  </si>
  <si>
    <r>
      <t>[С</t>
    </r>
    <r>
      <rPr>
        <sz val="9"/>
        <color rgb="FF444444"/>
        <rFont val="Arial"/>
        <family val="2"/>
      </rPr>
      <t>10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70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</si>
  <si>
    <t>Naphthalene-O-propylammonium</t>
  </si>
  <si>
    <r>
      <t>Cs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7</t>
    </r>
  </si>
  <si>
    <t>Cmmm</t>
  </si>
  <si>
    <r>
      <t>[C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</si>
  <si>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[(C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S)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10</t>
    </r>
  </si>
  <si>
    <r>
      <t>I4/</t>
    </r>
    <r>
      <rPr>
        <i/>
        <sz val="11"/>
        <color rgb="FF444444"/>
        <rFont val="Arial"/>
        <family val="2"/>
      </rPr>
      <t>mmm</t>
    </r>
  </si>
  <si>
    <t>1,5-pentyldiammonium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</si>
  <si>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10.1021/acs.chemmater.8b02232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</si>
  <si>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</si>
  <si>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2-(aminomethyl)piperidinium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</si>
  <si>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10.1016/j.solidstatesciences.2007.06.011</t>
    </r>
  </si>
  <si>
    <r>
      <t>Cs[C(NH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</si>
  <si>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[(C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</si>
  <si>
    <r>
      <t>[CH(NH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0.5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0.5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2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7</t>
    </r>
  </si>
  <si>
    <t>3-amidinopyridinium</t>
  </si>
  <si>
    <t>4-amidinopyridinium</t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</si>
  <si>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CsPb</t>
    </r>
    <r>
      <rPr>
        <sz val="9"/>
        <color rgb="FF444444"/>
        <rFont val="Arial"/>
        <family val="2"/>
      </rPr>
      <t>2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7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</si>
  <si>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10.1002/anie.201803716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</si>
  <si>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10</t>
    </r>
  </si>
  <si>
    <t>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</si>
  <si>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10.1002/anie.201907660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</si>
  <si>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9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</si>
  <si>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2-(1-cyclohexenyl)ethylammonium</t>
  </si>
  <si>
    <r>
      <t>[CH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CHCH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</si>
  <si>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10</t>
    </r>
  </si>
  <si>
    <t>Allylammonium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</si>
  <si>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10.1002/anie.201915094</t>
    </r>
  </si>
  <si>
    <r>
      <t>[</t>
    </r>
    <r>
      <rPr>
        <sz val="11"/>
        <color rgb="FFCC3366"/>
        <rFont val="Arial"/>
        <family val="2"/>
      </rPr>
      <t>F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</si>
  <si>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2-fluoroethylammonium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</si>
  <si>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10.1021/acs.jpclett.9b02172</t>
    </r>
  </si>
  <si>
    <r>
      <t>[(C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)]Pb</t>
    </r>
    <r>
      <rPr>
        <sz val="9"/>
        <color rgb="FF444444"/>
        <rFont val="Arial"/>
        <family val="2"/>
      </rPr>
      <t>2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7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</si>
  <si>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Cu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</si>
  <si>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10.1016/S0020-1693(00)93307-3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</si>
  <si>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</si>
  <si>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10</t>
    </r>
  </si>
  <si>
    <r>
      <t>Aba</t>
    </r>
    <r>
      <rPr>
        <sz val="11"/>
        <color rgb="FF444444"/>
        <rFont val="Arial"/>
        <family val="2"/>
      </rPr>
      <t>2(</t>
    </r>
    <r>
      <rPr>
        <i/>
        <sz val="11"/>
        <color rgb="FF444444"/>
        <rFont val="Arial"/>
        <family val="2"/>
      </rPr>
      <t>C</t>
    </r>
    <r>
      <rPr>
        <sz val="11"/>
        <color rgb="FF444444"/>
        <rFont val="Arial"/>
        <family val="2"/>
      </rPr>
      <t>2</t>
    </r>
    <r>
      <rPr>
        <i/>
        <sz val="11"/>
        <color rgb="FF444444"/>
        <rFont val="Arial"/>
        <family val="2"/>
      </rPr>
      <t>cb</t>
    </r>
    <r>
      <rPr>
        <sz val="11"/>
        <color rgb="FF444444"/>
        <rFont val="Arial"/>
        <family val="2"/>
      </rPr>
      <t>)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</si>
  <si>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10.1021/jacs.7b06143</t>
    </r>
  </si>
  <si>
    <r>
      <t>[C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</si>
  <si>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Imidazolium,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</si>
  <si>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10.1039/C9CC04964A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</si>
  <si>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</si>
  <si>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Cs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Rb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9"/>
        <color rgb="FF444444"/>
        <rFont val="Arial"/>
        <family val="2"/>
      </rPr>
      <t>3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8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2</t>
    </r>
  </si>
  <si>
    <t>1,5-pentyldiammonium,</t>
  </si>
  <si>
    <r>
      <t>(</t>
    </r>
    <r>
      <rPr>
        <sz val="11"/>
        <color rgb="FFCC3366"/>
        <rFont val="Arial"/>
        <family val="2"/>
      </rPr>
      <t>F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CHCH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Cd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</si>
  <si>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2,2-difluoroethylammonium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</si>
  <si>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10.1021/acs.jpclett.9b03213</t>
    </r>
  </si>
  <si>
    <r>
      <t>[C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</si>
  <si>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</si>
  <si>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N1-methylpropane-1,3-diammonium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</si>
  <si>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10.1021/ja411045r</t>
    </r>
  </si>
  <si>
    <r>
      <t>[C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</si>
  <si>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N-(3-aminopropyl)imidazole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</si>
  <si>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10.1021/cm060714u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</si>
  <si>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10.1021/acs.jpcc.9b01550</t>
    </r>
  </si>
  <si>
    <r>
      <t>[NH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9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</si>
  <si>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Pca</t>
    </r>
    <r>
      <rPr>
        <sz val="11"/>
        <color rgb="FF444444"/>
        <rFont val="Arial"/>
        <family val="2"/>
      </rPr>
      <t>21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</si>
  <si>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10.1021/jacs.8b08691</t>
    </r>
  </si>
  <si>
    <r>
      <t>[NH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</si>
  <si>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CsPb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2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2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</si>
  <si>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10.1021/jacs.8b06046</t>
    </r>
  </si>
  <si>
    <r>
      <t>[H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</si>
  <si>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Ethanolammonium</t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</si>
  <si>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10</t>
    </r>
  </si>
  <si>
    <t>1-methylpiperazine</t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</si>
  <si>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9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</si>
  <si>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</t>
    </r>
    <r>
      <rPr>
        <sz val="11"/>
        <color rgb="FFCC3366"/>
        <rFont val="Arial"/>
        <family val="2"/>
      </rPr>
      <t>F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</si>
  <si>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2,2,2-trifluoroethylammonium</t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</si>
  <si>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</si>
  <si>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</si>
  <si>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</si>
  <si>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</si>
  <si>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10.1039/c7sc01590a</t>
    </r>
  </si>
  <si>
    <r>
      <t>[</t>
    </r>
    <r>
      <rPr>
        <sz val="11"/>
        <color rgb="FFCC3366"/>
        <rFont val="Arial"/>
        <family val="2"/>
      </rPr>
      <t>F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CHCH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</si>
  <si>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</si>
  <si>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3-aminopyridinium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</si>
  <si>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10.1039/C8CC01663A</t>
    </r>
  </si>
  <si>
    <r>
      <t>[C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</si>
  <si>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10.1002/zaac.201600372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</si>
  <si>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</si>
  <si>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N1-methylethane-1,2-diammonium</t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</si>
  <si>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</si>
  <si>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8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</si>
  <si>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</si>
  <si>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1,4-butanediammonium</t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</si>
  <si>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C000C0"/>
        <rFont val="Arial"/>
        <family val="2"/>
      </rPr>
      <t>I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*DMS</t>
    </r>
    <r>
      <rPr>
        <sz val="11"/>
        <color rgb="FFCF3000"/>
        <rFont val="Arial"/>
        <family val="2"/>
      </rPr>
      <t>O</t>
    </r>
  </si>
  <si>
    <t>1,2-ethanediammonium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</si>
  <si>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10.1021/acs.inorgchem.8b02042</t>
    </r>
  </si>
  <si>
    <r>
      <t>[C</t>
    </r>
    <r>
      <rPr>
        <sz val="11"/>
        <color rgb="FFCF3000"/>
        <rFont val="Arial"/>
        <family val="2"/>
      </rPr>
      <t>OO</t>
    </r>
    <r>
      <rPr>
        <sz val="11"/>
        <color rgb="FF444444"/>
        <rFont val="Arial"/>
        <family val="2"/>
      </rPr>
      <t>H(CH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</si>
  <si>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3-carboxypropan-1-ammonium (γ-ammoniobutyric acid)</t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</si>
  <si>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</si>
  <si>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11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Cd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</si>
  <si>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Cyclohexylammonium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</si>
  <si>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10.1021/acsphotonics.8b00052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</si>
  <si>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</si>
  <si>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3-(2-aminoethyl)anilinium</t>
  </si>
  <si>
    <r>
      <t>[</t>
    </r>
    <r>
      <rPr>
        <sz val="11"/>
        <color rgb="FFCC3366"/>
        <rFont val="Arial"/>
        <family val="2"/>
      </rPr>
      <t>F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</si>
  <si>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10.1021/acs.chemmater.6b02151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</si>
  <si>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</si>
  <si>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N(CH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</si>
  <si>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CsPb</t>
    </r>
    <r>
      <rPr>
        <sz val="9"/>
        <color rgb="FF444444"/>
        <rFont val="Arial"/>
        <family val="2"/>
      </rPr>
      <t>2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5</t>
    </r>
  </si>
  <si>
    <r>
      <t>I4/</t>
    </r>
    <r>
      <rPr>
        <i/>
        <sz val="11"/>
        <color rgb="FF444444"/>
        <rFont val="Arial"/>
        <family val="2"/>
      </rPr>
      <t>mcm</t>
    </r>
  </si>
  <si>
    <t>not prvsk</t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</si>
  <si>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</si>
  <si>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t>2-(aminoethyl)isothiourea protonated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</si>
  <si>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10.1002/ejic.200700927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</si>
  <si>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Pb</t>
    </r>
    <r>
      <rPr>
        <sz val="9"/>
        <color rgb="FF444444"/>
        <rFont val="Arial"/>
        <family val="2"/>
      </rPr>
      <t>3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10</t>
    </r>
  </si>
  <si>
    <r>
      <t>Cmc</t>
    </r>
    <r>
      <rPr>
        <sz val="11"/>
        <color rgb="FF444444"/>
        <rFont val="Arial"/>
        <family val="2"/>
      </rPr>
      <t>21 (</t>
    </r>
    <r>
      <rPr>
        <i/>
        <sz val="11"/>
        <color rgb="FF444444"/>
        <rFont val="Arial"/>
        <family val="2"/>
      </rPr>
      <t>A</t>
    </r>
    <r>
      <rPr>
        <sz val="11"/>
        <color rgb="FF444444"/>
        <rFont val="Arial"/>
        <family val="2"/>
      </rPr>
      <t>21</t>
    </r>
    <r>
      <rPr>
        <i/>
        <sz val="11"/>
        <color rgb="FF444444"/>
        <rFont val="Arial"/>
        <family val="2"/>
      </rPr>
      <t>ma</t>
    </r>
    <r>
      <rPr>
        <sz val="11"/>
        <color rgb="FF444444"/>
        <rFont val="Arial"/>
        <family val="2"/>
      </rPr>
      <t>)</t>
    </r>
  </si>
  <si>
    <r>
      <t>[NH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7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</si>
  <si>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</si>
  <si>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10.1039/C7TC04868H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</si>
  <si>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S]Pb</t>
    </r>
    <r>
      <rPr>
        <sz val="9"/>
        <color rgb="FF444444"/>
        <rFont val="Arial"/>
        <family val="2"/>
      </rPr>
      <t>3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10</t>
    </r>
  </si>
  <si>
    <r>
      <t>P</t>
    </r>
    <r>
      <rPr>
        <sz val="11"/>
        <color rgb="FF444444"/>
        <rFont val="Arial"/>
        <family val="2"/>
      </rPr>
      <t>21/</t>
    </r>
    <r>
      <rPr>
        <i/>
        <sz val="11"/>
        <color rgb="FF444444"/>
        <rFont val="Arial"/>
        <family val="2"/>
      </rPr>
      <t>n</t>
    </r>
  </si>
  <si>
    <t>Trimethylsulfonium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</si>
  <si>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10.1021/acs.chemmater.7b02594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</si>
  <si>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</si>
  <si>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10.1021/acs.chemmater.7b00073</t>
    </r>
  </si>
  <si>
    <r>
      <t>[C(NH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Pb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4</t>
    </r>
  </si>
  <si>
    <r>
      <t>[C</t>
    </r>
    <r>
      <rPr>
        <sz val="9"/>
        <color rgb="FF444444"/>
        <rFont val="Arial"/>
        <family val="2"/>
      </rPr>
      <t>6</t>
    </r>
    <r>
      <rPr>
        <sz val="11"/>
        <color rgb="FF444444"/>
        <rFont val="Arial"/>
        <family val="2"/>
      </rPr>
      <t>H</t>
    </r>
    <r>
      <rPr>
        <sz val="9"/>
        <color rgb="FF444444"/>
        <rFont val="Arial"/>
        <family val="2"/>
      </rPr>
      <t>5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</si>
  <si>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10.1038/ncomms8338</t>
    </r>
  </si>
  <si>
    <r>
      <t>[(CH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4</t>
    </r>
    <r>
      <rPr>
        <sz val="11"/>
        <color rgb="FF444444"/>
        <rFont val="Arial"/>
        <family val="2"/>
      </rPr>
      <t>S(CH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]Pb</t>
    </r>
    <r>
      <rPr>
        <sz val="9"/>
        <color rgb="FF444444"/>
        <rFont val="Arial"/>
        <family val="2"/>
      </rPr>
      <t>3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12</t>
    </r>
  </si>
  <si>
    <t>Butane-1,4-diylbis(dimethylsulfonium)</t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</si>
  <si>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(CH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)(CH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)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]Pb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</si>
  <si>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10.1039/C8TC03167C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</si>
  <si>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Cd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</si>
  <si>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10.1039/C8TC02153H</t>
    </r>
  </si>
  <si>
    <r>
      <t>[NH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CH(</t>
    </r>
    <r>
      <rPr>
        <sz val="11"/>
        <color rgb="FFCF3000"/>
        <rFont val="Arial"/>
        <family val="2"/>
      </rPr>
      <t>O</t>
    </r>
    <r>
      <rPr>
        <sz val="11"/>
        <color rgb="FF444444"/>
        <rFont val="Arial"/>
        <family val="2"/>
      </rPr>
      <t>H)CH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]Cd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</si>
  <si>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t>1,3-Diamino-2-propanol deprotonated</t>
  </si>
  <si>
    <r>
      <t>doi: </t>
    </r>
    <r>
      <rPr>
        <u/>
        <sz val="11"/>
        <color theme="10"/>
        <rFont val="宋体"/>
        <family val="3"/>
        <charset val="134"/>
        <scheme val="minor"/>
      </rPr>
      <t>10.1002/ejic.201900493</t>
    </r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</si>
  <si>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]Cd</t>
    </r>
    <r>
      <rPr>
        <sz val="11"/>
        <color rgb="FF009900"/>
        <rFont val="Arial"/>
        <family val="2"/>
      </rPr>
      <t>Cl</t>
    </r>
    <r>
      <rPr>
        <sz val="9"/>
        <color rgb="FF444444"/>
        <rFont val="Arial"/>
        <family val="2"/>
      </rPr>
      <t>4</t>
    </r>
  </si>
  <si>
    <t>doi</t>
  </si>
  <si>
    <t>No.</t>
  </si>
  <si>
    <t>Compound</t>
  </si>
  <si>
    <t>Number of layers</t>
  </si>
  <si>
    <t>Space group</t>
  </si>
  <si>
    <t>Struct. type</t>
  </si>
  <si>
    <t>or</t>
  </si>
  <si>
    <r>
      <t>LSF t</t>
    </r>
    <r>
      <rPr>
        <u/>
        <sz val="11"/>
        <color theme="10"/>
        <rFont val="宋体"/>
        <family val="3"/>
        <charset val="134"/>
        <scheme val="minor"/>
      </rPr>
      <t>1</t>
    </r>
  </si>
  <si>
    <r>
      <t>LSF t</t>
    </r>
    <r>
      <rPr>
        <u/>
        <sz val="11"/>
        <color theme="10"/>
        <rFont val="宋体"/>
        <family val="3"/>
        <charset val="134"/>
        <scheme val="minor"/>
      </rPr>
      <t>2</t>
    </r>
  </si>
  <si>
    <t>Eg (calc.), eV</t>
  </si>
  <si>
    <t>Optical Eg (exp.), eV</t>
  </si>
  <si>
    <t>Spacer (interlayer) cation</t>
  </si>
  <si>
    <t>Intralayer cation</t>
  </si>
  <si>
    <t>M-X-M angles distribution</t>
  </si>
  <si>
    <t>M-X bonds in octahedra</t>
  </si>
  <si>
    <t>Reference</t>
  </si>
  <si>
    <t>[CH3(CH2)3NH3]2[CH3NH3]6Pb7I22</t>
  </si>
  <si>
    <t>[CH3(CH2)2NH3]2[CH3NH3]2Pb3I10</t>
  </si>
  <si>
    <t>[CH3(CH2)3NH3]2[CH3NH3]5Pb6I19</t>
  </si>
  <si>
    <t>[CH3(CH2)3NH3]2[CH3NH3]4Pb5I16</t>
  </si>
  <si>
    <t>(CH3(CH2)3NH3)2(CH3NH3)Sn2I7</t>
  </si>
  <si>
    <t>[C5H4NCH2NH3][CH3NH3]3Pb4I13</t>
  </si>
  <si>
    <t>[C3H4N2(CH2)2NH3]SnI4</t>
  </si>
  <si>
    <t>[NH3(CH2)8NH3][CH3NH3]3Pb4I14</t>
  </si>
  <si>
    <t>[C5H4NCH2NH3][CH3NH3]2Pb3I10</t>
  </si>
  <si>
    <t>[(CH3(CH2)4NH3)2(CH3NH3)4]Pb5I16</t>
  </si>
  <si>
    <t>[C6H5CH2NH3]2[CH3NH3]2Pb3I10</t>
  </si>
  <si>
    <t>[C8H8N4]SnI4</t>
  </si>
  <si>
    <t>[C(NH2)3][CH3NH3]2Pb2I7</t>
  </si>
  <si>
    <t>[CH3(CH2)2NH3]2[CH3NH3]3Pb4I13</t>
  </si>
  <si>
    <t>[NH3(CH)9NH3][CH3NH3]2Pb3I10</t>
  </si>
  <si>
    <t>[NH3(CH2)8NH3][CH3NH3]2Pb3I10</t>
  </si>
  <si>
    <t>[CH3(CH2)3NH3]2[CH3NH3]3Pb4I13</t>
  </si>
  <si>
    <t>[(CH3(CH2)5NH3)2(CH3NH3)3]Pb4I13</t>
  </si>
  <si>
    <t>[C6H5CH2NH3]2SnI4</t>
  </si>
  <si>
    <t>[(CH3(CH2)4NH3)2(CH3NH3)3]Pb4I13</t>
  </si>
  <si>
    <t>[(CH3)3N(CH2)2NH3]SnI4</t>
  </si>
  <si>
    <t>[CH3(CH2)3NH3]2[CH3NH3]2Pb3I10</t>
  </si>
  <si>
    <t>[CH3(CH2)11NH3]PbI3</t>
  </si>
  <si>
    <t>[C5H11NCH2NH3][CH3NH3]3Pb4I13</t>
  </si>
  <si>
    <t>[C5H4NCH2NH3][CH3NH3]Pb2I7</t>
  </si>
  <si>
    <t>[C6H5(CH2)2NH3]2SnI4</t>
  </si>
  <si>
    <t>[(2,3-C4H4S(CH3)-2,5-C4H4S)2(CH2)2NH3]2SnI4</t>
  </si>
  <si>
    <t>[CH3(CH2)4NH3]2[CH(NH2)2]Pb2I7</t>
  </si>
  <si>
    <t>[CH3(CH2)3NH3]2SnI4</t>
  </si>
  <si>
    <t>[C5H11NCH2NH3][CH3NH3]2Pb3I10</t>
  </si>
  <si>
    <t>[FC6H4(CH2)2NH3]2SnI4</t>
  </si>
  <si>
    <t>[(CH3(CH2)5NH3)2(CH3NH3)2]Pb3I10</t>
  </si>
  <si>
    <t>[CH3(CH2)3NH3]2[CH3NH3]Pb2I7</t>
  </si>
  <si>
    <t>[NH3(CH2)9NH3][CH3NH3]Pb2I7</t>
  </si>
  <si>
    <t>[(CH3(CH2)4NH3)2(CH3NH3)2]Pb3I10</t>
  </si>
  <si>
    <t>[FC6H5(CH)2C6H5(CH2)2NH3]2SnI4</t>
  </si>
  <si>
    <t>[Cl(CH2)2NH3]2CuCl4</t>
  </si>
  <si>
    <t>[C6H5CH2NH3]2[CH3NH3]Pb2I7</t>
  </si>
  <si>
    <t>[C6H5(CH2)2NH3]2SnI4*C6F6</t>
  </si>
  <si>
    <t>[ClC6H4(CH2)2NH3]2SnI4</t>
  </si>
  <si>
    <t>[NH3(CH2)8NH3][CH3NH3]Pb2I7</t>
  </si>
  <si>
    <t>[C5H4N(CH2)NH3]PbI4</t>
  </si>
  <si>
    <t>[C5H11NCH2NH3][CH3NH3]Pb2I7</t>
  </si>
  <si>
    <t>[CH3(CH2)11NH3]2PbI4</t>
  </si>
  <si>
    <t>[C3H4N2(CH2)2NH3]PbI4</t>
  </si>
  <si>
    <t>[C6H5(CH2)2NH3]SnI4</t>
  </si>
  <si>
    <t>[C(NH2)3]2SnI4</t>
  </si>
  <si>
    <t>[HO(CH2)2NH3]2SnI4</t>
  </si>
  <si>
    <t>[C6H5CH(CH3)NH3]2PbI4</t>
  </si>
  <si>
    <t>[CH3(CH2)5NH3]2[CH3NH3]Pb2I7</t>
  </si>
  <si>
    <t>[(CH3(CH2)4NH3)2(CH3NH3)]Pb2I7</t>
  </si>
  <si>
    <t>[(CH3(CH2)5NH3)2(CH3NH3)]Pb2I7</t>
  </si>
  <si>
    <t>[(CH3)2CHNH3]3Sn2I7</t>
  </si>
  <si>
    <t>[CH3(CH2)4NH3]2[CH3NH3]Pb2I7</t>
  </si>
  <si>
    <t>[CH3(CH2)3NH3]2PbI4</t>
  </si>
  <si>
    <t>[C5H4NCH2NH3]PbI4</t>
  </si>
  <si>
    <t>[CH3(CH2)3NH3]2[HC(NH2)2]Pb2I7</t>
  </si>
  <si>
    <t>[C6H5(CH2)2NH3]2GeI4</t>
  </si>
  <si>
    <t>Cs[C(NH2)3]PbI4</t>
  </si>
  <si>
    <t>[CH3(CH2)2NH3]10[CH3NH3]Pb7I25</t>
  </si>
  <si>
    <t>[(C4H3S)2S(CH2)2NH3]4Bi2I9</t>
  </si>
  <si>
    <t>[C6H5CH2NH3]PbI4</t>
  </si>
  <si>
    <t>[C6H5CH2NH3]2PbI4</t>
  </si>
  <si>
    <t>[C5H11NCH2NH3]PbI4</t>
  </si>
  <si>
    <t>[CH3CH(CH3)CH2NH3]2PbI4</t>
  </si>
  <si>
    <t>[NH2C4H7NH3]PbI4</t>
  </si>
  <si>
    <t>[NH3(CH2)9NH3]PbI4</t>
  </si>
  <si>
    <t>[С16H9O(CH2)3NH3]2PbI4</t>
  </si>
  <si>
    <t>[C5H4NH(CH2)2NH3]PbI4</t>
  </si>
  <si>
    <t>[BrC6H5CH2NH3]2PbI4</t>
  </si>
  <si>
    <t>[(CH3)2NHC6H4NH3]PbI4</t>
  </si>
  <si>
    <t>[IC6H5CH2NH3]2PbI4</t>
  </si>
  <si>
    <t>[I(CH2)6NH3]2PbI4</t>
  </si>
  <si>
    <t>[C(NH2)3][CH(NH2)2]PbI4</t>
  </si>
  <si>
    <t>[CH3(CH2)2NH3]8Pb5I18</t>
  </si>
  <si>
    <t>[FC6H5CH2NH3]2PbI4</t>
  </si>
  <si>
    <t>[ClC6H5CH2NH3]2PbI4</t>
  </si>
  <si>
    <t>[C6H5(CH2)2NH3]2PbI4</t>
  </si>
  <si>
    <t>[ClC6H4CH2(CH3)NH3]2PbI4</t>
  </si>
  <si>
    <t>[C5H4N(CH2)NH3]6IPb5I21·3H2O</t>
  </si>
  <si>
    <t>[С10H70O(CH2)3NH3]2PbI4*0.5(C4H6O2)</t>
  </si>
  <si>
    <t>[CH3C6H4(CH2)2NH3]2PbI4</t>
  </si>
  <si>
    <t>[С16H9O(CH2)2NH3]2PbI4</t>
  </si>
  <si>
    <t>[BrC6H4(CH2)2NH3]2PbI4</t>
  </si>
  <si>
    <t>[ClC6H4(CH2)2NH3]2PbI4</t>
  </si>
  <si>
    <t>[F2C6H9NH3]2PbI4</t>
  </si>
  <si>
    <t>[CH3(CH2)4CH(CH3)NH3]2PbI4</t>
  </si>
  <si>
    <t>[С10H70O(CH2)2NH3]2PbI4</t>
  </si>
  <si>
    <t>[С16H9O(CH2)4NH3]2PbI4</t>
  </si>
  <si>
    <t>[NH3(CH2)6NH3]PbI4</t>
  </si>
  <si>
    <t>[CH3CH2CH(CH3)NH3]2PbI4</t>
  </si>
  <si>
    <t>[C6H5CH2NH3]2SnBr4</t>
  </si>
  <si>
    <t>[C4H3SCH2NH3]2PbI4</t>
  </si>
  <si>
    <t>[С20H11O(CH2)2NH3]2PbI4</t>
  </si>
  <si>
    <t>[NH3(CH2)12NH3]PbI4</t>
  </si>
  <si>
    <t>[C7H7N2]PbI3</t>
  </si>
  <si>
    <t>[NH3(CH2)2O(CH2)2O(CH2)2NH3]PbI4</t>
  </si>
  <si>
    <t>[C6H11NH3CH3]4Pb3I10</t>
  </si>
  <si>
    <t>[C6H5(CH2)2NH3]2SnBr4</t>
  </si>
  <si>
    <t>[NH3(CH2)2S(C4H3S)2S(CH2)2NH3]PbI4</t>
  </si>
  <si>
    <t>[HOOC(C8H14)NH3]2PbI4</t>
  </si>
  <si>
    <t>[C16H9(CH2)2NH3]2PbI4</t>
  </si>
  <si>
    <t>[NH3(CH2)8NH3]PbI4</t>
  </si>
  <si>
    <t>[C5H11NCH2NH3][CH(NH2)2]Pb2Br7</t>
  </si>
  <si>
    <t>[CH3(CH2)3NH3]2(CH3NH3)Pb2Br7</t>
  </si>
  <si>
    <t>[С10H70O(CH2)3NH3]2PbI4</t>
  </si>
  <si>
    <t>Cs2[C(NH2)3]Pb2Br7</t>
  </si>
  <si>
    <t>[C7H7N2]2PbBr4</t>
  </si>
  <si>
    <t>[(C4H3S)2S(CH2)2NH3]4Pb3I10</t>
  </si>
  <si>
    <t>[C5H11NCH2NH3]PbBr4</t>
  </si>
  <si>
    <t>Cs[C(NH2)3]PbBr4</t>
  </si>
  <si>
    <t>[NH2C(NH2)C5H4NH]PbBr4</t>
  </si>
  <si>
    <t>[CH3(CH2)3NH3]2CsPb2Br7</t>
  </si>
  <si>
    <t>[CH3CH2NH3]2[CH3NH3]2Pb3Br10</t>
  </si>
  <si>
    <t>[C6H9(CH2)2NH3]2SnBr4</t>
  </si>
  <si>
    <t>[F(CH2)2NH3]2PbBr4</t>
  </si>
  <si>
    <t>[(C5H11NCH2NH3)(CH3NH3)]Pb2Br7</t>
  </si>
  <si>
    <t>[CH3CH2NH3]2CuCl4</t>
  </si>
  <si>
    <t>[CH3(CH2)3NH3]2PbBr4</t>
  </si>
  <si>
    <t>[CH3CH2NH3]4Pb3Br10</t>
  </si>
  <si>
    <t>[C3H5N2][C(NH2)3]PbBr4</t>
  </si>
  <si>
    <t>[C5H4N(CH2)NH3]PbBr4</t>
  </si>
  <si>
    <t>[C2H4N3][C(NH2)3]PbBr4</t>
  </si>
  <si>
    <t>[NH3(CH2)3NH2CH3]PbBr4</t>
  </si>
  <si>
    <t>[NH2C5H9CH2NH3]PbBr4</t>
  </si>
  <si>
    <t>[NH2C4H7NH3]PbBr4</t>
  </si>
  <si>
    <t>[CH3NHC4H8NH2]2Pb3Br10</t>
  </si>
  <si>
    <t>[C6H9(CH2)2NH3]2PbBr4</t>
  </si>
  <si>
    <t>[F3CCH2NH3]2PbBr4</t>
  </si>
  <si>
    <t>[NH3(CH2)6NH3]PbBr4</t>
  </si>
  <si>
    <t>[(CH3)2NHC6H4NH3]PbBr4</t>
  </si>
  <si>
    <t>[C6H5CH2NH3]2SnCl4</t>
  </si>
  <si>
    <t>[C3H4N2(CH2)2NH3]PbBr4</t>
  </si>
  <si>
    <t>[F2CHCH2NH3]2PbBr4</t>
  </si>
  <si>
    <t>[NH3(CH2)2(CH3)(CH2)3NH3]PbBr4</t>
  </si>
  <si>
    <t>[C7H7N2]2PbCl4</t>
  </si>
  <si>
    <t>[NH3(CH2)2NH2CH3]PbBr4</t>
  </si>
  <si>
    <t>[NH3(CH2)8NH3]PbBr4</t>
  </si>
  <si>
    <t>[NH3(CH2)4NH3]PbBr4</t>
  </si>
  <si>
    <t>[NH3(CH2)2NH3]PbI4*DMSO</t>
  </si>
  <si>
    <t>[COOH(CH2)3NH3]2PbBr4</t>
  </si>
  <si>
    <t>[NH3(CH2)2O(CH2)2O(CH2)2NH3]PbBr4</t>
  </si>
  <si>
    <t>[C6H11NH3]2CdBr4</t>
  </si>
  <si>
    <t>[NH3C6H4(CH2)2NH3]PbBr4</t>
  </si>
  <si>
    <t>[F(CH2)2NH3]2PbCl4</t>
  </si>
  <si>
    <t>[NH3(CH2)2O(CH2)2O(CH2)2NH3]PbCl4</t>
  </si>
  <si>
    <t>[C5H4N(CH2)NH3]PbCl4</t>
  </si>
  <si>
    <t>CsPb2Br5</t>
  </si>
  <si>
    <t>[NH3(CH2)2SC(NH2)NH3]PbBr4</t>
  </si>
  <si>
    <t>[CH3CH2NH3]4Pb3Cl10</t>
  </si>
  <si>
    <t>[NH2C4H7NH3]PbCl4</t>
  </si>
  <si>
    <t>[C3H3N2(CH2)3NH3]PbCl4</t>
  </si>
  <si>
    <t>[(CH3)3S]Pb3Br10</t>
  </si>
  <si>
    <t>[C6H5NH3]2PbCl4</t>
  </si>
  <si>
    <t>[C(NH2)3]2PbBr4</t>
  </si>
  <si>
    <t>[C6H5CH2NH3]PbCl4</t>
  </si>
  <si>
    <t>[(CH3)2S(CH2)4S(CH3)2]Pb3Br12</t>
  </si>
  <si>
    <t>[CH3NH3]2CdCl4</t>
  </si>
  <si>
    <t>[NH3CH2CH(OH)CH2NH3]CdCl4</t>
  </si>
  <si>
    <t>[CH3NH3]CdCl4</t>
  </si>
  <si>
    <t>[FC6H5(CH)2C6H5(CH2)2NH3]2[CH3NH3]Sn2I7</t>
    <phoneticPr fontId="12" type="noConversion"/>
  </si>
  <si>
    <t>[C6H5(CH2)2NH3]2[CH3NH3]2Pb3I10</t>
    <phoneticPr fontId="12" type="noConversion"/>
  </si>
  <si>
    <t>[CH3(CH2)2NH3]12[CH3NH3]2Pb9I32</t>
    <phoneticPr fontId="12" type="noConversion"/>
  </si>
  <si>
    <t>[CH3(CH2)3NH3]2[CH3NH3]2Sn3Br10</t>
    <phoneticPr fontId="12" type="noConversion"/>
  </si>
  <si>
    <t>MA</t>
  </si>
  <si>
    <t>[C6F5(CH2)2NH3][С10H7(CH2)2NH3]SnI4</t>
    <phoneticPr fontId="12" type="noConversion"/>
  </si>
  <si>
    <t>FA</t>
  </si>
  <si>
    <t>[CH3CH(CH3)CH2NH3]2[CH3NH3]Pb2I7</t>
    <phoneticPr fontId="12" type="noConversion"/>
  </si>
  <si>
    <t>[CH3(CH2)3NH3]2[CH(NH2)2]Pb2Br7</t>
    <phoneticPr fontId="12" type="noConversion"/>
  </si>
  <si>
    <t>corru-gated3x2</t>
    <phoneticPr fontId="12" type="noConversion"/>
  </si>
  <si>
    <t>corru-gated3x3</t>
    <phoneticPr fontId="12" type="noConversion"/>
  </si>
  <si>
    <t>[CH3(CH2)3NH3]2[CH3NH3]2Pb3Br10</t>
    <phoneticPr fontId="12" type="noConversion"/>
  </si>
  <si>
    <t>[(C5H11NCH2NH3)[CH(NH2)2]0.5(CH3NH3)0.5]Pb2Br7</t>
    <phoneticPr fontId="12" type="noConversion"/>
  </si>
  <si>
    <t>[CH2CHCH2NH3]2[CH3CH2NH3]2Pb3Br10</t>
    <phoneticPr fontId="12" type="noConversion"/>
  </si>
  <si>
    <t xml:space="preserve">[(C5H11NCH2NH3)[CH(NH2)2]0.5(CH3NH3)0.5]Pb2Br7  </t>
    <phoneticPr fontId="12" type="noConversion"/>
  </si>
  <si>
    <t>BdA</t>
  </si>
  <si>
    <t>PdA</t>
  </si>
  <si>
    <t>Pyrene-O-PdA</t>
  </si>
  <si>
    <t>Naphthalene-O-PdA</t>
  </si>
  <si>
    <t>BdA</t>
    <phoneticPr fontId="12" type="noConversion"/>
  </si>
  <si>
    <t>[(C5H11NCH2NH3)[CH(NH2)2]Pb2Br7</t>
    <phoneticPr fontId="12" type="noConversion"/>
  </si>
  <si>
    <t>GA</t>
  </si>
  <si>
    <t>GA,Caesium</t>
  </si>
  <si>
    <t>GA,FA</t>
  </si>
  <si>
    <t>PMA</t>
    <phoneticPr fontId="12" type="noConversion"/>
  </si>
  <si>
    <t>Anyl</t>
    <phoneticPr fontId="12" type="noConversion"/>
  </si>
  <si>
    <t>3AMP</t>
    <phoneticPr fontId="12" type="noConversion"/>
  </si>
  <si>
    <t>计算中4-ClPMA</t>
    <phoneticPr fontId="12" type="noConversion"/>
  </si>
  <si>
    <t>计算中4-IPMA</t>
    <phoneticPr fontId="12" type="noConversion"/>
  </si>
  <si>
    <t>计算中IHA</t>
    <phoneticPr fontId="12" type="noConversion"/>
  </si>
  <si>
    <t>OdA</t>
    <phoneticPr fontId="12" type="noConversion"/>
  </si>
  <si>
    <t>3-AMPY</t>
    <phoneticPr fontId="12" type="noConversion"/>
  </si>
  <si>
    <t>2-(4-(3-fluoro)stilbenyl)ethanammonium</t>
    <phoneticPr fontId="12" type="noConversion"/>
  </si>
  <si>
    <t>计算中PeA</t>
    <phoneticPr fontId="12" type="noConversion"/>
  </si>
  <si>
    <t>计算中4AMPY</t>
    <phoneticPr fontId="12" type="noConversion"/>
  </si>
  <si>
    <t>计算中3AMPY</t>
    <phoneticPr fontId="12" type="noConversion"/>
  </si>
  <si>
    <t>计算中3AMPY</t>
    <phoneticPr fontId="12" type="noConversion"/>
  </si>
  <si>
    <t>PMA</t>
    <phoneticPr fontId="12" type="noConversion"/>
  </si>
  <si>
    <t>PMA</t>
    <phoneticPr fontId="12" type="noConversion"/>
  </si>
  <si>
    <t>计算中HA</t>
    <phoneticPr fontId="12" type="noConversion"/>
  </si>
  <si>
    <t>Benzodiimidazolium</t>
    <phoneticPr fontId="12" type="noConversion"/>
  </si>
  <si>
    <t>OdA</t>
    <phoneticPr fontId="12" type="noConversion"/>
  </si>
  <si>
    <t>计算中DOA</t>
    <phoneticPr fontId="12" type="noConversion"/>
  </si>
  <si>
    <t>3-AMP</t>
    <phoneticPr fontId="12" type="noConversion"/>
  </si>
  <si>
    <t>3-AMPY</t>
    <phoneticPr fontId="12" type="noConversion"/>
  </si>
  <si>
    <t>PEA</t>
  </si>
  <si>
    <t>PEA</t>
    <phoneticPr fontId="12" type="noConversion"/>
  </si>
  <si>
    <t>4-AMP</t>
    <phoneticPr fontId="12" type="noConversion"/>
  </si>
  <si>
    <t>3-AMP</t>
    <phoneticPr fontId="12" type="noConversion"/>
  </si>
  <si>
    <t>4-FPEA</t>
    <phoneticPr fontId="12" type="noConversion"/>
  </si>
  <si>
    <t>HA</t>
  </si>
  <si>
    <t>PeA</t>
  </si>
  <si>
    <t>3-FPEA</t>
  </si>
  <si>
    <t>4AMPY</t>
  </si>
  <si>
    <t>DOA</t>
  </si>
  <si>
    <t>计算中CEA</t>
    <phoneticPr fontId="12" type="noConversion"/>
  </si>
  <si>
    <t>CEA</t>
  </si>
  <si>
    <t>PMA</t>
  </si>
  <si>
    <t>4AMP</t>
  </si>
  <si>
    <t xml:space="preserve">计算中2-FPEA </t>
    <phoneticPr fontId="12" type="noConversion"/>
  </si>
  <si>
    <t>OdA</t>
  </si>
  <si>
    <t>3AMPY</t>
  </si>
  <si>
    <t>3AMP</t>
  </si>
  <si>
    <t>计算中HEA</t>
    <phoneticPr fontId="12" type="noConversion"/>
  </si>
  <si>
    <t>R-PEA</t>
    <phoneticPr fontId="12" type="noConversion"/>
  </si>
  <si>
    <t>计算中R-PEA</t>
    <phoneticPr fontId="12" type="noConversion"/>
  </si>
  <si>
    <r>
      <t>Cs</t>
    </r>
    <r>
      <rPr>
        <sz val="9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SnCl</t>
    </r>
    <r>
      <rPr>
        <sz val="9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I</t>
    </r>
    <r>
      <rPr>
        <sz val="9"/>
        <color rgb="FFFF0000"/>
        <rFont val="Arial"/>
        <family val="2"/>
      </rPr>
      <t>2</t>
    </r>
  </si>
  <si>
    <r>
      <t>I4/</t>
    </r>
    <r>
      <rPr>
        <i/>
        <sz val="11"/>
        <color rgb="FFFF0000"/>
        <rFont val="Arial"/>
        <family val="2"/>
      </rPr>
      <t>mmm</t>
    </r>
  </si>
  <si>
    <r>
      <t>doi: </t>
    </r>
    <r>
      <rPr>
        <u/>
        <sz val="11"/>
        <color rgb="FFFF0000"/>
        <rFont val="宋体"/>
        <family val="3"/>
        <charset val="134"/>
        <scheme val="minor"/>
      </rPr>
      <t>10.1021/acs.chemmater.8b02232</t>
    </r>
  </si>
  <si>
    <t>HdA</t>
  </si>
  <si>
    <t>1,8-Diamino-3,6-dioxaoctane</t>
    <phoneticPr fontId="12" type="noConversion"/>
  </si>
  <si>
    <t>计算中CHEA</t>
    <phoneticPr fontId="12" type="noConversion"/>
  </si>
  <si>
    <t>计算中MPI</t>
    <phoneticPr fontId="12" type="noConversion"/>
  </si>
  <si>
    <t>计算中PYEA</t>
    <phoneticPr fontId="12" type="noConversion"/>
  </si>
  <si>
    <t>计算中ThEA</t>
    <phoneticPr fontId="12" type="noConversion"/>
  </si>
  <si>
    <t>ThMA</t>
  </si>
  <si>
    <t>2-(aminoethyl)isothiourea protonated</t>
    <phoneticPr fontId="12" type="noConversion"/>
  </si>
  <si>
    <t>计算中2AMP</t>
    <phoneticPr fontId="12" type="noConversion"/>
  </si>
  <si>
    <t>2AMP</t>
  </si>
  <si>
    <t>F3EA</t>
  </si>
  <si>
    <r>
      <t>[CH</t>
    </r>
    <r>
      <rPr>
        <sz val="9"/>
        <color rgb="FFFF0000"/>
        <rFont val="Arial"/>
        <family val="2"/>
      </rPr>
      <t>3</t>
    </r>
    <r>
      <rPr>
        <sz val="11"/>
        <color rgb="FFFF0000"/>
        <rFont val="Arial"/>
        <family val="2"/>
      </rPr>
      <t>(CH</t>
    </r>
    <r>
      <rPr>
        <sz val="9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)</t>
    </r>
    <r>
      <rPr>
        <sz val="9"/>
        <color rgb="FFFF0000"/>
        <rFont val="Arial"/>
        <family val="2"/>
      </rPr>
      <t>3</t>
    </r>
    <r>
      <rPr>
        <sz val="11"/>
        <color rgb="FFFF0000"/>
        <rFont val="Arial"/>
        <family val="2"/>
      </rPr>
      <t>NH</t>
    </r>
    <r>
      <rPr>
        <sz val="9"/>
        <color rgb="FFFF0000"/>
        <rFont val="Arial"/>
        <family val="2"/>
      </rPr>
      <t>3</t>
    </r>
    <r>
      <rPr>
        <sz val="11"/>
        <color rgb="FFFF0000"/>
        <rFont val="Arial"/>
        <family val="2"/>
      </rPr>
      <t>]</t>
    </r>
    <r>
      <rPr>
        <sz val="9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PbI</t>
    </r>
    <r>
      <rPr>
        <sz val="9"/>
        <color rgb="FFFF0000"/>
        <rFont val="Arial"/>
        <family val="2"/>
      </rPr>
      <t>4</t>
    </r>
  </si>
  <si>
    <r>
      <t>P</t>
    </r>
    <r>
      <rPr>
        <sz val="11"/>
        <color rgb="FFFF0000"/>
        <rFont val="Arial"/>
        <family val="2"/>
      </rPr>
      <t>21/</t>
    </r>
    <r>
      <rPr>
        <i/>
        <sz val="11"/>
        <color rgb="FFFF0000"/>
        <rFont val="Arial"/>
        <family val="2"/>
      </rPr>
      <t>c</t>
    </r>
  </si>
  <si>
    <r>
      <t>doi: </t>
    </r>
    <r>
      <rPr>
        <u/>
        <sz val="11"/>
        <color rgb="FFFF0000"/>
        <rFont val="宋体"/>
        <family val="3"/>
        <charset val="134"/>
        <scheme val="minor"/>
      </rPr>
      <t>10.1021/ic048814u</t>
    </r>
  </si>
  <si>
    <t>BdA</t>
    <phoneticPr fontId="12" type="noConversion"/>
  </si>
  <si>
    <r>
      <t>[NH</t>
    </r>
    <r>
      <rPr>
        <sz val="9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C(NH</t>
    </r>
    <r>
      <rPr>
        <sz val="9"/>
        <color rgb="FFFF0000"/>
        <rFont val="Arial"/>
        <family val="2"/>
      </rPr>
      <t>2</t>
    </r>
    <r>
      <rPr>
        <sz val="11"/>
        <color rgb="FFFF0000"/>
        <rFont val="Arial"/>
        <family val="2"/>
      </rPr>
      <t>)C</t>
    </r>
    <r>
      <rPr>
        <sz val="9"/>
        <color rgb="FFFF0000"/>
        <rFont val="Arial"/>
        <family val="2"/>
      </rPr>
      <t>5</t>
    </r>
    <r>
      <rPr>
        <sz val="11"/>
        <color rgb="FFFF0000"/>
        <rFont val="Arial"/>
        <family val="2"/>
      </rPr>
      <t>H</t>
    </r>
    <r>
      <rPr>
        <sz val="9"/>
        <color rgb="FFFF0000"/>
        <rFont val="Arial"/>
        <family val="2"/>
      </rPr>
      <t>4</t>
    </r>
    <r>
      <rPr>
        <sz val="11"/>
        <color rgb="FFFF0000"/>
        <rFont val="Arial"/>
        <family val="2"/>
      </rPr>
      <t>NH]PbBr</t>
    </r>
    <r>
      <rPr>
        <sz val="9"/>
        <color rgb="FFFF0000"/>
        <rFont val="Arial"/>
        <family val="2"/>
      </rPr>
      <t>4</t>
    </r>
  </si>
  <si>
    <r>
      <t>C</t>
    </r>
    <r>
      <rPr>
        <sz val="11"/>
        <color rgb="FFFF0000"/>
        <rFont val="Arial"/>
        <family val="2"/>
      </rPr>
      <t>2/</t>
    </r>
    <r>
      <rPr>
        <i/>
        <sz val="11"/>
        <color rgb="FFFF0000"/>
        <rFont val="Arial"/>
        <family val="2"/>
      </rPr>
      <t>c</t>
    </r>
  </si>
  <si>
    <r>
      <t>doi: </t>
    </r>
    <r>
      <rPr>
        <u/>
        <sz val="11"/>
        <color rgb="FFFF0000"/>
        <rFont val="宋体"/>
        <family val="3"/>
        <charset val="134"/>
        <scheme val="minor"/>
      </rPr>
      <t>10.1021/cg800047p</t>
    </r>
  </si>
  <si>
    <r>
      <t>4,4</t>
    </r>
    <r>
      <rPr>
        <sz val="11"/>
        <color rgb="FF444444"/>
        <rFont val="宋体"/>
        <family val="3"/>
        <charset val="134"/>
      </rPr>
      <t>‐</t>
    </r>
    <r>
      <rPr>
        <sz val="11"/>
        <color rgb="FF444444"/>
        <rFont val="Arial"/>
        <family val="2"/>
      </rPr>
      <t>difluorocyclohexylammonium</t>
    </r>
    <phoneticPr fontId="12" type="noConversion"/>
  </si>
  <si>
    <t>4-amidinopyridinium</t>
    <phoneticPr fontId="12" type="noConversion"/>
  </si>
  <si>
    <t>5,5'-bis(ammoniumethylsulfanyl)- 2,2'-bithiophene</t>
    <phoneticPr fontId="12" type="noConversion"/>
  </si>
  <si>
    <t>5-ammoniumethylsulfanyl-2,2'-bithiophene</t>
    <phoneticPr fontId="12" type="noConversion"/>
  </si>
  <si>
    <t>6-iodohexylammonium</t>
    <phoneticPr fontId="12" type="noConversion"/>
  </si>
  <si>
    <t>ALA</t>
  </si>
  <si>
    <t>计算中BZ</t>
    <phoneticPr fontId="12" type="noConversion"/>
  </si>
  <si>
    <t>Butane-1,4-diylbis(dimethylsulfonium)</t>
    <phoneticPr fontId="12" type="noConversion"/>
  </si>
  <si>
    <t>计算中CHA</t>
    <phoneticPr fontId="12" type="noConversion"/>
  </si>
  <si>
    <t>EA</t>
  </si>
  <si>
    <t>imidazolium EA</t>
  </si>
  <si>
    <t>Naphthalene-O-EA</t>
  </si>
  <si>
    <t>Pyrene-O-EA</t>
  </si>
  <si>
    <t>[HO(CH2)2NH3]2PbBr4</t>
    <phoneticPr fontId="12" type="noConversion"/>
  </si>
  <si>
    <t>HEA</t>
    <phoneticPr fontId="12" type="noConversion"/>
  </si>
  <si>
    <t>HEA</t>
    <phoneticPr fontId="12" type="noConversion"/>
  </si>
  <si>
    <t>计算中HEA</t>
    <phoneticPr fontId="12" type="noConversion"/>
  </si>
  <si>
    <t>HiA</t>
  </si>
  <si>
    <t>HiA</t>
    <phoneticPr fontId="12" type="noConversion"/>
  </si>
  <si>
    <t>计算中HiA</t>
    <phoneticPr fontId="12" type="noConversion"/>
  </si>
  <si>
    <t>IZ</t>
    <phoneticPr fontId="12" type="noConversion"/>
  </si>
  <si>
    <t>[C3H5N2]SnI3</t>
    <phoneticPr fontId="12" type="noConversion"/>
  </si>
  <si>
    <t>计算中IZ</t>
    <phoneticPr fontId="12" type="noConversion"/>
  </si>
  <si>
    <t>计算中IZ，GA</t>
    <phoneticPr fontId="12" type="noConversion"/>
  </si>
  <si>
    <t>IZ,GA</t>
    <phoneticPr fontId="12" type="noConversion"/>
  </si>
  <si>
    <t>imidazolium ethylammonium</t>
    <phoneticPr fontId="12" type="noConversion"/>
  </si>
  <si>
    <t>计算中i-PdA</t>
    <phoneticPr fontId="12" type="noConversion"/>
  </si>
  <si>
    <t>i-BA</t>
    <phoneticPr fontId="12" type="noConversion"/>
  </si>
  <si>
    <t>i-PA</t>
    <phoneticPr fontId="12" type="noConversion"/>
  </si>
  <si>
    <t>计算中MHZ</t>
    <phoneticPr fontId="12" type="noConversion"/>
  </si>
  <si>
    <t>MHZ</t>
    <phoneticPr fontId="12" type="noConversion"/>
  </si>
  <si>
    <t>[СH3NHNH3]2PbI4</t>
    <phoneticPr fontId="12" type="noConversion"/>
  </si>
  <si>
    <t>CHEA</t>
  </si>
  <si>
    <t>PYEA</t>
  </si>
  <si>
    <t>[C4H3S(CH2)2NH3]2PbI4</t>
    <phoneticPr fontId="12" type="noConversion"/>
  </si>
  <si>
    <t>[C4H3SCH2NH3]2[CH3NH3]Pb2I7</t>
    <phoneticPr fontId="12" type="noConversion"/>
  </si>
  <si>
    <t>ThEA</t>
    <phoneticPr fontId="12" type="noConversion"/>
  </si>
  <si>
    <t>MPI</t>
  </si>
  <si>
    <t>[CH3CH2NHC4H8NH2]PbBr4</t>
    <phoneticPr fontId="12" type="noConversion"/>
  </si>
  <si>
    <t>(F2CHCH2NH3)2CdBr4</t>
    <phoneticPr fontId="12" type="noConversion"/>
  </si>
  <si>
    <t>F2EA</t>
    <phoneticPr fontId="12" type="noConversion"/>
  </si>
  <si>
    <t>计算中F2EA</t>
    <phoneticPr fontId="12" type="noConversion"/>
  </si>
  <si>
    <t>计算中2-BrPEA</t>
    <phoneticPr fontId="12" type="noConversion"/>
  </si>
  <si>
    <t>[BrC6H4(CH2)2NH3]2SnI4</t>
    <phoneticPr fontId="12" type="noConversion"/>
  </si>
  <si>
    <t>2-BrPEA</t>
  </si>
  <si>
    <t>[CH3(CH2)3CH(C2H5)CH2NH3]2PbI4</t>
    <phoneticPr fontId="12" type="noConversion"/>
  </si>
  <si>
    <t>计算中2-EHA</t>
    <phoneticPr fontId="12" type="noConversion"/>
  </si>
  <si>
    <t>计算中3MEA</t>
    <phoneticPr fontId="12" type="noConversion"/>
  </si>
  <si>
    <t>计算中3-EAA</t>
    <phoneticPr fontId="12" type="noConversion"/>
  </si>
  <si>
    <t>[C3H3N2(CH2)3NH3]PbBr4</t>
    <phoneticPr fontId="12" type="noConversion"/>
  </si>
  <si>
    <t>计算中PAIM</t>
    <phoneticPr fontId="12" type="noConversion"/>
  </si>
  <si>
    <t>PAIM</t>
  </si>
  <si>
    <t>计算中MEdA</t>
    <phoneticPr fontId="12" type="noConversion"/>
  </si>
  <si>
    <t>计算中MEdA</t>
    <phoneticPr fontId="12" type="noConversion"/>
  </si>
  <si>
    <t>MEdA</t>
    <phoneticPr fontId="12" type="noConversion"/>
  </si>
  <si>
    <t>计算中dMBdA</t>
    <phoneticPr fontId="12" type="noConversion"/>
  </si>
  <si>
    <t>计算中dMBdA</t>
    <phoneticPr fontId="12" type="noConversion"/>
  </si>
  <si>
    <t>dMBdA</t>
    <phoneticPr fontId="12" type="noConversion"/>
  </si>
  <si>
    <t>Naphthalene-O-EA</t>
    <phoneticPr fontId="12" type="noConversion"/>
  </si>
  <si>
    <t>Naphthalene-O-ethylammonium</t>
    <phoneticPr fontId="12" type="noConversion"/>
  </si>
  <si>
    <t>p-bromophenylethylammonium</t>
    <phoneticPr fontId="12" type="noConversion"/>
  </si>
  <si>
    <t>p-BrPEA</t>
    <phoneticPr fontId="12" type="noConversion"/>
  </si>
  <si>
    <t>计算中p-BrPEA</t>
    <phoneticPr fontId="12" type="noConversion"/>
  </si>
  <si>
    <t>计算中p-ClPEA</t>
    <phoneticPr fontId="12" type="noConversion"/>
  </si>
  <si>
    <t>p-ClPEA</t>
    <phoneticPr fontId="12" type="noConversion"/>
  </si>
  <si>
    <t>Perylene-O-EA</t>
    <phoneticPr fontId="12" type="noConversion"/>
  </si>
  <si>
    <t>Perylene-O-ethylammonium</t>
    <phoneticPr fontId="12" type="noConversion"/>
  </si>
  <si>
    <t>4-FPEA=p-FPEA</t>
    <phoneticPr fontId="12" type="noConversion"/>
  </si>
  <si>
    <t>计算中p-MPEA</t>
    <phoneticPr fontId="12" type="noConversion"/>
  </si>
  <si>
    <t>p-MPEA</t>
    <phoneticPr fontId="12" type="noConversion"/>
  </si>
  <si>
    <t>p-MPEA</t>
    <phoneticPr fontId="12" type="noConversion"/>
  </si>
  <si>
    <t>pyrene-BdA</t>
    <phoneticPr fontId="12" type="noConversion"/>
  </si>
  <si>
    <t>R-1-(4-chlorophenyl)ethylammonium</t>
    <phoneticPr fontId="12" type="noConversion"/>
  </si>
  <si>
    <t>计算中R-ClPEA</t>
    <phoneticPr fontId="12" type="noConversion"/>
  </si>
  <si>
    <t>R-ClPEA</t>
  </si>
  <si>
    <t>S-1-(4-chlorophenyl)ethylammonium</t>
    <phoneticPr fontId="12" type="noConversion"/>
  </si>
  <si>
    <t>[ClC6H4CH2(CH3)NH3]2PbI4</t>
    <phoneticPr fontId="12" type="noConversion"/>
  </si>
  <si>
    <t>Trimethylsulfonium</t>
    <phoneticPr fontId="12" type="noConversion"/>
  </si>
  <si>
    <t>计算中TAZ</t>
    <phoneticPr fontId="12" type="noConversion"/>
  </si>
  <si>
    <t>TAZ</t>
    <phoneticPr fontId="12" type="noConversion"/>
  </si>
  <si>
    <t>计算中EdA</t>
    <phoneticPr fontId="12" type="noConversion"/>
  </si>
  <si>
    <t>EdA</t>
    <phoneticPr fontId="12" type="noConversion"/>
  </si>
  <si>
    <t>计算中PdAOH</t>
    <phoneticPr fontId="12" type="noConversion"/>
  </si>
  <si>
    <t>PdAOH</t>
    <phoneticPr fontId="12" type="noConversion"/>
  </si>
  <si>
    <t>计算中5FPEA和2-NEA</t>
    <phoneticPr fontId="12" type="noConversion"/>
  </si>
  <si>
    <t>5FPEA和2-NEA</t>
    <phoneticPr fontId="12" type="noConversion"/>
  </si>
  <si>
    <t>计算中2-CPEA</t>
    <phoneticPr fontId="12" type="noConversion"/>
  </si>
  <si>
    <t>2-CPEA</t>
    <phoneticPr fontId="12" type="noConversion"/>
  </si>
  <si>
    <t>2-EHA</t>
    <phoneticPr fontId="12" type="noConversion"/>
  </si>
  <si>
    <t>计算中FEA</t>
    <phoneticPr fontId="12" type="noConversion"/>
  </si>
  <si>
    <t>FEA</t>
    <phoneticPr fontId="12" type="noConversion"/>
  </si>
  <si>
    <t>2-FPEA</t>
    <phoneticPr fontId="12" type="noConversion"/>
  </si>
  <si>
    <t>3-MEA</t>
    <phoneticPr fontId="12" type="noConversion"/>
  </si>
  <si>
    <t>3-EAA</t>
    <phoneticPr fontId="12" type="noConversion"/>
  </si>
  <si>
    <t>计算中COOHPA</t>
    <phoneticPr fontId="12" type="noConversion"/>
  </si>
  <si>
    <t>COOHPA</t>
    <phoneticPr fontId="12" type="noConversion"/>
  </si>
  <si>
    <t>计算中2FCHA</t>
    <phoneticPr fontId="12" type="noConversion"/>
  </si>
  <si>
    <t>2FCHA</t>
    <phoneticPr fontId="12" type="noConversion"/>
  </si>
  <si>
    <t>计算中4-BPMA</t>
    <phoneticPr fontId="12" type="noConversion"/>
  </si>
  <si>
    <t>4-BPMA</t>
    <phoneticPr fontId="12" type="noConversion"/>
  </si>
  <si>
    <t>计算中COOHCHEA</t>
    <phoneticPr fontId="12" type="noConversion"/>
  </si>
  <si>
    <t>COOHCHEA</t>
    <phoneticPr fontId="12" type="noConversion"/>
  </si>
  <si>
    <t>4-ClPMA</t>
    <phoneticPr fontId="12" type="noConversion"/>
  </si>
  <si>
    <t>计算中4-FPMA</t>
    <phoneticPr fontId="12" type="noConversion"/>
  </si>
  <si>
    <t>4-FPMA</t>
    <phoneticPr fontId="12" type="noConversion"/>
  </si>
  <si>
    <t>4-IPMA</t>
    <phoneticPr fontId="12" type="noConversion"/>
  </si>
  <si>
    <t>IHA</t>
    <phoneticPr fontId="12" type="noConversion"/>
  </si>
  <si>
    <t>BZ</t>
    <phoneticPr fontId="12" type="noConversion"/>
  </si>
  <si>
    <t>CHA</t>
    <phoneticPr fontId="12" type="noConversion"/>
  </si>
  <si>
    <t>计算中CHMA</t>
    <phoneticPr fontId="12" type="noConversion"/>
  </si>
  <si>
    <t>CHMA</t>
    <phoneticPr fontId="12" type="noConversion"/>
  </si>
  <si>
    <t>计算中EPZ</t>
    <phoneticPr fontId="12" type="noConversion"/>
  </si>
  <si>
    <t>EPZ</t>
    <phoneticPr fontId="12" type="noConversion"/>
  </si>
  <si>
    <t>计算中MPA</t>
    <phoneticPr fontId="12" type="noConversion"/>
  </si>
  <si>
    <t>MPA</t>
    <phoneticPr fontId="12" type="noConversion"/>
  </si>
  <si>
    <t>计算中MHA</t>
    <phoneticPr fontId="12" type="noConversion"/>
  </si>
  <si>
    <t>MHA</t>
    <phoneticPr fontId="12" type="noConversion"/>
  </si>
  <si>
    <t>EPZ</t>
    <phoneticPr fontId="12" type="noConversion"/>
  </si>
  <si>
    <t>MPA</t>
    <phoneticPr fontId="12" type="noConversion"/>
  </si>
  <si>
    <t>TAZ,GA</t>
    <phoneticPr fontId="12" type="noConversion"/>
  </si>
  <si>
    <t>i-PA</t>
    <phoneticPr fontId="12" type="noConversion"/>
  </si>
  <si>
    <t>i-PA</t>
    <phoneticPr fontId="12" type="noConversion"/>
  </si>
  <si>
    <t>3AMPY</t>
    <phoneticPr fontId="12" type="noConversion"/>
  </si>
  <si>
    <t>5FPEA,2-NEA</t>
    <phoneticPr fontId="12" type="noConversion"/>
  </si>
  <si>
    <t>EA</t>
    <phoneticPr fontId="12" type="noConversion"/>
  </si>
  <si>
    <t>PAIM</t>
    <phoneticPr fontId="12" type="noConversion"/>
  </si>
  <si>
    <t>3MEA</t>
    <phoneticPr fontId="12" type="noConversion"/>
  </si>
  <si>
    <t>1,2,4-triazolium,</t>
    <phoneticPr fontId="12" type="noConversion"/>
  </si>
  <si>
    <t>1-ethylpiperazine</t>
    <phoneticPr fontId="12" type="noConversion"/>
  </si>
  <si>
    <t>n</t>
    <phoneticPr fontId="12" type="noConversion"/>
  </si>
  <si>
    <t>ori</t>
    <phoneticPr fontId="12" type="noConversion"/>
  </si>
  <si>
    <t>A'</t>
  </si>
  <si>
    <t>A</t>
  </si>
  <si>
    <t>B</t>
  </si>
  <si>
    <t>X</t>
  </si>
  <si>
    <t>Sn</t>
  </si>
  <si>
    <t>Sn</t>
    <phoneticPr fontId="12" type="noConversion"/>
  </si>
  <si>
    <t>I</t>
    <phoneticPr fontId="12" type="noConversion"/>
  </si>
  <si>
    <t>Cd</t>
    <phoneticPr fontId="12" type="noConversion"/>
  </si>
  <si>
    <t>Br</t>
    <phoneticPr fontId="12" type="noConversion"/>
  </si>
  <si>
    <t>Pb</t>
    <phoneticPr fontId="12" type="noConversion"/>
  </si>
  <si>
    <t>Br</t>
    <phoneticPr fontId="12" type="noConversion"/>
  </si>
  <si>
    <r>
      <t>[CH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NH</t>
    </r>
    <r>
      <rPr>
        <sz val="9"/>
        <color rgb="FF444444"/>
        <rFont val="Arial"/>
        <family val="2"/>
      </rPr>
      <t>3</t>
    </r>
    <r>
      <rPr>
        <sz val="11"/>
        <color rgb="FF444444"/>
        <rFont val="Arial"/>
        <family val="2"/>
      </rPr>
      <t>]</t>
    </r>
    <r>
      <rPr>
        <sz val="9"/>
        <color rgb="FF444444"/>
        <rFont val="Arial"/>
        <family val="2"/>
      </rPr>
      <t>2</t>
    </r>
    <r>
      <rPr>
        <sz val="11"/>
        <color rgb="FF444444"/>
        <rFont val="Arial"/>
        <family val="2"/>
      </rPr>
      <t>Sn</t>
    </r>
    <r>
      <rPr>
        <sz val="9"/>
        <color rgb="FF444444"/>
        <rFont val="Arial"/>
        <family val="2"/>
      </rPr>
      <t>3</t>
    </r>
    <r>
      <rPr>
        <sz val="11"/>
        <color rgb="FF0000CC"/>
        <rFont val="Arial"/>
        <family val="2"/>
      </rPr>
      <t>Br</t>
    </r>
    <r>
      <rPr>
        <sz val="9"/>
        <color rgb="FF444444"/>
        <rFont val="Arial"/>
        <family val="2"/>
      </rPr>
      <t>10</t>
    </r>
    <phoneticPr fontId="12" type="noConversion"/>
  </si>
  <si>
    <t>[CH3(CH2)3NH3]2[CH3NH3]2Sn3Br10</t>
    <phoneticPr fontId="12" type="noConversion"/>
  </si>
  <si>
    <t>[CH3(CH2)3NH3]2[CH3NH3]2Sn3Br10</t>
    <phoneticPr fontId="12" type="noConversion"/>
  </si>
  <si>
    <t>[CH3(CH2)3NH3]2[CH3NH3]2Sn3Br10</t>
    <phoneticPr fontId="12" type="noConversion"/>
  </si>
  <si>
    <t>I</t>
    <phoneticPr fontId="12" type="noConversion"/>
  </si>
  <si>
    <t>Cl</t>
  </si>
  <si>
    <t>Cl</t>
    <phoneticPr fontId="12" type="noConversion"/>
  </si>
  <si>
    <t>Cl</t>
    <phoneticPr fontId="12" type="noConversion"/>
  </si>
  <si>
    <t>Sn</t>
    <phoneticPr fontId="12" type="noConversion"/>
  </si>
  <si>
    <t>Cd</t>
    <phoneticPr fontId="12" type="noConversion"/>
  </si>
  <si>
    <t>Ge</t>
    <phoneticPr fontId="12" type="noConversion"/>
  </si>
  <si>
    <t>Cu</t>
    <phoneticPr fontId="12" type="noConversion"/>
  </si>
  <si>
    <t>Cd</t>
    <phoneticPr fontId="12" type="noConversion"/>
  </si>
  <si>
    <t>Caesium</t>
    <phoneticPr fontId="12" type="noConversion"/>
  </si>
  <si>
    <t>GA</t>
    <phoneticPr fontId="12" type="noConversion"/>
  </si>
  <si>
    <t xml:space="preserve"> </t>
    <phoneticPr fontId="12" type="noConversion"/>
  </si>
  <si>
    <t>formular</t>
  </si>
  <si>
    <t>Molecular polarity index eV (wfn)</t>
  </si>
  <si>
    <t xml:space="preserve">Atomic weight </t>
  </si>
  <si>
    <t>atomic volume A^3 (wfn)</t>
  </si>
  <si>
    <t>atomic radii A (wfn)</t>
  </si>
  <si>
    <t>atomic radii Bohr (wfn)</t>
  </si>
  <si>
    <t>density g/cm^3 (wfn)</t>
  </si>
  <si>
    <t>Overall surface area A^2 (wfn)</t>
  </si>
  <si>
    <t>Product of sigma^2_tot and nu (kcal/mol)^2 (intermediates)</t>
  </si>
  <si>
    <t>Evaporation enthalpy kcal/mol (wfn)</t>
  </si>
  <si>
    <t>Sublimation enthalpy kcal/mol (wfn)</t>
  </si>
  <si>
    <t>Boiling temperature K (wfn)</t>
  </si>
  <si>
    <t>Vertical ionization potential eV (wfn)</t>
  </si>
  <si>
    <t>Vertical electron affinity eV (wfn)</t>
  </si>
  <si>
    <t>Mulliken electronegativity eV (wfn)</t>
  </si>
  <si>
    <t>Chemical potential eV (wfn)</t>
  </si>
  <si>
    <t>Hardness eV (wfn)</t>
  </si>
  <si>
    <t>Softness Ev-1 (wfn)</t>
  </si>
  <si>
    <t>Electrophilicity index eV (wfn)</t>
  </si>
  <si>
    <t>Nucleophilicity index eV (wfn)</t>
  </si>
  <si>
    <t>Dipole moment Debye (gau)</t>
  </si>
  <si>
    <t>Dipole moment a.u. (gau)</t>
  </si>
  <si>
    <t>i-BA</t>
  </si>
  <si>
    <t>4-FPEA</t>
  </si>
  <si>
    <t>Anyl</t>
  </si>
  <si>
    <t>BBA</t>
  </si>
  <si>
    <t>BA</t>
  </si>
  <si>
    <t>MTEA</t>
  </si>
  <si>
    <t>NH4</t>
  </si>
  <si>
    <t>FEA</t>
  </si>
  <si>
    <t>4-ClPMA</t>
  </si>
  <si>
    <t>4-BPMA</t>
  </si>
  <si>
    <t>4-IPMA</t>
  </si>
  <si>
    <t>4-AMPY</t>
  </si>
  <si>
    <t>IHA</t>
  </si>
  <si>
    <t>HEA</t>
  </si>
  <si>
    <t>i-BdA</t>
  </si>
  <si>
    <t>EdA</t>
  </si>
  <si>
    <t>COOHPA</t>
  </si>
  <si>
    <t>4-FPMA</t>
  </si>
  <si>
    <t>ThEA</t>
  </si>
  <si>
    <t>MPA</t>
  </si>
  <si>
    <t>MHA</t>
  </si>
  <si>
    <t>p-ClPEA</t>
  </si>
  <si>
    <t>F2EA</t>
  </si>
  <si>
    <t>p-BrPEA</t>
  </si>
  <si>
    <t>p-MPEA</t>
  </si>
  <si>
    <t>MEdA</t>
  </si>
  <si>
    <t>3-EAA</t>
  </si>
  <si>
    <t>IZ</t>
  </si>
  <si>
    <t>2-EHA</t>
  </si>
  <si>
    <t>BZ</t>
  </si>
  <si>
    <t>3MEA</t>
  </si>
  <si>
    <t>TAZ</t>
  </si>
  <si>
    <t>PdAOH</t>
  </si>
  <si>
    <t>i-PA</t>
  </si>
  <si>
    <t>CHA</t>
  </si>
  <si>
    <t>4AMP</t>
    <phoneticPr fontId="12" type="noConversion"/>
  </si>
  <si>
    <t>PdA</t>
    <phoneticPr fontId="12" type="noConversion"/>
  </si>
  <si>
    <t>F3EA</t>
    <phoneticPr fontId="12" type="noConversion"/>
  </si>
  <si>
    <t>PA</t>
    <phoneticPr fontId="12" type="noConversion"/>
  </si>
  <si>
    <t>EA</t>
    <phoneticPr fontId="12" type="noConversion"/>
  </si>
  <si>
    <t xml:space="preserve"> </t>
  </si>
  <si>
    <t xml:space="preserve"> </t>
    <phoneticPr fontId="12" type="noConversion"/>
  </si>
  <si>
    <t>A'_Molecular polarity index eV (wfn)</t>
    <phoneticPr fontId="23" type="noConversion"/>
  </si>
  <si>
    <t xml:space="preserve">A'_Atomic weight </t>
    <phoneticPr fontId="23" type="noConversion"/>
  </si>
  <si>
    <t>A'_atomic volume A^3 (wfn)</t>
    <phoneticPr fontId="23" type="noConversion"/>
  </si>
  <si>
    <t>A'_atomic radii A (wfn)</t>
    <phoneticPr fontId="23" type="noConversion"/>
  </si>
  <si>
    <t>A'_atomic radii Bohr (wfn)</t>
    <phoneticPr fontId="23" type="noConversion"/>
  </si>
  <si>
    <t>A'_density g/cm^3 (wfn)</t>
    <phoneticPr fontId="23" type="noConversion"/>
  </si>
  <si>
    <t>A'_Overall surface area A^2 (wfn)</t>
    <phoneticPr fontId="23" type="noConversion"/>
  </si>
  <si>
    <t>A'_Product of sigma^2_tot and nu (kcal/mol)^2 (intermediates)</t>
    <phoneticPr fontId="23" type="noConversion"/>
  </si>
  <si>
    <t>A'_Evaporation enthalpy kcal/mol (wfn)</t>
    <phoneticPr fontId="23" type="noConversion"/>
  </si>
  <si>
    <t>A'_Sublimation enthalpy kcal/mol (wfn)</t>
    <phoneticPr fontId="23" type="noConversion"/>
  </si>
  <si>
    <t>A'_Boiling temperature K (wfn)</t>
    <phoneticPr fontId="23" type="noConversion"/>
  </si>
  <si>
    <t>A'_Vertical ionization potential eV (wfn)</t>
    <phoneticPr fontId="23" type="noConversion"/>
  </si>
  <si>
    <t>A'_Vertical electron affinity eV (wfn)</t>
    <phoneticPr fontId="23" type="noConversion"/>
  </si>
  <si>
    <t>A'_Mulliken electronegativity eV (wfn)</t>
    <phoneticPr fontId="23" type="noConversion"/>
  </si>
  <si>
    <t>A'_Chemical potential eV (wfn)</t>
    <phoneticPr fontId="23" type="noConversion"/>
  </si>
  <si>
    <t>A'_Hardness eV (wfn)</t>
    <phoneticPr fontId="23" type="noConversion"/>
  </si>
  <si>
    <t>A'_Softness Ev-1 (wfn)</t>
    <phoneticPr fontId="23" type="noConversion"/>
  </si>
  <si>
    <t>A'_Electrophilicity index eV (wfn)</t>
    <phoneticPr fontId="23" type="noConversion"/>
  </si>
  <si>
    <t>A'_Nucleophilicity index eV (wfn)</t>
    <phoneticPr fontId="23" type="noConversion"/>
  </si>
  <si>
    <t>A'_Dipole moment Debye (gau)</t>
    <phoneticPr fontId="23" type="noConversion"/>
  </si>
  <si>
    <t>A'_Dipole moment a.u. (gau)</t>
    <phoneticPr fontId="23" type="noConversion"/>
  </si>
  <si>
    <t>A_Molecular polarity index eV (wfn)</t>
    <phoneticPr fontId="23" type="noConversion"/>
  </si>
  <si>
    <t xml:space="preserve">A_Atomic weight </t>
    <phoneticPr fontId="23" type="noConversion"/>
  </si>
  <si>
    <t>A_atomic volume A^3 (wfn)</t>
    <phoneticPr fontId="23" type="noConversion"/>
  </si>
  <si>
    <t>A_atomic radii A (wfn)</t>
    <phoneticPr fontId="23" type="noConversion"/>
  </si>
  <si>
    <t>A_atomic radii Bohr (wfn)</t>
    <phoneticPr fontId="23" type="noConversion"/>
  </si>
  <si>
    <t>A_density g/cm^3 (wfn)</t>
    <phoneticPr fontId="23" type="noConversion"/>
  </si>
  <si>
    <t>A_Overall surface area A^2 (wfn)</t>
    <phoneticPr fontId="23" type="noConversion"/>
  </si>
  <si>
    <t>A_Product of sigma^2_tot and nu (kcal/mol)^2 (intermediates)</t>
    <phoneticPr fontId="23" type="noConversion"/>
  </si>
  <si>
    <t>A_Evaporation enthalpy kcal/mol (wfn)</t>
    <phoneticPr fontId="23" type="noConversion"/>
  </si>
  <si>
    <t>A_Sublimation enthalpy kcal/mol (wfn)</t>
    <phoneticPr fontId="23" type="noConversion"/>
  </si>
  <si>
    <t>A_Boiling temperature K (wfn)</t>
    <phoneticPr fontId="23" type="noConversion"/>
  </si>
  <si>
    <t>A_Vertical ionization potential eV (wfn)</t>
    <phoneticPr fontId="23" type="noConversion"/>
  </si>
  <si>
    <t>A_Vertical electron affinity eV (wfn)</t>
    <phoneticPr fontId="23" type="noConversion"/>
  </si>
  <si>
    <t>A_Mulliken electronegativity eV (wfn)</t>
    <phoneticPr fontId="23" type="noConversion"/>
  </si>
  <si>
    <t>A_Chemical potential eV (wfn)</t>
    <phoneticPr fontId="23" type="noConversion"/>
  </si>
  <si>
    <t>A_Hardness eV (wfn)</t>
    <phoneticPr fontId="23" type="noConversion"/>
  </si>
  <si>
    <t>A_Softness Ev-1 (wfn)</t>
    <phoneticPr fontId="23" type="noConversion"/>
  </si>
  <si>
    <t>A_Electrophilicity index eV (wfn)</t>
    <phoneticPr fontId="23" type="noConversion"/>
  </si>
  <si>
    <t>A_Nucleophilicity index eV (wfn)</t>
    <phoneticPr fontId="23" type="noConversion"/>
  </si>
  <si>
    <t>A_Dipole moment Debye (gau)</t>
    <phoneticPr fontId="23" type="noConversion"/>
  </si>
  <si>
    <t>A_Dipole moment a.u. (gau)</t>
    <phoneticPr fontId="23" type="noConversion"/>
  </si>
  <si>
    <t>B_atomic weight  (10-3 kg)</t>
    <phoneticPr fontId="23" type="noConversion"/>
  </si>
  <si>
    <t>B_electronegativity (Martynov&amp;Batsanov) (/)</t>
    <phoneticPr fontId="23" type="noConversion"/>
  </si>
  <si>
    <t>B_electronegativity (Pauling) (/)</t>
    <phoneticPr fontId="23" type="noConversion"/>
  </si>
  <si>
    <t>B_electronegativity (Alfred-Rochow)  (/)</t>
    <phoneticPr fontId="23" type="noConversion"/>
  </si>
  <si>
    <t>B_electronegativity absolute  (/)</t>
    <phoneticPr fontId="23" type="noConversion"/>
  </si>
  <si>
    <t>B_energy ionization first (kJ mol-1)</t>
    <phoneticPr fontId="23" type="noConversion"/>
  </si>
  <si>
    <t>B_energy ionization second (kJ mol-1)</t>
    <phoneticPr fontId="23" type="noConversion"/>
  </si>
  <si>
    <t>B_energy ionization third (kJ mol-1)</t>
    <phoneticPr fontId="23" type="noConversion"/>
  </si>
  <si>
    <t>B_chemical potential Miedema (/)</t>
    <phoneticPr fontId="23" type="noConversion"/>
  </si>
  <si>
    <t>B_valence electron number (/)</t>
    <phoneticPr fontId="23" type="noConversion"/>
  </si>
  <si>
    <t>B_temperature melting  (K)</t>
    <phoneticPr fontId="23" type="noConversion"/>
  </si>
  <si>
    <t>B_temperature boiling  (K)</t>
    <phoneticPr fontId="23" type="noConversion"/>
  </si>
  <si>
    <t>B_enthalpy vaporization (kJ mol-1)</t>
    <phoneticPr fontId="23" type="noConversion"/>
  </si>
  <si>
    <t>B_enthalpy melting (kJ mol-1)</t>
    <phoneticPr fontId="23" type="noConversion"/>
  </si>
  <si>
    <t>B_enthalpy atomization (kJ mol-1)</t>
    <phoneticPr fontId="23" type="noConversion"/>
  </si>
  <si>
    <t>B_radii ionic (Yagoda)  (A)</t>
    <phoneticPr fontId="23" type="noConversion"/>
  </si>
  <si>
    <t>B_radii covalent (pm)</t>
    <phoneticPr fontId="23" type="noConversion"/>
  </si>
  <si>
    <t>B_ionic radius</t>
    <phoneticPr fontId="23" type="noConversion"/>
  </si>
  <si>
    <t>X_atomic weight  (10-3 kg)</t>
    <phoneticPr fontId="23" type="noConversion"/>
  </si>
  <si>
    <t>X_electronegativity (Martynov&amp;Batsanov) (/)</t>
    <phoneticPr fontId="23" type="noConversion"/>
  </si>
  <si>
    <t>X_electronegativity (Pauling) (/)</t>
    <phoneticPr fontId="23" type="noConversion"/>
  </si>
  <si>
    <t>X_electronegativity (Alfred-Rochow)  (/)</t>
    <phoneticPr fontId="23" type="noConversion"/>
  </si>
  <si>
    <t>X_electronegativity absolute  (/)</t>
    <phoneticPr fontId="23" type="noConversion"/>
  </si>
  <si>
    <t>X_energy ionization first (kJ mol-1)</t>
    <phoneticPr fontId="23" type="noConversion"/>
  </si>
  <si>
    <t>X_energy ionization second (kJ mol-1)</t>
    <phoneticPr fontId="23" type="noConversion"/>
  </si>
  <si>
    <t>X_energy ionization third (kJ mol-1)</t>
    <phoneticPr fontId="23" type="noConversion"/>
  </si>
  <si>
    <t>X_chemical potential Miedema (/)</t>
    <phoneticPr fontId="23" type="noConversion"/>
  </si>
  <si>
    <t>X_valence electron number (/)</t>
    <phoneticPr fontId="23" type="noConversion"/>
  </si>
  <si>
    <t>X_temperature melting  (K)</t>
    <phoneticPr fontId="23" type="noConversion"/>
  </si>
  <si>
    <t>X_temperature boiling  (K)</t>
    <phoneticPr fontId="23" type="noConversion"/>
  </si>
  <si>
    <t>X_enthalpy vaporization (kJ mol-1)</t>
    <phoneticPr fontId="23" type="noConversion"/>
  </si>
  <si>
    <t>X_enthalpy melting (kJ mol-1)</t>
    <phoneticPr fontId="23" type="noConversion"/>
  </si>
  <si>
    <t>X_enthalpy atomization (kJ mol-1)</t>
    <phoneticPr fontId="23" type="noConversion"/>
  </si>
  <si>
    <t>X_radii ionic (Yagoda)  (A)</t>
    <phoneticPr fontId="23" type="noConversion"/>
  </si>
  <si>
    <t>X_radii covalent (pm)</t>
    <phoneticPr fontId="23" type="noConversion"/>
  </si>
  <si>
    <t>X_ionic radius</t>
    <phoneticPr fontId="23" type="noConversion"/>
  </si>
  <si>
    <t>MA</t>
    <phoneticPr fontId="12" type="noConversion"/>
  </si>
  <si>
    <t>MA</t>
    <phoneticPr fontId="12" type="noConversion"/>
  </si>
  <si>
    <t>Atom</t>
  </si>
  <si>
    <t>atomic weight  (10-3 kg)</t>
  </si>
  <si>
    <t>electronegativity (Martynov&amp;Batsanov) (/)</t>
  </si>
  <si>
    <t>electronegativity (Pauling) (/)</t>
  </si>
  <si>
    <t>electronegativity (Alfred-Rochow)  (/)</t>
  </si>
  <si>
    <t>electronegativity absolute  (/)</t>
  </si>
  <si>
    <t>energy ionization first (kJ mol-1)</t>
  </si>
  <si>
    <t>energy ionization second (kJ mol-1)</t>
  </si>
  <si>
    <t>energy ionization third (kJ mol-1)</t>
  </si>
  <si>
    <t>chemical potential Miedema (/)</t>
  </si>
  <si>
    <t>valence electron number (/)</t>
  </si>
  <si>
    <t>temperature melting  (K)</t>
  </si>
  <si>
    <t>temperature boiling  (K)</t>
  </si>
  <si>
    <t>enthalpy vaporization (kJ mol-1)</t>
  </si>
  <si>
    <t>enthalpy melting (kJ mol-1)</t>
  </si>
  <si>
    <t>enthalpy atomization (kJ mol-1)</t>
  </si>
  <si>
    <t>radii ionic (Yagoda)  (A)</t>
  </si>
  <si>
    <t>radii covalent (pm)</t>
  </si>
  <si>
    <t>ionic radius</t>
  </si>
  <si>
    <t>H</t>
  </si>
  <si>
    <t>Pb</t>
  </si>
  <si>
    <t>Rb</t>
  </si>
  <si>
    <t>Nb</t>
  </si>
  <si>
    <t>Sb</t>
  </si>
  <si>
    <t>K</t>
  </si>
  <si>
    <t>Ca</t>
  </si>
  <si>
    <t>Ge</t>
  </si>
  <si>
    <t>I</t>
  </si>
  <si>
    <t>Br</t>
  </si>
  <si>
    <t>Cd</t>
  </si>
  <si>
    <t>Cu</t>
  </si>
  <si>
    <t>n</t>
  </si>
  <si>
    <t>ori</t>
  </si>
  <si>
    <t>A'_Molecular polarity index eV (wfn)</t>
  </si>
  <si>
    <t xml:space="preserve">A'_Atomic weight </t>
  </si>
  <si>
    <t>A'_atomic volume A^3 (wfn)</t>
  </si>
  <si>
    <t>A'_atomic radii A (wfn)</t>
  </si>
  <si>
    <t>A'_atomic radii Bohr (wfn)</t>
  </si>
  <si>
    <t>A'_density g/cm^3 (wfn)</t>
  </si>
  <si>
    <t>A'_Overall surface area A^2 (wfn)</t>
  </si>
  <si>
    <t>A'_Product of sigma^2_tot and nu (kcal/mol)^2 (intermediates)</t>
  </si>
  <si>
    <t>A'_Evaporation enthalpy kcal/mol (wfn)</t>
  </si>
  <si>
    <t>A'_Sublimation enthalpy kcal/mol (wfn)</t>
  </si>
  <si>
    <t>A'_Boiling temperature K (wfn)</t>
  </si>
  <si>
    <t>A'_Vertical ionization potential eV (wfn)</t>
  </si>
  <si>
    <t>A'_Vertical electron affinity eV (wfn)</t>
  </si>
  <si>
    <t>A'_Mulliken electronegativity eV (wfn)</t>
  </si>
  <si>
    <t>A'_Chemical potential eV (wfn)</t>
  </si>
  <si>
    <t>A'_Hardness eV (wfn)</t>
  </si>
  <si>
    <t>A'_Softness Ev-1 (wfn)</t>
  </si>
  <si>
    <t>A'_Electrophilicity index eV (wfn)</t>
  </si>
  <si>
    <t>A'_Nucleophilicity index eV (wfn)</t>
  </si>
  <si>
    <t>A'_Dipole moment Debye (gau)</t>
  </si>
  <si>
    <t>A'_Dipole moment a.u. (gau)</t>
  </si>
  <si>
    <t>A_Molecular polarity index eV (wfn)</t>
  </si>
  <si>
    <t xml:space="preserve">A_Atomic weight </t>
  </si>
  <si>
    <t>A_atomic volume A^3 (wfn)</t>
  </si>
  <si>
    <t>A_atomic radii A (wfn)</t>
  </si>
  <si>
    <t>A_atomic radii Bohr (wfn)</t>
  </si>
  <si>
    <t>A_density g/cm^3 (wfn)</t>
  </si>
  <si>
    <t>A_Overall surface area A^2 (wfn)</t>
  </si>
  <si>
    <t>A_Product of sigma^2_tot and nu (kcal/mol)^2 (intermediates)</t>
  </si>
  <si>
    <t>A_Evaporation enthalpy kcal/mol (wfn)</t>
  </si>
  <si>
    <t>A_Sublimation enthalpy kcal/mol (wfn)</t>
  </si>
  <si>
    <t>A_Boiling temperature K (wfn)</t>
  </si>
  <si>
    <t>A_Vertical ionization potential eV (wfn)</t>
  </si>
  <si>
    <t>A_Vertical electron affinity eV (wfn)</t>
  </si>
  <si>
    <t>A_Mulliken electronegativity eV (wfn)</t>
  </si>
  <si>
    <t>A_Chemical potential eV (wfn)</t>
  </si>
  <si>
    <t>A_Hardness eV (wfn)</t>
  </si>
  <si>
    <t>A_Softness Ev-1 (wfn)</t>
  </si>
  <si>
    <t>A_Electrophilicity index eV (wfn)</t>
  </si>
  <si>
    <t>A_Nucleophilicity index eV (wfn)</t>
  </si>
  <si>
    <t>A_Dipole moment Debye (gau)</t>
  </si>
  <si>
    <t>A_Dipole moment a.u. (gau)</t>
  </si>
  <si>
    <t>B_atomic weight  (10-3 kg)</t>
  </si>
  <si>
    <t>B_electronegativity (Martynov&amp;Batsanov) (/)</t>
  </si>
  <si>
    <t>B_electronegativity (Pauling) (/)</t>
  </si>
  <si>
    <t>B_electronegativity (Alfred-Rochow)  (/)</t>
  </si>
  <si>
    <t>B_electronegativity absolute  (/)</t>
  </si>
  <si>
    <t>B_energy ionization first (kJ mol-1)</t>
  </si>
  <si>
    <t>B_energy ionization second (kJ mol-1)</t>
  </si>
  <si>
    <t>B_energy ionization third (kJ mol-1)</t>
  </si>
  <si>
    <t>B_chemical potential Miedema (/)</t>
  </si>
  <si>
    <t>B_valence electron number (/)</t>
  </si>
  <si>
    <t>B_temperature melting  (K)</t>
  </si>
  <si>
    <t>B_temperature boiling  (K)</t>
  </si>
  <si>
    <t>B_enthalpy vaporization (kJ mol-1)</t>
  </si>
  <si>
    <t>B_enthalpy melting (kJ mol-1)</t>
  </si>
  <si>
    <t>B_enthalpy atomization (kJ mol-1)</t>
  </si>
  <si>
    <t>B_radii ionic (Yagoda)  (A)</t>
  </si>
  <si>
    <t>B_radii covalent (pm)</t>
  </si>
  <si>
    <t>B_ionic radius</t>
  </si>
  <si>
    <t>X_atomic weight  (10-3 kg)</t>
  </si>
  <si>
    <t>X_electronegativity (Martynov&amp;Batsanov) (/)</t>
  </si>
  <si>
    <t>X_electronegativity (Pauling) (/)</t>
  </si>
  <si>
    <t>X_electronegativity (Alfred-Rochow)  (/)</t>
  </si>
  <si>
    <t>X_electronegativity absolute  (/)</t>
  </si>
  <si>
    <t>X_energy ionization first (kJ mol-1)</t>
  </si>
  <si>
    <t>X_energy ionization second (kJ mol-1)</t>
  </si>
  <si>
    <t>X_energy ionization third (kJ mol-1)</t>
  </si>
  <si>
    <t>X_chemical potential Miedema (/)</t>
  </si>
  <si>
    <t>X_valence electron number (/)</t>
  </si>
  <si>
    <t>X_temperature melting  (K)</t>
  </si>
  <si>
    <t>X_temperature boiling  (K)</t>
  </si>
  <si>
    <t>X_enthalpy vaporization (kJ mol-1)</t>
  </si>
  <si>
    <t>X_enthalpy melting (kJ mol-1)</t>
  </si>
  <si>
    <t>X_enthalpy atomization (kJ mol-1)</t>
  </si>
  <si>
    <t>X_radii ionic (Yagoda)  (A)</t>
  </si>
  <si>
    <t>X_radii covalent (pm)</t>
  </si>
  <si>
    <t>X_ionic radius</t>
  </si>
  <si>
    <t>(F2CHCH2NH3)2CdBr4</t>
  </si>
  <si>
    <t>[BrC6H4(CH2)2NH3]2SnI4</t>
  </si>
  <si>
    <t>[C4H3S(CH2)2NH3]2PbI4</t>
  </si>
  <si>
    <t>[C4H3SCH2NH3]2[CH3NH3]Pb2I7</t>
  </si>
  <si>
    <t>[C6H5(CH2)2NH3]2[CH3NH3]2Pb3I10</t>
  </si>
  <si>
    <t>[CH2CHCH2NH3]2[CH3CH2NH3]2Pb3Br10</t>
  </si>
  <si>
    <t>[CH3(CH2)3CH(C2H5)CH2NH3]2PbI4</t>
  </si>
  <si>
    <t>[CH3(CH2)3NH3]2[CH3NH3]2Sn3Br10</t>
  </si>
  <si>
    <t>[CH3(CH2)3NH3]2[CH(NH2)2]Pb2Br7</t>
  </si>
  <si>
    <t>[CH3(CH2)3NH3]2[CH3NH3]2Pb3Br10</t>
  </si>
  <si>
    <t>[CH3CH(CH3)CH2NH3]2[CH3NH3]Pb2I7</t>
  </si>
  <si>
    <t>[HO(CH2)2NH3]2PbBr4</t>
  </si>
  <si>
    <t>TAZ,GA</t>
  </si>
  <si>
    <t>IZ,GA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</si>
</sst>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4" x14ac:knownFonts="1">
    <font>
      <sz val="11"/>
      <color theme="1"/>
      <name val="宋体"/>
      <family val="2"/>
      <scheme val="minor"/>
    </font>
    <font>
      <sz val="11"/>
      <color rgb="FF444444"/>
      <name val="Arial"/>
      <family val="2"/>
    </font>
    <font>
      <sz val="9"/>
      <color rgb="FF444444"/>
      <name val="Arial"/>
      <family val="2"/>
    </font>
    <font>
      <sz val="11"/>
      <color rgb="FFC000C0"/>
      <name val="Arial"/>
      <family val="2"/>
    </font>
    <font>
      <i/>
      <sz val="11"/>
      <color rgb="FF444444"/>
      <name val="Arial"/>
      <family val="2"/>
    </font>
    <font>
      <sz val="11"/>
      <color rgb="FFCC3366"/>
      <name val="Arial"/>
      <family val="2"/>
    </font>
    <font>
      <sz val="11"/>
      <color rgb="FF009900"/>
      <name val="Arial"/>
      <family val="2"/>
    </font>
    <font>
      <sz val="11"/>
      <color rgb="FFCF3000"/>
      <name val="Arial"/>
      <family val="2"/>
    </font>
    <font>
      <sz val="11"/>
      <color rgb="FF0000CC"/>
      <name val="Arial"/>
      <family val="2"/>
    </font>
    <font>
      <sz val="9"/>
      <color rgb="FFCF3000"/>
      <name val="Arial"/>
      <family val="2"/>
    </font>
    <font>
      <u/>
      <sz val="11"/>
      <color theme="10"/>
      <name val="宋体"/>
      <family val="2"/>
      <scheme val="minor"/>
    </font>
    <font>
      <u/>
      <sz val="11"/>
      <color theme="10"/>
      <name val="宋体"/>
      <family val="3"/>
      <charset val="134"/>
      <scheme val="minor"/>
    </font>
    <font>
      <sz val="9"/>
      <name val="宋体"/>
      <family val="3"/>
      <charset val="134"/>
      <scheme val="minor"/>
    </font>
    <font>
      <b/>
      <sz val="11"/>
      <color rgb="FF444444"/>
      <name val="Arial"/>
      <family val="2"/>
    </font>
    <font>
      <b/>
      <sz val="8"/>
      <color rgb="FF444444"/>
      <name val="Arial"/>
      <family val="2"/>
    </font>
    <font>
      <sz val="11"/>
      <name val="宋体"/>
      <family val="2"/>
      <scheme val="minor"/>
    </font>
    <font>
      <sz val="11"/>
      <color rgb="FFFF0000"/>
      <name val="Arial"/>
      <family val="2"/>
    </font>
    <font>
      <sz val="9"/>
      <color rgb="FFFF0000"/>
      <name val="Arial"/>
      <family val="2"/>
    </font>
    <font>
      <i/>
      <sz val="11"/>
      <color rgb="FFFF0000"/>
      <name val="Arial"/>
      <family val="2"/>
    </font>
    <font>
      <u/>
      <sz val="11"/>
      <color rgb="FFFF0000"/>
      <name val="宋体"/>
      <family val="2"/>
      <scheme val="minor"/>
    </font>
    <font>
      <u/>
      <sz val="11"/>
      <color rgb="FFFF0000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1"/>
      <color rgb="FF444444"/>
      <name val="宋体"/>
      <family val="3"/>
      <charset val="134"/>
    </font>
    <font>
      <sz val="9"/>
      <name val="宋体"/>
      <family val="2"/>
      <charset val="134"/>
      <scheme val="minor"/>
    </font>
  </fonts>
  <fills count="10">
    <fill>
      <patternFill patternType="none"/>
    </fill>
    <fill>
      <patternFill patternType="gray125"/>
    </fill>
    <fill>
      <patternFill patternType="solid">
        <fgColor rgb="FFFFFFFF"/>
        <bgColor indexed="64"/>
      </patternFill>
    </fill>
    <fill>
      <patternFill patternType="solid">
        <fgColor rgb="FFFFEEF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 tint="0.59999389629810485"/>
        <bgColor indexed="64"/>
      </patternFill>
    </fill>
  </fills>
  <borders count="23">
    <border>
      <left/>
      <right/>
      <top/>
      <bottom/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medium">
        <color rgb="FF999999"/>
      </right>
      <top/>
      <bottom/>
      <diagonal/>
    </border>
    <border>
      <left/>
      <right style="thick">
        <color rgb="FF666666"/>
      </right>
      <top style="thick">
        <color rgb="FF666666"/>
      </top>
      <bottom/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 style="medium">
        <color rgb="FF999999"/>
      </bottom>
      <diagonal/>
    </border>
    <border>
      <left style="medium">
        <color rgb="FF999999"/>
      </left>
      <right style="thick">
        <color rgb="FF666666"/>
      </right>
      <top style="medium">
        <color rgb="FF999999"/>
      </top>
      <bottom style="medium">
        <color rgb="FF999999"/>
      </bottom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/>
      <diagonal/>
    </border>
    <border>
      <left style="medium">
        <color rgb="FF999999"/>
      </left>
      <right style="thick">
        <color rgb="FF666666"/>
      </right>
      <top style="medium">
        <color rgb="FF999999"/>
      </top>
      <bottom/>
      <diagonal/>
    </border>
    <border>
      <left style="thick">
        <color rgb="FF666666"/>
      </left>
      <right style="medium">
        <color rgb="FF999999"/>
      </right>
      <top/>
      <bottom style="medium">
        <color rgb="FF999999"/>
      </bottom>
      <diagonal/>
    </border>
    <border>
      <left style="medium">
        <color rgb="FF999999"/>
      </left>
      <right style="thick">
        <color rgb="FF666666"/>
      </right>
      <top/>
      <bottom style="medium">
        <color rgb="FF999999"/>
      </bottom>
      <diagonal/>
    </border>
    <border>
      <left style="thick">
        <color rgb="FF666666"/>
      </left>
      <right style="medium">
        <color rgb="FF999999"/>
      </right>
      <top/>
      <bottom/>
      <diagonal/>
    </border>
    <border>
      <left style="medium">
        <color rgb="FF999999"/>
      </left>
      <right style="thick">
        <color rgb="FF666666"/>
      </right>
      <top/>
      <bottom/>
      <diagonal/>
    </border>
    <border>
      <left style="thick">
        <color rgb="FF666666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 style="medium">
        <color rgb="FF999999"/>
      </top>
      <bottom style="thick">
        <color rgb="FF666666"/>
      </bottom>
      <diagonal/>
    </border>
    <border>
      <left style="medium">
        <color rgb="FF999999"/>
      </left>
      <right style="thick">
        <color rgb="FF666666"/>
      </right>
      <top style="medium">
        <color rgb="FF999999"/>
      </top>
      <bottom style="thick">
        <color rgb="FF666666"/>
      </bottom>
      <diagonal/>
    </border>
    <border>
      <left style="thick">
        <color rgb="FF666666"/>
      </left>
      <right style="medium">
        <color rgb="FF999999"/>
      </right>
      <top style="thick">
        <color rgb="FF666666"/>
      </top>
      <bottom/>
      <diagonal/>
    </border>
    <border>
      <left style="medium">
        <color rgb="FF999999"/>
      </left>
      <right style="medium">
        <color rgb="FF999999"/>
      </right>
      <top style="thick">
        <color rgb="FF666666"/>
      </top>
      <bottom/>
      <diagonal/>
    </border>
    <border>
      <left style="medium">
        <color rgb="FF999999"/>
      </left>
      <right style="thick">
        <color rgb="FF666666"/>
      </right>
      <top style="thick">
        <color rgb="FF666666"/>
      </top>
      <bottom/>
      <diagonal/>
    </border>
    <border>
      <left style="thick">
        <color rgb="FF666666"/>
      </left>
      <right style="medium">
        <color rgb="FF999999"/>
      </right>
      <top/>
      <bottom style="thick">
        <color rgb="FF666666"/>
      </bottom>
      <diagonal/>
    </border>
    <border>
      <left style="medium">
        <color rgb="FF999999"/>
      </left>
      <right style="medium">
        <color rgb="FF999999"/>
      </right>
      <top/>
      <bottom style="thick">
        <color rgb="FF666666"/>
      </bottom>
      <diagonal/>
    </border>
    <border>
      <left style="medium">
        <color rgb="FF999999"/>
      </left>
      <right style="thick">
        <color rgb="FF666666"/>
      </right>
      <top/>
      <bottom style="thick">
        <color rgb="FF666666"/>
      </bottom>
      <diagonal/>
    </border>
  </borders>
  <cellStyleXfs count="2">
    <xf numFmtId="0" fontId="0" fillId="0" borderId="0"/>
    <xf numFmtId="0" fontId="10" fillId="0" borderId="0" applyNumberFormat="0" applyFill="0" applyBorder="0" applyAlignment="0" applyProtection="0"/>
  </cellStyleXfs>
  <cellXfs count="70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4" fillId="2" borderId="1" xfId="0" applyFont="1" applyFill="1" applyBorder="1" applyAlignment="1">
      <alignment horizontal="center" vertical="center" wrapText="1"/>
    </xf>
    <xf numFmtId="0" fontId="10" fillId="2" borderId="1" xfId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0" fillId="2" borderId="5" xfId="0" applyFill="1" applyBorder="1"/>
    <xf numFmtId="0" fontId="1" fillId="2" borderId="6" xfId="0" applyFont="1" applyFill="1" applyBorder="1" applyAlignment="1">
      <alignment horizontal="center" vertical="center" wrapText="1"/>
    </xf>
    <xf numFmtId="0" fontId="10" fillId="2" borderId="7" xfId="1" applyFill="1" applyBorder="1" applyAlignment="1">
      <alignment horizontal="left" vertical="center" wrapText="1"/>
    </xf>
    <xf numFmtId="0" fontId="1" fillId="2" borderId="14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4" fillId="2" borderId="15" xfId="0" applyFont="1" applyFill="1" applyBorder="1" applyAlignment="1">
      <alignment horizontal="center" vertical="center" wrapText="1"/>
    </xf>
    <xf numFmtId="0" fontId="10" fillId="2" borderId="15" xfId="1" applyFill="1" applyBorder="1" applyAlignment="1">
      <alignment horizontal="center" vertical="center" wrapText="1"/>
    </xf>
    <xf numFmtId="0" fontId="2" fillId="2" borderId="16" xfId="0" applyFont="1" applyFill="1" applyBorder="1" applyAlignment="1">
      <alignment horizontal="left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0" fillId="4" borderId="0" xfId="0" applyFill="1"/>
    <xf numFmtId="0" fontId="0" fillId="5" borderId="0" xfId="0" applyFill="1"/>
    <xf numFmtId="0" fontId="15" fillId="4" borderId="0" xfId="0" applyFont="1" applyFill="1"/>
    <xf numFmtId="0" fontId="0" fillId="0" borderId="0" xfId="0" applyFill="1"/>
    <xf numFmtId="0" fontId="16" fillId="2" borderId="6" xfId="0" applyFont="1" applyFill="1" applyBorder="1" applyAlignment="1">
      <alignment horizontal="center" vertical="center" wrapText="1"/>
    </xf>
    <xf numFmtId="0" fontId="16" fillId="2" borderId="1" xfId="0" applyFont="1" applyFill="1" applyBorder="1" applyAlignment="1">
      <alignment horizontal="center" vertical="center" wrapText="1"/>
    </xf>
    <xf numFmtId="0" fontId="19" fillId="2" borderId="1" xfId="1" applyFont="1" applyFill="1" applyBorder="1" applyAlignment="1">
      <alignment horizontal="center" vertical="center" wrapText="1"/>
    </xf>
    <xf numFmtId="0" fontId="19" fillId="2" borderId="7" xfId="1" applyFont="1" applyFill="1" applyBorder="1" applyAlignment="1">
      <alignment horizontal="left" vertical="center" wrapText="1"/>
    </xf>
    <xf numFmtId="0" fontId="21" fillId="0" borderId="0" xfId="0" applyFont="1"/>
    <xf numFmtId="0" fontId="18" fillId="2" borderId="1" xfId="0" applyFont="1" applyFill="1" applyBorder="1" applyAlignment="1">
      <alignment horizontal="center" vertical="center" wrapText="1"/>
    </xf>
    <xf numFmtId="0" fontId="0" fillId="6" borderId="0" xfId="0" applyFill="1"/>
    <xf numFmtId="0" fontId="15" fillId="0" borderId="0" xfId="0" applyFont="1" applyFill="1"/>
    <xf numFmtId="0" fontId="0" fillId="7" borderId="0" xfId="0" applyFill="1"/>
    <xf numFmtId="0" fontId="0" fillId="8" borderId="0" xfId="0" applyFill="1"/>
    <xf numFmtId="0" fontId="0" fillId="0" borderId="0" xfId="0" applyAlignment="1">
      <alignment vertical="center"/>
    </xf>
    <xf numFmtId="0" fontId="0" fillId="0" borderId="0" xfId="0" applyAlignment="1">
      <alignment vertical="center" wrapText="1"/>
    </xf>
    <xf numFmtId="0" fontId="0" fillId="8" borderId="0" xfId="0" applyNumberFormat="1" applyFill="1" applyAlignment="1">
      <alignment vertical="center"/>
    </xf>
    <xf numFmtId="0" fontId="0" fillId="0" borderId="0" xfId="0" applyNumberFormat="1" applyAlignment="1">
      <alignment vertical="center"/>
    </xf>
    <xf numFmtId="0" fontId="0" fillId="4" borderId="0" xfId="0" applyFill="1" applyAlignment="1">
      <alignment vertical="center"/>
    </xf>
    <xf numFmtId="0" fontId="0" fillId="9" borderId="0" xfId="0" applyFill="1" applyAlignment="1">
      <alignment horizontal="center" vertical="center"/>
    </xf>
    <xf numFmtId="0" fontId="10" fillId="2" borderId="2" xfId="1" applyFill="1" applyBorder="1" applyAlignment="1">
      <alignment horizontal="center" vertical="center" wrapText="1"/>
    </xf>
    <xf numFmtId="0" fontId="10" fillId="2" borderId="3" xfId="1" applyFill="1" applyBorder="1" applyAlignment="1">
      <alignment horizontal="center" vertical="center" wrapText="1"/>
    </xf>
    <xf numFmtId="0" fontId="10" fillId="2" borderId="9" xfId="1" applyFill="1" applyBorder="1" applyAlignment="1">
      <alignment horizontal="left" vertical="center" wrapText="1"/>
    </xf>
    <xf numFmtId="0" fontId="10" fillId="2" borderId="11" xfId="1" applyFill="1" applyBorder="1" applyAlignment="1">
      <alignment horizontal="left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4" fillId="2" borderId="2" xfId="0" applyFont="1" applyFill="1" applyBorder="1" applyAlignment="1">
      <alignment horizontal="center"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0" fillId="2" borderId="4" xfId="1" applyFill="1" applyBorder="1" applyAlignment="1">
      <alignment horizontal="center" vertical="center" wrapText="1"/>
    </xf>
    <xf numFmtId="0" fontId="10" fillId="2" borderId="13" xfId="1" applyFill="1" applyBorder="1" applyAlignment="1">
      <alignment horizontal="left" vertical="center" wrapText="1"/>
    </xf>
    <xf numFmtId="0" fontId="1" fillId="2" borderId="12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 wrapText="1"/>
    </xf>
    <xf numFmtId="0" fontId="4" fillId="2" borderId="4" xfId="0" applyFont="1" applyFill="1" applyBorder="1" applyAlignment="1">
      <alignment horizontal="center" vertical="center" wrapText="1"/>
    </xf>
    <xf numFmtId="0" fontId="10" fillId="2" borderId="18" xfId="1" applyFill="1" applyBorder="1" applyAlignment="1">
      <alignment horizontal="center" vertical="center" wrapText="1"/>
    </xf>
    <xf numFmtId="0" fontId="10" fillId="2" borderId="21" xfId="1" applyFill="1" applyBorder="1" applyAlignment="1">
      <alignment horizontal="center" vertical="center" wrapText="1"/>
    </xf>
    <xf numFmtId="0" fontId="14" fillId="2" borderId="18" xfId="0" applyFont="1" applyFill="1" applyBorder="1" applyAlignment="1">
      <alignment horizontal="center" vertical="center" wrapText="1"/>
    </xf>
    <xf numFmtId="0" fontId="14" fillId="2" borderId="4" xfId="0" applyFont="1" applyFill="1" applyBorder="1" applyAlignment="1">
      <alignment horizontal="center" vertical="center" wrapText="1"/>
    </xf>
    <xf numFmtId="0" fontId="14" fillId="2" borderId="21" xfId="0" applyFont="1" applyFill="1" applyBorder="1" applyAlignment="1">
      <alignment horizontal="center" vertical="center" wrapText="1"/>
    </xf>
    <xf numFmtId="0" fontId="13" fillId="2" borderId="18" xfId="0" applyFont="1" applyFill="1" applyBorder="1" applyAlignment="1">
      <alignment horizontal="center" vertical="center" wrapText="1"/>
    </xf>
    <xf numFmtId="0" fontId="13" fillId="2" borderId="4" xfId="0" applyFont="1" applyFill="1" applyBorder="1" applyAlignment="1">
      <alignment horizontal="center" vertical="center" wrapText="1"/>
    </xf>
    <xf numFmtId="0" fontId="13" fillId="2" borderId="21" xfId="0" applyFont="1" applyFill="1" applyBorder="1" applyAlignment="1">
      <alignment horizontal="center" vertical="center" wrapText="1"/>
    </xf>
    <xf numFmtId="0" fontId="13" fillId="2" borderId="19" xfId="0" applyFont="1" applyFill="1" applyBorder="1" applyAlignment="1">
      <alignment horizontal="center" vertical="center" wrapText="1"/>
    </xf>
    <xf numFmtId="0" fontId="13" fillId="2" borderId="13" xfId="0" applyFont="1" applyFill="1" applyBorder="1" applyAlignment="1">
      <alignment horizontal="center" vertical="center" wrapText="1"/>
    </xf>
    <xf numFmtId="0" fontId="13" fillId="2" borderId="22" xfId="0" applyFont="1" applyFill="1" applyBorder="1" applyAlignment="1">
      <alignment horizontal="center" vertical="center" wrapText="1"/>
    </xf>
    <xf numFmtId="0" fontId="10" fillId="2" borderId="17" xfId="1" applyFill="1" applyBorder="1" applyAlignment="1">
      <alignment horizontal="center" vertical="center" wrapText="1"/>
    </xf>
    <xf numFmtId="0" fontId="10" fillId="2" borderId="12" xfId="1" applyFill="1" applyBorder="1" applyAlignment="1">
      <alignment horizontal="center" vertical="center" wrapText="1"/>
    </xf>
    <xf numFmtId="0" fontId="10" fillId="2" borderId="20" xfId="1" applyFill="1" applyBorder="1" applyAlignment="1">
      <alignment horizontal="center" vertical="center" wrapText="1"/>
    </xf>
    <xf numFmtId="0" fontId="10" fillId="3" borderId="18" xfId="1" applyFill="1" applyBorder="1" applyAlignment="1">
      <alignment horizontal="center" vertical="center" wrapText="1"/>
    </xf>
    <xf numFmtId="0" fontId="10" fillId="3" borderId="4" xfId="1" applyFill="1" applyBorder="1" applyAlignment="1">
      <alignment horizontal="center" vertical="center" wrapText="1"/>
    </xf>
    <xf numFmtId="0" fontId="10" fillId="3" borderId="21" xfId="1" applyFill="1" applyBorder="1" applyAlignment="1">
      <alignment horizontal="center" vertical="center" wrapText="1"/>
    </xf>
  </cellXfs>
  <cellStyles count="2">
    <cellStyle name="常规" xfId="0" builtinId="0"/>
    <cellStyle name="超链接" xfId="1" builtinId="8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17" Type="http://schemas.openxmlformats.org/officeDocument/2006/relationships/hyperlink" Target="http://www.pdb.nmse-lab.ru/collection/dia/491_M-X-M.dia" TargetMode="External"/><Relationship Id="rId671" Type="http://schemas.openxmlformats.org/officeDocument/2006/relationships/hyperlink" Target="http://www.pdb.nmse-lab.ru/collection/cif/183.cif" TargetMode="External"/><Relationship Id="rId769" Type="http://schemas.openxmlformats.org/officeDocument/2006/relationships/hyperlink" Target="http://www.pdb.nmse-lab.ru/collection/dia/376_M-X-M.dia" TargetMode="External"/><Relationship Id="rId21" Type="http://schemas.openxmlformats.org/officeDocument/2006/relationships/hyperlink" Target="http://www.pdb.nmse-lab.ru/collection/dia/260_M-X-M.dia" TargetMode="External"/><Relationship Id="rId324" Type="http://schemas.openxmlformats.org/officeDocument/2006/relationships/hyperlink" Target="http://dx.doi.org/10.1021/acs.chemmater.9b01318" TargetMode="External"/><Relationship Id="rId531" Type="http://schemas.openxmlformats.org/officeDocument/2006/relationships/hyperlink" Target="http://www.pdb.nmse-lab.ru/collection/cif/412.cif" TargetMode="External"/><Relationship Id="rId629" Type="http://schemas.openxmlformats.org/officeDocument/2006/relationships/hyperlink" Target="http://www.pdb.nmse-lab.ru/collection/dia/39_M-X-M.dia" TargetMode="External"/><Relationship Id="rId170" Type="http://schemas.openxmlformats.org/officeDocument/2006/relationships/hyperlink" Target="http://www.pdb.nmse-lab.ru/collection/dia/5_M-X.dia" TargetMode="External"/><Relationship Id="rId836" Type="http://schemas.openxmlformats.org/officeDocument/2006/relationships/hyperlink" Target="http://dx.doi.org/10.1039/c7sc01590a" TargetMode="External"/><Relationship Id="rId268" Type="http://schemas.openxmlformats.org/officeDocument/2006/relationships/hyperlink" Target="http://dx.doi.org/10.1021/acsenergylett.8b01046" TargetMode="External"/><Relationship Id="rId475" Type="http://schemas.openxmlformats.org/officeDocument/2006/relationships/hyperlink" Target="http://www.pdb.nmse-lab.ru/collection/cif/165.cif" TargetMode="External"/><Relationship Id="rId682" Type="http://schemas.openxmlformats.org/officeDocument/2006/relationships/hyperlink" Target="http://www.pdb.nmse-lab.ru/collection/dia/142_M-X.dia" TargetMode="External"/><Relationship Id="rId903" Type="http://schemas.openxmlformats.org/officeDocument/2006/relationships/hyperlink" Target="http://www.pdb.nmse-lab.ru/collection/cif/449.cif" TargetMode="External"/><Relationship Id="rId32" Type="http://schemas.openxmlformats.org/officeDocument/2006/relationships/hyperlink" Target="http://dx.doi.org/10.1021/acs.chemmater.6b03054" TargetMode="External"/><Relationship Id="rId128" Type="http://schemas.openxmlformats.org/officeDocument/2006/relationships/hyperlink" Target="http://dx.doi.org/10.1021/jacs.9b06276" TargetMode="External"/><Relationship Id="rId335" Type="http://schemas.openxmlformats.org/officeDocument/2006/relationships/hyperlink" Target="http://www.pdb.nmse-lab.ru/collection/cif/215.cif" TargetMode="External"/><Relationship Id="rId542" Type="http://schemas.openxmlformats.org/officeDocument/2006/relationships/hyperlink" Target="http://www.pdb.nmse-lab.ru/collection/dia/221_M-X.dia" TargetMode="External"/><Relationship Id="rId181" Type="http://schemas.openxmlformats.org/officeDocument/2006/relationships/hyperlink" Target="http://www.pdb.nmse-lab.ru/collection/dia/54_M-X-M.dia" TargetMode="External"/><Relationship Id="rId402" Type="http://schemas.openxmlformats.org/officeDocument/2006/relationships/hyperlink" Target="http://www.pdb.nmse-lab.ru/collection/dia/275_M-X.dia" TargetMode="External"/><Relationship Id="rId847" Type="http://schemas.openxmlformats.org/officeDocument/2006/relationships/hyperlink" Target="http://www.pdb.nmse-lab.ru/collection/cif/361.cif" TargetMode="External"/><Relationship Id="rId279" Type="http://schemas.openxmlformats.org/officeDocument/2006/relationships/hyperlink" Target="http://www.pdb.nmse-lab.ru/collection/cif/206.cif" TargetMode="External"/><Relationship Id="rId486" Type="http://schemas.openxmlformats.org/officeDocument/2006/relationships/hyperlink" Target="http://www.pdb.nmse-lab.ru/collection/dia/464_M-X.dia" TargetMode="External"/><Relationship Id="rId693" Type="http://schemas.openxmlformats.org/officeDocument/2006/relationships/hyperlink" Target="http://www.pdb.nmse-lab.ru/collection/dia/437_M-X-M.dia" TargetMode="External"/><Relationship Id="rId707" Type="http://schemas.openxmlformats.org/officeDocument/2006/relationships/hyperlink" Target="http://www.pdb.nmse-lab.ru/collection/cif/368.cif" TargetMode="External"/><Relationship Id="rId914" Type="http://schemas.openxmlformats.org/officeDocument/2006/relationships/hyperlink" Target="http://www.pdb.nmse-lab.ru/collection/dia/510_M-X.dia" TargetMode="External"/><Relationship Id="rId43" Type="http://schemas.openxmlformats.org/officeDocument/2006/relationships/hyperlink" Target="http://www.pdb.nmse-lab.ru/collection/cif/492.cif" TargetMode="External"/><Relationship Id="rId139" Type="http://schemas.openxmlformats.org/officeDocument/2006/relationships/hyperlink" Target="http://www.pdb.nmse-lab.ru/collection/cif/431.cif" TargetMode="External"/><Relationship Id="rId346" Type="http://schemas.openxmlformats.org/officeDocument/2006/relationships/hyperlink" Target="http://www.pdb.nmse-lab.ru/collection/dia/218_M-X.dia" TargetMode="External"/><Relationship Id="rId553" Type="http://schemas.openxmlformats.org/officeDocument/2006/relationships/hyperlink" Target="http://www.pdb.nmse-lab.ru/collection/dia/294_M-X-M.dia" TargetMode="External"/><Relationship Id="rId760" Type="http://schemas.openxmlformats.org/officeDocument/2006/relationships/hyperlink" Target="http://dx.doi.org/10.1021/ja411045r" TargetMode="External"/><Relationship Id="rId192" Type="http://schemas.openxmlformats.org/officeDocument/2006/relationships/hyperlink" Target="http://dx.doi.org/10.1021/jacs.9b01327" TargetMode="External"/><Relationship Id="rId206" Type="http://schemas.openxmlformats.org/officeDocument/2006/relationships/hyperlink" Target="http://www.pdb.nmse-lab.ru/collection/dia/477_M-X.dia" TargetMode="External"/><Relationship Id="rId413" Type="http://schemas.openxmlformats.org/officeDocument/2006/relationships/hyperlink" Target="http://www.pdb.nmse-lab.ru/collection/dia/371_M-X-M.dia" TargetMode="External"/><Relationship Id="rId858" Type="http://schemas.openxmlformats.org/officeDocument/2006/relationships/hyperlink" Target="http://www.pdb.nmse-lab.ru/collection/dia/319_M-X.dia" TargetMode="External"/><Relationship Id="rId497" Type="http://schemas.openxmlformats.org/officeDocument/2006/relationships/hyperlink" Target="http://www.pdb.nmse-lab.ru/collection/dia/407_M-X-M.dia" TargetMode="External"/><Relationship Id="rId620" Type="http://schemas.openxmlformats.org/officeDocument/2006/relationships/hyperlink" Target="http://dx.doi.org/10.1021/ic034235y" TargetMode="External"/><Relationship Id="rId718" Type="http://schemas.openxmlformats.org/officeDocument/2006/relationships/hyperlink" Target="http://www.pdb.nmse-lab.ru/collection/dia/471_M-X.dia" TargetMode="External"/><Relationship Id="rId925" Type="http://schemas.openxmlformats.org/officeDocument/2006/relationships/hyperlink" Target="http://www.pdb.nmse-lab.ru/collection/dia/460_M-X-M.dia" TargetMode="External"/><Relationship Id="rId357" Type="http://schemas.openxmlformats.org/officeDocument/2006/relationships/hyperlink" Target="http://www.pdb.nmse-lab.ru/collection/dia/484_M-X-M.dia" TargetMode="External"/><Relationship Id="rId54" Type="http://schemas.openxmlformats.org/officeDocument/2006/relationships/hyperlink" Target="http://www.pdb.nmse-lab.ru/collection/dia/478_M-X.dia" TargetMode="External"/><Relationship Id="rId217" Type="http://schemas.openxmlformats.org/officeDocument/2006/relationships/hyperlink" Target="http://www.pdb.nmse-lab.ru/collection/dia/240_M-X-M.dia" TargetMode="External"/><Relationship Id="rId564" Type="http://schemas.openxmlformats.org/officeDocument/2006/relationships/hyperlink" Target="http://dx.doi.org/10.1021/acs.jpclett.9b00247" TargetMode="External"/><Relationship Id="rId771" Type="http://schemas.openxmlformats.org/officeDocument/2006/relationships/hyperlink" Target="http://www.pdb.nmse-lab.ru/collection/cif/376.cif" TargetMode="External"/><Relationship Id="rId869" Type="http://schemas.openxmlformats.org/officeDocument/2006/relationships/hyperlink" Target="http://www.pdb.nmse-lab.ru/collection/dia/66_M-X-M.dia" TargetMode="External"/><Relationship Id="rId424" Type="http://schemas.openxmlformats.org/officeDocument/2006/relationships/hyperlink" Target="http://dx.doi.org/10.1021/jacs.8b04014" TargetMode="External"/><Relationship Id="rId631" Type="http://schemas.openxmlformats.org/officeDocument/2006/relationships/hyperlink" Target="http://www.pdb.nmse-lab.ru/collection/cif/39.cif" TargetMode="External"/><Relationship Id="rId729" Type="http://schemas.openxmlformats.org/officeDocument/2006/relationships/hyperlink" Target="http://www.pdb.nmse-lab.ru/collection/dia/13_M-X-M.dia" TargetMode="External"/><Relationship Id="rId270" Type="http://schemas.openxmlformats.org/officeDocument/2006/relationships/hyperlink" Target="http://www.pdb.nmse-lab.ru/collection/dia/270_M-X.dia" TargetMode="External"/><Relationship Id="rId936" Type="http://schemas.openxmlformats.org/officeDocument/2006/relationships/hyperlink" Target="http://www.pdb.nmse-lab.ru/index.php" TargetMode="External"/><Relationship Id="rId65" Type="http://schemas.openxmlformats.org/officeDocument/2006/relationships/hyperlink" Target="http://www.pdb.nmse-lab.ru/collection/dia/482_M-X-M.dia" TargetMode="External"/><Relationship Id="rId130" Type="http://schemas.openxmlformats.org/officeDocument/2006/relationships/hyperlink" Target="http://www.pdb.nmse-lab.ru/collection/dia/109_M-X.dia" TargetMode="External"/><Relationship Id="rId368" Type="http://schemas.openxmlformats.org/officeDocument/2006/relationships/hyperlink" Target="http://dx.doi.org/10.1021/acs.chemmater.9b00038" TargetMode="External"/><Relationship Id="rId575" Type="http://schemas.openxmlformats.org/officeDocument/2006/relationships/hyperlink" Target="http://www.pdb.nmse-lab.ru/collection/cif/36.cif" TargetMode="External"/><Relationship Id="rId782" Type="http://schemas.openxmlformats.org/officeDocument/2006/relationships/hyperlink" Target="http://www.pdb.nmse-lab.ru/collection/dia/350_M-X.dia" TargetMode="External"/><Relationship Id="rId228" Type="http://schemas.openxmlformats.org/officeDocument/2006/relationships/hyperlink" Target="http://dx.doi.org/10.1021/acs.chemmater.8b03817" TargetMode="External"/><Relationship Id="rId435" Type="http://schemas.openxmlformats.org/officeDocument/2006/relationships/hyperlink" Target="http://www.pdb.nmse-lab.ru/collection/cif/413.cif" TargetMode="External"/><Relationship Id="rId642" Type="http://schemas.openxmlformats.org/officeDocument/2006/relationships/hyperlink" Target="http://www.pdb.nmse-lab.ru/collection/dia/153_M-X.dia" TargetMode="External"/><Relationship Id="rId281" Type="http://schemas.openxmlformats.org/officeDocument/2006/relationships/hyperlink" Target="http://www.pdb.nmse-lab.ru/collection/dia/207_M-X-M.dia" TargetMode="External"/><Relationship Id="rId502" Type="http://schemas.openxmlformats.org/officeDocument/2006/relationships/hyperlink" Target="http://www.pdb.nmse-lab.ru/collection/dia/465_M-X.dia" TargetMode="External"/><Relationship Id="rId76" Type="http://schemas.openxmlformats.org/officeDocument/2006/relationships/hyperlink" Target="http://dx.doi.org/10.1021/jacs.8b07712" TargetMode="External"/><Relationship Id="rId141" Type="http://schemas.openxmlformats.org/officeDocument/2006/relationships/hyperlink" Target="http://www.pdb.nmse-lab.ru/collection/dia/250_M-X-M.dia" TargetMode="External"/><Relationship Id="rId379" Type="http://schemas.openxmlformats.org/officeDocument/2006/relationships/hyperlink" Target="http://www.pdb.nmse-lab.ru/collection/cif/161.cif" TargetMode="External"/><Relationship Id="rId586" Type="http://schemas.openxmlformats.org/officeDocument/2006/relationships/hyperlink" Target="http://www.pdb.nmse-lab.ru/collection/dia/133_M-X.dia" TargetMode="External"/><Relationship Id="rId793" Type="http://schemas.openxmlformats.org/officeDocument/2006/relationships/hyperlink" Target="http://www.pdb.nmse-lab.ru/collection/dia/370_M-X-M.dia" TargetMode="External"/><Relationship Id="rId807" Type="http://schemas.openxmlformats.org/officeDocument/2006/relationships/hyperlink" Target="http://www.pdb.nmse-lab.ru/collection/cif/302.cif" TargetMode="External"/><Relationship Id="rId7" Type="http://schemas.openxmlformats.org/officeDocument/2006/relationships/hyperlink" Target="http://www.pdb.nmse-lab.ru/collection/cif/481.cif" TargetMode="External"/><Relationship Id="rId239" Type="http://schemas.openxmlformats.org/officeDocument/2006/relationships/hyperlink" Target="http://www.pdb.nmse-lab.ru/collection/cif/103.cif" TargetMode="External"/><Relationship Id="rId446" Type="http://schemas.openxmlformats.org/officeDocument/2006/relationships/hyperlink" Target="http://www.pdb.nmse-lab.ru/collection/dia/338_M-X.dia" TargetMode="External"/><Relationship Id="rId653" Type="http://schemas.openxmlformats.org/officeDocument/2006/relationships/hyperlink" Target="http://www.pdb.nmse-lab.ru/collection/dia/160_M-X-M.dia" TargetMode="External"/><Relationship Id="rId292" Type="http://schemas.openxmlformats.org/officeDocument/2006/relationships/hyperlink" Target="http://dx.doi.org/10.1021/acs.chemmater.9b01318" TargetMode="External"/><Relationship Id="rId306" Type="http://schemas.openxmlformats.org/officeDocument/2006/relationships/hyperlink" Target="http://www.pdb.nmse-lab.ru/collection/dia/513_M-X.dia" TargetMode="External"/><Relationship Id="rId860" Type="http://schemas.openxmlformats.org/officeDocument/2006/relationships/hyperlink" Target="http://dx.doi.org/10.1021/acsphotonics.8b00052" TargetMode="External"/><Relationship Id="rId87" Type="http://schemas.openxmlformats.org/officeDocument/2006/relationships/hyperlink" Target="http://www.pdb.nmse-lab.ru/collection/cif/515.cif" TargetMode="External"/><Relationship Id="rId513" Type="http://schemas.openxmlformats.org/officeDocument/2006/relationships/hyperlink" Target="http://www.pdb.nmse-lab.ru/collection/dia/106_M-X-M.dia" TargetMode="External"/><Relationship Id="rId597" Type="http://schemas.openxmlformats.org/officeDocument/2006/relationships/hyperlink" Target="http://www.pdb.nmse-lab.ru/collection/dia/38_M-X-M.dia" TargetMode="External"/><Relationship Id="rId720" Type="http://schemas.openxmlformats.org/officeDocument/2006/relationships/hyperlink" Target="http://dx.doi.org/10.1021/jacs.0c01625" TargetMode="External"/><Relationship Id="rId818" Type="http://schemas.openxmlformats.org/officeDocument/2006/relationships/hyperlink" Target="http://www.pdb.nmse-lab.ru/collection/dia/466_M-X.dia" TargetMode="External"/><Relationship Id="rId152" Type="http://schemas.openxmlformats.org/officeDocument/2006/relationships/hyperlink" Target="http://dx.doi.org/10.1021/cm010105g" TargetMode="External"/><Relationship Id="rId457" Type="http://schemas.openxmlformats.org/officeDocument/2006/relationships/hyperlink" Target="http://www.pdb.nmse-lab.ru/collection/dia/1_M-X-M.dia" TargetMode="External"/><Relationship Id="rId664" Type="http://schemas.openxmlformats.org/officeDocument/2006/relationships/hyperlink" Target="http://dx.doi.org/10.1016/j.solidstatesciences.2007.06.011" TargetMode="External"/><Relationship Id="rId871" Type="http://schemas.openxmlformats.org/officeDocument/2006/relationships/hyperlink" Target="http://www.pdb.nmse-lab.ru/collection/cif/66.cif" TargetMode="External"/><Relationship Id="rId14" Type="http://schemas.openxmlformats.org/officeDocument/2006/relationships/hyperlink" Target="http://www.pdb.nmse-lab.ru/collection/dia/9_M-X.dia" TargetMode="External"/><Relationship Id="rId317" Type="http://schemas.openxmlformats.org/officeDocument/2006/relationships/hyperlink" Target="http://www.pdb.nmse-lab.ru/collection/dia/205_M-X-M.dia" TargetMode="External"/><Relationship Id="rId524" Type="http://schemas.openxmlformats.org/officeDocument/2006/relationships/hyperlink" Target="http://dx.doi.org/10.1021/jacs.8b03659" TargetMode="External"/><Relationship Id="rId731" Type="http://schemas.openxmlformats.org/officeDocument/2006/relationships/hyperlink" Target="http://www.pdb.nmse-lab.ru/collection/cif/13.cif" TargetMode="External"/><Relationship Id="rId98" Type="http://schemas.openxmlformats.org/officeDocument/2006/relationships/hyperlink" Target="http://www.pdb.nmse-lab.ru/collection/dia/247_M-X.dia" TargetMode="External"/><Relationship Id="rId163" Type="http://schemas.openxmlformats.org/officeDocument/2006/relationships/hyperlink" Target="http://www.pdb.nmse-lab.ru/collection/cif/210.cif" TargetMode="External"/><Relationship Id="rId370" Type="http://schemas.openxmlformats.org/officeDocument/2006/relationships/hyperlink" Target="http://www.pdb.nmse-lab.ru/collection/dia/488_M-X.dia" TargetMode="External"/><Relationship Id="rId829" Type="http://schemas.openxmlformats.org/officeDocument/2006/relationships/hyperlink" Target="http://www.pdb.nmse-lab.ru/collection/dia/58_M-X-M.dia" TargetMode="External"/><Relationship Id="rId230" Type="http://schemas.openxmlformats.org/officeDocument/2006/relationships/hyperlink" Target="http://www.pdb.nmse-lab.ru/collection/dia/50_M-X.dia" TargetMode="External"/><Relationship Id="rId468" Type="http://schemas.openxmlformats.org/officeDocument/2006/relationships/hyperlink" Target="http://dx.doi.org/10.1021/jacs.9b02846" TargetMode="External"/><Relationship Id="rId675" Type="http://schemas.openxmlformats.org/officeDocument/2006/relationships/hyperlink" Target="http://www.pdb.nmse-lab.ru/collection/cif/469.cif" TargetMode="External"/><Relationship Id="rId882" Type="http://schemas.openxmlformats.org/officeDocument/2006/relationships/hyperlink" Target="http://www.pdb.nmse-lab.ru/collection/dia/69_M-X.dia" TargetMode="External"/><Relationship Id="rId25" Type="http://schemas.openxmlformats.org/officeDocument/2006/relationships/hyperlink" Target="http://www.pdb.nmse-lab.ru/collection/dia/493_M-X-M.dia" TargetMode="External"/><Relationship Id="rId328" Type="http://schemas.openxmlformats.org/officeDocument/2006/relationships/hyperlink" Target="http://dx.doi.org/10.1021/ic048814u" TargetMode="External"/><Relationship Id="rId535" Type="http://schemas.openxmlformats.org/officeDocument/2006/relationships/hyperlink" Target="http://www.pdb.nmse-lab.ru/collection/cif/435.cif" TargetMode="External"/><Relationship Id="rId742" Type="http://schemas.openxmlformats.org/officeDocument/2006/relationships/hyperlink" Target="http://www.pdb.nmse-lab.ru/collection/dia/278_M-X.dia" TargetMode="External"/><Relationship Id="rId174" Type="http://schemas.openxmlformats.org/officeDocument/2006/relationships/hyperlink" Target="http://www.pdb.nmse-lab.ru/collection/dia/7_M-X.dia" TargetMode="External"/><Relationship Id="rId381" Type="http://schemas.openxmlformats.org/officeDocument/2006/relationships/hyperlink" Target="http://www.pdb.nmse-lab.ru/collection/dia/318_M-X-M.dia" TargetMode="External"/><Relationship Id="rId602" Type="http://schemas.openxmlformats.org/officeDocument/2006/relationships/hyperlink" Target="http://www.pdb.nmse-lab.ru/collection/dia/150_M-X.dia" TargetMode="External"/><Relationship Id="rId241" Type="http://schemas.openxmlformats.org/officeDocument/2006/relationships/hyperlink" Target="http://www.pdb.nmse-lab.ru/collection/dia/243_M-X-M.dia" TargetMode="External"/><Relationship Id="rId479" Type="http://schemas.openxmlformats.org/officeDocument/2006/relationships/hyperlink" Target="http://www.pdb.nmse-lab.ru/collection/cif/472.cif" TargetMode="External"/><Relationship Id="rId686" Type="http://schemas.openxmlformats.org/officeDocument/2006/relationships/hyperlink" Target="http://www.pdb.nmse-lab.ru/collection/dia/135_M-X.dia" TargetMode="External"/><Relationship Id="rId893" Type="http://schemas.openxmlformats.org/officeDocument/2006/relationships/hyperlink" Target="http://www.pdb.nmse-lab.ru/collection/dia/353_M-X-M.dia" TargetMode="External"/><Relationship Id="rId907" Type="http://schemas.openxmlformats.org/officeDocument/2006/relationships/hyperlink" Target="http://www.pdb.nmse-lab.ru/collection/cif/181.cif" TargetMode="External"/><Relationship Id="rId36" Type="http://schemas.openxmlformats.org/officeDocument/2006/relationships/hyperlink" Target="http://dx.doi.org/10.1021/jacs.8b07712" TargetMode="External"/><Relationship Id="rId283" Type="http://schemas.openxmlformats.org/officeDocument/2006/relationships/hyperlink" Target="http://www.pdb.nmse-lab.ru/collection/cif/207.cif" TargetMode="External"/><Relationship Id="rId339" Type="http://schemas.openxmlformats.org/officeDocument/2006/relationships/hyperlink" Target="http://www.pdb.nmse-lab.ru/collection/cif/216.cif" TargetMode="External"/><Relationship Id="rId490" Type="http://schemas.openxmlformats.org/officeDocument/2006/relationships/hyperlink" Target="http://www.pdb.nmse-lab.ru/collection/dia/333_M-X.dia" TargetMode="External"/><Relationship Id="rId504" Type="http://schemas.openxmlformats.org/officeDocument/2006/relationships/hyperlink" Target="http://dx.doi.org/10.1002/adma.201808088" TargetMode="External"/><Relationship Id="rId546" Type="http://schemas.openxmlformats.org/officeDocument/2006/relationships/hyperlink" Target="http://www.pdb.nmse-lab.ru/collection/dia/222_M-X.dia" TargetMode="External"/><Relationship Id="rId711" Type="http://schemas.openxmlformats.org/officeDocument/2006/relationships/hyperlink" Target="http://www.pdb.nmse-lab.ru/collection/cif/467.cif" TargetMode="External"/><Relationship Id="rId753" Type="http://schemas.openxmlformats.org/officeDocument/2006/relationships/hyperlink" Target="http://www.pdb.nmse-lab.ru/collection/dia/202_M-X-M.dia" TargetMode="External"/><Relationship Id="rId78" Type="http://schemas.openxmlformats.org/officeDocument/2006/relationships/hyperlink" Target="http://www.pdb.nmse-lab.ru/collection/dia/211_M-X.dia" TargetMode="External"/><Relationship Id="rId101" Type="http://schemas.openxmlformats.org/officeDocument/2006/relationships/hyperlink" Target="http://www.pdb.nmse-lab.ru/collection/dia/6_M-X-M.dia" TargetMode="External"/><Relationship Id="rId143" Type="http://schemas.openxmlformats.org/officeDocument/2006/relationships/hyperlink" Target="http://www.pdb.nmse-lab.ru/collection/cif/250.cif" TargetMode="External"/><Relationship Id="rId185" Type="http://schemas.openxmlformats.org/officeDocument/2006/relationships/hyperlink" Target="http://www.pdb.nmse-lab.ru/collection/dia/444_M-X-M.dia" TargetMode="External"/><Relationship Id="rId350" Type="http://schemas.openxmlformats.org/officeDocument/2006/relationships/hyperlink" Target="http://www.pdb.nmse-lab.ru/collection/dia/184_M-X.dia" TargetMode="External"/><Relationship Id="rId406" Type="http://schemas.openxmlformats.org/officeDocument/2006/relationships/hyperlink" Target="http://www.pdb.nmse-lab.ru/collection/dia/102_M-X.dia" TargetMode="External"/><Relationship Id="rId588" Type="http://schemas.openxmlformats.org/officeDocument/2006/relationships/hyperlink" Target="http://dx.doi.org/10.1039/b205543k" TargetMode="External"/><Relationship Id="rId795" Type="http://schemas.openxmlformats.org/officeDocument/2006/relationships/hyperlink" Target="http://www.pdb.nmse-lab.ru/collection/cif/370.cif" TargetMode="External"/><Relationship Id="rId809" Type="http://schemas.openxmlformats.org/officeDocument/2006/relationships/hyperlink" Target="http://www.pdb.nmse-lab.ru/collection/dia/348_M-X-M.dia" TargetMode="External"/><Relationship Id="rId9" Type="http://schemas.openxmlformats.org/officeDocument/2006/relationships/hyperlink" Target="http://www.pdb.nmse-lab.ru/collection/dia/170_M-X-M.dia" TargetMode="External"/><Relationship Id="rId210" Type="http://schemas.openxmlformats.org/officeDocument/2006/relationships/hyperlink" Target="http://www.pdb.nmse-lab.ru/collection/dia/108_M-X.dia" TargetMode="External"/><Relationship Id="rId392" Type="http://schemas.openxmlformats.org/officeDocument/2006/relationships/hyperlink" Target="http://dx.doi.org/10.1021/acs.inorgchem.6b02764" TargetMode="External"/><Relationship Id="rId448" Type="http://schemas.openxmlformats.org/officeDocument/2006/relationships/hyperlink" Target="http://dx.doi.org/10.1021/acs.inorgchem.7b02285" TargetMode="External"/><Relationship Id="rId613" Type="http://schemas.openxmlformats.org/officeDocument/2006/relationships/hyperlink" Target="http://www.pdb.nmse-lab.ru/collection/dia/356_M-X-M.dia" TargetMode="External"/><Relationship Id="rId655" Type="http://schemas.openxmlformats.org/officeDocument/2006/relationships/hyperlink" Target="http://www.pdb.nmse-lab.ru/collection/cif/160.cif" TargetMode="External"/><Relationship Id="rId697" Type="http://schemas.openxmlformats.org/officeDocument/2006/relationships/hyperlink" Target="http://www.pdb.nmse-lab.ru/collection/dia/357_M-X-M.dia" TargetMode="External"/><Relationship Id="rId820" Type="http://schemas.openxmlformats.org/officeDocument/2006/relationships/hyperlink" Target="http://dx.doi.org/10.1039/C8CC01663A" TargetMode="External"/><Relationship Id="rId862" Type="http://schemas.openxmlformats.org/officeDocument/2006/relationships/hyperlink" Target="http://www.pdb.nmse-lab.ru/collection/dia/349_M-X.dia" TargetMode="External"/><Relationship Id="rId918" Type="http://schemas.openxmlformats.org/officeDocument/2006/relationships/hyperlink" Target="http://www.pdb.nmse-lab.ru/collection/dia/367_M-X.dia" TargetMode="External"/><Relationship Id="rId252" Type="http://schemas.openxmlformats.org/officeDocument/2006/relationships/hyperlink" Target="http://dx.doi.org/10.1021/acs.chemmater.6b03054" TargetMode="External"/><Relationship Id="rId294" Type="http://schemas.openxmlformats.org/officeDocument/2006/relationships/hyperlink" Target="http://www.pdb.nmse-lab.ru/collection/dia/499_M-X.dia" TargetMode="External"/><Relationship Id="rId308" Type="http://schemas.openxmlformats.org/officeDocument/2006/relationships/hyperlink" Target="http://dx.doi.org/10.1021/jacs.9b01327" TargetMode="External"/><Relationship Id="rId515" Type="http://schemas.openxmlformats.org/officeDocument/2006/relationships/hyperlink" Target="http://www.pdb.nmse-lab.ru/collection/cif/106.cif" TargetMode="External"/><Relationship Id="rId722" Type="http://schemas.openxmlformats.org/officeDocument/2006/relationships/hyperlink" Target="http://www.pdb.nmse-lab.ru/collection/dia/264_M-X.dia" TargetMode="External"/><Relationship Id="rId47" Type="http://schemas.openxmlformats.org/officeDocument/2006/relationships/hyperlink" Target="http://www.pdb.nmse-lab.ru/collection/cif/512.cif" TargetMode="External"/><Relationship Id="rId89" Type="http://schemas.openxmlformats.org/officeDocument/2006/relationships/hyperlink" Target="http://www.pdb.nmse-lab.ru/collection/dia/131_M-X-M.dia" TargetMode="External"/><Relationship Id="rId112" Type="http://schemas.openxmlformats.org/officeDocument/2006/relationships/hyperlink" Target="http://dx.doi.org/10.1021/ic0347081" TargetMode="External"/><Relationship Id="rId154" Type="http://schemas.openxmlformats.org/officeDocument/2006/relationships/hyperlink" Target="http://www.pdb.nmse-lab.ru/collection/dia/495_M-X.dia" TargetMode="External"/><Relationship Id="rId361" Type="http://schemas.openxmlformats.org/officeDocument/2006/relationships/hyperlink" Target="http://www.pdb.nmse-lab.ru/collection/dia/204_M-X-M.dia" TargetMode="External"/><Relationship Id="rId557" Type="http://schemas.openxmlformats.org/officeDocument/2006/relationships/hyperlink" Target="http://www.pdb.nmse-lab.ru/collection/dia/408_M-X-M.dia" TargetMode="External"/><Relationship Id="rId599" Type="http://schemas.openxmlformats.org/officeDocument/2006/relationships/hyperlink" Target="http://www.pdb.nmse-lab.ru/collection/cif/38.cif" TargetMode="External"/><Relationship Id="rId764" Type="http://schemas.openxmlformats.org/officeDocument/2006/relationships/hyperlink" Target="http://dx.doi.org/10.1021/cm060714u" TargetMode="External"/><Relationship Id="rId196" Type="http://schemas.openxmlformats.org/officeDocument/2006/relationships/hyperlink" Target="http://dx.doi.org/10.1021/cm010105g" TargetMode="External"/><Relationship Id="rId417" Type="http://schemas.openxmlformats.org/officeDocument/2006/relationships/hyperlink" Target="http://www.pdb.nmse-lab.ru/collection/dia/127_M-X-M.dia" TargetMode="External"/><Relationship Id="rId459" Type="http://schemas.openxmlformats.org/officeDocument/2006/relationships/hyperlink" Target="http://www.pdb.nmse-lab.ru/collection/cif/1.cif" TargetMode="External"/><Relationship Id="rId624" Type="http://schemas.openxmlformats.org/officeDocument/2006/relationships/hyperlink" Target="http://dx.doi.org/10.1039/C8SC03863E" TargetMode="External"/><Relationship Id="rId666" Type="http://schemas.openxmlformats.org/officeDocument/2006/relationships/hyperlink" Target="http://www.pdb.nmse-lab.ru/collection/dia/418_M-X.dia" TargetMode="External"/><Relationship Id="rId831" Type="http://schemas.openxmlformats.org/officeDocument/2006/relationships/hyperlink" Target="http://www.pdb.nmse-lab.ru/collection/cif/58.cif" TargetMode="External"/><Relationship Id="rId873" Type="http://schemas.openxmlformats.org/officeDocument/2006/relationships/hyperlink" Target="http://www.pdb.nmse-lab.ru/collection/dia/331_M-X-M.dia" TargetMode="External"/><Relationship Id="rId16" Type="http://schemas.openxmlformats.org/officeDocument/2006/relationships/hyperlink" Target="http://dx.doi.org/10.1016/j.chempr.2017.02.004" TargetMode="External"/><Relationship Id="rId221" Type="http://schemas.openxmlformats.org/officeDocument/2006/relationships/hyperlink" Target="http://www.pdb.nmse-lab.ru/collection/dia/252_M-X-M.dia" TargetMode="External"/><Relationship Id="rId263" Type="http://schemas.openxmlformats.org/officeDocument/2006/relationships/hyperlink" Target="http://www.pdb.nmse-lab.ru/collection/cif/194.cif" TargetMode="External"/><Relationship Id="rId319" Type="http://schemas.openxmlformats.org/officeDocument/2006/relationships/hyperlink" Target="http://www.pdb.nmse-lab.ru/collection/cif/205.cif" TargetMode="External"/><Relationship Id="rId470" Type="http://schemas.openxmlformats.org/officeDocument/2006/relationships/hyperlink" Target="http://www.pdb.nmse-lab.ru/collection/dia/162_M-X.dia" TargetMode="External"/><Relationship Id="rId526" Type="http://schemas.openxmlformats.org/officeDocument/2006/relationships/hyperlink" Target="http://www.pdb.nmse-lab.ru/collection/dia/411_M-X.dia" TargetMode="External"/><Relationship Id="rId929" Type="http://schemas.openxmlformats.org/officeDocument/2006/relationships/hyperlink" Target="http://www.pdb.nmse-lab.ru/collection/dia/354_M-X-M.dia" TargetMode="External"/><Relationship Id="rId58" Type="http://schemas.openxmlformats.org/officeDocument/2006/relationships/hyperlink" Target="http://www.pdb.nmse-lab.ru/collection/dia/289_M-X.dia" TargetMode="External"/><Relationship Id="rId123" Type="http://schemas.openxmlformats.org/officeDocument/2006/relationships/hyperlink" Target="http://www.pdb.nmse-lab.ru/collection/cif/246.cif" TargetMode="External"/><Relationship Id="rId330" Type="http://schemas.openxmlformats.org/officeDocument/2006/relationships/hyperlink" Target="http://www.pdb.nmse-lab.ru/collection/dia/490_M-X.dia" TargetMode="External"/><Relationship Id="rId568" Type="http://schemas.openxmlformats.org/officeDocument/2006/relationships/hyperlink" Target="http://dx.doi.org/10.1021/jacs.8b03659" TargetMode="External"/><Relationship Id="rId733" Type="http://schemas.openxmlformats.org/officeDocument/2006/relationships/hyperlink" Target="http://www.pdb.nmse-lab.ru/collection/dia/203_M-X-M.dia" TargetMode="External"/><Relationship Id="rId775" Type="http://schemas.openxmlformats.org/officeDocument/2006/relationships/hyperlink" Target="http://www.pdb.nmse-lab.ru/collection/cif/373.cif" TargetMode="External"/><Relationship Id="rId940" Type="http://schemas.openxmlformats.org/officeDocument/2006/relationships/hyperlink" Target="http://www.pdb.nmse-lab.ru/index.php" TargetMode="External"/><Relationship Id="rId165" Type="http://schemas.openxmlformats.org/officeDocument/2006/relationships/hyperlink" Target="http://www.pdb.nmse-lab.ru/collection/dia/514_M-X-M.dia" TargetMode="External"/><Relationship Id="rId372" Type="http://schemas.openxmlformats.org/officeDocument/2006/relationships/hyperlink" Target="http://dx.doi.org/10.1021/jacs.9b02846" TargetMode="External"/><Relationship Id="rId428" Type="http://schemas.openxmlformats.org/officeDocument/2006/relationships/hyperlink" Target="http://dx.doi.org/10.1021/jacs.8b07712" TargetMode="External"/><Relationship Id="rId635" Type="http://schemas.openxmlformats.org/officeDocument/2006/relationships/hyperlink" Target="http://www.pdb.nmse-lab.ru/collection/cif/417.cif" TargetMode="External"/><Relationship Id="rId677" Type="http://schemas.openxmlformats.org/officeDocument/2006/relationships/hyperlink" Target="http://www.pdb.nmse-lab.ru/collection/dia/141_M-X-M.dia" TargetMode="External"/><Relationship Id="rId800" Type="http://schemas.openxmlformats.org/officeDocument/2006/relationships/hyperlink" Target="http://dx.doi.org/10.1039/a906161d" TargetMode="External"/><Relationship Id="rId842" Type="http://schemas.openxmlformats.org/officeDocument/2006/relationships/hyperlink" Target="http://www.pdb.nmse-lab.ru/collection/dia/346_M-X.dia" TargetMode="External"/><Relationship Id="rId232" Type="http://schemas.openxmlformats.org/officeDocument/2006/relationships/hyperlink" Target="http://dx.doi.org/10.1021/jacs.8b07712" TargetMode="External"/><Relationship Id="rId274" Type="http://schemas.openxmlformats.org/officeDocument/2006/relationships/hyperlink" Target="http://www.pdb.nmse-lab.ru/collection/dia/479_M-X.dia" TargetMode="External"/><Relationship Id="rId481" Type="http://schemas.openxmlformats.org/officeDocument/2006/relationships/hyperlink" Target="http://www.pdb.nmse-lab.ru/collection/dia/463_M-X-M.dia" TargetMode="External"/><Relationship Id="rId702" Type="http://schemas.openxmlformats.org/officeDocument/2006/relationships/hyperlink" Target="http://www.pdb.nmse-lab.ru/collection/dia/432_M-X.dia" TargetMode="External"/><Relationship Id="rId884" Type="http://schemas.openxmlformats.org/officeDocument/2006/relationships/hyperlink" Target="http://dx.doi.org/10.1002/ejic.200700927" TargetMode="External"/><Relationship Id="rId27" Type="http://schemas.openxmlformats.org/officeDocument/2006/relationships/hyperlink" Target="http://www.pdb.nmse-lab.ru/collection/cif/493.cif" TargetMode="External"/><Relationship Id="rId69" Type="http://schemas.openxmlformats.org/officeDocument/2006/relationships/hyperlink" Target="http://www.pdb.nmse-lab.ru/collection/dia/55_M-X-M.dia" TargetMode="External"/><Relationship Id="rId134" Type="http://schemas.openxmlformats.org/officeDocument/2006/relationships/hyperlink" Target="http://www.pdb.nmse-lab.ru/collection/dia/251_M-X.dia" TargetMode="External"/><Relationship Id="rId537" Type="http://schemas.openxmlformats.org/officeDocument/2006/relationships/hyperlink" Target="http://www.pdb.nmse-lab.ru/collection/dia/497_M-X-M.dia" TargetMode="External"/><Relationship Id="rId579" Type="http://schemas.openxmlformats.org/officeDocument/2006/relationships/hyperlink" Target="http://www.pdb.nmse-lab.ru/collection/cif/224.cif" TargetMode="External"/><Relationship Id="rId744" Type="http://schemas.openxmlformats.org/officeDocument/2006/relationships/hyperlink" Target="http://dx.doi.org/10.1021/acs.chemmater.8b02232" TargetMode="External"/><Relationship Id="rId786" Type="http://schemas.openxmlformats.org/officeDocument/2006/relationships/hyperlink" Target="http://www.pdb.nmse-lab.ru/collection/dia/377_M-X.dia" TargetMode="External"/><Relationship Id="rId80" Type="http://schemas.openxmlformats.org/officeDocument/2006/relationships/hyperlink" Target="http://dx.doi.org/10.1021/acs.chemmater.9b01318" TargetMode="External"/><Relationship Id="rId176" Type="http://schemas.openxmlformats.org/officeDocument/2006/relationships/hyperlink" Target="http://dx.doi.org/10.1021/acs.chemmater.6b00847" TargetMode="External"/><Relationship Id="rId341" Type="http://schemas.openxmlformats.org/officeDocument/2006/relationships/hyperlink" Target="http://www.pdb.nmse-lab.ru/collection/dia/261_M-X-M.dia" TargetMode="External"/><Relationship Id="rId383" Type="http://schemas.openxmlformats.org/officeDocument/2006/relationships/hyperlink" Target="http://www.pdb.nmse-lab.ru/collection/cif/318.cif" TargetMode="External"/><Relationship Id="rId439" Type="http://schemas.openxmlformats.org/officeDocument/2006/relationships/hyperlink" Target="http://www.pdb.nmse-lab.ru/collection/cif/473.cif" TargetMode="External"/><Relationship Id="rId590" Type="http://schemas.openxmlformats.org/officeDocument/2006/relationships/hyperlink" Target="http://www.pdb.nmse-lab.ru/collection/dia/158_M-X.dia" TargetMode="External"/><Relationship Id="rId604" Type="http://schemas.openxmlformats.org/officeDocument/2006/relationships/hyperlink" Target="http://dx.doi.org/10.1002/zaac.201600373" TargetMode="External"/><Relationship Id="rId646" Type="http://schemas.openxmlformats.org/officeDocument/2006/relationships/hyperlink" Target="http://www.pdb.nmse-lab.ru/collection/dia/182_M-X.dia" TargetMode="External"/><Relationship Id="rId811" Type="http://schemas.openxmlformats.org/officeDocument/2006/relationships/hyperlink" Target="http://www.pdb.nmse-lab.ru/collection/cif/348.cif" TargetMode="External"/><Relationship Id="rId201" Type="http://schemas.openxmlformats.org/officeDocument/2006/relationships/hyperlink" Target="http://www.pdb.nmse-lab.ru/collection/dia/503_M-X-M.dia" TargetMode="External"/><Relationship Id="rId243" Type="http://schemas.openxmlformats.org/officeDocument/2006/relationships/hyperlink" Target="http://www.pdb.nmse-lab.ru/collection/cif/243.cif" TargetMode="External"/><Relationship Id="rId285" Type="http://schemas.openxmlformats.org/officeDocument/2006/relationships/hyperlink" Target="http://www.pdb.nmse-lab.ru/collection/dia/213_M-X-M.dia" TargetMode="External"/><Relationship Id="rId450" Type="http://schemas.openxmlformats.org/officeDocument/2006/relationships/hyperlink" Target="http://www.pdb.nmse-lab.ru/collection/dia/176_M-X.dia" TargetMode="External"/><Relationship Id="rId506" Type="http://schemas.openxmlformats.org/officeDocument/2006/relationships/hyperlink" Target="http://www.pdb.nmse-lab.ru/collection/dia/414_M-X.dia" TargetMode="External"/><Relationship Id="rId688" Type="http://schemas.openxmlformats.org/officeDocument/2006/relationships/hyperlink" Target="http://dx.doi.org/10.1016/j.solidstatesciences.2007.06.011" TargetMode="External"/><Relationship Id="rId853" Type="http://schemas.openxmlformats.org/officeDocument/2006/relationships/hyperlink" Target="http://www.pdb.nmse-lab.ru/collection/dia/67_M-X-M.dia" TargetMode="External"/><Relationship Id="rId895" Type="http://schemas.openxmlformats.org/officeDocument/2006/relationships/hyperlink" Target="http://www.pdb.nmse-lab.ru/collection/cif/353.cif" TargetMode="External"/><Relationship Id="rId909" Type="http://schemas.openxmlformats.org/officeDocument/2006/relationships/hyperlink" Target="http://www.pdb.nmse-lab.ru/collection/dia/112_M-X-M.dia" TargetMode="External"/><Relationship Id="rId38" Type="http://schemas.openxmlformats.org/officeDocument/2006/relationships/hyperlink" Target="http://www.pdb.nmse-lab.ru/collection/dia/340_M-X.dia" TargetMode="External"/><Relationship Id="rId103" Type="http://schemas.openxmlformats.org/officeDocument/2006/relationships/hyperlink" Target="http://www.pdb.nmse-lab.ru/collection/cif/6.cif" TargetMode="External"/><Relationship Id="rId310" Type="http://schemas.openxmlformats.org/officeDocument/2006/relationships/hyperlink" Target="http://www.pdb.nmse-lab.ru/collection/dia/259_M-X.dia" TargetMode="External"/><Relationship Id="rId492" Type="http://schemas.openxmlformats.org/officeDocument/2006/relationships/hyperlink" Target="http://dx.doi.org/10.1021/acs.chemmater.8b01840" TargetMode="External"/><Relationship Id="rId548" Type="http://schemas.openxmlformats.org/officeDocument/2006/relationships/hyperlink" Target="http://dx.doi.org/10.1039/C8SC03863E" TargetMode="External"/><Relationship Id="rId713" Type="http://schemas.openxmlformats.org/officeDocument/2006/relationships/hyperlink" Target="http://www.pdb.nmse-lab.ru/collection/dia/470_M-X-M.dia" TargetMode="External"/><Relationship Id="rId755" Type="http://schemas.openxmlformats.org/officeDocument/2006/relationships/hyperlink" Target="http://www.pdb.nmse-lab.ru/collection/cif/202.cif" TargetMode="External"/><Relationship Id="rId797" Type="http://schemas.openxmlformats.org/officeDocument/2006/relationships/hyperlink" Target="http://www.pdb.nmse-lab.ru/collection/dia/37_M-X-M.dia" TargetMode="External"/><Relationship Id="rId920" Type="http://schemas.openxmlformats.org/officeDocument/2006/relationships/hyperlink" Target="http://dx.doi.org/10.1039/C8TC03167C" TargetMode="External"/><Relationship Id="rId91" Type="http://schemas.openxmlformats.org/officeDocument/2006/relationships/hyperlink" Target="http://www.pdb.nmse-lab.ru/collection/cif/131.cif" TargetMode="External"/><Relationship Id="rId145" Type="http://schemas.openxmlformats.org/officeDocument/2006/relationships/hyperlink" Target="http://www.pdb.nmse-lab.ru/collection/dia/104_M-X-M.dia" TargetMode="External"/><Relationship Id="rId187" Type="http://schemas.openxmlformats.org/officeDocument/2006/relationships/hyperlink" Target="http://www.pdb.nmse-lab.ru/collection/cif/444.cif" TargetMode="External"/><Relationship Id="rId352" Type="http://schemas.openxmlformats.org/officeDocument/2006/relationships/hyperlink" Target="http://dx.doi.org/10.1021/acs.inorgchem.7b01204" TargetMode="External"/><Relationship Id="rId394" Type="http://schemas.openxmlformats.org/officeDocument/2006/relationships/hyperlink" Target="http://www.pdb.nmse-lab.ru/collection/dia/132_M-X.dia" TargetMode="External"/><Relationship Id="rId408" Type="http://schemas.openxmlformats.org/officeDocument/2006/relationships/hyperlink" Target="http://dx.doi.org/10.1021/jacs.8b00542" TargetMode="External"/><Relationship Id="rId615" Type="http://schemas.openxmlformats.org/officeDocument/2006/relationships/hyperlink" Target="http://www.pdb.nmse-lab.ru/collection/cif/356.cif" TargetMode="External"/><Relationship Id="rId822" Type="http://schemas.openxmlformats.org/officeDocument/2006/relationships/hyperlink" Target="http://www.pdb.nmse-lab.ru/collection/dia/56_M-X.dia" TargetMode="External"/><Relationship Id="rId212" Type="http://schemas.openxmlformats.org/officeDocument/2006/relationships/hyperlink" Target="http://dx.doi.org/10.1021/jacs.8b00542" TargetMode="External"/><Relationship Id="rId254" Type="http://schemas.openxmlformats.org/officeDocument/2006/relationships/hyperlink" Target="http://www.pdb.nmse-lab.ru/collection/dia/341_M-X.dia" TargetMode="External"/><Relationship Id="rId657" Type="http://schemas.openxmlformats.org/officeDocument/2006/relationships/hyperlink" Target="http://www.pdb.nmse-lab.ru/collection/dia/277_M-X-M.dia" TargetMode="External"/><Relationship Id="rId699" Type="http://schemas.openxmlformats.org/officeDocument/2006/relationships/hyperlink" Target="http://www.pdb.nmse-lab.ru/collection/cif/357.cif" TargetMode="External"/><Relationship Id="rId864" Type="http://schemas.openxmlformats.org/officeDocument/2006/relationships/hyperlink" Target="http://dx.doi.org/10.1039/c7sc01590a" TargetMode="External"/><Relationship Id="rId49" Type="http://schemas.openxmlformats.org/officeDocument/2006/relationships/hyperlink" Target="http://www.pdb.nmse-lab.ru/collection/dia/496_M-X-M.dia" TargetMode="External"/><Relationship Id="rId114" Type="http://schemas.openxmlformats.org/officeDocument/2006/relationships/hyperlink" Target="http://www.pdb.nmse-lab.ru/collection/dia/105_M-X.dia" TargetMode="External"/><Relationship Id="rId296" Type="http://schemas.openxmlformats.org/officeDocument/2006/relationships/hyperlink" Target="http://dx.doi.org/10.1021/jacs.9b01327" TargetMode="External"/><Relationship Id="rId461" Type="http://schemas.openxmlformats.org/officeDocument/2006/relationships/hyperlink" Target="http://www.pdb.nmse-lab.ru/collection/dia/64_M-X-M.dia" TargetMode="External"/><Relationship Id="rId517" Type="http://schemas.openxmlformats.org/officeDocument/2006/relationships/hyperlink" Target="http://www.pdb.nmse-lab.ru/collection/dia/409_M-X-M.dia" TargetMode="External"/><Relationship Id="rId559" Type="http://schemas.openxmlformats.org/officeDocument/2006/relationships/hyperlink" Target="http://www.pdb.nmse-lab.ru/collection/cif/408.cif" TargetMode="External"/><Relationship Id="rId724" Type="http://schemas.openxmlformats.org/officeDocument/2006/relationships/hyperlink" Target="http://dx.doi.org/10.1016/S0020-1693(00)93307-3" TargetMode="External"/><Relationship Id="rId766" Type="http://schemas.openxmlformats.org/officeDocument/2006/relationships/hyperlink" Target="http://www.pdb.nmse-lab.ru/collection/dia/4_M-X.dia" TargetMode="External"/><Relationship Id="rId931" Type="http://schemas.openxmlformats.org/officeDocument/2006/relationships/hyperlink" Target="http://www.pdb.nmse-lab.ru/collection/cif/354.cif" TargetMode="External"/><Relationship Id="rId60" Type="http://schemas.openxmlformats.org/officeDocument/2006/relationships/hyperlink" Target="http://dx.doi.org/10.1002/anie.201811497" TargetMode="External"/><Relationship Id="rId156" Type="http://schemas.openxmlformats.org/officeDocument/2006/relationships/hyperlink" Target="http://dx.doi.org/10.1021/jacs.9b06398" TargetMode="External"/><Relationship Id="rId198" Type="http://schemas.openxmlformats.org/officeDocument/2006/relationships/hyperlink" Target="http://www.pdb.nmse-lab.ru/collection/dia/342_M-X.dia" TargetMode="External"/><Relationship Id="rId321" Type="http://schemas.openxmlformats.org/officeDocument/2006/relationships/hyperlink" Target="http://www.pdb.nmse-lab.ru/collection/dia/208_M-X-M.dia" TargetMode="External"/><Relationship Id="rId363" Type="http://schemas.openxmlformats.org/officeDocument/2006/relationships/hyperlink" Target="http://www.pdb.nmse-lab.ru/collection/cif/204.cif" TargetMode="External"/><Relationship Id="rId419" Type="http://schemas.openxmlformats.org/officeDocument/2006/relationships/hyperlink" Target="http://www.pdb.nmse-lab.ru/collection/cif/127.cif" TargetMode="External"/><Relationship Id="rId570" Type="http://schemas.openxmlformats.org/officeDocument/2006/relationships/hyperlink" Target="http://www.pdb.nmse-lab.ru/collection/dia/427_M-X.dia" TargetMode="External"/><Relationship Id="rId626" Type="http://schemas.openxmlformats.org/officeDocument/2006/relationships/hyperlink" Target="http://www.pdb.nmse-lab.ru/collection/dia/441_M-X.dia" TargetMode="External"/><Relationship Id="rId223" Type="http://schemas.openxmlformats.org/officeDocument/2006/relationships/hyperlink" Target="http://www.pdb.nmse-lab.ru/collection/cif/252.cif" TargetMode="External"/><Relationship Id="rId430" Type="http://schemas.openxmlformats.org/officeDocument/2006/relationships/hyperlink" Target="http://www.pdb.nmse-lab.ru/collection/dia/156_M-X.dia" TargetMode="External"/><Relationship Id="rId668" Type="http://schemas.openxmlformats.org/officeDocument/2006/relationships/hyperlink" Target="http://dx.doi.org/10.1021/jacs.0c01625" TargetMode="External"/><Relationship Id="rId833" Type="http://schemas.openxmlformats.org/officeDocument/2006/relationships/hyperlink" Target="http://www.pdb.nmse-lab.ru/collection/dia/345_M-X-M.dia" TargetMode="External"/><Relationship Id="rId875" Type="http://schemas.openxmlformats.org/officeDocument/2006/relationships/hyperlink" Target="http://www.pdb.nmse-lab.ru/collection/cif/331.cif" TargetMode="External"/><Relationship Id="rId18" Type="http://schemas.openxmlformats.org/officeDocument/2006/relationships/hyperlink" Target="http://www.pdb.nmse-lab.ru/collection/dia/10_M-X.dia" TargetMode="External"/><Relationship Id="rId265" Type="http://schemas.openxmlformats.org/officeDocument/2006/relationships/hyperlink" Target="http://www.pdb.nmse-lab.ru/collection/dia/269_M-X-M.dia" TargetMode="External"/><Relationship Id="rId472" Type="http://schemas.openxmlformats.org/officeDocument/2006/relationships/hyperlink" Target="http://dx.doi.org/10.1021/acs.chemmater.9b01564" TargetMode="External"/><Relationship Id="rId528" Type="http://schemas.openxmlformats.org/officeDocument/2006/relationships/hyperlink" Target="http://dx.doi.org/10.1021/acs.jpclett.9b00247" TargetMode="External"/><Relationship Id="rId735" Type="http://schemas.openxmlformats.org/officeDocument/2006/relationships/hyperlink" Target="http://www.pdb.nmse-lab.ru/collection/cif/203.cif" TargetMode="External"/><Relationship Id="rId900" Type="http://schemas.openxmlformats.org/officeDocument/2006/relationships/hyperlink" Target="http://dx.doi.org/10.1021/acs.chemmater.7b02594" TargetMode="External"/><Relationship Id="rId125" Type="http://schemas.openxmlformats.org/officeDocument/2006/relationships/hyperlink" Target="http://www.pdb.nmse-lab.ru/collection/dia/245_M-X-M.dia" TargetMode="External"/><Relationship Id="rId167" Type="http://schemas.openxmlformats.org/officeDocument/2006/relationships/hyperlink" Target="http://www.pdb.nmse-lab.ru/collection/cif/514.cif" TargetMode="External"/><Relationship Id="rId332" Type="http://schemas.openxmlformats.org/officeDocument/2006/relationships/hyperlink" Target="http://dx.doi.org/10.1021/jacs.9b06398" TargetMode="External"/><Relationship Id="rId374" Type="http://schemas.openxmlformats.org/officeDocument/2006/relationships/hyperlink" Target="http://www.pdb.nmse-lab.ru/collection/dia/107_M-X.dia" TargetMode="External"/><Relationship Id="rId581" Type="http://schemas.openxmlformats.org/officeDocument/2006/relationships/hyperlink" Target="http://www.pdb.nmse-lab.ru/collection/dia/303_M-X-M.dia" TargetMode="External"/><Relationship Id="rId777" Type="http://schemas.openxmlformats.org/officeDocument/2006/relationships/hyperlink" Target="http://www.pdb.nmse-lab.ru/collection/dia/344_M-X-M.dia" TargetMode="External"/><Relationship Id="rId71" Type="http://schemas.openxmlformats.org/officeDocument/2006/relationships/hyperlink" Target="http://www.pdb.nmse-lab.ru/collection/cif/55.cif" TargetMode="External"/><Relationship Id="rId234" Type="http://schemas.openxmlformats.org/officeDocument/2006/relationships/hyperlink" Target="http://www.pdb.nmse-lab.ru/collection/dia/327_M-X.dia" TargetMode="External"/><Relationship Id="rId637" Type="http://schemas.openxmlformats.org/officeDocument/2006/relationships/hyperlink" Target="http://www.pdb.nmse-lab.ru/collection/dia/430_M-X-M.dia" TargetMode="External"/><Relationship Id="rId679" Type="http://schemas.openxmlformats.org/officeDocument/2006/relationships/hyperlink" Target="http://www.pdb.nmse-lab.ru/collection/cif/141.cif" TargetMode="External"/><Relationship Id="rId802" Type="http://schemas.openxmlformats.org/officeDocument/2006/relationships/hyperlink" Target="http://www.pdb.nmse-lab.ru/collection/dia/140_M-X.dia" TargetMode="External"/><Relationship Id="rId844" Type="http://schemas.openxmlformats.org/officeDocument/2006/relationships/hyperlink" Target="http://dx.doi.org/10.1039/c7sc01590a" TargetMode="External"/><Relationship Id="rId886" Type="http://schemas.openxmlformats.org/officeDocument/2006/relationships/hyperlink" Target="http://www.pdb.nmse-lab.ru/collection/dia/14_M-X.dia" TargetMode="External"/><Relationship Id="rId2" Type="http://schemas.openxmlformats.org/officeDocument/2006/relationships/hyperlink" Target="http://www.pdb.nmse-lab.ru/collection/dia/171_M-X.dia" TargetMode="External"/><Relationship Id="rId29" Type="http://schemas.openxmlformats.org/officeDocument/2006/relationships/hyperlink" Target="http://www.pdb.nmse-lab.ru/collection/dia/129_M-X-M.dia" TargetMode="External"/><Relationship Id="rId276" Type="http://schemas.openxmlformats.org/officeDocument/2006/relationships/hyperlink" Target="http://dx.doi.org/10.1021/jacs.9b06815" TargetMode="External"/><Relationship Id="rId441" Type="http://schemas.openxmlformats.org/officeDocument/2006/relationships/hyperlink" Target="http://www.pdb.nmse-lab.ru/collection/dia/175_M-X-M.dia" TargetMode="External"/><Relationship Id="rId483" Type="http://schemas.openxmlformats.org/officeDocument/2006/relationships/hyperlink" Target="http://www.pdb.nmse-lab.ru/collection/cif/463.cif" TargetMode="External"/><Relationship Id="rId539" Type="http://schemas.openxmlformats.org/officeDocument/2006/relationships/hyperlink" Target="http://www.pdb.nmse-lab.ru/collection/cif/497.cif" TargetMode="External"/><Relationship Id="rId690" Type="http://schemas.openxmlformats.org/officeDocument/2006/relationships/hyperlink" Target="http://www.pdb.nmse-lab.ru/collection/dia/422_M-X.dia" TargetMode="External"/><Relationship Id="rId704" Type="http://schemas.openxmlformats.org/officeDocument/2006/relationships/hyperlink" Target="http://dx.doi.org/10.1002/anie.201915094" TargetMode="External"/><Relationship Id="rId746" Type="http://schemas.openxmlformats.org/officeDocument/2006/relationships/hyperlink" Target="http://www.pdb.nmse-lab.ru/collection/dia/468_M-X.dia" TargetMode="External"/><Relationship Id="rId911" Type="http://schemas.openxmlformats.org/officeDocument/2006/relationships/hyperlink" Target="http://www.pdb.nmse-lab.ru/collection/cif/112.cif" TargetMode="External"/><Relationship Id="rId40" Type="http://schemas.openxmlformats.org/officeDocument/2006/relationships/hyperlink" Target="http://dx.doi.org/10.1002/adfm.201904810" TargetMode="External"/><Relationship Id="rId136" Type="http://schemas.openxmlformats.org/officeDocument/2006/relationships/hyperlink" Target="http://dx.doi.org/10.1021/cm034267j" TargetMode="External"/><Relationship Id="rId178" Type="http://schemas.openxmlformats.org/officeDocument/2006/relationships/hyperlink" Target="http://www.pdb.nmse-lab.ru/collection/dia/8_M-X.dia" TargetMode="External"/><Relationship Id="rId301" Type="http://schemas.openxmlformats.org/officeDocument/2006/relationships/hyperlink" Target="http://www.pdb.nmse-lab.ru/collection/dia/257_M-X-M.dia" TargetMode="External"/><Relationship Id="rId343" Type="http://schemas.openxmlformats.org/officeDocument/2006/relationships/hyperlink" Target="http://www.pdb.nmse-lab.ru/collection/cif/261.cif" TargetMode="External"/><Relationship Id="rId550" Type="http://schemas.openxmlformats.org/officeDocument/2006/relationships/hyperlink" Target="http://www.pdb.nmse-lab.ru/collection/dia/152_M-X.dia" TargetMode="External"/><Relationship Id="rId788" Type="http://schemas.openxmlformats.org/officeDocument/2006/relationships/hyperlink" Target="http://dx.doi.org/10.1021/jacs.8b08691" TargetMode="External"/><Relationship Id="rId82" Type="http://schemas.openxmlformats.org/officeDocument/2006/relationships/hyperlink" Target="http://www.pdb.nmse-lab.ru/collection/dia/212_M-X.dia" TargetMode="External"/><Relationship Id="rId203" Type="http://schemas.openxmlformats.org/officeDocument/2006/relationships/hyperlink" Target="http://www.pdb.nmse-lab.ru/collection/cif/503.cif" TargetMode="External"/><Relationship Id="rId385" Type="http://schemas.openxmlformats.org/officeDocument/2006/relationships/hyperlink" Target="http://www.pdb.nmse-lab.ru/collection/dia/130_M-X-M.dia" TargetMode="External"/><Relationship Id="rId592" Type="http://schemas.openxmlformats.org/officeDocument/2006/relationships/hyperlink" Target="http://dx.doi.org/10.1021/jacs.8b03665" TargetMode="External"/><Relationship Id="rId606" Type="http://schemas.openxmlformats.org/officeDocument/2006/relationships/hyperlink" Target="http://www.pdb.nmse-lab.ru/collection/dia/68_M-X.dia" TargetMode="External"/><Relationship Id="rId648" Type="http://schemas.openxmlformats.org/officeDocument/2006/relationships/hyperlink" Target="http://dx.doi.org/10.1021/acs.inorgchem.7b01204" TargetMode="External"/><Relationship Id="rId813" Type="http://schemas.openxmlformats.org/officeDocument/2006/relationships/hyperlink" Target="http://www.pdb.nmse-lab.ru/collection/dia/369_M-X-M.dia" TargetMode="External"/><Relationship Id="rId855" Type="http://schemas.openxmlformats.org/officeDocument/2006/relationships/hyperlink" Target="http://www.pdb.nmse-lab.ru/collection/cif/67.cif" TargetMode="External"/><Relationship Id="rId245" Type="http://schemas.openxmlformats.org/officeDocument/2006/relationships/hyperlink" Target="http://www.pdb.nmse-lab.ru/collection/dia/317_M-X-M.dia" TargetMode="External"/><Relationship Id="rId287" Type="http://schemas.openxmlformats.org/officeDocument/2006/relationships/hyperlink" Target="http://www.pdb.nmse-lab.ru/collection/cif/213.cif" TargetMode="External"/><Relationship Id="rId410" Type="http://schemas.openxmlformats.org/officeDocument/2006/relationships/hyperlink" Target="http://www.pdb.nmse-lab.ru/collection/dia/475_M-X.dia" TargetMode="External"/><Relationship Id="rId452" Type="http://schemas.openxmlformats.org/officeDocument/2006/relationships/hyperlink" Target="http://dx.doi.org/10.1021/acs.chemmater.9b01564" TargetMode="External"/><Relationship Id="rId494" Type="http://schemas.openxmlformats.org/officeDocument/2006/relationships/hyperlink" Target="http://www.pdb.nmse-lab.ru/collection/dia/154_M-X.dia" TargetMode="External"/><Relationship Id="rId508" Type="http://schemas.openxmlformats.org/officeDocument/2006/relationships/hyperlink" Target="http://dx.doi.org/10.1021/acs.chemmater.8b04064" TargetMode="External"/><Relationship Id="rId715" Type="http://schemas.openxmlformats.org/officeDocument/2006/relationships/hyperlink" Target="http://www.pdb.nmse-lab.ru/collection/cif/470.cif" TargetMode="External"/><Relationship Id="rId897" Type="http://schemas.openxmlformats.org/officeDocument/2006/relationships/hyperlink" Target="http://www.pdb.nmse-lab.ru/collection/dia/509_M-X-M.dia" TargetMode="External"/><Relationship Id="rId922" Type="http://schemas.openxmlformats.org/officeDocument/2006/relationships/hyperlink" Target="http://www.pdb.nmse-lab.ru/collection/dia/280_M-X.dia" TargetMode="External"/><Relationship Id="rId105" Type="http://schemas.openxmlformats.org/officeDocument/2006/relationships/hyperlink" Target="http://www.pdb.nmse-lab.ru/collection/dia/443_M-X-M.dia" TargetMode="External"/><Relationship Id="rId147" Type="http://schemas.openxmlformats.org/officeDocument/2006/relationships/hyperlink" Target="http://www.pdb.nmse-lab.ru/collection/cif/104.cif" TargetMode="External"/><Relationship Id="rId312" Type="http://schemas.openxmlformats.org/officeDocument/2006/relationships/hyperlink" Target="http://dx.doi.org/10.1021/acs.inorgchem.6b02764" TargetMode="External"/><Relationship Id="rId354" Type="http://schemas.openxmlformats.org/officeDocument/2006/relationships/hyperlink" Target="http://www.pdb.nmse-lab.ru/collection/dia/185_M-X.dia" TargetMode="External"/><Relationship Id="rId757" Type="http://schemas.openxmlformats.org/officeDocument/2006/relationships/hyperlink" Target="http://www.pdb.nmse-lab.ru/collection/dia/59_M-X-M.dia" TargetMode="External"/><Relationship Id="rId799" Type="http://schemas.openxmlformats.org/officeDocument/2006/relationships/hyperlink" Target="http://www.pdb.nmse-lab.ru/collection/cif/37.cif" TargetMode="External"/><Relationship Id="rId51" Type="http://schemas.openxmlformats.org/officeDocument/2006/relationships/hyperlink" Target="http://www.pdb.nmse-lab.ru/collection/cif/496.cif" TargetMode="External"/><Relationship Id="rId93" Type="http://schemas.openxmlformats.org/officeDocument/2006/relationships/hyperlink" Target="http://www.pdb.nmse-lab.ru/collection/dia/511_M-X-M.dia" TargetMode="External"/><Relationship Id="rId189" Type="http://schemas.openxmlformats.org/officeDocument/2006/relationships/hyperlink" Target="http://www.pdb.nmse-lab.ru/collection/dia/500_M-X-M.dia" TargetMode="External"/><Relationship Id="rId396" Type="http://schemas.openxmlformats.org/officeDocument/2006/relationships/hyperlink" Target="http://dx.doi.org/10.1039/b205543k" TargetMode="External"/><Relationship Id="rId561" Type="http://schemas.openxmlformats.org/officeDocument/2006/relationships/hyperlink" Target="http://www.pdb.nmse-lab.ru/collection/dia/410_M-X-M.dia" TargetMode="External"/><Relationship Id="rId617" Type="http://schemas.openxmlformats.org/officeDocument/2006/relationships/hyperlink" Target="http://www.pdb.nmse-lab.ru/collection/dia/159_M-X-M.dia" TargetMode="External"/><Relationship Id="rId659" Type="http://schemas.openxmlformats.org/officeDocument/2006/relationships/hyperlink" Target="http://www.pdb.nmse-lab.ru/collection/cif/277.cif" TargetMode="External"/><Relationship Id="rId824" Type="http://schemas.openxmlformats.org/officeDocument/2006/relationships/hyperlink" Target="http://dx.doi.org/10.1039/c7sc01590a" TargetMode="External"/><Relationship Id="rId866" Type="http://schemas.openxmlformats.org/officeDocument/2006/relationships/hyperlink" Target="http://www.pdb.nmse-lab.ru/collection/dia/73_M-X.dia" TargetMode="External"/><Relationship Id="rId214" Type="http://schemas.openxmlformats.org/officeDocument/2006/relationships/hyperlink" Target="http://www.pdb.nmse-lab.ru/collection/dia/297_M-X.dia" TargetMode="External"/><Relationship Id="rId256" Type="http://schemas.openxmlformats.org/officeDocument/2006/relationships/hyperlink" Target="http://dx.doi.org/10.1002/adfm.201904810" TargetMode="External"/><Relationship Id="rId298" Type="http://schemas.openxmlformats.org/officeDocument/2006/relationships/hyperlink" Target="http://www.pdb.nmse-lab.ru/collection/dia/137_M-X.dia" TargetMode="External"/><Relationship Id="rId421" Type="http://schemas.openxmlformats.org/officeDocument/2006/relationships/hyperlink" Target="http://www.pdb.nmse-lab.ru/collection/dia/425_M-X-M.dia" TargetMode="External"/><Relationship Id="rId463" Type="http://schemas.openxmlformats.org/officeDocument/2006/relationships/hyperlink" Target="http://www.pdb.nmse-lab.ru/collection/cif/64.cif" TargetMode="External"/><Relationship Id="rId519" Type="http://schemas.openxmlformats.org/officeDocument/2006/relationships/hyperlink" Target="http://www.pdb.nmse-lab.ru/collection/cif/409.cif" TargetMode="External"/><Relationship Id="rId670" Type="http://schemas.openxmlformats.org/officeDocument/2006/relationships/hyperlink" Target="http://www.pdb.nmse-lab.ru/collection/dia/183_M-X.dia" TargetMode="External"/><Relationship Id="rId116" Type="http://schemas.openxmlformats.org/officeDocument/2006/relationships/hyperlink" Target="http://dx.doi.org/10.1021/jacs.8b00542" TargetMode="External"/><Relationship Id="rId158" Type="http://schemas.openxmlformats.org/officeDocument/2006/relationships/hyperlink" Target="http://www.pdb.nmse-lab.ru/collection/dia/209_M-X.dia" TargetMode="External"/><Relationship Id="rId323" Type="http://schemas.openxmlformats.org/officeDocument/2006/relationships/hyperlink" Target="http://www.pdb.nmse-lab.ru/collection/cif/208.cif" TargetMode="External"/><Relationship Id="rId530" Type="http://schemas.openxmlformats.org/officeDocument/2006/relationships/hyperlink" Target="http://www.pdb.nmse-lab.ru/collection/dia/412_M-X.dia" TargetMode="External"/><Relationship Id="rId726" Type="http://schemas.openxmlformats.org/officeDocument/2006/relationships/hyperlink" Target="http://www.pdb.nmse-lab.ru/collection/dia/272_M-X.dia" TargetMode="External"/><Relationship Id="rId768" Type="http://schemas.openxmlformats.org/officeDocument/2006/relationships/hyperlink" Target="http://dx.doi.org/10.1021/acs.jpcc.9b01550" TargetMode="External"/><Relationship Id="rId933" Type="http://schemas.openxmlformats.org/officeDocument/2006/relationships/hyperlink" Target="http://www.pdb.nmse-lab.ru/index.php" TargetMode="External"/><Relationship Id="rId20" Type="http://schemas.openxmlformats.org/officeDocument/2006/relationships/hyperlink" Target="http://dx.doi.org/10.1016/j.chempr.2017.02.004" TargetMode="External"/><Relationship Id="rId62" Type="http://schemas.openxmlformats.org/officeDocument/2006/relationships/hyperlink" Target="http://www.pdb.nmse-lab.ru/collection/dia/62_M-X.dia" TargetMode="External"/><Relationship Id="rId365" Type="http://schemas.openxmlformats.org/officeDocument/2006/relationships/hyperlink" Target="http://www.pdb.nmse-lab.ru/collection/dia/274_M-X-M.dia" TargetMode="External"/><Relationship Id="rId572" Type="http://schemas.openxmlformats.org/officeDocument/2006/relationships/hyperlink" Target="http://dx.doi.org/10.1002/anie.201705836" TargetMode="External"/><Relationship Id="rId628" Type="http://schemas.openxmlformats.org/officeDocument/2006/relationships/hyperlink" Target="http://dx.doi.org/10.1039/C8CC09955C" TargetMode="External"/><Relationship Id="rId835" Type="http://schemas.openxmlformats.org/officeDocument/2006/relationships/hyperlink" Target="http://www.pdb.nmse-lab.ru/collection/cif/345.cif" TargetMode="External"/><Relationship Id="rId225" Type="http://schemas.openxmlformats.org/officeDocument/2006/relationships/hyperlink" Target="http://www.pdb.nmse-lab.ru/collection/dia/476_M-X-M.dia" TargetMode="External"/><Relationship Id="rId267" Type="http://schemas.openxmlformats.org/officeDocument/2006/relationships/hyperlink" Target="http://www.pdb.nmse-lab.ru/collection/cif/269.cif" TargetMode="External"/><Relationship Id="rId432" Type="http://schemas.openxmlformats.org/officeDocument/2006/relationships/hyperlink" Target="http://dx.doi.org/10.1021/jacs.8b03659" TargetMode="External"/><Relationship Id="rId474" Type="http://schemas.openxmlformats.org/officeDocument/2006/relationships/hyperlink" Target="http://www.pdb.nmse-lab.ru/collection/dia/165_M-X.dia" TargetMode="External"/><Relationship Id="rId877" Type="http://schemas.openxmlformats.org/officeDocument/2006/relationships/hyperlink" Target="http://www.pdb.nmse-lab.ru/collection/dia/186_M-X-M.dia" TargetMode="External"/><Relationship Id="rId127" Type="http://schemas.openxmlformats.org/officeDocument/2006/relationships/hyperlink" Target="http://www.pdb.nmse-lab.ru/collection/cif/245.cif" TargetMode="External"/><Relationship Id="rId681" Type="http://schemas.openxmlformats.org/officeDocument/2006/relationships/hyperlink" Target="http://www.pdb.nmse-lab.ru/collection/dia/142_M-X-M.dia" TargetMode="External"/><Relationship Id="rId737" Type="http://schemas.openxmlformats.org/officeDocument/2006/relationships/hyperlink" Target="http://www.pdb.nmse-lab.ru/collection/dia/329_M-X-M.dia" TargetMode="External"/><Relationship Id="rId779" Type="http://schemas.openxmlformats.org/officeDocument/2006/relationships/hyperlink" Target="http://www.pdb.nmse-lab.ru/collection/cif/344.cif" TargetMode="External"/><Relationship Id="rId902" Type="http://schemas.openxmlformats.org/officeDocument/2006/relationships/hyperlink" Target="http://www.pdb.nmse-lab.ru/collection/dia/449_M-X.dia" TargetMode="External"/><Relationship Id="rId31" Type="http://schemas.openxmlformats.org/officeDocument/2006/relationships/hyperlink" Target="http://www.pdb.nmse-lab.ru/collection/cif/129.cif" TargetMode="External"/><Relationship Id="rId73" Type="http://schemas.openxmlformats.org/officeDocument/2006/relationships/hyperlink" Target="http://www.pdb.nmse-lab.ru/collection/dia/51_M-X-M.dia" TargetMode="External"/><Relationship Id="rId169" Type="http://schemas.openxmlformats.org/officeDocument/2006/relationships/hyperlink" Target="http://www.pdb.nmse-lab.ru/collection/dia/5_M-X-M.dia" TargetMode="External"/><Relationship Id="rId334" Type="http://schemas.openxmlformats.org/officeDocument/2006/relationships/hyperlink" Target="http://www.pdb.nmse-lab.ru/collection/dia/215_M-X.dia" TargetMode="External"/><Relationship Id="rId376" Type="http://schemas.openxmlformats.org/officeDocument/2006/relationships/hyperlink" Target="http://dx.doi.org/10.1021/jacs.8b00542" TargetMode="External"/><Relationship Id="rId541" Type="http://schemas.openxmlformats.org/officeDocument/2006/relationships/hyperlink" Target="http://www.pdb.nmse-lab.ru/collection/dia/221_M-X-M.dia" TargetMode="External"/><Relationship Id="rId583" Type="http://schemas.openxmlformats.org/officeDocument/2006/relationships/hyperlink" Target="http://www.pdb.nmse-lab.ru/collection/cif/303.cif" TargetMode="External"/><Relationship Id="rId639" Type="http://schemas.openxmlformats.org/officeDocument/2006/relationships/hyperlink" Target="http://www.pdb.nmse-lab.ru/collection/cif/430.cif" TargetMode="External"/><Relationship Id="rId790" Type="http://schemas.openxmlformats.org/officeDocument/2006/relationships/hyperlink" Target="http://www.pdb.nmse-lab.ru/collection/dia/358_M-X.dia" TargetMode="External"/><Relationship Id="rId804" Type="http://schemas.openxmlformats.org/officeDocument/2006/relationships/hyperlink" Target="http://dx.doi.org/10.1021/acs.inorgchem.7b02285" TargetMode="External"/><Relationship Id="rId4" Type="http://schemas.openxmlformats.org/officeDocument/2006/relationships/hyperlink" Target="http://dx.doi.org/10.1073/pnas.1811006115" TargetMode="External"/><Relationship Id="rId180" Type="http://schemas.openxmlformats.org/officeDocument/2006/relationships/hyperlink" Target="http://dx.doi.org/10.1021/acs.chemmater.6b00847" TargetMode="External"/><Relationship Id="rId236" Type="http://schemas.openxmlformats.org/officeDocument/2006/relationships/hyperlink" Target="http://dx.doi.org/10.1021/acs.chemmater.8b01840" TargetMode="External"/><Relationship Id="rId278" Type="http://schemas.openxmlformats.org/officeDocument/2006/relationships/hyperlink" Target="http://www.pdb.nmse-lab.ru/collection/dia/206_M-X.dia" TargetMode="External"/><Relationship Id="rId401" Type="http://schemas.openxmlformats.org/officeDocument/2006/relationships/hyperlink" Target="http://www.pdb.nmse-lab.ru/collection/dia/275_M-X-M.dia" TargetMode="External"/><Relationship Id="rId443" Type="http://schemas.openxmlformats.org/officeDocument/2006/relationships/hyperlink" Target="http://www.pdb.nmse-lab.ru/collection/cif/175.cif" TargetMode="External"/><Relationship Id="rId650" Type="http://schemas.openxmlformats.org/officeDocument/2006/relationships/hyperlink" Target="http://www.pdb.nmse-lab.ru/collection/dia/151_M-X.dia" TargetMode="External"/><Relationship Id="rId846" Type="http://schemas.openxmlformats.org/officeDocument/2006/relationships/hyperlink" Target="http://www.pdb.nmse-lab.ru/collection/dia/361_M-X.dia" TargetMode="External"/><Relationship Id="rId888" Type="http://schemas.openxmlformats.org/officeDocument/2006/relationships/hyperlink" Target="http://dx.doi.org/10.1021/jacs.7b06143" TargetMode="External"/><Relationship Id="rId303" Type="http://schemas.openxmlformats.org/officeDocument/2006/relationships/hyperlink" Target="http://www.pdb.nmse-lab.ru/collection/cif/257.cif" TargetMode="External"/><Relationship Id="rId485" Type="http://schemas.openxmlformats.org/officeDocument/2006/relationships/hyperlink" Target="http://www.pdb.nmse-lab.ru/collection/dia/464_M-X-M.dia" TargetMode="External"/><Relationship Id="rId692" Type="http://schemas.openxmlformats.org/officeDocument/2006/relationships/hyperlink" Target="http://dx.doi.org/10.1002/anie.201803716" TargetMode="External"/><Relationship Id="rId706" Type="http://schemas.openxmlformats.org/officeDocument/2006/relationships/hyperlink" Target="http://www.pdb.nmse-lab.ru/collection/dia/368_M-X.dia" TargetMode="External"/><Relationship Id="rId748" Type="http://schemas.openxmlformats.org/officeDocument/2006/relationships/hyperlink" Target="http://dx.doi.org/10.1021/jacs.0c01625" TargetMode="External"/><Relationship Id="rId913" Type="http://schemas.openxmlformats.org/officeDocument/2006/relationships/hyperlink" Target="http://www.pdb.nmse-lab.ru/collection/dia/510_M-X-M.dia" TargetMode="External"/><Relationship Id="rId42" Type="http://schemas.openxmlformats.org/officeDocument/2006/relationships/hyperlink" Target="http://www.pdb.nmse-lab.ru/collection/dia/492_M-X.dia" TargetMode="External"/><Relationship Id="rId84" Type="http://schemas.openxmlformats.org/officeDocument/2006/relationships/hyperlink" Target="http://dx.doi.org/10.1021/acs.chemmater.9b01318" TargetMode="External"/><Relationship Id="rId138" Type="http://schemas.openxmlformats.org/officeDocument/2006/relationships/hyperlink" Target="http://www.pdb.nmse-lab.ru/collection/dia/431_M-X.dia" TargetMode="External"/><Relationship Id="rId345" Type="http://schemas.openxmlformats.org/officeDocument/2006/relationships/hyperlink" Target="http://www.pdb.nmse-lab.ru/collection/dia/218_M-X-M.dia" TargetMode="External"/><Relationship Id="rId387" Type="http://schemas.openxmlformats.org/officeDocument/2006/relationships/hyperlink" Target="http://www.pdb.nmse-lab.ru/collection/cif/130.cif" TargetMode="External"/><Relationship Id="rId510" Type="http://schemas.openxmlformats.org/officeDocument/2006/relationships/hyperlink" Target="http://www.pdb.nmse-lab.ru/collection/dia/474_M-X.dia" TargetMode="External"/><Relationship Id="rId552" Type="http://schemas.openxmlformats.org/officeDocument/2006/relationships/hyperlink" Target="http://dx.doi.org/10.1021/jacs.8b03659" TargetMode="External"/><Relationship Id="rId594" Type="http://schemas.openxmlformats.org/officeDocument/2006/relationships/hyperlink" Target="http://www.pdb.nmse-lab.ru/collection/dia/40_M-X.dia" TargetMode="External"/><Relationship Id="rId608" Type="http://schemas.openxmlformats.org/officeDocument/2006/relationships/hyperlink" Target="http://dx.doi.org/10.1021/ja507086b" TargetMode="External"/><Relationship Id="rId815" Type="http://schemas.openxmlformats.org/officeDocument/2006/relationships/hyperlink" Target="http://www.pdb.nmse-lab.ru/collection/cif/369.cif" TargetMode="External"/><Relationship Id="rId191" Type="http://schemas.openxmlformats.org/officeDocument/2006/relationships/hyperlink" Target="http://www.pdb.nmse-lab.ru/collection/cif/500.cif" TargetMode="External"/><Relationship Id="rId205" Type="http://schemas.openxmlformats.org/officeDocument/2006/relationships/hyperlink" Target="http://www.pdb.nmse-lab.ru/collection/dia/477_M-X-M.dia" TargetMode="External"/><Relationship Id="rId247" Type="http://schemas.openxmlformats.org/officeDocument/2006/relationships/hyperlink" Target="http://www.pdb.nmse-lab.ru/collection/cif/317.cif" TargetMode="External"/><Relationship Id="rId412" Type="http://schemas.openxmlformats.org/officeDocument/2006/relationships/hyperlink" Target="http://dx.doi.org/10.1021/acs.chemmater.8b03817" TargetMode="External"/><Relationship Id="rId857" Type="http://schemas.openxmlformats.org/officeDocument/2006/relationships/hyperlink" Target="http://www.pdb.nmse-lab.ru/collection/dia/319_M-X-M.dia" TargetMode="External"/><Relationship Id="rId899" Type="http://schemas.openxmlformats.org/officeDocument/2006/relationships/hyperlink" Target="http://www.pdb.nmse-lab.ru/collection/cif/509.cif" TargetMode="External"/><Relationship Id="rId107" Type="http://schemas.openxmlformats.org/officeDocument/2006/relationships/hyperlink" Target="http://www.pdb.nmse-lab.ru/collection/cif/443.cif" TargetMode="External"/><Relationship Id="rId289" Type="http://schemas.openxmlformats.org/officeDocument/2006/relationships/hyperlink" Target="http://www.pdb.nmse-lab.ru/collection/dia/214_M-X-M.dia" TargetMode="External"/><Relationship Id="rId454" Type="http://schemas.openxmlformats.org/officeDocument/2006/relationships/hyperlink" Target="http://www.pdb.nmse-lab.ru/collection/dia/455_M-X.dia" TargetMode="External"/><Relationship Id="rId496" Type="http://schemas.openxmlformats.org/officeDocument/2006/relationships/hyperlink" Target="http://dx.doi.org/10.1021/jacs.8b03659" TargetMode="External"/><Relationship Id="rId661" Type="http://schemas.openxmlformats.org/officeDocument/2006/relationships/hyperlink" Target="http://www.pdb.nmse-lab.ru/collection/dia/136_M-X-M.dia" TargetMode="External"/><Relationship Id="rId717" Type="http://schemas.openxmlformats.org/officeDocument/2006/relationships/hyperlink" Target="http://www.pdb.nmse-lab.ru/collection/dia/471_M-X-M.dia" TargetMode="External"/><Relationship Id="rId759" Type="http://schemas.openxmlformats.org/officeDocument/2006/relationships/hyperlink" Target="http://www.pdb.nmse-lab.ru/collection/cif/59.cif" TargetMode="External"/><Relationship Id="rId924" Type="http://schemas.openxmlformats.org/officeDocument/2006/relationships/hyperlink" Target="http://dx.doi.org/10.1039/C8TC02153H" TargetMode="External"/><Relationship Id="rId11" Type="http://schemas.openxmlformats.org/officeDocument/2006/relationships/hyperlink" Target="http://www.pdb.nmse-lab.ru/collection/cif/170.cif" TargetMode="External"/><Relationship Id="rId53" Type="http://schemas.openxmlformats.org/officeDocument/2006/relationships/hyperlink" Target="http://www.pdb.nmse-lab.ru/collection/dia/478_M-X-M.dia" TargetMode="External"/><Relationship Id="rId149" Type="http://schemas.openxmlformats.org/officeDocument/2006/relationships/hyperlink" Target="http://www.pdb.nmse-lab.ru/collection/dia/254_M-X-M.dia" TargetMode="External"/><Relationship Id="rId314" Type="http://schemas.openxmlformats.org/officeDocument/2006/relationships/hyperlink" Target="http://www.pdb.nmse-lab.ru/collection/dia/450_M-X.dia" TargetMode="External"/><Relationship Id="rId356" Type="http://schemas.openxmlformats.org/officeDocument/2006/relationships/hyperlink" Target="http://dx.doi.org/10.1021/acs.inorgchem.7b01204" TargetMode="External"/><Relationship Id="rId398" Type="http://schemas.openxmlformats.org/officeDocument/2006/relationships/hyperlink" Target="http://www.pdb.nmse-lab.ru/collection/dia/291_M-X.dia" TargetMode="External"/><Relationship Id="rId521" Type="http://schemas.openxmlformats.org/officeDocument/2006/relationships/hyperlink" Target="http://www.pdb.nmse-lab.ru/collection/dia/155_M-X-M.dia" TargetMode="External"/><Relationship Id="rId563" Type="http://schemas.openxmlformats.org/officeDocument/2006/relationships/hyperlink" Target="http://www.pdb.nmse-lab.ru/collection/cif/410.cif" TargetMode="External"/><Relationship Id="rId619" Type="http://schemas.openxmlformats.org/officeDocument/2006/relationships/hyperlink" Target="http://www.pdb.nmse-lab.ru/collection/cif/159.cif" TargetMode="External"/><Relationship Id="rId770" Type="http://schemas.openxmlformats.org/officeDocument/2006/relationships/hyperlink" Target="http://www.pdb.nmse-lab.ru/collection/dia/376_M-X.dia" TargetMode="External"/><Relationship Id="rId95" Type="http://schemas.openxmlformats.org/officeDocument/2006/relationships/hyperlink" Target="http://www.pdb.nmse-lab.ru/collection/cif/511.cif" TargetMode="External"/><Relationship Id="rId160" Type="http://schemas.openxmlformats.org/officeDocument/2006/relationships/hyperlink" Target="http://dx.doi.org/10.1021/acs.chemmater.9b01318" TargetMode="External"/><Relationship Id="rId216" Type="http://schemas.openxmlformats.org/officeDocument/2006/relationships/hyperlink" Target="http://dx.doi.org/10.1021/ic011190x" TargetMode="External"/><Relationship Id="rId423" Type="http://schemas.openxmlformats.org/officeDocument/2006/relationships/hyperlink" Target="http://www.pdb.nmse-lab.ru/collection/cif/425.cif" TargetMode="External"/><Relationship Id="rId826" Type="http://schemas.openxmlformats.org/officeDocument/2006/relationships/hyperlink" Target="http://www.pdb.nmse-lab.ru/collection/dia/149_M-X.dia" TargetMode="External"/><Relationship Id="rId868" Type="http://schemas.openxmlformats.org/officeDocument/2006/relationships/hyperlink" Target="http://dx.doi.org/10.1021/acs.chemmater.6b02151" TargetMode="External"/><Relationship Id="rId258" Type="http://schemas.openxmlformats.org/officeDocument/2006/relationships/hyperlink" Target="http://www.pdb.nmse-lab.ru/collection/dia/316_M-X.dia" TargetMode="External"/><Relationship Id="rId465" Type="http://schemas.openxmlformats.org/officeDocument/2006/relationships/hyperlink" Target="http://www.pdb.nmse-lab.ru/collection/dia/486_M-X-M.dia" TargetMode="External"/><Relationship Id="rId630" Type="http://schemas.openxmlformats.org/officeDocument/2006/relationships/hyperlink" Target="http://www.pdb.nmse-lab.ru/collection/dia/39_M-X.dia" TargetMode="External"/><Relationship Id="rId672" Type="http://schemas.openxmlformats.org/officeDocument/2006/relationships/hyperlink" Target="http://dx.doi.org/10.1021/acs.inorgchem.7b01204" TargetMode="External"/><Relationship Id="rId728" Type="http://schemas.openxmlformats.org/officeDocument/2006/relationships/hyperlink" Target="http://dx.doi.org/10.1021/ic048814u" TargetMode="External"/><Relationship Id="rId935" Type="http://schemas.openxmlformats.org/officeDocument/2006/relationships/hyperlink" Target="http://www.pdb.nmse-lab.ru/index.php" TargetMode="External"/><Relationship Id="rId22" Type="http://schemas.openxmlformats.org/officeDocument/2006/relationships/hyperlink" Target="http://www.pdb.nmse-lab.ru/collection/dia/260_M-X.dia" TargetMode="External"/><Relationship Id="rId64" Type="http://schemas.openxmlformats.org/officeDocument/2006/relationships/hyperlink" Target="http://dx.doi.org/10.1021/jacs.7b09096" TargetMode="External"/><Relationship Id="rId118" Type="http://schemas.openxmlformats.org/officeDocument/2006/relationships/hyperlink" Target="http://www.pdb.nmse-lab.ru/collection/dia/491_M-X.dia" TargetMode="External"/><Relationship Id="rId325" Type="http://schemas.openxmlformats.org/officeDocument/2006/relationships/hyperlink" Target="http://www.pdb.nmse-lab.ru/collection/dia/271_M-X-M.dia" TargetMode="External"/><Relationship Id="rId367" Type="http://schemas.openxmlformats.org/officeDocument/2006/relationships/hyperlink" Target="http://www.pdb.nmse-lab.ru/collection/cif/274.cif" TargetMode="External"/><Relationship Id="rId532" Type="http://schemas.openxmlformats.org/officeDocument/2006/relationships/hyperlink" Target="http://dx.doi.org/10.1021/acs.jpclett.9b00247" TargetMode="External"/><Relationship Id="rId574" Type="http://schemas.openxmlformats.org/officeDocument/2006/relationships/hyperlink" Target="http://www.pdb.nmse-lab.ru/collection/dia/36_M-X.dia" TargetMode="External"/><Relationship Id="rId171" Type="http://schemas.openxmlformats.org/officeDocument/2006/relationships/hyperlink" Target="http://www.pdb.nmse-lab.ru/collection/cif/5.cif" TargetMode="External"/><Relationship Id="rId227" Type="http://schemas.openxmlformats.org/officeDocument/2006/relationships/hyperlink" Target="http://www.pdb.nmse-lab.ru/collection/cif/476.cif" TargetMode="External"/><Relationship Id="rId781" Type="http://schemas.openxmlformats.org/officeDocument/2006/relationships/hyperlink" Target="http://www.pdb.nmse-lab.ru/collection/dia/350_M-X-M.dia" TargetMode="External"/><Relationship Id="rId837" Type="http://schemas.openxmlformats.org/officeDocument/2006/relationships/hyperlink" Target="http://www.pdb.nmse-lab.ru/collection/dia/375_M-X-M.dia" TargetMode="External"/><Relationship Id="rId879" Type="http://schemas.openxmlformats.org/officeDocument/2006/relationships/hyperlink" Target="http://www.pdb.nmse-lab.ru/collection/cif/186.cif" TargetMode="External"/><Relationship Id="rId269" Type="http://schemas.openxmlformats.org/officeDocument/2006/relationships/hyperlink" Target="http://www.pdb.nmse-lab.ru/collection/dia/270_M-X-M.dia" TargetMode="External"/><Relationship Id="rId434" Type="http://schemas.openxmlformats.org/officeDocument/2006/relationships/hyperlink" Target="http://www.pdb.nmse-lab.ru/collection/dia/413_M-X.dia" TargetMode="External"/><Relationship Id="rId476" Type="http://schemas.openxmlformats.org/officeDocument/2006/relationships/hyperlink" Target="http://dx.doi.org/10.1021/acs.chemmater.9b01564" TargetMode="External"/><Relationship Id="rId641" Type="http://schemas.openxmlformats.org/officeDocument/2006/relationships/hyperlink" Target="http://www.pdb.nmse-lab.ru/collection/dia/153_M-X-M.dia" TargetMode="External"/><Relationship Id="rId683" Type="http://schemas.openxmlformats.org/officeDocument/2006/relationships/hyperlink" Target="http://www.pdb.nmse-lab.ru/collection/cif/142.cif" TargetMode="External"/><Relationship Id="rId739" Type="http://schemas.openxmlformats.org/officeDocument/2006/relationships/hyperlink" Target="http://www.pdb.nmse-lab.ru/collection/cif/329.cif" TargetMode="External"/><Relationship Id="rId890" Type="http://schemas.openxmlformats.org/officeDocument/2006/relationships/hyperlink" Target="http://www.pdb.nmse-lab.ru/collection/dia/374_M-X.dia" TargetMode="External"/><Relationship Id="rId904" Type="http://schemas.openxmlformats.org/officeDocument/2006/relationships/hyperlink" Target="http://dx.doi.org/10.1021/acs.chemmater.7b00073" TargetMode="External"/><Relationship Id="rId33" Type="http://schemas.openxmlformats.org/officeDocument/2006/relationships/hyperlink" Target="http://www.pdb.nmse-lab.ru/collection/dia/52_M-X-M.dia" TargetMode="External"/><Relationship Id="rId129" Type="http://schemas.openxmlformats.org/officeDocument/2006/relationships/hyperlink" Target="http://www.pdb.nmse-lab.ru/collection/dia/109_M-X-M.dia" TargetMode="External"/><Relationship Id="rId280" Type="http://schemas.openxmlformats.org/officeDocument/2006/relationships/hyperlink" Target="http://dx.doi.org/10.1021/acs.chemmater.9b01318" TargetMode="External"/><Relationship Id="rId336" Type="http://schemas.openxmlformats.org/officeDocument/2006/relationships/hyperlink" Target="http://dx.doi.org/10.1021/acs.chemmater.9b01318" TargetMode="External"/><Relationship Id="rId501" Type="http://schemas.openxmlformats.org/officeDocument/2006/relationships/hyperlink" Target="http://www.pdb.nmse-lab.ru/collection/dia/465_M-X-M.dia" TargetMode="External"/><Relationship Id="rId543" Type="http://schemas.openxmlformats.org/officeDocument/2006/relationships/hyperlink" Target="http://www.pdb.nmse-lab.ru/collection/cif/221.cif" TargetMode="External"/><Relationship Id="rId75" Type="http://schemas.openxmlformats.org/officeDocument/2006/relationships/hyperlink" Target="http://www.pdb.nmse-lab.ru/collection/cif/51.cif" TargetMode="External"/><Relationship Id="rId140" Type="http://schemas.openxmlformats.org/officeDocument/2006/relationships/hyperlink" Target="http://dx.doi.org/10.1002/smll.201901194" TargetMode="External"/><Relationship Id="rId182" Type="http://schemas.openxmlformats.org/officeDocument/2006/relationships/hyperlink" Target="http://www.pdb.nmse-lab.ru/collection/dia/54_M-X.dia" TargetMode="External"/><Relationship Id="rId378" Type="http://schemas.openxmlformats.org/officeDocument/2006/relationships/hyperlink" Target="http://www.pdb.nmse-lab.ru/collection/dia/161_M-X.dia" TargetMode="External"/><Relationship Id="rId403" Type="http://schemas.openxmlformats.org/officeDocument/2006/relationships/hyperlink" Target="http://www.pdb.nmse-lab.ru/collection/cif/275.cif" TargetMode="External"/><Relationship Id="rId585" Type="http://schemas.openxmlformats.org/officeDocument/2006/relationships/hyperlink" Target="http://www.pdb.nmse-lab.ru/collection/dia/133_M-X-M.dia" TargetMode="External"/><Relationship Id="rId750" Type="http://schemas.openxmlformats.org/officeDocument/2006/relationships/hyperlink" Target="http://www.pdb.nmse-lab.ru/collection/dia/355_M-X.dia" TargetMode="External"/><Relationship Id="rId792" Type="http://schemas.openxmlformats.org/officeDocument/2006/relationships/hyperlink" Target="http://dx.doi.org/10.1246/cl.140536" TargetMode="External"/><Relationship Id="rId806" Type="http://schemas.openxmlformats.org/officeDocument/2006/relationships/hyperlink" Target="http://www.pdb.nmse-lab.ru/collection/dia/302_M-X.dia" TargetMode="External"/><Relationship Id="rId848" Type="http://schemas.openxmlformats.org/officeDocument/2006/relationships/hyperlink" Target="http://dx.doi.org/10.1021/acs.inorgchem.8b02042" TargetMode="External"/><Relationship Id="rId6" Type="http://schemas.openxmlformats.org/officeDocument/2006/relationships/hyperlink" Target="http://www.pdb.nmse-lab.ru/collection/dia/481_M-X.dia" TargetMode="External"/><Relationship Id="rId238" Type="http://schemas.openxmlformats.org/officeDocument/2006/relationships/hyperlink" Target="http://www.pdb.nmse-lab.ru/collection/dia/103_M-X.dia" TargetMode="External"/><Relationship Id="rId445" Type="http://schemas.openxmlformats.org/officeDocument/2006/relationships/hyperlink" Target="http://www.pdb.nmse-lab.ru/collection/dia/338_M-X-M.dia" TargetMode="External"/><Relationship Id="rId487" Type="http://schemas.openxmlformats.org/officeDocument/2006/relationships/hyperlink" Target="http://www.pdb.nmse-lab.ru/collection/cif/464.cif" TargetMode="External"/><Relationship Id="rId610" Type="http://schemas.openxmlformats.org/officeDocument/2006/relationships/hyperlink" Target="http://www.pdb.nmse-lab.ru/collection/dia/306_M-X.dia" TargetMode="External"/><Relationship Id="rId652" Type="http://schemas.openxmlformats.org/officeDocument/2006/relationships/hyperlink" Target="http://dx.doi.org/10.1002/zaac.201600373" TargetMode="External"/><Relationship Id="rId694" Type="http://schemas.openxmlformats.org/officeDocument/2006/relationships/hyperlink" Target="http://www.pdb.nmse-lab.ru/collection/dia/437_M-X.dia" TargetMode="External"/><Relationship Id="rId708" Type="http://schemas.openxmlformats.org/officeDocument/2006/relationships/hyperlink" Target="http://dx.doi.org/10.1021/acs.jpclett.9b02172" TargetMode="External"/><Relationship Id="rId915" Type="http://schemas.openxmlformats.org/officeDocument/2006/relationships/hyperlink" Target="http://www.pdb.nmse-lab.ru/collection/cif/510.cif" TargetMode="External"/><Relationship Id="rId291" Type="http://schemas.openxmlformats.org/officeDocument/2006/relationships/hyperlink" Target="http://www.pdb.nmse-lab.ru/collection/cif/214.cif" TargetMode="External"/><Relationship Id="rId305" Type="http://schemas.openxmlformats.org/officeDocument/2006/relationships/hyperlink" Target="http://www.pdb.nmse-lab.ru/collection/dia/513_M-X-M.dia" TargetMode="External"/><Relationship Id="rId347" Type="http://schemas.openxmlformats.org/officeDocument/2006/relationships/hyperlink" Target="http://www.pdb.nmse-lab.ru/collection/cif/218.cif" TargetMode="External"/><Relationship Id="rId512" Type="http://schemas.openxmlformats.org/officeDocument/2006/relationships/hyperlink" Target="http://dx.doi.org/10.1021/acs.chemmater.8b04064" TargetMode="External"/><Relationship Id="rId44" Type="http://schemas.openxmlformats.org/officeDocument/2006/relationships/hyperlink" Target="http://dx.doi.org/10.1021/jacs.9b06398" TargetMode="External"/><Relationship Id="rId86" Type="http://schemas.openxmlformats.org/officeDocument/2006/relationships/hyperlink" Target="http://www.pdb.nmse-lab.ru/collection/dia/515_M-X.dia" TargetMode="External"/><Relationship Id="rId151" Type="http://schemas.openxmlformats.org/officeDocument/2006/relationships/hyperlink" Target="http://www.pdb.nmse-lab.ru/collection/cif/254.cif" TargetMode="External"/><Relationship Id="rId389" Type="http://schemas.openxmlformats.org/officeDocument/2006/relationships/hyperlink" Target="http://www.pdb.nmse-lab.ru/collection/dia/166_M-X-M.dia" TargetMode="External"/><Relationship Id="rId554" Type="http://schemas.openxmlformats.org/officeDocument/2006/relationships/hyperlink" Target="http://www.pdb.nmse-lab.ru/collection/dia/294_M-X.dia" TargetMode="External"/><Relationship Id="rId596" Type="http://schemas.openxmlformats.org/officeDocument/2006/relationships/hyperlink" Target="http://dx.doi.org/10.1016/j.matchemphys.2010.07.037" TargetMode="External"/><Relationship Id="rId761" Type="http://schemas.openxmlformats.org/officeDocument/2006/relationships/hyperlink" Target="http://www.pdb.nmse-lab.ru/collection/dia/163_M-X-M.dia" TargetMode="External"/><Relationship Id="rId817" Type="http://schemas.openxmlformats.org/officeDocument/2006/relationships/hyperlink" Target="http://www.pdb.nmse-lab.ru/collection/dia/466_M-X-M.dia" TargetMode="External"/><Relationship Id="rId859" Type="http://schemas.openxmlformats.org/officeDocument/2006/relationships/hyperlink" Target="http://www.pdb.nmse-lab.ru/collection/cif/319.cif" TargetMode="External"/><Relationship Id="rId193" Type="http://schemas.openxmlformats.org/officeDocument/2006/relationships/hyperlink" Target="http://www.pdb.nmse-lab.ru/collection/dia/253_M-X-M.dia" TargetMode="External"/><Relationship Id="rId207" Type="http://schemas.openxmlformats.org/officeDocument/2006/relationships/hyperlink" Target="http://www.pdb.nmse-lab.ru/collection/cif/477.cif" TargetMode="External"/><Relationship Id="rId249" Type="http://schemas.openxmlformats.org/officeDocument/2006/relationships/hyperlink" Target="http://www.pdb.nmse-lab.ru/collection/dia/128_M-X-M.dia" TargetMode="External"/><Relationship Id="rId414" Type="http://schemas.openxmlformats.org/officeDocument/2006/relationships/hyperlink" Target="http://www.pdb.nmse-lab.ru/collection/dia/371_M-X.dia" TargetMode="External"/><Relationship Id="rId456" Type="http://schemas.openxmlformats.org/officeDocument/2006/relationships/hyperlink" Target="http://dx.doi.org/10.1039/C6SC02848A" TargetMode="External"/><Relationship Id="rId498" Type="http://schemas.openxmlformats.org/officeDocument/2006/relationships/hyperlink" Target="http://www.pdb.nmse-lab.ru/collection/dia/407_M-X.dia" TargetMode="External"/><Relationship Id="rId621" Type="http://schemas.openxmlformats.org/officeDocument/2006/relationships/hyperlink" Target="http://www.pdb.nmse-lab.ru/collection/dia/223_M-X-M.dia" TargetMode="External"/><Relationship Id="rId663" Type="http://schemas.openxmlformats.org/officeDocument/2006/relationships/hyperlink" Target="http://www.pdb.nmse-lab.ru/collection/cif/136.cif" TargetMode="External"/><Relationship Id="rId870" Type="http://schemas.openxmlformats.org/officeDocument/2006/relationships/hyperlink" Target="http://www.pdb.nmse-lab.ru/collection/dia/66_M-X.dia" TargetMode="External"/><Relationship Id="rId13" Type="http://schemas.openxmlformats.org/officeDocument/2006/relationships/hyperlink" Target="http://www.pdb.nmse-lab.ru/collection/dia/9_M-X-M.dia" TargetMode="External"/><Relationship Id="rId109" Type="http://schemas.openxmlformats.org/officeDocument/2006/relationships/hyperlink" Target="http://www.pdb.nmse-lab.ru/collection/dia/242_M-X-M.dia" TargetMode="External"/><Relationship Id="rId260" Type="http://schemas.openxmlformats.org/officeDocument/2006/relationships/hyperlink" Target="http://dx.doi.org/10.1002/anie.201406466" TargetMode="External"/><Relationship Id="rId316" Type="http://schemas.openxmlformats.org/officeDocument/2006/relationships/hyperlink" Target="http://dx.doi.org/10.1021/acs.chemmater.5b03147" TargetMode="External"/><Relationship Id="rId523" Type="http://schemas.openxmlformats.org/officeDocument/2006/relationships/hyperlink" Target="http://www.pdb.nmse-lab.ru/collection/cif/155.cif" TargetMode="External"/><Relationship Id="rId719" Type="http://schemas.openxmlformats.org/officeDocument/2006/relationships/hyperlink" Target="http://www.pdb.nmse-lab.ru/collection/cif/471.cif" TargetMode="External"/><Relationship Id="rId926" Type="http://schemas.openxmlformats.org/officeDocument/2006/relationships/hyperlink" Target="http://www.pdb.nmse-lab.ru/collection/dia/460_M-X.dia" TargetMode="External"/><Relationship Id="rId55" Type="http://schemas.openxmlformats.org/officeDocument/2006/relationships/hyperlink" Target="http://www.pdb.nmse-lab.ru/collection/cif/478.cif" TargetMode="External"/><Relationship Id="rId97" Type="http://schemas.openxmlformats.org/officeDocument/2006/relationships/hyperlink" Target="http://www.pdb.nmse-lab.ru/collection/dia/247_M-X-M.dia" TargetMode="External"/><Relationship Id="rId120" Type="http://schemas.openxmlformats.org/officeDocument/2006/relationships/hyperlink" Target="http://dx.doi.org/10.1021/jacs.9b06398" TargetMode="External"/><Relationship Id="rId358" Type="http://schemas.openxmlformats.org/officeDocument/2006/relationships/hyperlink" Target="http://www.pdb.nmse-lab.ru/collection/dia/484_M-X.dia" TargetMode="External"/><Relationship Id="rId565" Type="http://schemas.openxmlformats.org/officeDocument/2006/relationships/hyperlink" Target="http://www.pdb.nmse-lab.ru/collection/dia/157_M-X-M.dia" TargetMode="External"/><Relationship Id="rId730" Type="http://schemas.openxmlformats.org/officeDocument/2006/relationships/hyperlink" Target="http://www.pdb.nmse-lab.ru/collection/dia/13_M-X.dia" TargetMode="External"/><Relationship Id="rId772" Type="http://schemas.openxmlformats.org/officeDocument/2006/relationships/hyperlink" Target="http://dx.doi.org/10.1021/jacs.8b08691" TargetMode="External"/><Relationship Id="rId828" Type="http://schemas.openxmlformats.org/officeDocument/2006/relationships/hyperlink" Target="http://dx.doi.org/10.1002/zaac.201600372" TargetMode="External"/><Relationship Id="rId162" Type="http://schemas.openxmlformats.org/officeDocument/2006/relationships/hyperlink" Target="http://www.pdb.nmse-lab.ru/collection/dia/210_M-X.dia" TargetMode="External"/><Relationship Id="rId218" Type="http://schemas.openxmlformats.org/officeDocument/2006/relationships/hyperlink" Target="http://www.pdb.nmse-lab.ru/collection/dia/240_M-X.dia" TargetMode="External"/><Relationship Id="rId425" Type="http://schemas.openxmlformats.org/officeDocument/2006/relationships/hyperlink" Target="http://www.pdb.nmse-lab.ru/collection/dia/53_M-X-M.dia" TargetMode="External"/><Relationship Id="rId467" Type="http://schemas.openxmlformats.org/officeDocument/2006/relationships/hyperlink" Target="http://www.pdb.nmse-lab.ru/collection/cif/486.cif" TargetMode="External"/><Relationship Id="rId632" Type="http://schemas.openxmlformats.org/officeDocument/2006/relationships/hyperlink" Target="http://dx.doi.org/10.1039/c6ta05055g" TargetMode="External"/><Relationship Id="rId271" Type="http://schemas.openxmlformats.org/officeDocument/2006/relationships/hyperlink" Target="http://www.pdb.nmse-lab.ru/collection/cif/270.cif" TargetMode="External"/><Relationship Id="rId674" Type="http://schemas.openxmlformats.org/officeDocument/2006/relationships/hyperlink" Target="http://www.pdb.nmse-lab.ru/collection/dia/469_M-X.dia" TargetMode="External"/><Relationship Id="rId881" Type="http://schemas.openxmlformats.org/officeDocument/2006/relationships/hyperlink" Target="http://www.pdb.nmse-lab.ru/collection/dia/69_M-X-M.dia" TargetMode="External"/><Relationship Id="rId937" Type="http://schemas.openxmlformats.org/officeDocument/2006/relationships/hyperlink" Target="http://www.pdb.nmse-lab.ru/index.php" TargetMode="External"/><Relationship Id="rId24" Type="http://schemas.openxmlformats.org/officeDocument/2006/relationships/hyperlink" Target="http://dx.doi.org/10.1021/acs.inorgchem.6b02765" TargetMode="External"/><Relationship Id="rId66" Type="http://schemas.openxmlformats.org/officeDocument/2006/relationships/hyperlink" Target="http://www.pdb.nmse-lab.ru/collection/dia/482_M-X.dia" TargetMode="External"/><Relationship Id="rId131" Type="http://schemas.openxmlformats.org/officeDocument/2006/relationships/hyperlink" Target="http://www.pdb.nmse-lab.ru/collection/cif/109.cif" TargetMode="External"/><Relationship Id="rId327" Type="http://schemas.openxmlformats.org/officeDocument/2006/relationships/hyperlink" Target="http://www.pdb.nmse-lab.ru/collection/cif/271.cif" TargetMode="External"/><Relationship Id="rId369" Type="http://schemas.openxmlformats.org/officeDocument/2006/relationships/hyperlink" Target="http://www.pdb.nmse-lab.ru/collection/dia/488_M-X-M.dia" TargetMode="External"/><Relationship Id="rId534" Type="http://schemas.openxmlformats.org/officeDocument/2006/relationships/hyperlink" Target="http://www.pdb.nmse-lab.ru/collection/dia/435_M-X.dia" TargetMode="External"/><Relationship Id="rId576" Type="http://schemas.openxmlformats.org/officeDocument/2006/relationships/hyperlink" Target="http://dx.doi.org/10.1039/a906161d" TargetMode="External"/><Relationship Id="rId741" Type="http://schemas.openxmlformats.org/officeDocument/2006/relationships/hyperlink" Target="http://www.pdb.nmse-lab.ru/collection/dia/278_M-X-M.dia" TargetMode="External"/><Relationship Id="rId783" Type="http://schemas.openxmlformats.org/officeDocument/2006/relationships/hyperlink" Target="http://www.pdb.nmse-lab.ru/collection/cif/350.cif" TargetMode="External"/><Relationship Id="rId839" Type="http://schemas.openxmlformats.org/officeDocument/2006/relationships/hyperlink" Target="http://www.pdb.nmse-lab.ru/collection/cif/375.cif" TargetMode="External"/><Relationship Id="rId173" Type="http://schemas.openxmlformats.org/officeDocument/2006/relationships/hyperlink" Target="http://www.pdb.nmse-lab.ru/collection/dia/7_M-X-M.dia" TargetMode="External"/><Relationship Id="rId229" Type="http://schemas.openxmlformats.org/officeDocument/2006/relationships/hyperlink" Target="http://www.pdb.nmse-lab.ru/collection/dia/50_M-X-M.dia" TargetMode="External"/><Relationship Id="rId380" Type="http://schemas.openxmlformats.org/officeDocument/2006/relationships/hyperlink" Target="http://dx.doi.org/10.1021/ic034235y" TargetMode="External"/><Relationship Id="rId436" Type="http://schemas.openxmlformats.org/officeDocument/2006/relationships/hyperlink" Target="http://dx.doi.org/10.1021/acs.chemmater.8b04064" TargetMode="External"/><Relationship Id="rId601" Type="http://schemas.openxmlformats.org/officeDocument/2006/relationships/hyperlink" Target="http://www.pdb.nmse-lab.ru/collection/dia/150_M-X-M.dia" TargetMode="External"/><Relationship Id="rId643" Type="http://schemas.openxmlformats.org/officeDocument/2006/relationships/hyperlink" Target="http://www.pdb.nmse-lab.ru/collection/cif/153.cif" TargetMode="External"/><Relationship Id="rId240" Type="http://schemas.openxmlformats.org/officeDocument/2006/relationships/hyperlink" Target="http://dx.doi.org/10.1021/jacs.8b00542" TargetMode="External"/><Relationship Id="rId478" Type="http://schemas.openxmlformats.org/officeDocument/2006/relationships/hyperlink" Target="http://www.pdb.nmse-lab.ru/collection/dia/472_M-X.dia" TargetMode="External"/><Relationship Id="rId685" Type="http://schemas.openxmlformats.org/officeDocument/2006/relationships/hyperlink" Target="http://www.pdb.nmse-lab.ru/collection/dia/135_M-X-M.dia" TargetMode="External"/><Relationship Id="rId850" Type="http://schemas.openxmlformats.org/officeDocument/2006/relationships/hyperlink" Target="http://www.pdb.nmse-lab.ru/collection/dia/347_M-X.dia" TargetMode="External"/><Relationship Id="rId892" Type="http://schemas.openxmlformats.org/officeDocument/2006/relationships/hyperlink" Target="http://dx.doi.org/10.1021/acs.chemmater.9b01511" TargetMode="External"/><Relationship Id="rId906" Type="http://schemas.openxmlformats.org/officeDocument/2006/relationships/hyperlink" Target="http://www.pdb.nmse-lab.ru/collection/dia/181_M-X.dia" TargetMode="External"/><Relationship Id="rId35" Type="http://schemas.openxmlformats.org/officeDocument/2006/relationships/hyperlink" Target="http://www.pdb.nmse-lab.ru/collection/cif/52.cif" TargetMode="External"/><Relationship Id="rId77" Type="http://schemas.openxmlformats.org/officeDocument/2006/relationships/hyperlink" Target="http://www.pdb.nmse-lab.ru/collection/dia/211_M-X-M.dia" TargetMode="External"/><Relationship Id="rId100" Type="http://schemas.openxmlformats.org/officeDocument/2006/relationships/hyperlink" Target="http://dx.doi.org/10.1021/ic0261981" TargetMode="External"/><Relationship Id="rId282" Type="http://schemas.openxmlformats.org/officeDocument/2006/relationships/hyperlink" Target="http://www.pdb.nmse-lab.ru/collection/dia/207_M-X.dia" TargetMode="External"/><Relationship Id="rId338" Type="http://schemas.openxmlformats.org/officeDocument/2006/relationships/hyperlink" Target="http://www.pdb.nmse-lab.ru/collection/dia/216_M-X.dia" TargetMode="External"/><Relationship Id="rId503" Type="http://schemas.openxmlformats.org/officeDocument/2006/relationships/hyperlink" Target="http://www.pdb.nmse-lab.ru/collection/cif/465.cif" TargetMode="External"/><Relationship Id="rId545" Type="http://schemas.openxmlformats.org/officeDocument/2006/relationships/hyperlink" Target="http://www.pdb.nmse-lab.ru/collection/dia/222_M-X-M.dia" TargetMode="External"/><Relationship Id="rId587" Type="http://schemas.openxmlformats.org/officeDocument/2006/relationships/hyperlink" Target="http://www.pdb.nmse-lab.ru/collection/cif/133.cif" TargetMode="External"/><Relationship Id="rId710" Type="http://schemas.openxmlformats.org/officeDocument/2006/relationships/hyperlink" Target="http://www.pdb.nmse-lab.ru/collection/dia/467_M-X.dia" TargetMode="External"/><Relationship Id="rId752" Type="http://schemas.openxmlformats.org/officeDocument/2006/relationships/hyperlink" Target="http://dx.doi.org/10.1021/acs.jpclett.9b03213" TargetMode="External"/><Relationship Id="rId808" Type="http://schemas.openxmlformats.org/officeDocument/2006/relationships/hyperlink" Target="http://dx.doi.org/10.1039/c9ta11923j" TargetMode="External"/><Relationship Id="rId8" Type="http://schemas.openxmlformats.org/officeDocument/2006/relationships/hyperlink" Target="http://dx.doi.org/10.1021/jacs.9b02846" TargetMode="External"/><Relationship Id="rId142" Type="http://schemas.openxmlformats.org/officeDocument/2006/relationships/hyperlink" Target="http://www.pdb.nmse-lab.ru/collection/dia/250_M-X.dia" TargetMode="External"/><Relationship Id="rId184" Type="http://schemas.openxmlformats.org/officeDocument/2006/relationships/hyperlink" Target="http://dx.doi.org/10.1021/jacs.8b07712" TargetMode="External"/><Relationship Id="rId391" Type="http://schemas.openxmlformats.org/officeDocument/2006/relationships/hyperlink" Target="http://www.pdb.nmse-lab.ru/collection/cif/166.cif" TargetMode="External"/><Relationship Id="rId405" Type="http://schemas.openxmlformats.org/officeDocument/2006/relationships/hyperlink" Target="http://www.pdb.nmse-lab.ru/collection/dia/102_M-X-M.dia" TargetMode="External"/><Relationship Id="rId447" Type="http://schemas.openxmlformats.org/officeDocument/2006/relationships/hyperlink" Target="http://www.pdb.nmse-lab.ru/collection/cif/338.cif" TargetMode="External"/><Relationship Id="rId612" Type="http://schemas.openxmlformats.org/officeDocument/2006/relationships/hyperlink" Target="http://dx.doi.org/10.1021/acs.cgd.8b00938" TargetMode="External"/><Relationship Id="rId794" Type="http://schemas.openxmlformats.org/officeDocument/2006/relationships/hyperlink" Target="http://www.pdb.nmse-lab.ru/collection/dia/370_M-X.dia" TargetMode="External"/><Relationship Id="rId251" Type="http://schemas.openxmlformats.org/officeDocument/2006/relationships/hyperlink" Target="http://www.pdb.nmse-lab.ru/collection/cif/128.cif" TargetMode="External"/><Relationship Id="rId489" Type="http://schemas.openxmlformats.org/officeDocument/2006/relationships/hyperlink" Target="http://www.pdb.nmse-lab.ru/collection/dia/333_M-X-M.dia" TargetMode="External"/><Relationship Id="rId654" Type="http://schemas.openxmlformats.org/officeDocument/2006/relationships/hyperlink" Target="http://www.pdb.nmse-lab.ru/collection/dia/160_M-X.dia" TargetMode="External"/><Relationship Id="rId696" Type="http://schemas.openxmlformats.org/officeDocument/2006/relationships/hyperlink" Target="http://dx.doi.org/10.1002/anie.201907660" TargetMode="External"/><Relationship Id="rId861" Type="http://schemas.openxmlformats.org/officeDocument/2006/relationships/hyperlink" Target="http://www.pdb.nmse-lab.ru/collection/dia/349_M-X-M.dia" TargetMode="External"/><Relationship Id="rId917" Type="http://schemas.openxmlformats.org/officeDocument/2006/relationships/hyperlink" Target="http://www.pdb.nmse-lab.ru/collection/dia/367_M-X-M.dia" TargetMode="External"/><Relationship Id="rId46" Type="http://schemas.openxmlformats.org/officeDocument/2006/relationships/hyperlink" Target="http://www.pdb.nmse-lab.ru/collection/dia/512_M-X.dia" TargetMode="External"/><Relationship Id="rId293" Type="http://schemas.openxmlformats.org/officeDocument/2006/relationships/hyperlink" Target="http://www.pdb.nmse-lab.ru/collection/dia/499_M-X-M.dia" TargetMode="External"/><Relationship Id="rId307" Type="http://schemas.openxmlformats.org/officeDocument/2006/relationships/hyperlink" Target="http://www.pdb.nmse-lab.ru/collection/cif/513.cif" TargetMode="External"/><Relationship Id="rId349" Type="http://schemas.openxmlformats.org/officeDocument/2006/relationships/hyperlink" Target="http://www.pdb.nmse-lab.ru/collection/dia/184_M-X-M.dia" TargetMode="External"/><Relationship Id="rId514" Type="http://schemas.openxmlformats.org/officeDocument/2006/relationships/hyperlink" Target="http://www.pdb.nmse-lab.ru/collection/dia/106_M-X.dia" TargetMode="External"/><Relationship Id="rId556" Type="http://schemas.openxmlformats.org/officeDocument/2006/relationships/hyperlink" Target="http://dx.doi.org/10.1002/anie.201705836" TargetMode="External"/><Relationship Id="rId721" Type="http://schemas.openxmlformats.org/officeDocument/2006/relationships/hyperlink" Target="http://www.pdb.nmse-lab.ru/collection/dia/264_M-X-M.dia" TargetMode="External"/><Relationship Id="rId763" Type="http://schemas.openxmlformats.org/officeDocument/2006/relationships/hyperlink" Target="http://www.pdb.nmse-lab.ru/collection/cif/163.cif" TargetMode="External"/><Relationship Id="rId88" Type="http://schemas.openxmlformats.org/officeDocument/2006/relationships/hyperlink" Target="http://dx.doi.org/10.1021/jacs.9b01327" TargetMode="External"/><Relationship Id="rId111" Type="http://schemas.openxmlformats.org/officeDocument/2006/relationships/hyperlink" Target="http://www.pdb.nmse-lab.ru/collection/cif/242.cif" TargetMode="External"/><Relationship Id="rId153" Type="http://schemas.openxmlformats.org/officeDocument/2006/relationships/hyperlink" Target="http://www.pdb.nmse-lab.ru/collection/dia/495_M-X-M.dia" TargetMode="External"/><Relationship Id="rId195" Type="http://schemas.openxmlformats.org/officeDocument/2006/relationships/hyperlink" Target="http://www.pdb.nmse-lab.ru/collection/cif/253.cif" TargetMode="External"/><Relationship Id="rId209" Type="http://schemas.openxmlformats.org/officeDocument/2006/relationships/hyperlink" Target="http://www.pdb.nmse-lab.ru/collection/dia/108_M-X-M.dia" TargetMode="External"/><Relationship Id="rId360" Type="http://schemas.openxmlformats.org/officeDocument/2006/relationships/hyperlink" Target="http://dx.doi.org/10.1021/jacs.9b02846" TargetMode="External"/><Relationship Id="rId416" Type="http://schemas.openxmlformats.org/officeDocument/2006/relationships/hyperlink" Target="http://dx.doi.org/10.1021/acs.chemmater.9b01511" TargetMode="External"/><Relationship Id="rId598" Type="http://schemas.openxmlformats.org/officeDocument/2006/relationships/hyperlink" Target="http://www.pdb.nmse-lab.ru/collection/dia/38_M-X.dia" TargetMode="External"/><Relationship Id="rId819" Type="http://schemas.openxmlformats.org/officeDocument/2006/relationships/hyperlink" Target="http://www.pdb.nmse-lab.ru/collection/cif/466.cif" TargetMode="External"/><Relationship Id="rId220" Type="http://schemas.openxmlformats.org/officeDocument/2006/relationships/hyperlink" Target="http://dx.doi.org/10.1021/ic0261474" TargetMode="External"/><Relationship Id="rId458" Type="http://schemas.openxmlformats.org/officeDocument/2006/relationships/hyperlink" Target="http://www.pdb.nmse-lab.ru/collection/dia/1_M-X.dia" TargetMode="External"/><Relationship Id="rId623" Type="http://schemas.openxmlformats.org/officeDocument/2006/relationships/hyperlink" Target="http://www.pdb.nmse-lab.ru/collection/cif/223.cif" TargetMode="External"/><Relationship Id="rId665" Type="http://schemas.openxmlformats.org/officeDocument/2006/relationships/hyperlink" Target="http://www.pdb.nmse-lab.ru/collection/dia/418_M-X-M.dia" TargetMode="External"/><Relationship Id="rId830" Type="http://schemas.openxmlformats.org/officeDocument/2006/relationships/hyperlink" Target="http://www.pdb.nmse-lab.ru/collection/dia/58_M-X.dia" TargetMode="External"/><Relationship Id="rId872" Type="http://schemas.openxmlformats.org/officeDocument/2006/relationships/hyperlink" Target="http://dx.doi.org/10.1021/ja507086b" TargetMode="External"/><Relationship Id="rId928" Type="http://schemas.openxmlformats.org/officeDocument/2006/relationships/hyperlink" Target="http://dx.doi.org/10.1002/ejic.201900493" TargetMode="External"/><Relationship Id="rId15" Type="http://schemas.openxmlformats.org/officeDocument/2006/relationships/hyperlink" Target="http://www.pdb.nmse-lab.ru/collection/cif/9.cif" TargetMode="External"/><Relationship Id="rId57" Type="http://schemas.openxmlformats.org/officeDocument/2006/relationships/hyperlink" Target="http://www.pdb.nmse-lab.ru/collection/dia/289_M-X-M.dia" TargetMode="External"/><Relationship Id="rId262" Type="http://schemas.openxmlformats.org/officeDocument/2006/relationships/hyperlink" Target="http://www.pdb.nmse-lab.ru/collection/dia/194_M-X.dia" TargetMode="External"/><Relationship Id="rId318" Type="http://schemas.openxmlformats.org/officeDocument/2006/relationships/hyperlink" Target="http://www.pdb.nmse-lab.ru/collection/dia/205_M-X.dia" TargetMode="External"/><Relationship Id="rId525" Type="http://schemas.openxmlformats.org/officeDocument/2006/relationships/hyperlink" Target="http://www.pdb.nmse-lab.ru/collection/dia/411_M-X-M.dia" TargetMode="External"/><Relationship Id="rId567" Type="http://schemas.openxmlformats.org/officeDocument/2006/relationships/hyperlink" Target="http://www.pdb.nmse-lab.ru/collection/cif/157.cif" TargetMode="External"/><Relationship Id="rId732" Type="http://schemas.openxmlformats.org/officeDocument/2006/relationships/hyperlink" Target="http://dx.doi.org/10.1021/jacs.7b06143" TargetMode="External"/><Relationship Id="rId99" Type="http://schemas.openxmlformats.org/officeDocument/2006/relationships/hyperlink" Target="http://www.pdb.nmse-lab.ru/collection/cif/247.cif" TargetMode="External"/><Relationship Id="rId122" Type="http://schemas.openxmlformats.org/officeDocument/2006/relationships/hyperlink" Target="http://www.pdb.nmse-lab.ru/collection/dia/246_M-X.dia" TargetMode="External"/><Relationship Id="rId164" Type="http://schemas.openxmlformats.org/officeDocument/2006/relationships/hyperlink" Target="http://dx.doi.org/10.1021/acs.chemmater.9b01318" TargetMode="External"/><Relationship Id="rId371" Type="http://schemas.openxmlformats.org/officeDocument/2006/relationships/hyperlink" Target="http://www.pdb.nmse-lab.ru/collection/cif/488.cif" TargetMode="External"/><Relationship Id="rId774" Type="http://schemas.openxmlformats.org/officeDocument/2006/relationships/hyperlink" Target="http://www.pdb.nmse-lab.ru/collection/dia/373_M-X.dia" TargetMode="External"/><Relationship Id="rId427" Type="http://schemas.openxmlformats.org/officeDocument/2006/relationships/hyperlink" Target="http://www.pdb.nmse-lab.ru/collection/cif/53.cif" TargetMode="External"/><Relationship Id="rId469" Type="http://schemas.openxmlformats.org/officeDocument/2006/relationships/hyperlink" Target="http://www.pdb.nmse-lab.ru/collection/dia/162_M-X-M.dia" TargetMode="External"/><Relationship Id="rId634" Type="http://schemas.openxmlformats.org/officeDocument/2006/relationships/hyperlink" Target="http://www.pdb.nmse-lab.ru/collection/dia/417_M-X.dia" TargetMode="External"/><Relationship Id="rId676" Type="http://schemas.openxmlformats.org/officeDocument/2006/relationships/hyperlink" Target="http://dx.doi.org/10.1021/jacs.0c01625" TargetMode="External"/><Relationship Id="rId841" Type="http://schemas.openxmlformats.org/officeDocument/2006/relationships/hyperlink" Target="http://www.pdb.nmse-lab.ru/collection/dia/346_M-X-M.dia" TargetMode="External"/><Relationship Id="rId883" Type="http://schemas.openxmlformats.org/officeDocument/2006/relationships/hyperlink" Target="http://www.pdb.nmse-lab.ru/collection/cif/69.cif" TargetMode="External"/><Relationship Id="rId26" Type="http://schemas.openxmlformats.org/officeDocument/2006/relationships/hyperlink" Target="http://www.pdb.nmse-lab.ru/collection/dia/493_M-X.dia" TargetMode="External"/><Relationship Id="rId231" Type="http://schemas.openxmlformats.org/officeDocument/2006/relationships/hyperlink" Target="http://www.pdb.nmse-lab.ru/collection/cif/50.cif" TargetMode="External"/><Relationship Id="rId273" Type="http://schemas.openxmlformats.org/officeDocument/2006/relationships/hyperlink" Target="http://www.pdb.nmse-lab.ru/collection/dia/479_M-X-M.dia" TargetMode="External"/><Relationship Id="rId329" Type="http://schemas.openxmlformats.org/officeDocument/2006/relationships/hyperlink" Target="http://www.pdb.nmse-lab.ru/collection/dia/490_M-X-M.dia" TargetMode="External"/><Relationship Id="rId480" Type="http://schemas.openxmlformats.org/officeDocument/2006/relationships/hyperlink" Target="http://dx.doi.org/10.1021/acs.chemmater.8b04064" TargetMode="External"/><Relationship Id="rId536" Type="http://schemas.openxmlformats.org/officeDocument/2006/relationships/hyperlink" Target="http://dx.doi.org/10.1002/adma.201901843" TargetMode="External"/><Relationship Id="rId701" Type="http://schemas.openxmlformats.org/officeDocument/2006/relationships/hyperlink" Target="http://www.pdb.nmse-lab.ru/collection/dia/432_M-X-M.dia" TargetMode="External"/><Relationship Id="rId939" Type="http://schemas.openxmlformats.org/officeDocument/2006/relationships/hyperlink" Target="http://www.pdb.nmse-lab.ru/index.php" TargetMode="External"/><Relationship Id="rId68" Type="http://schemas.openxmlformats.org/officeDocument/2006/relationships/hyperlink" Target="http://dx.doi.org/10.1021/jacs.9b02846" TargetMode="External"/><Relationship Id="rId133" Type="http://schemas.openxmlformats.org/officeDocument/2006/relationships/hyperlink" Target="http://www.pdb.nmse-lab.ru/collection/dia/251_M-X-M.dia" TargetMode="External"/><Relationship Id="rId175" Type="http://schemas.openxmlformats.org/officeDocument/2006/relationships/hyperlink" Target="http://www.pdb.nmse-lab.ru/collection/cif/7.cif" TargetMode="External"/><Relationship Id="rId340" Type="http://schemas.openxmlformats.org/officeDocument/2006/relationships/hyperlink" Target="http://dx.doi.org/10.1021/acs.chemmater.9b01318" TargetMode="External"/><Relationship Id="rId578" Type="http://schemas.openxmlformats.org/officeDocument/2006/relationships/hyperlink" Target="http://www.pdb.nmse-lab.ru/collection/dia/224_M-X.dia" TargetMode="External"/><Relationship Id="rId743" Type="http://schemas.openxmlformats.org/officeDocument/2006/relationships/hyperlink" Target="http://www.pdb.nmse-lab.ru/collection/cif/278.cif" TargetMode="External"/><Relationship Id="rId785" Type="http://schemas.openxmlformats.org/officeDocument/2006/relationships/hyperlink" Target="http://www.pdb.nmse-lab.ru/collection/dia/377_M-X-M.dia" TargetMode="External"/><Relationship Id="rId200" Type="http://schemas.openxmlformats.org/officeDocument/2006/relationships/hyperlink" Target="http://dx.doi.org/10.1002/adfm.201904810" TargetMode="External"/><Relationship Id="rId382" Type="http://schemas.openxmlformats.org/officeDocument/2006/relationships/hyperlink" Target="http://www.pdb.nmse-lab.ru/collection/dia/318_M-X.dia" TargetMode="External"/><Relationship Id="rId438" Type="http://schemas.openxmlformats.org/officeDocument/2006/relationships/hyperlink" Target="http://www.pdb.nmse-lab.ru/collection/dia/473_M-X.dia" TargetMode="External"/><Relationship Id="rId603" Type="http://schemas.openxmlformats.org/officeDocument/2006/relationships/hyperlink" Target="http://www.pdb.nmse-lab.ru/collection/cif/150.cif" TargetMode="External"/><Relationship Id="rId645" Type="http://schemas.openxmlformats.org/officeDocument/2006/relationships/hyperlink" Target="http://www.pdb.nmse-lab.ru/collection/dia/182_M-X-M.dia" TargetMode="External"/><Relationship Id="rId687" Type="http://schemas.openxmlformats.org/officeDocument/2006/relationships/hyperlink" Target="http://www.pdb.nmse-lab.ru/collection/cif/135.cif" TargetMode="External"/><Relationship Id="rId810" Type="http://schemas.openxmlformats.org/officeDocument/2006/relationships/hyperlink" Target="http://www.pdb.nmse-lab.ru/collection/dia/348_M-X.dia" TargetMode="External"/><Relationship Id="rId852" Type="http://schemas.openxmlformats.org/officeDocument/2006/relationships/hyperlink" Target="http://dx.doi.org/10.1039/c7sc01590a" TargetMode="External"/><Relationship Id="rId908" Type="http://schemas.openxmlformats.org/officeDocument/2006/relationships/hyperlink" Target="http://dx.doi.org/10.1021/acs.inorgchem.7b01204" TargetMode="External"/><Relationship Id="rId242" Type="http://schemas.openxmlformats.org/officeDocument/2006/relationships/hyperlink" Target="http://www.pdb.nmse-lab.ru/collection/dia/243_M-X.dia" TargetMode="External"/><Relationship Id="rId284" Type="http://schemas.openxmlformats.org/officeDocument/2006/relationships/hyperlink" Target="http://dx.doi.org/10.1021/acs.chemmater.9b01318" TargetMode="External"/><Relationship Id="rId491" Type="http://schemas.openxmlformats.org/officeDocument/2006/relationships/hyperlink" Target="http://www.pdb.nmse-lab.ru/collection/cif/333.cif" TargetMode="External"/><Relationship Id="rId505" Type="http://schemas.openxmlformats.org/officeDocument/2006/relationships/hyperlink" Target="http://www.pdb.nmse-lab.ru/collection/dia/414_M-X-M.dia" TargetMode="External"/><Relationship Id="rId712" Type="http://schemas.openxmlformats.org/officeDocument/2006/relationships/hyperlink" Target="http://dx.doi.org/10.1021/jacs.0c01625" TargetMode="External"/><Relationship Id="rId894" Type="http://schemas.openxmlformats.org/officeDocument/2006/relationships/hyperlink" Target="http://www.pdb.nmse-lab.ru/collection/dia/353_M-X.dia" TargetMode="External"/><Relationship Id="rId37" Type="http://schemas.openxmlformats.org/officeDocument/2006/relationships/hyperlink" Target="http://www.pdb.nmse-lab.ru/collection/dia/340_M-X-M.dia" TargetMode="External"/><Relationship Id="rId79" Type="http://schemas.openxmlformats.org/officeDocument/2006/relationships/hyperlink" Target="http://www.pdb.nmse-lab.ru/collection/cif/211.cif" TargetMode="External"/><Relationship Id="rId102" Type="http://schemas.openxmlformats.org/officeDocument/2006/relationships/hyperlink" Target="http://www.pdb.nmse-lab.ru/collection/dia/6_M-X.dia" TargetMode="External"/><Relationship Id="rId144" Type="http://schemas.openxmlformats.org/officeDocument/2006/relationships/hyperlink" Target="http://dx.doi.org/10.1021/acs.chemmater.7b03293" TargetMode="External"/><Relationship Id="rId547" Type="http://schemas.openxmlformats.org/officeDocument/2006/relationships/hyperlink" Target="http://www.pdb.nmse-lab.ru/collection/cif/222.cif" TargetMode="External"/><Relationship Id="rId589" Type="http://schemas.openxmlformats.org/officeDocument/2006/relationships/hyperlink" Target="http://www.pdb.nmse-lab.ru/collection/dia/158_M-X-M.dia" TargetMode="External"/><Relationship Id="rId754" Type="http://schemas.openxmlformats.org/officeDocument/2006/relationships/hyperlink" Target="http://www.pdb.nmse-lab.ru/collection/dia/202_M-X.dia" TargetMode="External"/><Relationship Id="rId796" Type="http://schemas.openxmlformats.org/officeDocument/2006/relationships/hyperlink" Target="http://dx.doi.org/10.1021/acs.jpclett.9b02172" TargetMode="External"/><Relationship Id="rId90" Type="http://schemas.openxmlformats.org/officeDocument/2006/relationships/hyperlink" Target="http://www.pdb.nmse-lab.ru/collection/dia/131_M-X.dia" TargetMode="External"/><Relationship Id="rId186" Type="http://schemas.openxmlformats.org/officeDocument/2006/relationships/hyperlink" Target="http://www.pdb.nmse-lab.ru/collection/dia/444_M-X.dia" TargetMode="External"/><Relationship Id="rId351" Type="http://schemas.openxmlformats.org/officeDocument/2006/relationships/hyperlink" Target="http://www.pdb.nmse-lab.ru/collection/cif/184.cif" TargetMode="External"/><Relationship Id="rId393" Type="http://schemas.openxmlformats.org/officeDocument/2006/relationships/hyperlink" Target="http://www.pdb.nmse-lab.ru/collection/dia/132_M-X-M.dia" TargetMode="External"/><Relationship Id="rId407" Type="http://schemas.openxmlformats.org/officeDocument/2006/relationships/hyperlink" Target="http://www.pdb.nmse-lab.ru/collection/cif/102.cif" TargetMode="External"/><Relationship Id="rId449" Type="http://schemas.openxmlformats.org/officeDocument/2006/relationships/hyperlink" Target="http://www.pdb.nmse-lab.ru/collection/dia/176_M-X-M.dia" TargetMode="External"/><Relationship Id="rId614" Type="http://schemas.openxmlformats.org/officeDocument/2006/relationships/hyperlink" Target="http://www.pdb.nmse-lab.ru/collection/dia/356_M-X.dia" TargetMode="External"/><Relationship Id="rId656" Type="http://schemas.openxmlformats.org/officeDocument/2006/relationships/hyperlink" Target="http://dx.doi.org/10.1021/ic034235y" TargetMode="External"/><Relationship Id="rId821" Type="http://schemas.openxmlformats.org/officeDocument/2006/relationships/hyperlink" Target="http://www.pdb.nmse-lab.ru/collection/dia/56_M-X-M.dia" TargetMode="External"/><Relationship Id="rId863" Type="http://schemas.openxmlformats.org/officeDocument/2006/relationships/hyperlink" Target="http://www.pdb.nmse-lab.ru/collection/cif/349.cif" TargetMode="External"/><Relationship Id="rId211" Type="http://schemas.openxmlformats.org/officeDocument/2006/relationships/hyperlink" Target="http://www.pdb.nmse-lab.ru/collection/cif/108.cif" TargetMode="External"/><Relationship Id="rId253" Type="http://schemas.openxmlformats.org/officeDocument/2006/relationships/hyperlink" Target="http://www.pdb.nmse-lab.ru/collection/dia/341_M-X-M.dia" TargetMode="External"/><Relationship Id="rId295" Type="http://schemas.openxmlformats.org/officeDocument/2006/relationships/hyperlink" Target="http://www.pdb.nmse-lab.ru/collection/cif/499.cif" TargetMode="External"/><Relationship Id="rId309" Type="http://schemas.openxmlformats.org/officeDocument/2006/relationships/hyperlink" Target="http://www.pdb.nmse-lab.ru/collection/dia/259_M-X-M.dia" TargetMode="External"/><Relationship Id="rId460" Type="http://schemas.openxmlformats.org/officeDocument/2006/relationships/hyperlink" Target="http://dx.doi.org/10.1021/cm9505097" TargetMode="External"/><Relationship Id="rId516" Type="http://schemas.openxmlformats.org/officeDocument/2006/relationships/hyperlink" Target="http://dx.doi.org/10.1021/jacs.8b00542" TargetMode="External"/><Relationship Id="rId698" Type="http://schemas.openxmlformats.org/officeDocument/2006/relationships/hyperlink" Target="http://www.pdb.nmse-lab.ru/collection/dia/357_M-X.dia" TargetMode="External"/><Relationship Id="rId919" Type="http://schemas.openxmlformats.org/officeDocument/2006/relationships/hyperlink" Target="http://www.pdb.nmse-lab.ru/collection/cif/367.cif" TargetMode="External"/><Relationship Id="rId48" Type="http://schemas.openxmlformats.org/officeDocument/2006/relationships/hyperlink" Target="http://dx.doi.org/10.1021/jacs.9b01327" TargetMode="External"/><Relationship Id="rId113" Type="http://schemas.openxmlformats.org/officeDocument/2006/relationships/hyperlink" Target="http://www.pdb.nmse-lab.ru/collection/dia/105_M-X-M.dia" TargetMode="External"/><Relationship Id="rId320" Type="http://schemas.openxmlformats.org/officeDocument/2006/relationships/hyperlink" Target="http://dx.doi.org/10.1021/acs.chemmater.9b01318" TargetMode="External"/><Relationship Id="rId558" Type="http://schemas.openxmlformats.org/officeDocument/2006/relationships/hyperlink" Target="http://www.pdb.nmse-lab.ru/collection/dia/408_M-X.dia" TargetMode="External"/><Relationship Id="rId723" Type="http://schemas.openxmlformats.org/officeDocument/2006/relationships/hyperlink" Target="http://www.pdb.nmse-lab.ru/collection/cif/264.cif" TargetMode="External"/><Relationship Id="rId765" Type="http://schemas.openxmlformats.org/officeDocument/2006/relationships/hyperlink" Target="http://www.pdb.nmse-lab.ru/collection/dia/4_M-X-M.dia" TargetMode="External"/><Relationship Id="rId930" Type="http://schemas.openxmlformats.org/officeDocument/2006/relationships/hyperlink" Target="http://www.pdb.nmse-lab.ru/collection/dia/354_M-X.dia" TargetMode="External"/><Relationship Id="rId155" Type="http://schemas.openxmlformats.org/officeDocument/2006/relationships/hyperlink" Target="http://www.pdb.nmse-lab.ru/collection/cif/495.cif" TargetMode="External"/><Relationship Id="rId197" Type="http://schemas.openxmlformats.org/officeDocument/2006/relationships/hyperlink" Target="http://www.pdb.nmse-lab.ru/collection/dia/342_M-X-M.dia" TargetMode="External"/><Relationship Id="rId362" Type="http://schemas.openxmlformats.org/officeDocument/2006/relationships/hyperlink" Target="http://www.pdb.nmse-lab.ru/collection/dia/204_M-X.dia" TargetMode="External"/><Relationship Id="rId418" Type="http://schemas.openxmlformats.org/officeDocument/2006/relationships/hyperlink" Target="http://www.pdb.nmse-lab.ru/collection/dia/127_M-X.dia" TargetMode="External"/><Relationship Id="rId625" Type="http://schemas.openxmlformats.org/officeDocument/2006/relationships/hyperlink" Target="http://www.pdb.nmse-lab.ru/collection/dia/441_M-X-M.dia" TargetMode="External"/><Relationship Id="rId832" Type="http://schemas.openxmlformats.org/officeDocument/2006/relationships/hyperlink" Target="http://dx.doi.org/10.1021/ja411045r" TargetMode="External"/><Relationship Id="rId222" Type="http://schemas.openxmlformats.org/officeDocument/2006/relationships/hyperlink" Target="http://www.pdb.nmse-lab.ru/collection/dia/252_M-X.dia" TargetMode="External"/><Relationship Id="rId264" Type="http://schemas.openxmlformats.org/officeDocument/2006/relationships/hyperlink" Target="http://dx.doi.org/10.1002/ejic.201601499" TargetMode="External"/><Relationship Id="rId471" Type="http://schemas.openxmlformats.org/officeDocument/2006/relationships/hyperlink" Target="http://www.pdb.nmse-lab.ru/collection/cif/162.cif" TargetMode="External"/><Relationship Id="rId667" Type="http://schemas.openxmlformats.org/officeDocument/2006/relationships/hyperlink" Target="http://www.pdb.nmse-lab.ru/collection/cif/418.cif" TargetMode="External"/><Relationship Id="rId874" Type="http://schemas.openxmlformats.org/officeDocument/2006/relationships/hyperlink" Target="http://www.pdb.nmse-lab.ru/collection/dia/331_M-X.dia" TargetMode="External"/><Relationship Id="rId17" Type="http://schemas.openxmlformats.org/officeDocument/2006/relationships/hyperlink" Target="http://www.pdb.nmse-lab.ru/collection/dia/10_M-X-M.dia" TargetMode="External"/><Relationship Id="rId59" Type="http://schemas.openxmlformats.org/officeDocument/2006/relationships/hyperlink" Target="http://www.pdb.nmse-lab.ru/collection/cif/289.cif" TargetMode="External"/><Relationship Id="rId124" Type="http://schemas.openxmlformats.org/officeDocument/2006/relationships/hyperlink" Target="http://dx.doi.org/10.1021/jacs.9b06276" TargetMode="External"/><Relationship Id="rId527" Type="http://schemas.openxmlformats.org/officeDocument/2006/relationships/hyperlink" Target="http://www.pdb.nmse-lab.ru/collection/cif/411.cif" TargetMode="External"/><Relationship Id="rId569" Type="http://schemas.openxmlformats.org/officeDocument/2006/relationships/hyperlink" Target="http://www.pdb.nmse-lab.ru/collection/dia/427_M-X-M.dia" TargetMode="External"/><Relationship Id="rId734" Type="http://schemas.openxmlformats.org/officeDocument/2006/relationships/hyperlink" Target="http://www.pdb.nmse-lab.ru/collection/dia/203_M-X.dia" TargetMode="External"/><Relationship Id="rId776" Type="http://schemas.openxmlformats.org/officeDocument/2006/relationships/hyperlink" Target="http://dx.doi.org/10.1021/acs.chemmater.9b01511" TargetMode="External"/><Relationship Id="rId941" Type="http://schemas.openxmlformats.org/officeDocument/2006/relationships/hyperlink" Target="http://www.pdb.nmse-lab.ru/index.php" TargetMode="External"/><Relationship Id="rId70" Type="http://schemas.openxmlformats.org/officeDocument/2006/relationships/hyperlink" Target="http://www.pdb.nmse-lab.ru/collection/dia/55_M-X.dia" TargetMode="External"/><Relationship Id="rId166" Type="http://schemas.openxmlformats.org/officeDocument/2006/relationships/hyperlink" Target="http://www.pdb.nmse-lab.ru/collection/dia/514_M-X.dia" TargetMode="External"/><Relationship Id="rId331" Type="http://schemas.openxmlformats.org/officeDocument/2006/relationships/hyperlink" Target="http://www.pdb.nmse-lab.ru/collection/cif/490.cif" TargetMode="External"/><Relationship Id="rId373" Type="http://schemas.openxmlformats.org/officeDocument/2006/relationships/hyperlink" Target="http://www.pdb.nmse-lab.ru/collection/dia/107_M-X-M.dia" TargetMode="External"/><Relationship Id="rId429" Type="http://schemas.openxmlformats.org/officeDocument/2006/relationships/hyperlink" Target="http://www.pdb.nmse-lab.ru/collection/dia/156_M-X-M.dia" TargetMode="External"/><Relationship Id="rId580" Type="http://schemas.openxmlformats.org/officeDocument/2006/relationships/hyperlink" Target="http://dx.doi.org/10.1039/C8SC03863E" TargetMode="External"/><Relationship Id="rId636" Type="http://schemas.openxmlformats.org/officeDocument/2006/relationships/hyperlink" Target="http://dx.doi.org/10.1021/jacs.0c01625" TargetMode="External"/><Relationship Id="rId801" Type="http://schemas.openxmlformats.org/officeDocument/2006/relationships/hyperlink" Target="http://www.pdb.nmse-lab.ru/collection/dia/140_M-X-M.dia" TargetMode="External"/><Relationship Id="rId1" Type="http://schemas.openxmlformats.org/officeDocument/2006/relationships/hyperlink" Target="http://www.pdb.nmse-lab.ru/collection/dia/171_M-X-M.dia" TargetMode="External"/><Relationship Id="rId233" Type="http://schemas.openxmlformats.org/officeDocument/2006/relationships/hyperlink" Target="http://www.pdb.nmse-lab.ru/collection/dia/327_M-X-M.dia" TargetMode="External"/><Relationship Id="rId440" Type="http://schemas.openxmlformats.org/officeDocument/2006/relationships/hyperlink" Target="http://dx.doi.org/10.1021/acs.chemmater.8b04064" TargetMode="External"/><Relationship Id="rId678" Type="http://schemas.openxmlformats.org/officeDocument/2006/relationships/hyperlink" Target="http://www.pdb.nmse-lab.ru/collection/dia/141_M-X.dia" TargetMode="External"/><Relationship Id="rId843" Type="http://schemas.openxmlformats.org/officeDocument/2006/relationships/hyperlink" Target="http://www.pdb.nmse-lab.ru/collection/cif/346.cif" TargetMode="External"/><Relationship Id="rId885" Type="http://schemas.openxmlformats.org/officeDocument/2006/relationships/hyperlink" Target="http://www.pdb.nmse-lab.ru/collection/dia/14_M-X-M.dia" TargetMode="External"/><Relationship Id="rId28" Type="http://schemas.openxmlformats.org/officeDocument/2006/relationships/hyperlink" Target="http://dx.doi.org/10.1021/jacs.9b06398" TargetMode="External"/><Relationship Id="rId275" Type="http://schemas.openxmlformats.org/officeDocument/2006/relationships/hyperlink" Target="http://www.pdb.nmse-lab.ru/collection/cif/479.cif" TargetMode="External"/><Relationship Id="rId300" Type="http://schemas.openxmlformats.org/officeDocument/2006/relationships/hyperlink" Target="http://dx.doi.org/10.1021/ic0261474" TargetMode="External"/><Relationship Id="rId482" Type="http://schemas.openxmlformats.org/officeDocument/2006/relationships/hyperlink" Target="http://www.pdb.nmse-lab.ru/collection/dia/463_M-X.dia" TargetMode="External"/><Relationship Id="rId538" Type="http://schemas.openxmlformats.org/officeDocument/2006/relationships/hyperlink" Target="http://www.pdb.nmse-lab.ru/collection/dia/497_M-X.dia" TargetMode="External"/><Relationship Id="rId703" Type="http://schemas.openxmlformats.org/officeDocument/2006/relationships/hyperlink" Target="http://www.pdb.nmse-lab.ru/collection/cif/432.cif" TargetMode="External"/><Relationship Id="rId745" Type="http://schemas.openxmlformats.org/officeDocument/2006/relationships/hyperlink" Target="http://www.pdb.nmse-lab.ru/collection/dia/468_M-X-M.dia" TargetMode="External"/><Relationship Id="rId910" Type="http://schemas.openxmlformats.org/officeDocument/2006/relationships/hyperlink" Target="http://www.pdb.nmse-lab.ru/collection/dia/112_M-X.dia" TargetMode="External"/><Relationship Id="rId81" Type="http://schemas.openxmlformats.org/officeDocument/2006/relationships/hyperlink" Target="http://www.pdb.nmse-lab.ru/collection/dia/212_M-X-M.dia" TargetMode="External"/><Relationship Id="rId135" Type="http://schemas.openxmlformats.org/officeDocument/2006/relationships/hyperlink" Target="http://www.pdb.nmse-lab.ru/collection/cif/251.cif" TargetMode="External"/><Relationship Id="rId177" Type="http://schemas.openxmlformats.org/officeDocument/2006/relationships/hyperlink" Target="http://www.pdb.nmse-lab.ru/collection/dia/8_M-X-M.dia" TargetMode="External"/><Relationship Id="rId342" Type="http://schemas.openxmlformats.org/officeDocument/2006/relationships/hyperlink" Target="http://www.pdb.nmse-lab.ru/collection/dia/261_M-X.dia" TargetMode="External"/><Relationship Id="rId384" Type="http://schemas.openxmlformats.org/officeDocument/2006/relationships/hyperlink" Target="http://dx.doi.org/10.1021/acs.chemmater.6b03054" TargetMode="External"/><Relationship Id="rId591" Type="http://schemas.openxmlformats.org/officeDocument/2006/relationships/hyperlink" Target="http://www.pdb.nmse-lab.ru/collection/cif/158.cif" TargetMode="External"/><Relationship Id="rId605" Type="http://schemas.openxmlformats.org/officeDocument/2006/relationships/hyperlink" Target="http://www.pdb.nmse-lab.ru/collection/dia/68_M-X-M.dia" TargetMode="External"/><Relationship Id="rId787" Type="http://schemas.openxmlformats.org/officeDocument/2006/relationships/hyperlink" Target="http://www.pdb.nmse-lab.ru/collection/cif/377.cif" TargetMode="External"/><Relationship Id="rId812" Type="http://schemas.openxmlformats.org/officeDocument/2006/relationships/hyperlink" Target="http://dx.doi.org/10.1039/c7sc01590a" TargetMode="External"/><Relationship Id="rId202" Type="http://schemas.openxmlformats.org/officeDocument/2006/relationships/hyperlink" Target="http://www.pdb.nmse-lab.ru/collection/dia/503_M-X.dia" TargetMode="External"/><Relationship Id="rId244" Type="http://schemas.openxmlformats.org/officeDocument/2006/relationships/hyperlink" Target="http://dx.doi.org/10.1021/ic0347081" TargetMode="External"/><Relationship Id="rId647" Type="http://schemas.openxmlformats.org/officeDocument/2006/relationships/hyperlink" Target="http://www.pdb.nmse-lab.ru/collection/cif/182.cif" TargetMode="External"/><Relationship Id="rId689" Type="http://schemas.openxmlformats.org/officeDocument/2006/relationships/hyperlink" Target="http://www.pdb.nmse-lab.ru/collection/dia/422_M-X-M.dia" TargetMode="External"/><Relationship Id="rId854" Type="http://schemas.openxmlformats.org/officeDocument/2006/relationships/hyperlink" Target="http://www.pdb.nmse-lab.ru/collection/dia/67_M-X.dia" TargetMode="External"/><Relationship Id="rId896" Type="http://schemas.openxmlformats.org/officeDocument/2006/relationships/hyperlink" Target="http://dx.doi.org/10.1039/C7TC04868H" TargetMode="External"/><Relationship Id="rId39" Type="http://schemas.openxmlformats.org/officeDocument/2006/relationships/hyperlink" Target="http://www.pdb.nmse-lab.ru/collection/cif/340.cif" TargetMode="External"/><Relationship Id="rId286" Type="http://schemas.openxmlformats.org/officeDocument/2006/relationships/hyperlink" Target="http://www.pdb.nmse-lab.ru/collection/dia/213_M-X.dia" TargetMode="External"/><Relationship Id="rId451" Type="http://schemas.openxmlformats.org/officeDocument/2006/relationships/hyperlink" Target="http://www.pdb.nmse-lab.ru/collection/cif/176.cif" TargetMode="External"/><Relationship Id="rId493" Type="http://schemas.openxmlformats.org/officeDocument/2006/relationships/hyperlink" Target="http://www.pdb.nmse-lab.ru/collection/dia/154_M-X-M.dia" TargetMode="External"/><Relationship Id="rId507" Type="http://schemas.openxmlformats.org/officeDocument/2006/relationships/hyperlink" Target="http://www.pdb.nmse-lab.ru/collection/cif/414.cif" TargetMode="External"/><Relationship Id="rId549" Type="http://schemas.openxmlformats.org/officeDocument/2006/relationships/hyperlink" Target="http://www.pdb.nmse-lab.ru/collection/dia/152_M-X-M.dia" TargetMode="External"/><Relationship Id="rId714" Type="http://schemas.openxmlformats.org/officeDocument/2006/relationships/hyperlink" Target="http://www.pdb.nmse-lab.ru/collection/dia/470_M-X.dia" TargetMode="External"/><Relationship Id="rId756" Type="http://schemas.openxmlformats.org/officeDocument/2006/relationships/hyperlink" Target="http://dx.doi.org/10.1039/C9CC04964A" TargetMode="External"/><Relationship Id="rId921" Type="http://schemas.openxmlformats.org/officeDocument/2006/relationships/hyperlink" Target="http://www.pdb.nmse-lab.ru/collection/dia/280_M-X-M.dia" TargetMode="External"/><Relationship Id="rId50" Type="http://schemas.openxmlformats.org/officeDocument/2006/relationships/hyperlink" Target="http://www.pdb.nmse-lab.ru/collection/dia/496_M-X.dia" TargetMode="External"/><Relationship Id="rId104" Type="http://schemas.openxmlformats.org/officeDocument/2006/relationships/hyperlink" Target="http://dx.doi.org/10.1021/acs.chemmater.6b00847" TargetMode="External"/><Relationship Id="rId146" Type="http://schemas.openxmlformats.org/officeDocument/2006/relationships/hyperlink" Target="http://www.pdb.nmse-lab.ru/collection/dia/104_M-X.dia" TargetMode="External"/><Relationship Id="rId188" Type="http://schemas.openxmlformats.org/officeDocument/2006/relationships/hyperlink" Target="http://dx.doi.org/10.1021/acs.chemmater.6b00847" TargetMode="External"/><Relationship Id="rId311" Type="http://schemas.openxmlformats.org/officeDocument/2006/relationships/hyperlink" Target="http://www.pdb.nmse-lab.ru/collection/cif/259.cif" TargetMode="External"/><Relationship Id="rId353" Type="http://schemas.openxmlformats.org/officeDocument/2006/relationships/hyperlink" Target="http://www.pdb.nmse-lab.ru/collection/dia/185_M-X-M.dia" TargetMode="External"/><Relationship Id="rId395" Type="http://schemas.openxmlformats.org/officeDocument/2006/relationships/hyperlink" Target="http://www.pdb.nmse-lab.ru/collection/cif/132.cif" TargetMode="External"/><Relationship Id="rId409" Type="http://schemas.openxmlformats.org/officeDocument/2006/relationships/hyperlink" Target="http://www.pdb.nmse-lab.ru/collection/dia/475_M-X-M.dia" TargetMode="External"/><Relationship Id="rId560" Type="http://schemas.openxmlformats.org/officeDocument/2006/relationships/hyperlink" Target="http://dx.doi.org/10.1021/acs.jpclett.9b00247" TargetMode="External"/><Relationship Id="rId798" Type="http://schemas.openxmlformats.org/officeDocument/2006/relationships/hyperlink" Target="http://www.pdb.nmse-lab.ru/collection/dia/37_M-X.dia" TargetMode="External"/><Relationship Id="rId92" Type="http://schemas.openxmlformats.org/officeDocument/2006/relationships/hyperlink" Target="http://dx.doi.org/10.1021/acs.chemmater.6b03054" TargetMode="External"/><Relationship Id="rId213" Type="http://schemas.openxmlformats.org/officeDocument/2006/relationships/hyperlink" Target="http://www.pdb.nmse-lab.ru/collection/dia/297_M-X-M.dia" TargetMode="External"/><Relationship Id="rId420" Type="http://schemas.openxmlformats.org/officeDocument/2006/relationships/hyperlink" Target="http://dx.doi.org/10.1016/j.solidstatesciences.2016.08.014" TargetMode="External"/><Relationship Id="rId616" Type="http://schemas.openxmlformats.org/officeDocument/2006/relationships/hyperlink" Target="http://dx.doi.org/10.1246/cl.140536" TargetMode="External"/><Relationship Id="rId658" Type="http://schemas.openxmlformats.org/officeDocument/2006/relationships/hyperlink" Target="http://www.pdb.nmse-lab.ru/collection/dia/277_M-X.dia" TargetMode="External"/><Relationship Id="rId823" Type="http://schemas.openxmlformats.org/officeDocument/2006/relationships/hyperlink" Target="http://www.pdb.nmse-lab.ru/collection/cif/56.cif" TargetMode="External"/><Relationship Id="rId865" Type="http://schemas.openxmlformats.org/officeDocument/2006/relationships/hyperlink" Target="http://www.pdb.nmse-lab.ru/collection/dia/73_M-X-M.dia" TargetMode="External"/><Relationship Id="rId255" Type="http://schemas.openxmlformats.org/officeDocument/2006/relationships/hyperlink" Target="http://www.pdb.nmse-lab.ru/collection/cif/341.cif" TargetMode="External"/><Relationship Id="rId297" Type="http://schemas.openxmlformats.org/officeDocument/2006/relationships/hyperlink" Target="http://www.pdb.nmse-lab.ru/collection/dia/137_M-X-M.dia" TargetMode="External"/><Relationship Id="rId462" Type="http://schemas.openxmlformats.org/officeDocument/2006/relationships/hyperlink" Target="http://www.pdb.nmse-lab.ru/collection/dia/64_M-X.dia" TargetMode="External"/><Relationship Id="rId518" Type="http://schemas.openxmlformats.org/officeDocument/2006/relationships/hyperlink" Target="http://www.pdb.nmse-lab.ru/collection/dia/409_M-X.dia" TargetMode="External"/><Relationship Id="rId725" Type="http://schemas.openxmlformats.org/officeDocument/2006/relationships/hyperlink" Target="http://www.pdb.nmse-lab.ru/collection/dia/272_M-X-M.dia" TargetMode="External"/><Relationship Id="rId932" Type="http://schemas.openxmlformats.org/officeDocument/2006/relationships/hyperlink" Target="http://www.pdb.nmse-lab.ru/index.php" TargetMode="External"/><Relationship Id="rId115" Type="http://schemas.openxmlformats.org/officeDocument/2006/relationships/hyperlink" Target="http://www.pdb.nmse-lab.ru/collection/cif/105.cif" TargetMode="External"/><Relationship Id="rId157" Type="http://schemas.openxmlformats.org/officeDocument/2006/relationships/hyperlink" Target="http://www.pdb.nmse-lab.ru/collection/dia/209_M-X-M.dia" TargetMode="External"/><Relationship Id="rId322" Type="http://schemas.openxmlformats.org/officeDocument/2006/relationships/hyperlink" Target="http://www.pdb.nmse-lab.ru/collection/dia/208_M-X.dia" TargetMode="External"/><Relationship Id="rId364" Type="http://schemas.openxmlformats.org/officeDocument/2006/relationships/hyperlink" Target="http://dx.doi.org/10.1021/acs.chemmater.9b01318" TargetMode="External"/><Relationship Id="rId767" Type="http://schemas.openxmlformats.org/officeDocument/2006/relationships/hyperlink" Target="http://www.pdb.nmse-lab.ru/collection/cif/4.cif" TargetMode="External"/><Relationship Id="rId61" Type="http://schemas.openxmlformats.org/officeDocument/2006/relationships/hyperlink" Target="http://www.pdb.nmse-lab.ru/collection/dia/62_M-X-M.dia" TargetMode="External"/><Relationship Id="rId199" Type="http://schemas.openxmlformats.org/officeDocument/2006/relationships/hyperlink" Target="http://www.pdb.nmse-lab.ru/collection/cif/342.cif" TargetMode="External"/><Relationship Id="rId571" Type="http://schemas.openxmlformats.org/officeDocument/2006/relationships/hyperlink" Target="http://www.pdb.nmse-lab.ru/collection/cif/427.cif" TargetMode="External"/><Relationship Id="rId627" Type="http://schemas.openxmlformats.org/officeDocument/2006/relationships/hyperlink" Target="http://www.pdb.nmse-lab.ru/collection/cif/441.cif" TargetMode="External"/><Relationship Id="rId669" Type="http://schemas.openxmlformats.org/officeDocument/2006/relationships/hyperlink" Target="http://www.pdb.nmse-lab.ru/collection/dia/183_M-X-M.dia" TargetMode="External"/><Relationship Id="rId834" Type="http://schemas.openxmlformats.org/officeDocument/2006/relationships/hyperlink" Target="http://www.pdb.nmse-lab.ru/collection/dia/345_M-X.dia" TargetMode="External"/><Relationship Id="rId876" Type="http://schemas.openxmlformats.org/officeDocument/2006/relationships/hyperlink" Target="http://dx.doi.org/10.1021/acs.chemmater.8b01840" TargetMode="External"/><Relationship Id="rId19" Type="http://schemas.openxmlformats.org/officeDocument/2006/relationships/hyperlink" Target="http://www.pdb.nmse-lab.ru/collection/cif/10.cif" TargetMode="External"/><Relationship Id="rId224" Type="http://schemas.openxmlformats.org/officeDocument/2006/relationships/hyperlink" Target="http://dx.doi.org/10.1021/cm010105g" TargetMode="External"/><Relationship Id="rId266" Type="http://schemas.openxmlformats.org/officeDocument/2006/relationships/hyperlink" Target="http://www.pdb.nmse-lab.ru/collection/dia/269_M-X.dia" TargetMode="External"/><Relationship Id="rId431" Type="http://schemas.openxmlformats.org/officeDocument/2006/relationships/hyperlink" Target="http://www.pdb.nmse-lab.ru/collection/cif/156.cif" TargetMode="External"/><Relationship Id="rId473" Type="http://schemas.openxmlformats.org/officeDocument/2006/relationships/hyperlink" Target="http://www.pdb.nmse-lab.ru/collection/dia/165_M-X-M.dia" TargetMode="External"/><Relationship Id="rId529" Type="http://schemas.openxmlformats.org/officeDocument/2006/relationships/hyperlink" Target="http://www.pdb.nmse-lab.ru/collection/dia/412_M-X-M.dia" TargetMode="External"/><Relationship Id="rId680" Type="http://schemas.openxmlformats.org/officeDocument/2006/relationships/hyperlink" Target="http://dx.doi.org/10.1021/cg800047p" TargetMode="External"/><Relationship Id="rId736" Type="http://schemas.openxmlformats.org/officeDocument/2006/relationships/hyperlink" Target="http://dx.doi.org/10.1039/C9CC04964A" TargetMode="External"/><Relationship Id="rId901" Type="http://schemas.openxmlformats.org/officeDocument/2006/relationships/hyperlink" Target="http://www.pdb.nmse-lab.ru/collection/dia/449_M-X-M.dia" TargetMode="External"/><Relationship Id="rId30" Type="http://schemas.openxmlformats.org/officeDocument/2006/relationships/hyperlink" Target="http://www.pdb.nmse-lab.ru/collection/dia/129_M-X.dia" TargetMode="External"/><Relationship Id="rId126" Type="http://schemas.openxmlformats.org/officeDocument/2006/relationships/hyperlink" Target="http://www.pdb.nmse-lab.ru/collection/dia/245_M-X.dia" TargetMode="External"/><Relationship Id="rId168" Type="http://schemas.openxmlformats.org/officeDocument/2006/relationships/hyperlink" Target="http://dx.doi.org/10.1021/jacs.9b01327" TargetMode="External"/><Relationship Id="rId333" Type="http://schemas.openxmlformats.org/officeDocument/2006/relationships/hyperlink" Target="http://www.pdb.nmse-lab.ru/collection/dia/215_M-X-M.dia" TargetMode="External"/><Relationship Id="rId540" Type="http://schemas.openxmlformats.org/officeDocument/2006/relationships/hyperlink" Target="http://dx.doi.org/10.1021/jacs.9b07776" TargetMode="External"/><Relationship Id="rId778" Type="http://schemas.openxmlformats.org/officeDocument/2006/relationships/hyperlink" Target="http://www.pdb.nmse-lab.ru/collection/dia/344_M-X.dia" TargetMode="External"/><Relationship Id="rId72" Type="http://schemas.openxmlformats.org/officeDocument/2006/relationships/hyperlink" Target="http://dx.doi.org/10.1021/jacs.8b07712" TargetMode="External"/><Relationship Id="rId375" Type="http://schemas.openxmlformats.org/officeDocument/2006/relationships/hyperlink" Target="http://www.pdb.nmse-lab.ru/collection/cif/107.cif" TargetMode="External"/><Relationship Id="rId582" Type="http://schemas.openxmlformats.org/officeDocument/2006/relationships/hyperlink" Target="http://www.pdb.nmse-lab.ru/collection/dia/303_M-X.dia" TargetMode="External"/><Relationship Id="rId638" Type="http://schemas.openxmlformats.org/officeDocument/2006/relationships/hyperlink" Target="http://www.pdb.nmse-lab.ru/collection/dia/430_M-X.dia" TargetMode="External"/><Relationship Id="rId803" Type="http://schemas.openxmlformats.org/officeDocument/2006/relationships/hyperlink" Target="http://www.pdb.nmse-lab.ru/collection/cif/140.cif" TargetMode="External"/><Relationship Id="rId845" Type="http://schemas.openxmlformats.org/officeDocument/2006/relationships/hyperlink" Target="http://www.pdb.nmse-lab.ru/collection/dia/361_M-X-M.dia" TargetMode="External"/><Relationship Id="rId3" Type="http://schemas.openxmlformats.org/officeDocument/2006/relationships/hyperlink" Target="http://www.pdb.nmse-lab.ru/collection/cif/171.cif" TargetMode="External"/><Relationship Id="rId235" Type="http://schemas.openxmlformats.org/officeDocument/2006/relationships/hyperlink" Target="http://www.pdb.nmse-lab.ru/collection/cif/327.cif" TargetMode="External"/><Relationship Id="rId277" Type="http://schemas.openxmlformats.org/officeDocument/2006/relationships/hyperlink" Target="http://www.pdb.nmse-lab.ru/collection/dia/206_M-X-M.dia" TargetMode="External"/><Relationship Id="rId400" Type="http://schemas.openxmlformats.org/officeDocument/2006/relationships/hyperlink" Target="http://dx.doi.org/10.1021/jacs.9b11341" TargetMode="External"/><Relationship Id="rId442" Type="http://schemas.openxmlformats.org/officeDocument/2006/relationships/hyperlink" Target="http://www.pdb.nmse-lab.ru/collection/dia/175_M-X.dia" TargetMode="External"/><Relationship Id="rId484" Type="http://schemas.openxmlformats.org/officeDocument/2006/relationships/hyperlink" Target="http://dx.doi.org/10.1002/adma.201808088" TargetMode="External"/><Relationship Id="rId705" Type="http://schemas.openxmlformats.org/officeDocument/2006/relationships/hyperlink" Target="http://www.pdb.nmse-lab.ru/collection/dia/368_M-X-M.dia" TargetMode="External"/><Relationship Id="rId887" Type="http://schemas.openxmlformats.org/officeDocument/2006/relationships/hyperlink" Target="http://www.pdb.nmse-lab.ru/collection/cif/14.cif" TargetMode="External"/><Relationship Id="rId137" Type="http://schemas.openxmlformats.org/officeDocument/2006/relationships/hyperlink" Target="http://www.pdb.nmse-lab.ru/collection/dia/431_M-X-M.dia" TargetMode="External"/><Relationship Id="rId302" Type="http://schemas.openxmlformats.org/officeDocument/2006/relationships/hyperlink" Target="http://www.pdb.nmse-lab.ru/collection/dia/257_M-X.dia" TargetMode="External"/><Relationship Id="rId344" Type="http://schemas.openxmlformats.org/officeDocument/2006/relationships/hyperlink" Target="http://dx.doi.org/10.1021/acs.jpclett.7b01985" TargetMode="External"/><Relationship Id="rId691" Type="http://schemas.openxmlformats.org/officeDocument/2006/relationships/hyperlink" Target="http://www.pdb.nmse-lab.ru/collection/cif/422.cif" TargetMode="External"/><Relationship Id="rId747" Type="http://schemas.openxmlformats.org/officeDocument/2006/relationships/hyperlink" Target="http://www.pdb.nmse-lab.ru/collection/cif/468.cif" TargetMode="External"/><Relationship Id="rId789" Type="http://schemas.openxmlformats.org/officeDocument/2006/relationships/hyperlink" Target="http://www.pdb.nmse-lab.ru/collection/dia/358_M-X-M.dia" TargetMode="External"/><Relationship Id="rId912" Type="http://schemas.openxmlformats.org/officeDocument/2006/relationships/hyperlink" Target="http://dx.doi.org/10.1038/ncomms8338" TargetMode="External"/><Relationship Id="rId41" Type="http://schemas.openxmlformats.org/officeDocument/2006/relationships/hyperlink" Target="http://www.pdb.nmse-lab.ru/collection/dia/492_M-X-M.dia" TargetMode="External"/><Relationship Id="rId83" Type="http://schemas.openxmlformats.org/officeDocument/2006/relationships/hyperlink" Target="http://www.pdb.nmse-lab.ru/collection/cif/212.cif" TargetMode="External"/><Relationship Id="rId179" Type="http://schemas.openxmlformats.org/officeDocument/2006/relationships/hyperlink" Target="http://www.pdb.nmse-lab.ru/collection/cif/8.cif" TargetMode="External"/><Relationship Id="rId386" Type="http://schemas.openxmlformats.org/officeDocument/2006/relationships/hyperlink" Target="http://www.pdb.nmse-lab.ru/collection/dia/130_M-X.dia" TargetMode="External"/><Relationship Id="rId551" Type="http://schemas.openxmlformats.org/officeDocument/2006/relationships/hyperlink" Target="http://www.pdb.nmse-lab.ru/collection/cif/152.cif" TargetMode="External"/><Relationship Id="rId593" Type="http://schemas.openxmlformats.org/officeDocument/2006/relationships/hyperlink" Target="http://www.pdb.nmse-lab.ru/collection/dia/40_M-X-M.dia" TargetMode="External"/><Relationship Id="rId607" Type="http://schemas.openxmlformats.org/officeDocument/2006/relationships/hyperlink" Target="http://www.pdb.nmse-lab.ru/collection/cif/68.cif" TargetMode="External"/><Relationship Id="rId649" Type="http://schemas.openxmlformats.org/officeDocument/2006/relationships/hyperlink" Target="http://www.pdb.nmse-lab.ru/collection/dia/151_M-X-M.dia" TargetMode="External"/><Relationship Id="rId814" Type="http://schemas.openxmlformats.org/officeDocument/2006/relationships/hyperlink" Target="http://www.pdb.nmse-lab.ru/collection/dia/369_M-X.dia" TargetMode="External"/><Relationship Id="rId856" Type="http://schemas.openxmlformats.org/officeDocument/2006/relationships/hyperlink" Target="http://dx.doi.org/10.1021/ja507086b" TargetMode="External"/><Relationship Id="rId190" Type="http://schemas.openxmlformats.org/officeDocument/2006/relationships/hyperlink" Target="http://www.pdb.nmse-lab.ru/collection/dia/500_M-X.dia" TargetMode="External"/><Relationship Id="rId204" Type="http://schemas.openxmlformats.org/officeDocument/2006/relationships/hyperlink" Target="http://dx.doi.org/10.1002/aoc.5293" TargetMode="External"/><Relationship Id="rId246" Type="http://schemas.openxmlformats.org/officeDocument/2006/relationships/hyperlink" Target="http://www.pdb.nmse-lab.ru/collection/dia/317_M-X.dia" TargetMode="External"/><Relationship Id="rId288" Type="http://schemas.openxmlformats.org/officeDocument/2006/relationships/hyperlink" Target="http://dx.doi.org/10.1021/acs.chemmater.9b01318" TargetMode="External"/><Relationship Id="rId411" Type="http://schemas.openxmlformats.org/officeDocument/2006/relationships/hyperlink" Target="http://www.pdb.nmse-lab.ru/collection/cif/475.cif" TargetMode="External"/><Relationship Id="rId453" Type="http://schemas.openxmlformats.org/officeDocument/2006/relationships/hyperlink" Target="http://www.pdb.nmse-lab.ru/collection/dia/455_M-X-M.dia" TargetMode="External"/><Relationship Id="rId509" Type="http://schemas.openxmlformats.org/officeDocument/2006/relationships/hyperlink" Target="http://www.pdb.nmse-lab.ru/collection/dia/474_M-X-M.dia" TargetMode="External"/><Relationship Id="rId660" Type="http://schemas.openxmlformats.org/officeDocument/2006/relationships/hyperlink" Target="http://dx.doi.org/10.1021/acs.chemmater.8b02232" TargetMode="External"/><Relationship Id="rId898" Type="http://schemas.openxmlformats.org/officeDocument/2006/relationships/hyperlink" Target="http://www.pdb.nmse-lab.ru/collection/dia/509_M-X.dia" TargetMode="External"/><Relationship Id="rId106" Type="http://schemas.openxmlformats.org/officeDocument/2006/relationships/hyperlink" Target="http://www.pdb.nmse-lab.ru/collection/dia/443_M-X.dia" TargetMode="External"/><Relationship Id="rId313" Type="http://schemas.openxmlformats.org/officeDocument/2006/relationships/hyperlink" Target="http://www.pdb.nmse-lab.ru/collection/dia/450_M-X-M.dia" TargetMode="External"/><Relationship Id="rId495" Type="http://schemas.openxmlformats.org/officeDocument/2006/relationships/hyperlink" Target="http://www.pdb.nmse-lab.ru/collection/cif/154.cif" TargetMode="External"/><Relationship Id="rId716" Type="http://schemas.openxmlformats.org/officeDocument/2006/relationships/hyperlink" Target="http://dx.doi.org/10.1021/jacs.0c01625" TargetMode="External"/><Relationship Id="rId758" Type="http://schemas.openxmlformats.org/officeDocument/2006/relationships/hyperlink" Target="http://www.pdb.nmse-lab.ru/collection/dia/59_M-X.dia" TargetMode="External"/><Relationship Id="rId923" Type="http://schemas.openxmlformats.org/officeDocument/2006/relationships/hyperlink" Target="http://www.pdb.nmse-lab.ru/collection/cif/280.cif" TargetMode="External"/><Relationship Id="rId10" Type="http://schemas.openxmlformats.org/officeDocument/2006/relationships/hyperlink" Target="http://www.pdb.nmse-lab.ru/collection/dia/170_M-X.dia" TargetMode="External"/><Relationship Id="rId52" Type="http://schemas.openxmlformats.org/officeDocument/2006/relationships/hyperlink" Target="http://dx.doi.org/10.1021/jacs.9b06398" TargetMode="External"/><Relationship Id="rId94" Type="http://schemas.openxmlformats.org/officeDocument/2006/relationships/hyperlink" Target="http://www.pdb.nmse-lab.ru/collection/dia/511_M-X.dia" TargetMode="External"/><Relationship Id="rId148" Type="http://schemas.openxmlformats.org/officeDocument/2006/relationships/hyperlink" Target="http://dx.doi.org/10.1021/jacs.8b00542" TargetMode="External"/><Relationship Id="rId355" Type="http://schemas.openxmlformats.org/officeDocument/2006/relationships/hyperlink" Target="http://www.pdb.nmse-lab.ru/collection/cif/185.cif" TargetMode="External"/><Relationship Id="rId397" Type="http://schemas.openxmlformats.org/officeDocument/2006/relationships/hyperlink" Target="http://www.pdb.nmse-lab.ru/collection/dia/291_M-X-M.dia" TargetMode="External"/><Relationship Id="rId520" Type="http://schemas.openxmlformats.org/officeDocument/2006/relationships/hyperlink" Target="http://dx.doi.org/10.1021/acs.jpclett.9b00247" TargetMode="External"/><Relationship Id="rId562" Type="http://schemas.openxmlformats.org/officeDocument/2006/relationships/hyperlink" Target="http://www.pdb.nmse-lab.ru/collection/dia/410_M-X.dia" TargetMode="External"/><Relationship Id="rId618" Type="http://schemas.openxmlformats.org/officeDocument/2006/relationships/hyperlink" Target="http://www.pdb.nmse-lab.ru/collection/dia/159_M-X.dia" TargetMode="External"/><Relationship Id="rId825" Type="http://schemas.openxmlformats.org/officeDocument/2006/relationships/hyperlink" Target="http://www.pdb.nmse-lab.ru/collection/dia/149_M-X-M.dia" TargetMode="External"/><Relationship Id="rId215" Type="http://schemas.openxmlformats.org/officeDocument/2006/relationships/hyperlink" Target="http://www.pdb.nmse-lab.ru/collection/cif/297.cif" TargetMode="External"/><Relationship Id="rId257" Type="http://schemas.openxmlformats.org/officeDocument/2006/relationships/hyperlink" Target="http://www.pdb.nmse-lab.ru/collection/dia/316_M-X-M.dia" TargetMode="External"/><Relationship Id="rId422" Type="http://schemas.openxmlformats.org/officeDocument/2006/relationships/hyperlink" Target="http://www.pdb.nmse-lab.ru/collection/dia/425_M-X.dia" TargetMode="External"/><Relationship Id="rId464" Type="http://schemas.openxmlformats.org/officeDocument/2006/relationships/hyperlink" Target="http://dx.doi.org/10.1021/jacs.8b00194" TargetMode="External"/><Relationship Id="rId867" Type="http://schemas.openxmlformats.org/officeDocument/2006/relationships/hyperlink" Target="http://www.pdb.nmse-lab.ru/collection/cif/73.cif" TargetMode="External"/><Relationship Id="rId299" Type="http://schemas.openxmlformats.org/officeDocument/2006/relationships/hyperlink" Target="http://www.pdb.nmse-lab.ru/collection/cif/137.cif" TargetMode="External"/><Relationship Id="rId727" Type="http://schemas.openxmlformats.org/officeDocument/2006/relationships/hyperlink" Target="http://www.pdb.nmse-lab.ru/collection/cif/272.cif" TargetMode="External"/><Relationship Id="rId934" Type="http://schemas.openxmlformats.org/officeDocument/2006/relationships/hyperlink" Target="http://www.pdb.nmse-lab.ru/index.php" TargetMode="External"/><Relationship Id="rId63" Type="http://schemas.openxmlformats.org/officeDocument/2006/relationships/hyperlink" Target="http://www.pdb.nmse-lab.ru/collection/cif/62.cif" TargetMode="External"/><Relationship Id="rId159" Type="http://schemas.openxmlformats.org/officeDocument/2006/relationships/hyperlink" Target="http://www.pdb.nmse-lab.ru/collection/cif/209.cif" TargetMode="External"/><Relationship Id="rId366" Type="http://schemas.openxmlformats.org/officeDocument/2006/relationships/hyperlink" Target="http://www.pdb.nmse-lab.ru/collection/dia/274_M-X.dia" TargetMode="External"/><Relationship Id="rId573" Type="http://schemas.openxmlformats.org/officeDocument/2006/relationships/hyperlink" Target="http://www.pdb.nmse-lab.ru/collection/dia/36_M-X-M.dia" TargetMode="External"/><Relationship Id="rId780" Type="http://schemas.openxmlformats.org/officeDocument/2006/relationships/hyperlink" Target="http://dx.doi.org/10.1021/jacs.8b06046" TargetMode="External"/><Relationship Id="rId226" Type="http://schemas.openxmlformats.org/officeDocument/2006/relationships/hyperlink" Target="http://www.pdb.nmse-lab.ru/collection/dia/476_M-X.dia" TargetMode="External"/><Relationship Id="rId433" Type="http://schemas.openxmlformats.org/officeDocument/2006/relationships/hyperlink" Target="http://www.pdb.nmse-lab.ru/collection/dia/413_M-X-M.dia" TargetMode="External"/><Relationship Id="rId878" Type="http://schemas.openxmlformats.org/officeDocument/2006/relationships/hyperlink" Target="http://www.pdb.nmse-lab.ru/collection/dia/186_M-X.dia" TargetMode="External"/><Relationship Id="rId640" Type="http://schemas.openxmlformats.org/officeDocument/2006/relationships/hyperlink" Target="http://dx.doi.org/10.1021/jacs.8b12948" TargetMode="External"/><Relationship Id="rId738" Type="http://schemas.openxmlformats.org/officeDocument/2006/relationships/hyperlink" Target="http://www.pdb.nmse-lab.ru/collection/dia/329_M-X.dia" TargetMode="External"/><Relationship Id="rId74" Type="http://schemas.openxmlformats.org/officeDocument/2006/relationships/hyperlink" Target="http://www.pdb.nmse-lab.ru/collection/dia/51_M-X.dia" TargetMode="External"/><Relationship Id="rId377" Type="http://schemas.openxmlformats.org/officeDocument/2006/relationships/hyperlink" Target="http://www.pdb.nmse-lab.ru/collection/dia/161_M-X-M.dia" TargetMode="External"/><Relationship Id="rId500" Type="http://schemas.openxmlformats.org/officeDocument/2006/relationships/hyperlink" Target="http://dx.doi.org/10.1021/acs.jpclett.9b00247" TargetMode="External"/><Relationship Id="rId584" Type="http://schemas.openxmlformats.org/officeDocument/2006/relationships/hyperlink" Target="http://dx.doi.org/10.1039/c9ta11923j" TargetMode="External"/><Relationship Id="rId805" Type="http://schemas.openxmlformats.org/officeDocument/2006/relationships/hyperlink" Target="http://www.pdb.nmse-lab.ru/collection/dia/302_M-X-M.dia" TargetMode="External"/><Relationship Id="rId5" Type="http://schemas.openxmlformats.org/officeDocument/2006/relationships/hyperlink" Target="http://www.pdb.nmse-lab.ru/collection/dia/481_M-X-M.dia" TargetMode="External"/><Relationship Id="rId237" Type="http://schemas.openxmlformats.org/officeDocument/2006/relationships/hyperlink" Target="http://www.pdb.nmse-lab.ru/collection/dia/103_M-X-M.dia" TargetMode="External"/><Relationship Id="rId791" Type="http://schemas.openxmlformats.org/officeDocument/2006/relationships/hyperlink" Target="http://www.pdb.nmse-lab.ru/collection/cif/358.cif" TargetMode="External"/><Relationship Id="rId889" Type="http://schemas.openxmlformats.org/officeDocument/2006/relationships/hyperlink" Target="http://www.pdb.nmse-lab.ru/collection/dia/374_M-X-M.dia" TargetMode="External"/><Relationship Id="rId444" Type="http://schemas.openxmlformats.org/officeDocument/2006/relationships/hyperlink" Target="http://dx.doi.org/10.1021/acs.chemmater.9b01564" TargetMode="External"/><Relationship Id="rId651" Type="http://schemas.openxmlformats.org/officeDocument/2006/relationships/hyperlink" Target="http://www.pdb.nmse-lab.ru/collection/cif/151.cif" TargetMode="External"/><Relationship Id="rId749" Type="http://schemas.openxmlformats.org/officeDocument/2006/relationships/hyperlink" Target="http://www.pdb.nmse-lab.ru/collection/dia/355_M-X-M.dia" TargetMode="External"/><Relationship Id="rId290" Type="http://schemas.openxmlformats.org/officeDocument/2006/relationships/hyperlink" Target="http://www.pdb.nmse-lab.ru/collection/dia/214_M-X.dia" TargetMode="External"/><Relationship Id="rId304" Type="http://schemas.openxmlformats.org/officeDocument/2006/relationships/hyperlink" Target="http://dx.doi.org/10.1021/acs.inorgchem.6b02764" TargetMode="External"/><Relationship Id="rId388" Type="http://schemas.openxmlformats.org/officeDocument/2006/relationships/hyperlink" Target="http://dx.doi.org/10.1021/acs.chemmater.6b03054" TargetMode="External"/><Relationship Id="rId511" Type="http://schemas.openxmlformats.org/officeDocument/2006/relationships/hyperlink" Target="http://www.pdb.nmse-lab.ru/collection/cif/474.cif" TargetMode="External"/><Relationship Id="rId609" Type="http://schemas.openxmlformats.org/officeDocument/2006/relationships/hyperlink" Target="http://www.pdb.nmse-lab.ru/collection/dia/306_M-X-M.dia" TargetMode="External"/><Relationship Id="rId85" Type="http://schemas.openxmlformats.org/officeDocument/2006/relationships/hyperlink" Target="http://www.pdb.nmse-lab.ru/collection/dia/515_M-X-M.dia" TargetMode="External"/><Relationship Id="rId150" Type="http://schemas.openxmlformats.org/officeDocument/2006/relationships/hyperlink" Target="http://www.pdb.nmse-lab.ru/collection/dia/254_M-X.dia" TargetMode="External"/><Relationship Id="rId595" Type="http://schemas.openxmlformats.org/officeDocument/2006/relationships/hyperlink" Target="http://www.pdb.nmse-lab.ru/collection/cif/40.cif" TargetMode="External"/><Relationship Id="rId816" Type="http://schemas.openxmlformats.org/officeDocument/2006/relationships/hyperlink" Target="http://dx.doi.org/10.1021/acs.jpclett.9b02172" TargetMode="External"/><Relationship Id="rId248" Type="http://schemas.openxmlformats.org/officeDocument/2006/relationships/hyperlink" Target="http://dx.doi.org/10.1021/acs.chemmater.6b03054" TargetMode="External"/><Relationship Id="rId455" Type="http://schemas.openxmlformats.org/officeDocument/2006/relationships/hyperlink" Target="http://www.pdb.nmse-lab.ru/collection/cif/455.cif" TargetMode="External"/><Relationship Id="rId662" Type="http://schemas.openxmlformats.org/officeDocument/2006/relationships/hyperlink" Target="http://www.pdb.nmse-lab.ru/collection/dia/136_M-X.dia" TargetMode="External"/><Relationship Id="rId12" Type="http://schemas.openxmlformats.org/officeDocument/2006/relationships/hyperlink" Target="http://dx.doi.org/10.1073/pnas.1811006115" TargetMode="External"/><Relationship Id="rId108" Type="http://schemas.openxmlformats.org/officeDocument/2006/relationships/hyperlink" Target="http://dx.doi.org/10.1021/acs.chemmater.6b00847" TargetMode="External"/><Relationship Id="rId315" Type="http://schemas.openxmlformats.org/officeDocument/2006/relationships/hyperlink" Target="http://www.pdb.nmse-lab.ru/collection/cif/450.cif" TargetMode="External"/><Relationship Id="rId522" Type="http://schemas.openxmlformats.org/officeDocument/2006/relationships/hyperlink" Target="http://www.pdb.nmse-lab.ru/collection/dia/155_M-X.dia" TargetMode="External"/><Relationship Id="rId96" Type="http://schemas.openxmlformats.org/officeDocument/2006/relationships/hyperlink" Target="http://dx.doi.org/10.1021/jacs.9b01327" TargetMode="External"/><Relationship Id="rId161" Type="http://schemas.openxmlformats.org/officeDocument/2006/relationships/hyperlink" Target="http://www.pdb.nmse-lab.ru/collection/dia/210_M-X-M.dia" TargetMode="External"/><Relationship Id="rId399" Type="http://schemas.openxmlformats.org/officeDocument/2006/relationships/hyperlink" Target="http://www.pdb.nmse-lab.ru/collection/cif/291.cif" TargetMode="External"/><Relationship Id="rId827" Type="http://schemas.openxmlformats.org/officeDocument/2006/relationships/hyperlink" Target="http://www.pdb.nmse-lab.ru/collection/cif/149.cif" TargetMode="External"/><Relationship Id="rId259" Type="http://schemas.openxmlformats.org/officeDocument/2006/relationships/hyperlink" Target="http://www.pdb.nmse-lab.ru/collection/cif/316.cif" TargetMode="External"/><Relationship Id="rId466" Type="http://schemas.openxmlformats.org/officeDocument/2006/relationships/hyperlink" Target="http://www.pdb.nmse-lab.ru/collection/dia/486_M-X.dia" TargetMode="External"/><Relationship Id="rId673" Type="http://schemas.openxmlformats.org/officeDocument/2006/relationships/hyperlink" Target="http://www.pdb.nmse-lab.ru/collection/dia/469_M-X-M.dia" TargetMode="External"/><Relationship Id="rId880" Type="http://schemas.openxmlformats.org/officeDocument/2006/relationships/hyperlink" Target="http://dx.doi.org/10.1021/acs.inorgchem.7b01204" TargetMode="External"/><Relationship Id="rId23" Type="http://schemas.openxmlformats.org/officeDocument/2006/relationships/hyperlink" Target="http://www.pdb.nmse-lab.ru/collection/cif/260.cif" TargetMode="External"/><Relationship Id="rId119" Type="http://schemas.openxmlformats.org/officeDocument/2006/relationships/hyperlink" Target="http://www.pdb.nmse-lab.ru/collection/cif/491.cif" TargetMode="External"/><Relationship Id="rId326" Type="http://schemas.openxmlformats.org/officeDocument/2006/relationships/hyperlink" Target="http://www.pdb.nmse-lab.ru/collection/dia/271_M-X.dia" TargetMode="External"/><Relationship Id="rId533" Type="http://schemas.openxmlformats.org/officeDocument/2006/relationships/hyperlink" Target="http://www.pdb.nmse-lab.ru/collection/dia/435_M-X-M.dia" TargetMode="External"/><Relationship Id="rId740" Type="http://schemas.openxmlformats.org/officeDocument/2006/relationships/hyperlink" Target="http://dx.doi.org/10.1021/acs.chemmater.8b01840" TargetMode="External"/><Relationship Id="rId838" Type="http://schemas.openxmlformats.org/officeDocument/2006/relationships/hyperlink" Target="http://www.pdb.nmse-lab.ru/collection/dia/375_M-X.dia" TargetMode="External"/><Relationship Id="rId172" Type="http://schemas.openxmlformats.org/officeDocument/2006/relationships/hyperlink" Target="http://dx.doi.org/10.1021/acs.chemmater.6b00847" TargetMode="External"/><Relationship Id="rId477" Type="http://schemas.openxmlformats.org/officeDocument/2006/relationships/hyperlink" Target="http://www.pdb.nmse-lab.ru/collection/dia/472_M-X-M.dia" TargetMode="External"/><Relationship Id="rId600" Type="http://schemas.openxmlformats.org/officeDocument/2006/relationships/hyperlink" Target="http://dx.doi.org/10.1039/c6ta05055g" TargetMode="External"/><Relationship Id="rId684" Type="http://schemas.openxmlformats.org/officeDocument/2006/relationships/hyperlink" Target="http://dx.doi.org/10.1021/cg800047p" TargetMode="External"/><Relationship Id="rId337" Type="http://schemas.openxmlformats.org/officeDocument/2006/relationships/hyperlink" Target="http://www.pdb.nmse-lab.ru/collection/dia/216_M-X-M.dia" TargetMode="External"/><Relationship Id="rId891" Type="http://schemas.openxmlformats.org/officeDocument/2006/relationships/hyperlink" Target="http://www.pdb.nmse-lab.ru/collection/cif/374.cif" TargetMode="External"/><Relationship Id="rId905" Type="http://schemas.openxmlformats.org/officeDocument/2006/relationships/hyperlink" Target="http://www.pdb.nmse-lab.ru/collection/dia/181_M-X-M.dia" TargetMode="External"/><Relationship Id="rId34" Type="http://schemas.openxmlformats.org/officeDocument/2006/relationships/hyperlink" Target="http://www.pdb.nmse-lab.ru/collection/dia/52_M-X.dia" TargetMode="External"/><Relationship Id="rId544" Type="http://schemas.openxmlformats.org/officeDocument/2006/relationships/hyperlink" Target="http://dx.doi.org/10.1039/C8SC03863E" TargetMode="External"/><Relationship Id="rId751" Type="http://schemas.openxmlformats.org/officeDocument/2006/relationships/hyperlink" Target="http://www.pdb.nmse-lab.ru/collection/cif/355.cif" TargetMode="External"/><Relationship Id="rId849" Type="http://schemas.openxmlformats.org/officeDocument/2006/relationships/hyperlink" Target="http://www.pdb.nmse-lab.ru/collection/dia/347_M-X-M.dia" TargetMode="External"/><Relationship Id="rId183" Type="http://schemas.openxmlformats.org/officeDocument/2006/relationships/hyperlink" Target="http://www.pdb.nmse-lab.ru/collection/cif/54.cif" TargetMode="External"/><Relationship Id="rId390" Type="http://schemas.openxmlformats.org/officeDocument/2006/relationships/hyperlink" Target="http://www.pdb.nmse-lab.ru/collection/dia/166_M-X.dia" TargetMode="External"/><Relationship Id="rId404" Type="http://schemas.openxmlformats.org/officeDocument/2006/relationships/hyperlink" Target="http://dx.doi.org/10.1021/acs.chemmater.9b00038" TargetMode="External"/><Relationship Id="rId611" Type="http://schemas.openxmlformats.org/officeDocument/2006/relationships/hyperlink" Target="http://www.pdb.nmse-lab.ru/collection/cif/306.cif" TargetMode="External"/><Relationship Id="rId250" Type="http://schemas.openxmlformats.org/officeDocument/2006/relationships/hyperlink" Target="http://www.pdb.nmse-lab.ru/collection/dia/128_M-X.dia" TargetMode="External"/><Relationship Id="rId488" Type="http://schemas.openxmlformats.org/officeDocument/2006/relationships/hyperlink" Target="http://dx.doi.org/10.1002/adma.201808088" TargetMode="External"/><Relationship Id="rId695" Type="http://schemas.openxmlformats.org/officeDocument/2006/relationships/hyperlink" Target="http://www.pdb.nmse-lab.ru/collection/cif/437.cif" TargetMode="External"/><Relationship Id="rId709" Type="http://schemas.openxmlformats.org/officeDocument/2006/relationships/hyperlink" Target="http://www.pdb.nmse-lab.ru/collection/dia/467_M-X-M.dia" TargetMode="External"/><Relationship Id="rId916" Type="http://schemas.openxmlformats.org/officeDocument/2006/relationships/hyperlink" Target="http://dx.doi.org/10.1021/acs.chemmater.7b02594" TargetMode="External"/><Relationship Id="rId45" Type="http://schemas.openxmlformats.org/officeDocument/2006/relationships/hyperlink" Target="http://www.pdb.nmse-lab.ru/collection/dia/512_M-X-M.dia" TargetMode="External"/><Relationship Id="rId110" Type="http://schemas.openxmlformats.org/officeDocument/2006/relationships/hyperlink" Target="http://www.pdb.nmse-lab.ru/collection/dia/242_M-X.dia" TargetMode="External"/><Relationship Id="rId348" Type="http://schemas.openxmlformats.org/officeDocument/2006/relationships/hyperlink" Target="http://dx.doi.org/10.1021/acs.chemmater.9b03775" TargetMode="External"/><Relationship Id="rId555" Type="http://schemas.openxmlformats.org/officeDocument/2006/relationships/hyperlink" Target="http://www.pdb.nmse-lab.ru/collection/cif/294.cif" TargetMode="External"/><Relationship Id="rId762" Type="http://schemas.openxmlformats.org/officeDocument/2006/relationships/hyperlink" Target="http://www.pdb.nmse-lab.ru/collection/dia/163_M-X.dia" TargetMode="External"/><Relationship Id="rId194" Type="http://schemas.openxmlformats.org/officeDocument/2006/relationships/hyperlink" Target="http://www.pdb.nmse-lab.ru/collection/dia/253_M-X.dia" TargetMode="External"/><Relationship Id="rId208" Type="http://schemas.openxmlformats.org/officeDocument/2006/relationships/hyperlink" Target="http://dx.doi.org/10.1021/acs.chemmater.8b03817" TargetMode="External"/><Relationship Id="rId415" Type="http://schemas.openxmlformats.org/officeDocument/2006/relationships/hyperlink" Target="http://www.pdb.nmse-lab.ru/collection/cif/371.cif" TargetMode="External"/><Relationship Id="rId622" Type="http://schemas.openxmlformats.org/officeDocument/2006/relationships/hyperlink" Target="http://www.pdb.nmse-lab.ru/collection/dia/223_M-X.dia" TargetMode="External"/><Relationship Id="rId261" Type="http://schemas.openxmlformats.org/officeDocument/2006/relationships/hyperlink" Target="http://www.pdb.nmse-lab.ru/collection/dia/194_M-X-M.dia" TargetMode="External"/><Relationship Id="rId499" Type="http://schemas.openxmlformats.org/officeDocument/2006/relationships/hyperlink" Target="http://www.pdb.nmse-lab.ru/collection/cif/407.cif" TargetMode="External"/><Relationship Id="rId927" Type="http://schemas.openxmlformats.org/officeDocument/2006/relationships/hyperlink" Target="http://www.pdb.nmse-lab.ru/collection/cif/460.cif" TargetMode="External"/><Relationship Id="rId56" Type="http://schemas.openxmlformats.org/officeDocument/2006/relationships/hyperlink" Target="http://dx.doi.org/10.1021/acs.chemmater.8b03817" TargetMode="External"/><Relationship Id="rId359" Type="http://schemas.openxmlformats.org/officeDocument/2006/relationships/hyperlink" Target="http://www.pdb.nmse-lab.ru/collection/cif/484.cif" TargetMode="External"/><Relationship Id="rId566" Type="http://schemas.openxmlformats.org/officeDocument/2006/relationships/hyperlink" Target="http://www.pdb.nmse-lab.ru/collection/dia/157_M-X.dia" TargetMode="External"/><Relationship Id="rId773" Type="http://schemas.openxmlformats.org/officeDocument/2006/relationships/hyperlink" Target="http://www.pdb.nmse-lab.ru/collection/dia/373_M-X-M.dia" TargetMode="External"/><Relationship Id="rId121" Type="http://schemas.openxmlformats.org/officeDocument/2006/relationships/hyperlink" Target="http://www.pdb.nmse-lab.ru/collection/dia/246_M-X-M.dia" TargetMode="External"/><Relationship Id="rId219" Type="http://schemas.openxmlformats.org/officeDocument/2006/relationships/hyperlink" Target="http://www.pdb.nmse-lab.ru/collection/cif/240.cif" TargetMode="External"/><Relationship Id="rId426" Type="http://schemas.openxmlformats.org/officeDocument/2006/relationships/hyperlink" Target="http://www.pdb.nmse-lab.ru/collection/dia/53_M-X.dia" TargetMode="External"/><Relationship Id="rId633" Type="http://schemas.openxmlformats.org/officeDocument/2006/relationships/hyperlink" Target="http://www.pdb.nmse-lab.ru/collection/dia/417_M-X-M.dia" TargetMode="External"/><Relationship Id="rId840" Type="http://schemas.openxmlformats.org/officeDocument/2006/relationships/hyperlink" Target="http://dx.doi.org/10.1021/jacs.8b08691" TargetMode="External"/><Relationship Id="rId938" Type="http://schemas.openxmlformats.org/officeDocument/2006/relationships/hyperlink" Target="http://www.pdb.nmse-lab.ru/index.php" TargetMode="External"/><Relationship Id="rId67" Type="http://schemas.openxmlformats.org/officeDocument/2006/relationships/hyperlink" Target="http://www.pdb.nmse-lab.ru/collection/cif/482.cif" TargetMode="External"/><Relationship Id="rId272" Type="http://schemas.openxmlformats.org/officeDocument/2006/relationships/hyperlink" Target="http://dx.doi.org/10.1021/acsenergylett.8b01046" TargetMode="External"/><Relationship Id="rId577" Type="http://schemas.openxmlformats.org/officeDocument/2006/relationships/hyperlink" Target="http://www.pdb.nmse-lab.ru/collection/dia/224_M-X-M.dia" TargetMode="External"/><Relationship Id="rId700" Type="http://schemas.openxmlformats.org/officeDocument/2006/relationships/hyperlink" Target="http://dx.doi.org/10.1246/cl.140536" TargetMode="External"/><Relationship Id="rId132" Type="http://schemas.openxmlformats.org/officeDocument/2006/relationships/hyperlink" Target="http://dx.doi.org/10.1021/jacs.8b00542" TargetMode="External"/><Relationship Id="rId784" Type="http://schemas.openxmlformats.org/officeDocument/2006/relationships/hyperlink" Target="http://dx.doi.org/10.1021/ic048814u" TargetMode="External"/><Relationship Id="rId437" Type="http://schemas.openxmlformats.org/officeDocument/2006/relationships/hyperlink" Target="http://www.pdb.nmse-lab.ru/collection/dia/473_M-X-M.dia" TargetMode="External"/><Relationship Id="rId644" Type="http://schemas.openxmlformats.org/officeDocument/2006/relationships/hyperlink" Target="http://dx.doi.org/10.1021/jacs.8b03659" TargetMode="External"/><Relationship Id="rId851" Type="http://schemas.openxmlformats.org/officeDocument/2006/relationships/hyperlink" Target="http://www.pdb.nmse-lab.ru/collection/cif/347.cif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Q264"/>
  <sheetViews>
    <sheetView topLeftCell="A75" workbookViewId="0">
      <selection activeCell="A77" sqref="A1:A1048576"/>
    </sheetView>
  </sheetViews>
  <sheetFormatPr defaultRowHeight="13.5" x14ac:dyDescent="0.15"/>
  <sheetData>
    <row r="1" spans="1:17" ht="22.5" customHeight="1" thickTop="1" thickBot="1" x14ac:dyDescent="0.2">
      <c r="A1" s="64" t="s">
        <v>453</v>
      </c>
      <c r="B1" s="58" t="s">
        <v>454</v>
      </c>
      <c r="C1" s="53" t="s">
        <v>455</v>
      </c>
      <c r="D1" s="53" t="s">
        <v>456</v>
      </c>
      <c r="E1" s="53" t="s">
        <v>457</v>
      </c>
      <c r="F1" s="16" t="s">
        <v>48</v>
      </c>
      <c r="G1" s="53" t="s">
        <v>459</v>
      </c>
      <c r="H1" s="53" t="s">
        <v>460</v>
      </c>
      <c r="I1" s="53" t="s">
        <v>461</v>
      </c>
      <c r="J1" s="67" t="s">
        <v>462</v>
      </c>
      <c r="K1" s="53" t="s">
        <v>463</v>
      </c>
      <c r="L1" s="53" t="s">
        <v>464</v>
      </c>
      <c r="M1" s="55" t="s">
        <v>465</v>
      </c>
      <c r="N1" s="55" t="s">
        <v>466</v>
      </c>
      <c r="O1" s="58" t="s">
        <v>5</v>
      </c>
      <c r="P1" s="61" t="s">
        <v>467</v>
      </c>
    </row>
    <row r="2" spans="1:17" ht="15.75" thickTop="1" x14ac:dyDescent="0.15">
      <c r="A2" s="65"/>
      <c r="B2" s="59"/>
      <c r="C2" s="48"/>
      <c r="D2" s="48"/>
      <c r="E2" s="48"/>
      <c r="F2" s="15" t="s">
        <v>458</v>
      </c>
      <c r="G2" s="48"/>
      <c r="H2" s="48"/>
      <c r="I2" s="48"/>
      <c r="J2" s="68"/>
      <c r="K2" s="48"/>
      <c r="L2" s="48"/>
      <c r="M2" s="56"/>
      <c r="N2" s="56"/>
      <c r="O2" s="59"/>
      <c r="P2" s="62"/>
      <c r="Q2" s="7"/>
    </row>
    <row r="3" spans="1:17" ht="15.75" thickBot="1" x14ac:dyDescent="0.2">
      <c r="A3" s="66"/>
      <c r="B3" s="60"/>
      <c r="C3" s="54"/>
      <c r="D3" s="54"/>
      <c r="E3" s="54"/>
      <c r="F3" s="17" t="s">
        <v>11</v>
      </c>
      <c r="G3" s="54"/>
      <c r="H3" s="54"/>
      <c r="I3" s="54"/>
      <c r="J3" s="69"/>
      <c r="K3" s="54"/>
      <c r="L3" s="54"/>
      <c r="M3" s="57"/>
      <c r="N3" s="57"/>
      <c r="O3" s="60"/>
      <c r="P3" s="63"/>
    </row>
    <row r="4" spans="1:17" ht="58.5" thickTop="1" thickBot="1" x14ac:dyDescent="0.2">
      <c r="A4" s="8">
        <v>171</v>
      </c>
      <c r="B4" s="1" t="s">
        <v>9</v>
      </c>
      <c r="C4" s="1">
        <v>7</v>
      </c>
      <c r="D4" s="2" t="s">
        <v>10</v>
      </c>
      <c r="E4" s="1">
        <v>100</v>
      </c>
      <c r="F4" s="1" t="s">
        <v>11</v>
      </c>
      <c r="G4" s="1">
        <v>0.48</v>
      </c>
      <c r="H4" s="1">
        <v>0.48</v>
      </c>
      <c r="I4" s="1">
        <v>2.0699999999999998</v>
      </c>
      <c r="J4" s="1">
        <v>1.57</v>
      </c>
      <c r="K4" s="1" t="s">
        <v>12</v>
      </c>
      <c r="L4" s="1" t="s">
        <v>3</v>
      </c>
      <c r="M4" s="3" t="s">
        <v>4</v>
      </c>
      <c r="N4" s="3" t="s">
        <v>4</v>
      </c>
      <c r="O4" s="3" t="s">
        <v>5</v>
      </c>
      <c r="P4" s="9" t="s">
        <v>13</v>
      </c>
    </row>
    <row r="5" spans="1:17" ht="57.75" thickBot="1" x14ac:dyDescent="0.2">
      <c r="A5" s="8">
        <v>481</v>
      </c>
      <c r="B5" s="1" t="s">
        <v>14</v>
      </c>
      <c r="C5" s="1">
        <v>3</v>
      </c>
      <c r="D5" s="2" t="s">
        <v>15</v>
      </c>
      <c r="E5" s="1">
        <v>100</v>
      </c>
      <c r="F5" s="2" t="s">
        <v>16</v>
      </c>
      <c r="G5" s="1">
        <v>0.31</v>
      </c>
      <c r="H5" s="1">
        <v>0.31</v>
      </c>
      <c r="I5" s="1">
        <v>2</v>
      </c>
      <c r="J5" s="1">
        <v>1.58</v>
      </c>
      <c r="K5" s="1" t="s">
        <v>17</v>
      </c>
      <c r="L5" s="1" t="s">
        <v>3</v>
      </c>
      <c r="M5" s="3" t="s">
        <v>4</v>
      </c>
      <c r="N5" s="3" t="s">
        <v>4</v>
      </c>
      <c r="O5" s="3" t="s">
        <v>5</v>
      </c>
      <c r="P5" s="9" t="s">
        <v>18</v>
      </c>
    </row>
    <row r="6" spans="1:17" ht="57.75" thickBot="1" x14ac:dyDescent="0.2">
      <c r="A6" s="8">
        <v>170</v>
      </c>
      <c r="B6" s="1" t="s">
        <v>19</v>
      </c>
      <c r="C6" s="1">
        <v>6</v>
      </c>
      <c r="D6" s="2" t="s">
        <v>20</v>
      </c>
      <c r="E6" s="1">
        <v>100</v>
      </c>
      <c r="F6" s="1" t="s">
        <v>1</v>
      </c>
      <c r="G6" s="1" t="s">
        <v>1</v>
      </c>
      <c r="H6" s="1" t="s">
        <v>1</v>
      </c>
      <c r="I6" s="1">
        <v>1.83</v>
      </c>
      <c r="J6" s="1">
        <v>1.59</v>
      </c>
      <c r="K6" s="1" t="s">
        <v>12</v>
      </c>
      <c r="L6" s="1" t="s">
        <v>3</v>
      </c>
      <c r="M6" s="3" t="s">
        <v>4</v>
      </c>
      <c r="N6" s="3" t="s">
        <v>4</v>
      </c>
      <c r="O6" s="3" t="s">
        <v>5</v>
      </c>
      <c r="P6" s="9" t="s">
        <v>13</v>
      </c>
    </row>
    <row r="7" spans="1:17" ht="68.25" thickBot="1" x14ac:dyDescent="0.2">
      <c r="A7" s="8">
        <v>9</v>
      </c>
      <c r="B7" s="1" t="s">
        <v>21</v>
      </c>
      <c r="C7" s="1">
        <v>5</v>
      </c>
      <c r="D7" s="2" t="s">
        <v>22</v>
      </c>
      <c r="E7" s="1">
        <v>100</v>
      </c>
      <c r="F7" s="1" t="s">
        <v>1</v>
      </c>
      <c r="G7" s="1" t="s">
        <v>1</v>
      </c>
      <c r="H7" s="1" t="s">
        <v>1</v>
      </c>
      <c r="I7" s="1">
        <v>1.86</v>
      </c>
      <c r="J7" s="1">
        <v>1.6</v>
      </c>
      <c r="K7" s="1" t="s">
        <v>12</v>
      </c>
      <c r="L7" s="1" t="s">
        <v>3</v>
      </c>
      <c r="M7" s="3" t="s">
        <v>4</v>
      </c>
      <c r="N7" s="3" t="s">
        <v>4</v>
      </c>
      <c r="O7" s="3" t="s">
        <v>5</v>
      </c>
      <c r="P7" s="9" t="s">
        <v>23</v>
      </c>
    </row>
    <row r="8" spans="1:17" ht="68.25" thickBot="1" x14ac:dyDescent="0.2">
      <c r="A8" s="8">
        <v>10</v>
      </c>
      <c r="B8" s="1" t="s">
        <v>21</v>
      </c>
      <c r="C8" s="1">
        <v>5</v>
      </c>
      <c r="D8" s="2" t="s">
        <v>24</v>
      </c>
      <c r="E8" s="1">
        <v>100</v>
      </c>
      <c r="F8" s="1" t="s">
        <v>11</v>
      </c>
      <c r="G8" s="1">
        <v>0.48</v>
      </c>
      <c r="H8" s="1">
        <v>0.48</v>
      </c>
      <c r="I8" s="1">
        <v>1.97</v>
      </c>
      <c r="J8" s="1">
        <v>1.6</v>
      </c>
      <c r="K8" s="1" t="s">
        <v>12</v>
      </c>
      <c r="L8" s="1" t="s">
        <v>3</v>
      </c>
      <c r="M8" s="3" t="s">
        <v>4</v>
      </c>
      <c r="N8" s="3" t="s">
        <v>4</v>
      </c>
      <c r="O8" s="3" t="s">
        <v>5</v>
      </c>
      <c r="P8" s="9" t="s">
        <v>23</v>
      </c>
    </row>
    <row r="9" spans="1:17" ht="38.25" customHeight="1" x14ac:dyDescent="0.15">
      <c r="A9" s="42">
        <v>260</v>
      </c>
      <c r="B9" s="44" t="s">
        <v>25</v>
      </c>
      <c r="C9" s="44">
        <v>2</v>
      </c>
      <c r="D9" s="46" t="s">
        <v>20</v>
      </c>
      <c r="E9" s="44">
        <v>100</v>
      </c>
      <c r="F9" s="44" t="s">
        <v>1</v>
      </c>
      <c r="G9" s="44" t="s">
        <v>1</v>
      </c>
      <c r="H9" s="44" t="s">
        <v>1</v>
      </c>
      <c r="I9" s="44">
        <v>1.89</v>
      </c>
      <c r="J9" s="44">
        <v>1.65</v>
      </c>
      <c r="K9" s="4" t="s">
        <v>26</v>
      </c>
      <c r="L9" s="44" t="s">
        <v>1</v>
      </c>
      <c r="M9" s="38" t="s">
        <v>4</v>
      </c>
      <c r="N9" s="38" t="s">
        <v>4</v>
      </c>
      <c r="O9" s="38" t="s">
        <v>5</v>
      </c>
      <c r="P9" s="40" t="s">
        <v>27</v>
      </c>
    </row>
    <row r="10" spans="1:17" ht="29.25" thickBot="1" x14ac:dyDescent="0.2">
      <c r="A10" s="43"/>
      <c r="B10" s="45"/>
      <c r="C10" s="45"/>
      <c r="D10" s="47"/>
      <c r="E10" s="45"/>
      <c r="F10" s="45"/>
      <c r="G10" s="45"/>
      <c r="H10" s="45"/>
      <c r="I10" s="45"/>
      <c r="J10" s="45"/>
      <c r="K10" s="5" t="s">
        <v>3</v>
      </c>
      <c r="L10" s="45"/>
      <c r="M10" s="39"/>
      <c r="N10" s="39"/>
      <c r="O10" s="39"/>
      <c r="P10" s="41"/>
    </row>
    <row r="11" spans="1:17" ht="57.75" thickBot="1" x14ac:dyDescent="0.2">
      <c r="A11" s="8">
        <v>493</v>
      </c>
      <c r="B11" s="1" t="s">
        <v>28</v>
      </c>
      <c r="C11" s="1">
        <v>4</v>
      </c>
      <c r="D11" s="2" t="s">
        <v>0</v>
      </c>
      <c r="E11" s="1">
        <v>100</v>
      </c>
      <c r="F11" s="2" t="s">
        <v>16</v>
      </c>
      <c r="G11" s="1">
        <v>0.22</v>
      </c>
      <c r="H11" s="1">
        <v>0.22</v>
      </c>
      <c r="I11" s="1">
        <v>1.89</v>
      </c>
      <c r="J11" s="1">
        <v>1.66</v>
      </c>
      <c r="K11" s="1" t="s">
        <v>29</v>
      </c>
      <c r="L11" s="1" t="s">
        <v>3</v>
      </c>
      <c r="M11" s="3" t="s">
        <v>4</v>
      </c>
      <c r="N11" s="3" t="s">
        <v>4</v>
      </c>
      <c r="O11" s="3" t="s">
        <v>5</v>
      </c>
      <c r="P11" s="9" t="s">
        <v>30</v>
      </c>
    </row>
    <row r="12" spans="1:17" ht="68.25" thickBot="1" x14ac:dyDescent="0.2">
      <c r="A12" s="8">
        <v>129</v>
      </c>
      <c r="B12" s="1" t="s">
        <v>31</v>
      </c>
      <c r="C12" s="1">
        <v>1</v>
      </c>
      <c r="D12" s="2" t="s">
        <v>32</v>
      </c>
      <c r="E12" s="1">
        <v>100</v>
      </c>
      <c r="F12" s="2" t="s">
        <v>16</v>
      </c>
      <c r="G12" s="1">
        <v>0.18</v>
      </c>
      <c r="H12" s="1">
        <v>0.39</v>
      </c>
      <c r="I12" s="1">
        <v>2.04</v>
      </c>
      <c r="J12" s="1">
        <v>1.67</v>
      </c>
      <c r="K12" s="1" t="s">
        <v>33</v>
      </c>
      <c r="L12" s="1" t="s">
        <v>1</v>
      </c>
      <c r="M12" s="3" t="s">
        <v>4</v>
      </c>
      <c r="N12" s="3" t="s">
        <v>4</v>
      </c>
      <c r="O12" s="3" t="s">
        <v>5</v>
      </c>
      <c r="P12" s="9" t="s">
        <v>34</v>
      </c>
    </row>
    <row r="13" spans="1:17" ht="57.75" thickBot="1" x14ac:dyDescent="0.2">
      <c r="A13" s="8">
        <v>52</v>
      </c>
      <c r="B13" s="1" t="s">
        <v>35</v>
      </c>
      <c r="C13" s="1">
        <v>4</v>
      </c>
      <c r="D13" s="2" t="s">
        <v>36</v>
      </c>
      <c r="E13" s="1">
        <v>100</v>
      </c>
      <c r="F13" s="1" t="s">
        <v>1</v>
      </c>
      <c r="G13" s="1" t="s">
        <v>1</v>
      </c>
      <c r="H13" s="1" t="s">
        <v>1</v>
      </c>
      <c r="I13" s="1">
        <v>1.82</v>
      </c>
      <c r="J13" s="1">
        <v>1.7</v>
      </c>
      <c r="K13" s="1" t="s">
        <v>37</v>
      </c>
      <c r="L13" s="1" t="s">
        <v>3</v>
      </c>
      <c r="M13" s="3" t="s">
        <v>4</v>
      </c>
      <c r="N13" s="3" t="s">
        <v>4</v>
      </c>
      <c r="O13" s="3" t="s">
        <v>5</v>
      </c>
      <c r="P13" s="9" t="s">
        <v>38</v>
      </c>
    </row>
    <row r="14" spans="1:17" ht="57" x14ac:dyDescent="0.15">
      <c r="A14" s="42">
        <v>340</v>
      </c>
      <c r="B14" s="4" t="s">
        <v>39</v>
      </c>
      <c r="C14" s="44">
        <v>1</v>
      </c>
      <c r="D14" s="46" t="s">
        <v>41</v>
      </c>
      <c r="E14" s="44">
        <v>100</v>
      </c>
      <c r="F14" s="44" t="s">
        <v>1</v>
      </c>
      <c r="G14" s="44" t="s">
        <v>1</v>
      </c>
      <c r="H14" s="44" t="s">
        <v>1</v>
      </c>
      <c r="I14" s="44">
        <v>1.94</v>
      </c>
      <c r="J14" s="44">
        <v>1.7</v>
      </c>
      <c r="K14" s="44" t="s">
        <v>660</v>
      </c>
      <c r="L14" s="44" t="s">
        <v>3</v>
      </c>
      <c r="M14" s="38" t="s">
        <v>4</v>
      </c>
      <c r="N14" s="38" t="s">
        <v>4</v>
      </c>
      <c r="O14" s="38" t="s">
        <v>5</v>
      </c>
      <c r="P14" s="40" t="s">
        <v>43</v>
      </c>
    </row>
    <row r="15" spans="1:17" ht="29.25" thickBot="1" x14ac:dyDescent="0.2">
      <c r="A15" s="43"/>
      <c r="B15" s="5" t="s">
        <v>40</v>
      </c>
      <c r="C15" s="45"/>
      <c r="D15" s="47"/>
      <c r="E15" s="45"/>
      <c r="F15" s="45"/>
      <c r="G15" s="45"/>
      <c r="H15" s="45"/>
      <c r="I15" s="45"/>
      <c r="J15" s="45"/>
      <c r="K15" s="45"/>
      <c r="L15" s="45"/>
      <c r="M15" s="39"/>
      <c r="N15" s="39"/>
      <c r="O15" s="39"/>
      <c r="P15" s="41"/>
    </row>
    <row r="16" spans="1:17" ht="57.75" thickBot="1" x14ac:dyDescent="0.2">
      <c r="A16" s="8">
        <v>492</v>
      </c>
      <c r="B16" s="1" t="s">
        <v>44</v>
      </c>
      <c r="C16" s="1">
        <v>3</v>
      </c>
      <c r="D16" s="2" t="s">
        <v>36</v>
      </c>
      <c r="E16" s="1">
        <v>100</v>
      </c>
      <c r="F16" s="2" t="s">
        <v>16</v>
      </c>
      <c r="G16" s="1">
        <v>0.23</v>
      </c>
      <c r="H16" s="1">
        <v>0.23</v>
      </c>
      <c r="I16" s="1">
        <v>1.86</v>
      </c>
      <c r="J16" s="1">
        <v>1.73</v>
      </c>
      <c r="K16" s="1" t="s">
        <v>29</v>
      </c>
      <c r="L16" s="1" t="s">
        <v>3</v>
      </c>
      <c r="M16" s="3" t="s">
        <v>4</v>
      </c>
      <c r="N16" s="3" t="s">
        <v>4</v>
      </c>
      <c r="O16" s="3" t="s">
        <v>5</v>
      </c>
      <c r="P16" s="9" t="s">
        <v>30</v>
      </c>
    </row>
    <row r="17" spans="1:16" ht="57.75" thickBot="1" x14ac:dyDescent="0.2">
      <c r="A17" s="8">
        <v>512</v>
      </c>
      <c r="B17" s="1" t="s">
        <v>45</v>
      </c>
      <c r="C17" s="1">
        <v>5</v>
      </c>
      <c r="D17" s="2" t="s">
        <v>0</v>
      </c>
      <c r="E17" s="1">
        <v>100</v>
      </c>
      <c r="F17" s="2" t="s">
        <v>16</v>
      </c>
      <c r="G17" s="1">
        <v>0.28999999999999998</v>
      </c>
      <c r="H17" s="1">
        <v>0.28999999999999998</v>
      </c>
      <c r="I17" s="1">
        <v>2</v>
      </c>
      <c r="J17" s="1">
        <v>1.76</v>
      </c>
      <c r="K17" s="1" t="s">
        <v>46</v>
      </c>
      <c r="L17" s="1" t="s">
        <v>3</v>
      </c>
      <c r="M17" s="3" t="s">
        <v>4</v>
      </c>
      <c r="N17" s="3" t="s">
        <v>4</v>
      </c>
      <c r="O17" s="3" t="s">
        <v>5</v>
      </c>
      <c r="P17" s="9" t="s">
        <v>47</v>
      </c>
    </row>
    <row r="18" spans="1:16" ht="57.75" thickBot="1" x14ac:dyDescent="0.2">
      <c r="A18" s="8">
        <v>496</v>
      </c>
      <c r="B18" s="1" t="s">
        <v>44</v>
      </c>
      <c r="C18" s="1">
        <v>3</v>
      </c>
      <c r="D18" s="2" t="s">
        <v>0</v>
      </c>
      <c r="E18" s="1">
        <v>100</v>
      </c>
      <c r="F18" s="1" t="s">
        <v>48</v>
      </c>
      <c r="G18" s="1">
        <v>0</v>
      </c>
      <c r="H18" s="1">
        <v>0</v>
      </c>
      <c r="I18" s="1">
        <v>2.0499999999999998</v>
      </c>
      <c r="J18" s="1">
        <v>1.77</v>
      </c>
      <c r="K18" s="1" t="s">
        <v>49</v>
      </c>
      <c r="L18" s="1" t="s">
        <v>3</v>
      </c>
      <c r="M18" s="3" t="s">
        <v>4</v>
      </c>
      <c r="N18" s="3" t="s">
        <v>4</v>
      </c>
      <c r="O18" s="3" t="s">
        <v>5</v>
      </c>
      <c r="P18" s="9" t="s">
        <v>30</v>
      </c>
    </row>
    <row r="19" spans="1:16" ht="68.25" thickBot="1" x14ac:dyDescent="0.2">
      <c r="A19" s="8">
        <v>478</v>
      </c>
      <c r="B19" s="1" t="s">
        <v>50</v>
      </c>
      <c r="C19" s="1">
        <v>3</v>
      </c>
      <c r="D19" s="2" t="s">
        <v>51</v>
      </c>
      <c r="E19" s="1">
        <v>100</v>
      </c>
      <c r="F19" s="1" t="s">
        <v>11</v>
      </c>
      <c r="G19" s="1">
        <v>0.49</v>
      </c>
      <c r="H19" s="1">
        <v>0.5</v>
      </c>
      <c r="I19" s="1">
        <v>2.0499999999999998</v>
      </c>
      <c r="J19" s="1">
        <v>1.79</v>
      </c>
      <c r="K19" s="1" t="s">
        <v>52</v>
      </c>
      <c r="L19" s="1" t="s">
        <v>3</v>
      </c>
      <c r="M19" s="3" t="s">
        <v>4</v>
      </c>
      <c r="N19" s="3" t="s">
        <v>4</v>
      </c>
      <c r="O19" s="3" t="s">
        <v>5</v>
      </c>
      <c r="P19" s="9" t="s">
        <v>53</v>
      </c>
    </row>
    <row r="20" spans="1:16" ht="54.75" thickBot="1" x14ac:dyDescent="0.2">
      <c r="A20" s="8">
        <v>289</v>
      </c>
      <c r="B20" s="1" t="s">
        <v>54</v>
      </c>
      <c r="C20" s="1">
        <v>1</v>
      </c>
      <c r="D20" s="2" t="s">
        <v>55</v>
      </c>
      <c r="E20" s="1">
        <v>100</v>
      </c>
      <c r="F20" s="2" t="s">
        <v>16</v>
      </c>
      <c r="G20" s="1">
        <v>0.28999999999999998</v>
      </c>
      <c r="H20" s="1">
        <v>0.31</v>
      </c>
      <c r="I20" s="1">
        <v>2.1</v>
      </c>
      <c r="J20" s="1">
        <v>1.79</v>
      </c>
      <c r="K20" s="1" t="s">
        <v>56</v>
      </c>
      <c r="L20" s="1" t="s">
        <v>1</v>
      </c>
      <c r="M20" s="3" t="s">
        <v>4</v>
      </c>
      <c r="N20" s="3" t="s">
        <v>4</v>
      </c>
      <c r="O20" s="3" t="s">
        <v>5</v>
      </c>
      <c r="P20" s="9" t="s">
        <v>57</v>
      </c>
    </row>
    <row r="21" spans="1:16" ht="54.75" thickBot="1" x14ac:dyDescent="0.2">
      <c r="A21" s="8">
        <v>62</v>
      </c>
      <c r="B21" s="1" t="s">
        <v>58</v>
      </c>
      <c r="C21" s="1">
        <v>2</v>
      </c>
      <c r="D21" s="2" t="s">
        <v>59</v>
      </c>
      <c r="E21" s="1">
        <v>100</v>
      </c>
      <c r="F21" s="1" t="s">
        <v>1</v>
      </c>
      <c r="G21" s="1" t="s">
        <v>1</v>
      </c>
      <c r="H21" s="1" t="s">
        <v>1</v>
      </c>
      <c r="I21" s="1">
        <v>1.91</v>
      </c>
      <c r="J21" s="1">
        <v>1.79</v>
      </c>
      <c r="K21" s="1" t="s">
        <v>7</v>
      </c>
      <c r="L21" s="1" t="s">
        <v>3</v>
      </c>
      <c r="M21" s="3" t="s">
        <v>4</v>
      </c>
      <c r="N21" s="3" t="s">
        <v>4</v>
      </c>
      <c r="O21" s="3" t="s">
        <v>5</v>
      </c>
      <c r="P21" s="9" t="s">
        <v>8</v>
      </c>
    </row>
    <row r="22" spans="1:16" ht="57.75" thickBot="1" x14ac:dyDescent="0.2">
      <c r="A22" s="8">
        <v>482</v>
      </c>
      <c r="B22" s="1" t="s">
        <v>60</v>
      </c>
      <c r="C22" s="1">
        <v>4</v>
      </c>
      <c r="D22" s="1" t="s">
        <v>61</v>
      </c>
      <c r="E22" s="1">
        <v>100</v>
      </c>
      <c r="F22" s="2" t="s">
        <v>16</v>
      </c>
      <c r="G22" s="1">
        <v>0.3</v>
      </c>
      <c r="H22" s="1">
        <v>0.3</v>
      </c>
      <c r="I22" s="1">
        <v>1.86</v>
      </c>
      <c r="J22" s="1">
        <v>1.8</v>
      </c>
      <c r="K22" s="1" t="s">
        <v>17</v>
      </c>
      <c r="L22" s="1" t="s">
        <v>3</v>
      </c>
      <c r="M22" s="3" t="s">
        <v>4</v>
      </c>
      <c r="N22" s="3" t="s">
        <v>4</v>
      </c>
      <c r="O22" s="3" t="s">
        <v>5</v>
      </c>
      <c r="P22" s="9" t="s">
        <v>18</v>
      </c>
    </row>
    <row r="23" spans="1:16" ht="57.75" thickBot="1" x14ac:dyDescent="0.2">
      <c r="A23" s="8">
        <v>55</v>
      </c>
      <c r="B23" s="1" t="s">
        <v>62</v>
      </c>
      <c r="C23" s="1">
        <v>3</v>
      </c>
      <c r="D23" s="2" t="s">
        <v>0</v>
      </c>
      <c r="E23" s="1">
        <v>100</v>
      </c>
      <c r="F23" s="1" t="s">
        <v>11</v>
      </c>
      <c r="G23" s="1">
        <v>0.5</v>
      </c>
      <c r="H23" s="1">
        <v>0.5</v>
      </c>
      <c r="I23" s="1">
        <v>1.87</v>
      </c>
      <c r="J23" s="1">
        <v>1.81</v>
      </c>
      <c r="K23" s="1" t="s">
        <v>63</v>
      </c>
      <c r="L23" s="1" t="s">
        <v>3</v>
      </c>
      <c r="M23" s="3" t="s">
        <v>4</v>
      </c>
      <c r="N23" s="3" t="s">
        <v>4</v>
      </c>
      <c r="O23" s="3" t="s">
        <v>5</v>
      </c>
      <c r="P23" s="9" t="s">
        <v>38</v>
      </c>
    </row>
    <row r="24" spans="1:16" ht="57.75" thickBot="1" x14ac:dyDescent="0.2">
      <c r="A24" s="8">
        <v>51</v>
      </c>
      <c r="B24" s="1" t="s">
        <v>64</v>
      </c>
      <c r="C24" s="1">
        <v>3</v>
      </c>
      <c r="D24" s="2" t="s">
        <v>0</v>
      </c>
      <c r="E24" s="1">
        <v>100</v>
      </c>
      <c r="F24" s="1" t="s">
        <v>11</v>
      </c>
      <c r="G24" s="1">
        <v>0.5</v>
      </c>
      <c r="H24" s="1">
        <v>0.5</v>
      </c>
      <c r="I24" s="1">
        <v>1.88</v>
      </c>
      <c r="J24" s="1">
        <v>1.83</v>
      </c>
      <c r="K24" s="1" t="s">
        <v>37</v>
      </c>
      <c r="L24" s="1" t="s">
        <v>3</v>
      </c>
      <c r="M24" s="3" t="s">
        <v>4</v>
      </c>
      <c r="N24" s="3" t="s">
        <v>4</v>
      </c>
      <c r="O24" s="3" t="s">
        <v>5</v>
      </c>
      <c r="P24" s="9" t="s">
        <v>38</v>
      </c>
    </row>
    <row r="25" spans="1:16" ht="68.25" thickBot="1" x14ac:dyDescent="0.2">
      <c r="A25" s="8">
        <v>211</v>
      </c>
      <c r="B25" s="1" t="s">
        <v>65</v>
      </c>
      <c r="C25" s="1">
        <v>4</v>
      </c>
      <c r="D25" s="2" t="s">
        <v>66</v>
      </c>
      <c r="E25" s="1">
        <v>100</v>
      </c>
      <c r="F25" s="1" t="s">
        <v>1</v>
      </c>
      <c r="G25" s="1" t="s">
        <v>1</v>
      </c>
      <c r="H25" s="1" t="s">
        <v>1</v>
      </c>
      <c r="I25" s="1">
        <v>1.84</v>
      </c>
      <c r="J25" s="1">
        <v>1.85</v>
      </c>
      <c r="K25" s="1" t="s">
        <v>12</v>
      </c>
      <c r="L25" s="1" t="s">
        <v>3</v>
      </c>
      <c r="M25" s="3" t="s">
        <v>4</v>
      </c>
      <c r="N25" s="3" t="s">
        <v>4</v>
      </c>
      <c r="O25" s="3" t="s">
        <v>5</v>
      </c>
      <c r="P25" s="9" t="s">
        <v>67</v>
      </c>
    </row>
    <row r="26" spans="1:16" ht="68.25" thickBot="1" x14ac:dyDescent="0.2">
      <c r="A26" s="8">
        <v>212</v>
      </c>
      <c r="B26" s="1" t="s">
        <v>65</v>
      </c>
      <c r="C26" s="1">
        <v>4</v>
      </c>
      <c r="D26" s="2" t="s">
        <v>41</v>
      </c>
      <c r="E26" s="1">
        <v>100</v>
      </c>
      <c r="F26" s="1" t="s">
        <v>1</v>
      </c>
      <c r="G26" s="1" t="s">
        <v>1</v>
      </c>
      <c r="H26" s="1" t="s">
        <v>1</v>
      </c>
      <c r="I26" s="1">
        <v>1.9</v>
      </c>
      <c r="J26" s="1">
        <v>1.85</v>
      </c>
      <c r="K26" s="1" t="s">
        <v>12</v>
      </c>
      <c r="L26" s="1" t="s">
        <v>3</v>
      </c>
      <c r="M26" s="3" t="s">
        <v>4</v>
      </c>
      <c r="N26" s="3" t="s">
        <v>4</v>
      </c>
      <c r="O26" s="3" t="s">
        <v>5</v>
      </c>
      <c r="P26" s="9" t="s">
        <v>67</v>
      </c>
    </row>
    <row r="27" spans="1:16" ht="57.75" thickBot="1" x14ac:dyDescent="0.2">
      <c r="A27" s="8">
        <v>515</v>
      </c>
      <c r="B27" s="1" t="s">
        <v>68</v>
      </c>
      <c r="C27" s="1">
        <v>4</v>
      </c>
      <c r="D27" s="2" t="s">
        <v>36</v>
      </c>
      <c r="E27" s="1">
        <v>100</v>
      </c>
      <c r="F27" s="2" t="s">
        <v>16</v>
      </c>
      <c r="G27" s="1">
        <v>0.23</v>
      </c>
      <c r="H27" s="1">
        <v>0.23</v>
      </c>
      <c r="I27" s="1">
        <v>1.93</v>
      </c>
      <c r="J27" s="1">
        <v>1.85</v>
      </c>
      <c r="K27" s="1" t="s">
        <v>69</v>
      </c>
      <c r="L27" s="1" t="s">
        <v>3</v>
      </c>
      <c r="M27" s="3" t="s">
        <v>4</v>
      </c>
      <c r="N27" s="3" t="s">
        <v>4</v>
      </c>
      <c r="O27" s="3" t="s">
        <v>5</v>
      </c>
      <c r="P27" s="9" t="s">
        <v>47</v>
      </c>
    </row>
    <row r="28" spans="1:16" ht="68.25" thickBot="1" x14ac:dyDescent="0.2">
      <c r="A28" s="8">
        <v>131</v>
      </c>
      <c r="B28" s="1" t="s">
        <v>70</v>
      </c>
      <c r="C28" s="1">
        <v>1</v>
      </c>
      <c r="D28" s="2" t="s">
        <v>71</v>
      </c>
      <c r="E28" s="1">
        <v>100</v>
      </c>
      <c r="F28" s="1" t="s">
        <v>11</v>
      </c>
      <c r="G28" s="1">
        <v>0.48</v>
      </c>
      <c r="H28" s="1">
        <v>0.5</v>
      </c>
      <c r="I28" s="1">
        <v>2.0299999999999998</v>
      </c>
      <c r="J28" s="1">
        <v>1.85</v>
      </c>
      <c r="K28" s="1" t="s">
        <v>52</v>
      </c>
      <c r="L28" s="1" t="s">
        <v>1</v>
      </c>
      <c r="M28" s="3" t="s">
        <v>4</v>
      </c>
      <c r="N28" s="3" t="s">
        <v>4</v>
      </c>
      <c r="O28" s="3" t="s">
        <v>5</v>
      </c>
      <c r="P28" s="9" t="s">
        <v>34</v>
      </c>
    </row>
    <row r="29" spans="1:16" ht="57.75" thickBot="1" x14ac:dyDescent="0.2">
      <c r="A29" s="8">
        <v>511</v>
      </c>
      <c r="B29" s="1" t="s">
        <v>72</v>
      </c>
      <c r="C29" s="1">
        <v>4</v>
      </c>
      <c r="D29" s="2" t="s">
        <v>36</v>
      </c>
      <c r="E29" s="1">
        <v>100</v>
      </c>
      <c r="F29" s="2" t="s">
        <v>16</v>
      </c>
      <c r="G29" s="1">
        <v>0.28999999999999998</v>
      </c>
      <c r="H29" s="1">
        <v>0.28999999999999998</v>
      </c>
      <c r="I29" s="1">
        <v>1.86</v>
      </c>
      <c r="J29" s="1">
        <v>1.85</v>
      </c>
      <c r="K29" s="1" t="s">
        <v>46</v>
      </c>
      <c r="L29" s="1" t="s">
        <v>3</v>
      </c>
      <c r="M29" s="3" t="s">
        <v>4</v>
      </c>
      <c r="N29" s="3" t="s">
        <v>4</v>
      </c>
      <c r="O29" s="3" t="s">
        <v>5</v>
      </c>
      <c r="P29" s="9" t="s">
        <v>47</v>
      </c>
    </row>
    <row r="30" spans="1:16" ht="72" thickBot="1" x14ac:dyDescent="0.2">
      <c r="A30" s="8">
        <v>247</v>
      </c>
      <c r="B30" s="1" t="s">
        <v>73</v>
      </c>
      <c r="C30" s="1">
        <v>1</v>
      </c>
      <c r="D30" s="1" t="s">
        <v>74</v>
      </c>
      <c r="E30" s="1">
        <v>100</v>
      </c>
      <c r="F30" s="1" t="s">
        <v>1</v>
      </c>
      <c r="G30" s="1" t="s">
        <v>1</v>
      </c>
      <c r="H30" s="1" t="s">
        <v>1</v>
      </c>
      <c r="I30" s="1">
        <v>1.94</v>
      </c>
      <c r="J30" s="1">
        <v>1.85</v>
      </c>
      <c r="K30" s="1" t="s">
        <v>75</v>
      </c>
      <c r="L30" s="1" t="s">
        <v>1</v>
      </c>
      <c r="M30" s="3" t="s">
        <v>4</v>
      </c>
      <c r="N30" s="3" t="s">
        <v>4</v>
      </c>
      <c r="O30" s="3" t="s">
        <v>5</v>
      </c>
      <c r="P30" s="9" t="s">
        <v>76</v>
      </c>
    </row>
    <row r="31" spans="1:16" ht="68.25" thickBot="1" x14ac:dyDescent="0.2">
      <c r="A31" s="8">
        <v>6</v>
      </c>
      <c r="B31" s="1" t="s">
        <v>77</v>
      </c>
      <c r="C31" s="1">
        <v>3</v>
      </c>
      <c r="D31" s="2" t="s">
        <v>22</v>
      </c>
      <c r="E31" s="1">
        <v>100</v>
      </c>
      <c r="F31" s="1" t="s">
        <v>1</v>
      </c>
      <c r="G31" s="1" t="s">
        <v>1</v>
      </c>
      <c r="H31" s="1" t="s">
        <v>1</v>
      </c>
      <c r="I31" s="1">
        <v>1.96</v>
      </c>
      <c r="J31" s="1">
        <v>1.86</v>
      </c>
      <c r="K31" s="1" t="s">
        <v>12</v>
      </c>
      <c r="L31" s="1" t="s">
        <v>3</v>
      </c>
      <c r="M31" s="3" t="s">
        <v>4</v>
      </c>
      <c r="N31" s="3" t="s">
        <v>4</v>
      </c>
      <c r="O31" s="3" t="s">
        <v>5</v>
      </c>
      <c r="P31" s="9" t="s">
        <v>78</v>
      </c>
    </row>
    <row r="32" spans="1:16" ht="68.25" thickBot="1" x14ac:dyDescent="0.2">
      <c r="A32" s="8">
        <v>443</v>
      </c>
      <c r="B32" s="1" t="s">
        <v>77</v>
      </c>
      <c r="C32" s="1">
        <v>3</v>
      </c>
      <c r="D32" s="2" t="s">
        <v>24</v>
      </c>
      <c r="E32" s="1">
        <v>100</v>
      </c>
      <c r="F32" s="1" t="s">
        <v>11</v>
      </c>
      <c r="G32" s="1">
        <v>0.49</v>
      </c>
      <c r="H32" s="1">
        <v>0.49</v>
      </c>
      <c r="I32" s="1">
        <v>1.93</v>
      </c>
      <c r="J32" s="1">
        <v>1.86</v>
      </c>
      <c r="K32" s="1" t="s">
        <v>12</v>
      </c>
      <c r="L32" s="1" t="s">
        <v>3</v>
      </c>
      <c r="M32" s="3" t="s">
        <v>4</v>
      </c>
      <c r="N32" s="3" t="s">
        <v>4</v>
      </c>
      <c r="O32" s="3" t="s">
        <v>5</v>
      </c>
      <c r="P32" s="9" t="s">
        <v>78</v>
      </c>
    </row>
    <row r="33" spans="1:16" ht="54.75" thickBot="1" x14ac:dyDescent="0.2">
      <c r="A33" s="8">
        <v>242</v>
      </c>
      <c r="B33" s="1" t="s">
        <v>79</v>
      </c>
      <c r="C33" s="1" t="s">
        <v>1</v>
      </c>
      <c r="D33" s="2" t="s">
        <v>41</v>
      </c>
      <c r="E33" s="1">
        <v>100</v>
      </c>
      <c r="F33" s="1" t="s">
        <v>48</v>
      </c>
      <c r="G33" s="1">
        <v>0</v>
      </c>
      <c r="H33" s="1">
        <v>0.01</v>
      </c>
      <c r="I33" s="1">
        <v>1.95</v>
      </c>
      <c r="J33" s="1">
        <v>1.87</v>
      </c>
      <c r="K33" s="1" t="s">
        <v>80</v>
      </c>
      <c r="L33" s="1" t="s">
        <v>1</v>
      </c>
      <c r="M33" s="3" t="s">
        <v>4</v>
      </c>
      <c r="N33" s="3" t="s">
        <v>4</v>
      </c>
      <c r="O33" s="3" t="s">
        <v>5</v>
      </c>
      <c r="P33" s="9" t="s">
        <v>81</v>
      </c>
    </row>
    <row r="34" spans="1:16" ht="57.75" thickBot="1" x14ac:dyDescent="0.2">
      <c r="A34" s="8">
        <v>105</v>
      </c>
      <c r="B34" s="1" t="s">
        <v>82</v>
      </c>
      <c r="C34" s="1">
        <v>4</v>
      </c>
      <c r="D34" s="2" t="s">
        <v>36</v>
      </c>
      <c r="E34" s="1">
        <v>100</v>
      </c>
      <c r="F34" s="1" t="s">
        <v>48</v>
      </c>
      <c r="G34" s="1">
        <v>0</v>
      </c>
      <c r="H34" s="1">
        <v>0</v>
      </c>
      <c r="I34" s="1">
        <v>1.9</v>
      </c>
      <c r="J34" s="1">
        <v>1.87</v>
      </c>
      <c r="K34" s="1" t="s">
        <v>83</v>
      </c>
      <c r="L34" s="1" t="s">
        <v>3</v>
      </c>
      <c r="M34" s="3" t="s">
        <v>4</v>
      </c>
      <c r="N34" s="3" t="s">
        <v>4</v>
      </c>
      <c r="O34" s="3" t="s">
        <v>5</v>
      </c>
      <c r="P34" s="9" t="s">
        <v>84</v>
      </c>
    </row>
    <row r="35" spans="1:16" ht="57.75" thickBot="1" x14ac:dyDescent="0.2">
      <c r="A35" s="8">
        <v>491</v>
      </c>
      <c r="B35" s="1" t="s">
        <v>85</v>
      </c>
      <c r="C35" s="1">
        <v>2</v>
      </c>
      <c r="D35" s="2" t="s">
        <v>0</v>
      </c>
      <c r="E35" s="1">
        <v>100</v>
      </c>
      <c r="F35" s="2" t="s">
        <v>16</v>
      </c>
      <c r="G35" s="1">
        <v>0.24</v>
      </c>
      <c r="H35" s="1">
        <v>0.24</v>
      </c>
      <c r="I35" s="1">
        <v>1.97</v>
      </c>
      <c r="J35" s="1">
        <v>1.88</v>
      </c>
      <c r="K35" s="1" t="s">
        <v>29</v>
      </c>
      <c r="L35" s="1" t="s">
        <v>3</v>
      </c>
      <c r="M35" s="3" t="s">
        <v>4</v>
      </c>
      <c r="N35" s="3" t="s">
        <v>4</v>
      </c>
      <c r="O35" s="3" t="s">
        <v>5</v>
      </c>
      <c r="P35" s="9" t="s">
        <v>30</v>
      </c>
    </row>
    <row r="36" spans="1:16" ht="54.75" thickBot="1" x14ac:dyDescent="0.2">
      <c r="A36" s="8">
        <v>246</v>
      </c>
      <c r="B36" s="1" t="s">
        <v>86</v>
      </c>
      <c r="C36" s="1">
        <v>1</v>
      </c>
      <c r="D36" s="2" t="s">
        <v>41</v>
      </c>
      <c r="E36" s="1">
        <v>100</v>
      </c>
      <c r="F36" s="1" t="s">
        <v>1</v>
      </c>
      <c r="G36" s="1" t="s">
        <v>1</v>
      </c>
      <c r="H36" s="1" t="s">
        <v>1</v>
      </c>
      <c r="I36" s="1">
        <v>1.9</v>
      </c>
      <c r="J36" s="1">
        <v>1.88</v>
      </c>
      <c r="K36" s="1" t="s">
        <v>87</v>
      </c>
      <c r="L36" s="1" t="s">
        <v>1</v>
      </c>
      <c r="M36" s="3" t="s">
        <v>4</v>
      </c>
      <c r="N36" s="3" t="s">
        <v>4</v>
      </c>
      <c r="O36" s="3" t="s">
        <v>5</v>
      </c>
      <c r="P36" s="9" t="s">
        <v>88</v>
      </c>
    </row>
    <row r="37" spans="1:16" ht="143.25" thickBot="1" x14ac:dyDescent="0.2">
      <c r="A37" s="8">
        <v>245</v>
      </c>
      <c r="B37" s="1" t="s">
        <v>89</v>
      </c>
      <c r="C37" s="1">
        <v>1</v>
      </c>
      <c r="D37" s="2" t="s">
        <v>90</v>
      </c>
      <c r="E37" s="1">
        <v>100</v>
      </c>
      <c r="F37" s="1" t="s">
        <v>1</v>
      </c>
      <c r="G37" s="1" t="s">
        <v>1</v>
      </c>
      <c r="H37" s="1" t="s">
        <v>1</v>
      </c>
      <c r="I37" s="1">
        <v>2.09</v>
      </c>
      <c r="J37" s="1">
        <v>1.89</v>
      </c>
      <c r="K37" s="1" t="s">
        <v>91</v>
      </c>
      <c r="L37" s="1" t="s">
        <v>1</v>
      </c>
      <c r="M37" s="3" t="s">
        <v>4</v>
      </c>
      <c r="N37" s="3" t="s">
        <v>4</v>
      </c>
      <c r="O37" s="3" t="s">
        <v>5</v>
      </c>
      <c r="P37" s="9" t="s">
        <v>88</v>
      </c>
    </row>
    <row r="38" spans="1:16" ht="57.75" thickBot="1" x14ac:dyDescent="0.2">
      <c r="A38" s="8">
        <v>109</v>
      </c>
      <c r="B38" s="1" t="s">
        <v>82</v>
      </c>
      <c r="C38" s="1">
        <v>4</v>
      </c>
      <c r="D38" s="2" t="s">
        <v>36</v>
      </c>
      <c r="E38" s="1">
        <v>100</v>
      </c>
      <c r="F38" s="1" t="s">
        <v>48</v>
      </c>
      <c r="G38" s="1">
        <v>0</v>
      </c>
      <c r="H38" s="1">
        <v>0</v>
      </c>
      <c r="I38" s="1">
        <v>1.91</v>
      </c>
      <c r="J38" s="1">
        <v>1.89</v>
      </c>
      <c r="K38" s="1" t="s">
        <v>2</v>
      </c>
      <c r="L38" s="1" t="s">
        <v>3</v>
      </c>
      <c r="M38" s="3" t="s">
        <v>4</v>
      </c>
      <c r="N38" s="3" t="s">
        <v>4</v>
      </c>
      <c r="O38" s="3" t="s">
        <v>5</v>
      </c>
      <c r="P38" s="9" t="s">
        <v>84</v>
      </c>
    </row>
    <row r="39" spans="1:16" ht="71.25" x14ac:dyDescent="0.15">
      <c r="A39" s="42">
        <v>251</v>
      </c>
      <c r="B39" s="4" t="s">
        <v>92</v>
      </c>
      <c r="C39" s="44">
        <v>1</v>
      </c>
      <c r="D39" s="46" t="s">
        <v>94</v>
      </c>
      <c r="E39" s="44">
        <v>100</v>
      </c>
      <c r="F39" s="44" t="s">
        <v>1</v>
      </c>
      <c r="G39" s="44" t="s">
        <v>1</v>
      </c>
      <c r="H39" s="44" t="s">
        <v>1</v>
      </c>
      <c r="I39" s="44">
        <v>1.81</v>
      </c>
      <c r="J39" s="44">
        <v>1.89</v>
      </c>
      <c r="K39" s="4" t="s">
        <v>95</v>
      </c>
      <c r="L39" s="44" t="s">
        <v>1</v>
      </c>
      <c r="M39" s="38" t="s">
        <v>4</v>
      </c>
      <c r="N39" s="38" t="s">
        <v>4</v>
      </c>
      <c r="O39" s="38" t="s">
        <v>5</v>
      </c>
      <c r="P39" s="40" t="s">
        <v>97</v>
      </c>
    </row>
    <row r="40" spans="1:16" ht="57.75" thickBot="1" x14ac:dyDescent="0.2">
      <c r="A40" s="43"/>
      <c r="B40" s="5" t="s">
        <v>93</v>
      </c>
      <c r="C40" s="45"/>
      <c r="D40" s="47"/>
      <c r="E40" s="45"/>
      <c r="F40" s="45"/>
      <c r="G40" s="45"/>
      <c r="H40" s="45"/>
      <c r="I40" s="45"/>
      <c r="J40" s="45"/>
      <c r="K40" s="5" t="s">
        <v>96</v>
      </c>
      <c r="L40" s="45"/>
      <c r="M40" s="39"/>
      <c r="N40" s="39"/>
      <c r="O40" s="39"/>
      <c r="P40" s="41"/>
    </row>
    <row r="41" spans="1:16" ht="57.75" thickBot="1" x14ac:dyDescent="0.2">
      <c r="A41" s="8">
        <v>431</v>
      </c>
      <c r="B41" s="1" t="s">
        <v>98</v>
      </c>
      <c r="C41" s="1">
        <v>2</v>
      </c>
      <c r="D41" s="2" t="s">
        <v>99</v>
      </c>
      <c r="E41" s="1">
        <v>100</v>
      </c>
      <c r="F41" s="1" t="s">
        <v>1</v>
      </c>
      <c r="G41" s="1" t="s">
        <v>1</v>
      </c>
      <c r="H41" s="1" t="s">
        <v>1</v>
      </c>
      <c r="I41" s="1">
        <v>2.0099999999999998</v>
      </c>
      <c r="J41" s="1">
        <v>1.9</v>
      </c>
      <c r="K41" s="1" t="s">
        <v>46</v>
      </c>
      <c r="L41" s="1" t="s">
        <v>100</v>
      </c>
      <c r="M41" s="3" t="s">
        <v>4</v>
      </c>
      <c r="N41" s="3" t="s">
        <v>4</v>
      </c>
      <c r="O41" s="3" t="s">
        <v>5</v>
      </c>
      <c r="P41" s="9" t="s">
        <v>101</v>
      </c>
    </row>
    <row r="42" spans="1:16" ht="68.25" thickBot="1" x14ac:dyDescent="0.2">
      <c r="A42" s="8">
        <v>250</v>
      </c>
      <c r="B42" s="1" t="s">
        <v>102</v>
      </c>
      <c r="C42" s="1">
        <v>1</v>
      </c>
      <c r="D42" s="2" t="s">
        <v>71</v>
      </c>
      <c r="E42" s="1">
        <v>100</v>
      </c>
      <c r="F42" s="2" t="s">
        <v>16</v>
      </c>
      <c r="G42" s="1">
        <v>0.47</v>
      </c>
      <c r="H42" s="1">
        <v>0.5</v>
      </c>
      <c r="I42" s="1">
        <v>2.04</v>
      </c>
      <c r="J42" s="1">
        <v>1.92</v>
      </c>
      <c r="K42" s="1" t="s">
        <v>12</v>
      </c>
      <c r="L42" s="1" t="s">
        <v>1</v>
      </c>
      <c r="M42" s="3" t="s">
        <v>4</v>
      </c>
      <c r="N42" s="3" t="s">
        <v>4</v>
      </c>
      <c r="O42" s="3" t="s">
        <v>5</v>
      </c>
      <c r="P42" s="9" t="s">
        <v>103</v>
      </c>
    </row>
    <row r="43" spans="1:16" ht="57.75" thickBot="1" x14ac:dyDescent="0.2">
      <c r="A43" s="8">
        <v>104</v>
      </c>
      <c r="B43" s="1" t="s">
        <v>104</v>
      </c>
      <c r="C43" s="1">
        <v>3</v>
      </c>
      <c r="D43" s="2" t="s">
        <v>0</v>
      </c>
      <c r="E43" s="1">
        <v>100</v>
      </c>
      <c r="F43" s="1" t="s">
        <v>48</v>
      </c>
      <c r="G43" s="1">
        <v>0</v>
      </c>
      <c r="H43" s="1">
        <v>0</v>
      </c>
      <c r="I43" s="1">
        <v>1.94</v>
      </c>
      <c r="J43" s="1">
        <v>1.92</v>
      </c>
      <c r="K43" s="1" t="s">
        <v>83</v>
      </c>
      <c r="L43" s="1" t="s">
        <v>3</v>
      </c>
      <c r="M43" s="3" t="s">
        <v>4</v>
      </c>
      <c r="N43" s="3" t="s">
        <v>4</v>
      </c>
      <c r="O43" s="3" t="s">
        <v>5</v>
      </c>
      <c r="P43" s="9" t="s">
        <v>84</v>
      </c>
    </row>
    <row r="44" spans="1:16" ht="57.75" thickBot="1" x14ac:dyDescent="0.2">
      <c r="A44" s="8">
        <v>254</v>
      </c>
      <c r="B44" s="1" t="s">
        <v>105</v>
      </c>
      <c r="C44" s="1">
        <v>1</v>
      </c>
      <c r="D44" s="2" t="s">
        <v>106</v>
      </c>
      <c r="E44" s="1">
        <v>100</v>
      </c>
      <c r="F44" s="2" t="s">
        <v>16</v>
      </c>
      <c r="G44" s="1">
        <v>0.28999999999999998</v>
      </c>
      <c r="H44" s="1">
        <v>0.28999999999999998</v>
      </c>
      <c r="I44" s="1">
        <v>2.09</v>
      </c>
      <c r="J44" s="1">
        <v>1.93</v>
      </c>
      <c r="K44" s="1" t="s">
        <v>107</v>
      </c>
      <c r="L44" s="1" t="s">
        <v>1</v>
      </c>
      <c r="M44" s="3" t="s">
        <v>4</v>
      </c>
      <c r="N44" s="3" t="s">
        <v>4</v>
      </c>
      <c r="O44" s="3" t="s">
        <v>5</v>
      </c>
      <c r="P44" s="9" t="s">
        <v>108</v>
      </c>
    </row>
    <row r="45" spans="1:16" ht="57.75" thickBot="1" x14ac:dyDescent="0.2">
      <c r="A45" s="8">
        <v>495</v>
      </c>
      <c r="B45" s="1" t="s">
        <v>85</v>
      </c>
      <c r="C45" s="1">
        <v>2</v>
      </c>
      <c r="D45" s="2" t="s">
        <v>36</v>
      </c>
      <c r="E45" s="1">
        <v>100</v>
      </c>
      <c r="F45" s="1" t="s">
        <v>48</v>
      </c>
      <c r="G45" s="1">
        <v>0</v>
      </c>
      <c r="H45" s="1">
        <v>0</v>
      </c>
      <c r="I45" s="1">
        <v>2.0299999999999998</v>
      </c>
      <c r="J45" s="1">
        <v>1.94</v>
      </c>
      <c r="K45" s="1" t="s">
        <v>49</v>
      </c>
      <c r="L45" s="1" t="s">
        <v>3</v>
      </c>
      <c r="M45" s="3" t="s">
        <v>4</v>
      </c>
      <c r="N45" s="3" t="s">
        <v>4</v>
      </c>
      <c r="O45" s="3" t="s">
        <v>5</v>
      </c>
      <c r="P45" s="9" t="s">
        <v>30</v>
      </c>
    </row>
    <row r="46" spans="1:16" ht="68.25" thickBot="1" x14ac:dyDescent="0.2">
      <c r="A46" s="8">
        <v>209</v>
      </c>
      <c r="B46" s="1" t="s">
        <v>77</v>
      </c>
      <c r="C46" s="1">
        <v>3</v>
      </c>
      <c r="D46" s="2" t="s">
        <v>109</v>
      </c>
      <c r="E46" s="1">
        <v>100</v>
      </c>
      <c r="F46" s="1" t="s">
        <v>1</v>
      </c>
      <c r="G46" s="1" t="s">
        <v>1</v>
      </c>
      <c r="H46" s="1" t="s">
        <v>1</v>
      </c>
      <c r="I46" s="1">
        <v>1.87</v>
      </c>
      <c r="J46" s="1">
        <v>1.96</v>
      </c>
      <c r="K46" s="1" t="s">
        <v>12</v>
      </c>
      <c r="L46" s="1" t="s">
        <v>3</v>
      </c>
      <c r="M46" s="3" t="s">
        <v>4</v>
      </c>
      <c r="N46" s="3" t="s">
        <v>4</v>
      </c>
      <c r="O46" s="3" t="s">
        <v>5</v>
      </c>
      <c r="P46" s="9" t="s">
        <v>67</v>
      </c>
    </row>
    <row r="47" spans="1:16" ht="68.25" thickBot="1" x14ac:dyDescent="0.2">
      <c r="A47" s="8">
        <v>210</v>
      </c>
      <c r="B47" s="1" t="s">
        <v>77</v>
      </c>
      <c r="C47" s="1">
        <v>3</v>
      </c>
      <c r="D47" s="2" t="s">
        <v>41</v>
      </c>
      <c r="E47" s="1">
        <v>100</v>
      </c>
      <c r="F47" s="1" t="s">
        <v>1</v>
      </c>
      <c r="G47" s="1" t="s">
        <v>1</v>
      </c>
      <c r="H47" s="1" t="s">
        <v>1</v>
      </c>
      <c r="I47" s="1">
        <v>1.9</v>
      </c>
      <c r="J47" s="1">
        <v>1.96</v>
      </c>
      <c r="K47" s="1" t="s">
        <v>12</v>
      </c>
      <c r="L47" s="1" t="s">
        <v>3</v>
      </c>
      <c r="M47" s="3" t="s">
        <v>4</v>
      </c>
      <c r="N47" s="3" t="s">
        <v>4</v>
      </c>
      <c r="O47" s="3" t="s">
        <v>5</v>
      </c>
      <c r="P47" s="9" t="s">
        <v>67</v>
      </c>
    </row>
    <row r="48" spans="1:16" ht="57.75" thickBot="1" x14ac:dyDescent="0.2">
      <c r="A48" s="8">
        <v>514</v>
      </c>
      <c r="B48" s="1" t="s">
        <v>110</v>
      </c>
      <c r="C48" s="1">
        <v>3</v>
      </c>
      <c r="D48" s="2" t="s">
        <v>0</v>
      </c>
      <c r="E48" s="1">
        <v>100</v>
      </c>
      <c r="F48" s="2" t="s">
        <v>16</v>
      </c>
      <c r="G48" s="1">
        <v>0.25</v>
      </c>
      <c r="H48" s="1">
        <v>0.25</v>
      </c>
      <c r="I48" s="1">
        <v>2.0499999999999998</v>
      </c>
      <c r="J48" s="1">
        <v>1.96</v>
      </c>
      <c r="K48" s="1" t="s">
        <v>69</v>
      </c>
      <c r="L48" s="1" t="s">
        <v>3</v>
      </c>
      <c r="M48" s="3" t="s">
        <v>4</v>
      </c>
      <c r="N48" s="3" t="s">
        <v>4</v>
      </c>
      <c r="O48" s="3" t="s">
        <v>5</v>
      </c>
      <c r="P48" s="9" t="s">
        <v>47</v>
      </c>
    </row>
    <row r="49" spans="1:16" ht="68.25" thickBot="1" x14ac:dyDescent="0.2">
      <c r="A49" s="8">
        <v>5</v>
      </c>
      <c r="B49" s="1" t="s">
        <v>111</v>
      </c>
      <c r="C49" s="1">
        <v>2</v>
      </c>
      <c r="D49" s="2" t="s">
        <v>112</v>
      </c>
      <c r="E49" s="1">
        <v>100</v>
      </c>
      <c r="F49" s="1" t="s">
        <v>1</v>
      </c>
      <c r="G49" s="1" t="s">
        <v>1</v>
      </c>
      <c r="H49" s="1" t="s">
        <v>1</v>
      </c>
      <c r="I49" s="1">
        <v>1.97</v>
      </c>
      <c r="J49" s="1">
        <v>1.96</v>
      </c>
      <c r="K49" s="1" t="s">
        <v>12</v>
      </c>
      <c r="L49" s="1" t="s">
        <v>3</v>
      </c>
      <c r="M49" s="3" t="s">
        <v>4</v>
      </c>
      <c r="N49" s="3" t="s">
        <v>4</v>
      </c>
      <c r="O49" s="3" t="s">
        <v>5</v>
      </c>
      <c r="P49" s="9" t="s">
        <v>78</v>
      </c>
    </row>
    <row r="50" spans="1:16" ht="68.25" thickBot="1" x14ac:dyDescent="0.2">
      <c r="A50" s="8">
        <v>7</v>
      </c>
      <c r="B50" s="1" t="s">
        <v>65</v>
      </c>
      <c r="C50" s="1">
        <v>4</v>
      </c>
      <c r="D50" s="2" t="s">
        <v>113</v>
      </c>
      <c r="E50" s="1">
        <v>100</v>
      </c>
      <c r="F50" s="1" t="s">
        <v>1</v>
      </c>
      <c r="G50" s="1" t="s">
        <v>1</v>
      </c>
      <c r="H50" s="1" t="s">
        <v>1</v>
      </c>
      <c r="I50" s="1">
        <v>1.85</v>
      </c>
      <c r="J50" s="1">
        <v>1.96</v>
      </c>
      <c r="K50" s="1" t="s">
        <v>12</v>
      </c>
      <c r="L50" s="1" t="s">
        <v>3</v>
      </c>
      <c r="M50" s="3" t="s">
        <v>4</v>
      </c>
      <c r="N50" s="3" t="s">
        <v>4</v>
      </c>
      <c r="O50" s="3" t="s">
        <v>5</v>
      </c>
      <c r="P50" s="9" t="s">
        <v>78</v>
      </c>
    </row>
    <row r="51" spans="1:16" ht="68.25" thickBot="1" x14ac:dyDescent="0.2">
      <c r="A51" s="8">
        <v>8</v>
      </c>
      <c r="B51" s="1" t="s">
        <v>111</v>
      </c>
      <c r="C51" s="1">
        <v>2</v>
      </c>
      <c r="D51" s="2" t="s">
        <v>20</v>
      </c>
      <c r="E51" s="1">
        <v>100</v>
      </c>
      <c r="F51" s="1" t="s">
        <v>1</v>
      </c>
      <c r="G51" s="1" t="s">
        <v>1</v>
      </c>
      <c r="H51" s="1" t="s">
        <v>1</v>
      </c>
      <c r="I51" s="1">
        <v>1.98</v>
      </c>
      <c r="J51" s="1">
        <v>1.96</v>
      </c>
      <c r="K51" s="1" t="s">
        <v>12</v>
      </c>
      <c r="L51" s="1" t="s">
        <v>3</v>
      </c>
      <c r="M51" s="3" t="s">
        <v>4</v>
      </c>
      <c r="N51" s="3" t="s">
        <v>4</v>
      </c>
      <c r="O51" s="3" t="s">
        <v>5</v>
      </c>
      <c r="P51" s="9" t="s">
        <v>78</v>
      </c>
    </row>
    <row r="52" spans="1:16" ht="57.75" thickBot="1" x14ac:dyDescent="0.2">
      <c r="A52" s="8">
        <v>54</v>
      </c>
      <c r="B52" s="1" t="s">
        <v>114</v>
      </c>
      <c r="C52" s="1">
        <v>2</v>
      </c>
      <c r="D52" s="2" t="s">
        <v>36</v>
      </c>
      <c r="E52" s="1">
        <v>100</v>
      </c>
      <c r="F52" s="1" t="s">
        <v>11</v>
      </c>
      <c r="G52" s="1">
        <v>0.5</v>
      </c>
      <c r="H52" s="1">
        <v>0.5</v>
      </c>
      <c r="I52" s="1">
        <v>1.92</v>
      </c>
      <c r="J52" s="1">
        <v>1.96</v>
      </c>
      <c r="K52" s="1" t="s">
        <v>63</v>
      </c>
      <c r="L52" s="1" t="s">
        <v>3</v>
      </c>
      <c r="M52" s="3" t="s">
        <v>4</v>
      </c>
      <c r="N52" s="3" t="s">
        <v>4</v>
      </c>
      <c r="O52" s="3" t="s">
        <v>5</v>
      </c>
      <c r="P52" s="9" t="s">
        <v>38</v>
      </c>
    </row>
    <row r="53" spans="1:16" ht="68.25" thickBot="1" x14ac:dyDescent="0.2">
      <c r="A53" s="8">
        <v>444</v>
      </c>
      <c r="B53" s="1" t="s">
        <v>65</v>
      </c>
      <c r="C53" s="1">
        <v>4</v>
      </c>
      <c r="D53" s="2" t="s">
        <v>115</v>
      </c>
      <c r="E53" s="1">
        <v>100</v>
      </c>
      <c r="F53" s="1" t="s">
        <v>1</v>
      </c>
      <c r="G53" s="1" t="s">
        <v>1</v>
      </c>
      <c r="H53" s="1" t="s">
        <v>1</v>
      </c>
      <c r="I53" s="1" t="s">
        <v>1</v>
      </c>
      <c r="J53" s="1">
        <v>1.96</v>
      </c>
      <c r="K53" s="1" t="s">
        <v>12</v>
      </c>
      <c r="L53" s="1" t="s">
        <v>3</v>
      </c>
      <c r="M53" s="3" t="s">
        <v>4</v>
      </c>
      <c r="N53" s="3" t="s">
        <v>4</v>
      </c>
      <c r="O53" s="3" t="s">
        <v>5</v>
      </c>
      <c r="P53" s="9" t="s">
        <v>78</v>
      </c>
    </row>
    <row r="54" spans="1:16" ht="57.75" thickBot="1" x14ac:dyDescent="0.2">
      <c r="A54" s="8">
        <v>500</v>
      </c>
      <c r="B54" s="1" t="s">
        <v>116</v>
      </c>
      <c r="C54" s="1">
        <v>3</v>
      </c>
      <c r="D54" s="2" t="s">
        <v>0</v>
      </c>
      <c r="E54" s="1">
        <v>100</v>
      </c>
      <c r="F54" s="2" t="s">
        <v>16</v>
      </c>
      <c r="G54" s="1">
        <v>0.28999999999999998</v>
      </c>
      <c r="H54" s="1">
        <v>0.28999999999999998</v>
      </c>
      <c r="I54" s="1">
        <v>2.06</v>
      </c>
      <c r="J54" s="1">
        <v>1.97</v>
      </c>
      <c r="K54" s="1" t="s">
        <v>46</v>
      </c>
      <c r="L54" s="1" t="s">
        <v>3</v>
      </c>
      <c r="M54" s="3" t="s">
        <v>4</v>
      </c>
      <c r="N54" s="3" t="s">
        <v>4</v>
      </c>
      <c r="O54" s="3" t="s">
        <v>5</v>
      </c>
      <c r="P54" s="9" t="s">
        <v>47</v>
      </c>
    </row>
    <row r="55" spans="1:16" ht="57.75" thickBot="1" x14ac:dyDescent="0.2">
      <c r="A55" s="8">
        <v>253</v>
      </c>
      <c r="B55" s="1" t="s">
        <v>105</v>
      </c>
      <c r="C55" s="1">
        <v>1</v>
      </c>
      <c r="D55" s="2" t="s">
        <v>94</v>
      </c>
      <c r="E55" s="1">
        <v>100</v>
      </c>
      <c r="F55" s="2" t="s">
        <v>16</v>
      </c>
      <c r="G55" s="1">
        <v>0.32</v>
      </c>
      <c r="H55" s="1">
        <v>0.48</v>
      </c>
      <c r="I55" s="1">
        <v>2.0299999999999998</v>
      </c>
      <c r="J55" s="1">
        <v>1.97</v>
      </c>
      <c r="K55" s="1" t="s">
        <v>117</v>
      </c>
      <c r="L55" s="1" t="s">
        <v>1</v>
      </c>
      <c r="M55" s="3" t="s">
        <v>4</v>
      </c>
      <c r="N55" s="3" t="s">
        <v>4</v>
      </c>
      <c r="O55" s="3" t="s">
        <v>5</v>
      </c>
      <c r="P55" s="9" t="s">
        <v>108</v>
      </c>
    </row>
    <row r="56" spans="1:16" ht="72" thickBot="1" x14ac:dyDescent="0.2">
      <c r="A56" s="8">
        <v>342</v>
      </c>
      <c r="B56" s="1" t="s">
        <v>118</v>
      </c>
      <c r="C56" s="1">
        <v>1</v>
      </c>
      <c r="D56" s="2" t="s">
        <v>41</v>
      </c>
      <c r="E56" s="1">
        <v>100</v>
      </c>
      <c r="F56" s="1" t="s">
        <v>1</v>
      </c>
      <c r="G56" s="1" t="s">
        <v>1</v>
      </c>
      <c r="H56" s="1" t="s">
        <v>1</v>
      </c>
      <c r="I56" s="1">
        <v>2.0099999999999998</v>
      </c>
      <c r="J56" s="1">
        <v>1.98</v>
      </c>
      <c r="K56" s="1" t="s">
        <v>42</v>
      </c>
      <c r="L56" s="1" t="s">
        <v>1</v>
      </c>
      <c r="M56" s="3" t="s">
        <v>4</v>
      </c>
      <c r="N56" s="3" t="s">
        <v>4</v>
      </c>
      <c r="O56" s="3" t="s">
        <v>5</v>
      </c>
      <c r="P56" s="9" t="s">
        <v>43</v>
      </c>
    </row>
    <row r="57" spans="1:16" ht="57.75" thickBot="1" x14ac:dyDescent="0.2">
      <c r="A57" s="8">
        <v>503</v>
      </c>
      <c r="B57" s="1" t="s">
        <v>119</v>
      </c>
      <c r="C57" s="1">
        <v>1</v>
      </c>
      <c r="D57" s="2" t="s">
        <v>41</v>
      </c>
      <c r="E57" s="1"/>
      <c r="F57" s="2" t="s">
        <v>16</v>
      </c>
      <c r="G57" s="1">
        <v>0.34</v>
      </c>
      <c r="H57" s="1">
        <v>0.43</v>
      </c>
      <c r="I57" s="1" t="s">
        <v>1</v>
      </c>
      <c r="J57" s="1">
        <v>1.98</v>
      </c>
      <c r="K57" s="1" t="s">
        <v>120</v>
      </c>
      <c r="L57" s="1" t="s">
        <v>1</v>
      </c>
      <c r="M57" s="3" t="s">
        <v>4</v>
      </c>
      <c r="N57" s="3" t="s">
        <v>4</v>
      </c>
      <c r="O57" s="3" t="s">
        <v>5</v>
      </c>
      <c r="P57" s="9" t="s">
        <v>121</v>
      </c>
    </row>
    <row r="58" spans="1:16" ht="68.25" thickBot="1" x14ac:dyDescent="0.2">
      <c r="A58" s="8">
        <v>477</v>
      </c>
      <c r="B58" s="1" t="s">
        <v>122</v>
      </c>
      <c r="C58" s="1">
        <v>2</v>
      </c>
      <c r="D58" s="2" t="s">
        <v>123</v>
      </c>
      <c r="E58" s="1">
        <v>100</v>
      </c>
      <c r="F58" s="1" t="s">
        <v>1</v>
      </c>
      <c r="G58" s="1" t="s">
        <v>1</v>
      </c>
      <c r="H58" s="1" t="s">
        <v>1</v>
      </c>
      <c r="I58" s="1">
        <v>2.0699999999999998</v>
      </c>
      <c r="J58" s="1">
        <v>1.98</v>
      </c>
      <c r="K58" s="1" t="s">
        <v>52</v>
      </c>
      <c r="L58" s="1" t="s">
        <v>3</v>
      </c>
      <c r="M58" s="3" t="s">
        <v>4</v>
      </c>
      <c r="N58" s="3" t="s">
        <v>4</v>
      </c>
      <c r="O58" s="3" t="s">
        <v>5</v>
      </c>
      <c r="P58" s="9" t="s">
        <v>53</v>
      </c>
    </row>
    <row r="59" spans="1:16" ht="57.75" thickBot="1" x14ac:dyDescent="0.2">
      <c r="A59" s="8">
        <v>108</v>
      </c>
      <c r="B59" s="1" t="s">
        <v>104</v>
      </c>
      <c r="C59" s="1">
        <v>3</v>
      </c>
      <c r="D59" s="2" t="s">
        <v>90</v>
      </c>
      <c r="E59" s="1">
        <v>100</v>
      </c>
      <c r="F59" s="1" t="s">
        <v>48</v>
      </c>
      <c r="G59" s="1">
        <v>0</v>
      </c>
      <c r="H59" s="1">
        <v>0</v>
      </c>
      <c r="I59" s="1">
        <v>1.97</v>
      </c>
      <c r="J59" s="1">
        <v>1.99</v>
      </c>
      <c r="K59" s="1" t="s">
        <v>2</v>
      </c>
      <c r="L59" s="1" t="s">
        <v>3</v>
      </c>
      <c r="M59" s="3" t="s">
        <v>4</v>
      </c>
      <c r="N59" s="3" t="s">
        <v>4</v>
      </c>
      <c r="O59" s="3" t="s">
        <v>5</v>
      </c>
      <c r="P59" s="9" t="s">
        <v>84</v>
      </c>
    </row>
    <row r="60" spans="1:16" ht="54.75" thickBot="1" x14ac:dyDescent="0.2">
      <c r="A60" s="8">
        <v>297</v>
      </c>
      <c r="B60" s="1" t="s">
        <v>124</v>
      </c>
      <c r="C60" s="1">
        <v>1</v>
      </c>
      <c r="D60" s="2" t="s">
        <v>125</v>
      </c>
      <c r="E60" s="1">
        <v>100</v>
      </c>
      <c r="F60" s="2" t="s">
        <v>16</v>
      </c>
      <c r="G60" s="1">
        <v>0.18</v>
      </c>
      <c r="H60" s="1">
        <v>0.5</v>
      </c>
      <c r="I60" s="1">
        <v>1.94</v>
      </c>
      <c r="J60" s="1">
        <v>2</v>
      </c>
      <c r="K60" s="1" t="s">
        <v>87</v>
      </c>
      <c r="L60" s="1" t="s">
        <v>1</v>
      </c>
      <c r="M60" s="3" t="s">
        <v>4</v>
      </c>
      <c r="N60" s="3" t="s">
        <v>4</v>
      </c>
      <c r="O60" s="3" t="s">
        <v>5</v>
      </c>
      <c r="P60" s="9" t="s">
        <v>126</v>
      </c>
    </row>
    <row r="61" spans="1:16" ht="57.75" thickBot="1" x14ac:dyDescent="0.2">
      <c r="A61" s="8">
        <v>240</v>
      </c>
      <c r="B61" s="1" t="s">
        <v>127</v>
      </c>
      <c r="C61" s="1">
        <v>1</v>
      </c>
      <c r="D61" s="2" t="s">
        <v>55</v>
      </c>
      <c r="E61" s="1">
        <v>100</v>
      </c>
      <c r="F61" s="1" t="s">
        <v>1</v>
      </c>
      <c r="G61" s="1" t="s">
        <v>1</v>
      </c>
      <c r="H61" s="1" t="s">
        <v>1</v>
      </c>
      <c r="I61" s="1">
        <v>1.79</v>
      </c>
      <c r="J61" s="1">
        <v>2</v>
      </c>
      <c r="K61" s="1" t="s">
        <v>128</v>
      </c>
      <c r="L61" s="1" t="s">
        <v>1</v>
      </c>
      <c r="M61" s="3" t="s">
        <v>4</v>
      </c>
      <c r="N61" s="3" t="s">
        <v>4</v>
      </c>
      <c r="O61" s="3" t="s">
        <v>5</v>
      </c>
      <c r="P61" s="9" t="s">
        <v>129</v>
      </c>
    </row>
    <row r="62" spans="1:16" ht="57.75" thickBot="1" x14ac:dyDescent="0.2">
      <c r="A62" s="8">
        <v>252</v>
      </c>
      <c r="B62" s="1" t="s">
        <v>105</v>
      </c>
      <c r="C62" s="1">
        <v>1</v>
      </c>
      <c r="D62" s="2" t="s">
        <v>94</v>
      </c>
      <c r="E62" s="1">
        <v>100</v>
      </c>
      <c r="F62" s="2" t="s">
        <v>16</v>
      </c>
      <c r="G62" s="1">
        <v>0.11</v>
      </c>
      <c r="H62" s="1">
        <v>0.5</v>
      </c>
      <c r="I62" s="1">
        <v>2.0299999999999998</v>
      </c>
      <c r="J62" s="1">
        <v>2.0099999999999998</v>
      </c>
      <c r="K62" s="1" t="s">
        <v>130</v>
      </c>
      <c r="L62" s="1" t="s">
        <v>1</v>
      </c>
      <c r="M62" s="3" t="s">
        <v>4</v>
      </c>
      <c r="N62" s="3" t="s">
        <v>4</v>
      </c>
      <c r="O62" s="3" t="s">
        <v>5</v>
      </c>
      <c r="P62" s="9" t="s">
        <v>108</v>
      </c>
    </row>
    <row r="63" spans="1:16" ht="42.75" x14ac:dyDescent="0.15">
      <c r="A63" s="42">
        <v>476</v>
      </c>
      <c r="B63" s="4" t="s">
        <v>131</v>
      </c>
      <c r="C63" s="44">
        <v>2</v>
      </c>
      <c r="D63" s="46" t="s">
        <v>36</v>
      </c>
      <c r="E63" s="44">
        <v>100</v>
      </c>
      <c r="F63" s="44" t="s">
        <v>1</v>
      </c>
      <c r="G63" s="44" t="s">
        <v>1</v>
      </c>
      <c r="H63" s="44" t="s">
        <v>1</v>
      </c>
      <c r="I63" s="44">
        <v>2.0499999999999998</v>
      </c>
      <c r="J63" s="44">
        <v>2.02</v>
      </c>
      <c r="K63" s="44" t="s">
        <v>133</v>
      </c>
      <c r="L63" s="44" t="s">
        <v>3</v>
      </c>
      <c r="M63" s="38" t="s">
        <v>4</v>
      </c>
      <c r="N63" s="38" t="s">
        <v>4</v>
      </c>
      <c r="O63" s="38" t="s">
        <v>5</v>
      </c>
      <c r="P63" s="40" t="s">
        <v>53</v>
      </c>
    </row>
    <row r="64" spans="1:16" ht="29.25" thickBot="1" x14ac:dyDescent="0.2">
      <c r="A64" s="43"/>
      <c r="B64" s="5" t="s">
        <v>132</v>
      </c>
      <c r="C64" s="45"/>
      <c r="D64" s="47"/>
      <c r="E64" s="45"/>
      <c r="F64" s="45"/>
      <c r="G64" s="45"/>
      <c r="H64" s="45"/>
      <c r="I64" s="45"/>
      <c r="J64" s="45"/>
      <c r="K64" s="45"/>
      <c r="L64" s="45"/>
      <c r="M64" s="39"/>
      <c r="N64" s="39"/>
      <c r="O64" s="39"/>
      <c r="P64" s="41"/>
    </row>
    <row r="65" spans="1:16" ht="57.75" thickBot="1" x14ac:dyDescent="0.2">
      <c r="A65" s="8">
        <v>50</v>
      </c>
      <c r="B65" s="1" t="s">
        <v>134</v>
      </c>
      <c r="C65" s="1">
        <v>2</v>
      </c>
      <c r="D65" s="2" t="s">
        <v>36</v>
      </c>
      <c r="E65" s="1">
        <v>100</v>
      </c>
      <c r="F65" s="1" t="s">
        <v>11</v>
      </c>
      <c r="G65" s="1">
        <v>0.5</v>
      </c>
      <c r="H65" s="1">
        <v>0.5</v>
      </c>
      <c r="I65" s="1">
        <v>1.94</v>
      </c>
      <c r="J65" s="1">
        <v>2.02</v>
      </c>
      <c r="K65" s="1" t="s">
        <v>37</v>
      </c>
      <c r="L65" s="1" t="s">
        <v>3</v>
      </c>
      <c r="M65" s="3" t="s">
        <v>4</v>
      </c>
      <c r="N65" s="3" t="s">
        <v>4</v>
      </c>
      <c r="O65" s="3" t="s">
        <v>5</v>
      </c>
      <c r="P65" s="9" t="s">
        <v>38</v>
      </c>
    </row>
    <row r="66" spans="1:16" ht="68.25" thickBot="1" x14ac:dyDescent="0.2">
      <c r="A66" s="8">
        <v>327</v>
      </c>
      <c r="B66" s="1" t="s">
        <v>135</v>
      </c>
      <c r="C66" s="1">
        <v>1</v>
      </c>
      <c r="D66" s="2" t="s">
        <v>71</v>
      </c>
      <c r="E66" s="1">
        <v>100</v>
      </c>
      <c r="F66" s="2" t="s">
        <v>16</v>
      </c>
      <c r="G66" s="1">
        <v>0.23</v>
      </c>
      <c r="H66" s="1">
        <v>0.24</v>
      </c>
      <c r="I66" s="1">
        <v>2.11</v>
      </c>
      <c r="J66" s="1">
        <v>2.02</v>
      </c>
      <c r="K66" s="1" t="s">
        <v>136</v>
      </c>
      <c r="L66" s="1" t="s">
        <v>1</v>
      </c>
      <c r="M66" s="3" t="s">
        <v>4</v>
      </c>
      <c r="N66" s="3" t="s">
        <v>4</v>
      </c>
      <c r="O66" s="3" t="s">
        <v>5</v>
      </c>
      <c r="P66" s="9" t="s">
        <v>137</v>
      </c>
    </row>
    <row r="67" spans="1:16" ht="57.75" thickBot="1" x14ac:dyDescent="0.2">
      <c r="A67" s="8">
        <v>103</v>
      </c>
      <c r="B67" s="1" t="s">
        <v>138</v>
      </c>
      <c r="C67" s="1">
        <v>2</v>
      </c>
      <c r="D67" s="2" t="s">
        <v>36</v>
      </c>
      <c r="E67" s="1">
        <v>100</v>
      </c>
      <c r="F67" s="1" t="s">
        <v>48</v>
      </c>
      <c r="G67" s="1">
        <v>0</v>
      </c>
      <c r="H67" s="1">
        <v>0</v>
      </c>
      <c r="I67" s="1">
        <v>2.0099999999999998</v>
      </c>
      <c r="J67" s="1">
        <v>2.02</v>
      </c>
      <c r="K67" s="1" t="s">
        <v>83</v>
      </c>
      <c r="L67" s="1" t="s">
        <v>3</v>
      </c>
      <c r="M67" s="3" t="s">
        <v>4</v>
      </c>
      <c r="N67" s="3" t="s">
        <v>4</v>
      </c>
      <c r="O67" s="3" t="s">
        <v>5</v>
      </c>
      <c r="P67" s="9" t="s">
        <v>84</v>
      </c>
    </row>
    <row r="68" spans="1:16" ht="54.75" thickBot="1" x14ac:dyDescent="0.2">
      <c r="A68" s="8">
        <v>243</v>
      </c>
      <c r="B68" s="1" t="s">
        <v>139</v>
      </c>
      <c r="C68" s="1">
        <v>1</v>
      </c>
      <c r="D68" s="2" t="s">
        <v>71</v>
      </c>
      <c r="E68" s="1">
        <v>100</v>
      </c>
      <c r="F68" s="1" t="s">
        <v>11</v>
      </c>
      <c r="G68" s="1">
        <v>0.48</v>
      </c>
      <c r="H68" s="1">
        <v>0.5</v>
      </c>
      <c r="I68" s="1">
        <v>2.0499999999999998</v>
      </c>
      <c r="J68" s="1">
        <v>2.0299999999999998</v>
      </c>
      <c r="K68" s="1" t="s">
        <v>80</v>
      </c>
      <c r="L68" s="1" t="s">
        <v>1</v>
      </c>
      <c r="M68" s="3" t="s">
        <v>4</v>
      </c>
      <c r="N68" s="3" t="s">
        <v>4</v>
      </c>
      <c r="O68" s="3" t="s">
        <v>5</v>
      </c>
      <c r="P68" s="9" t="s">
        <v>81</v>
      </c>
    </row>
    <row r="69" spans="1:16" ht="68.25" thickBot="1" x14ac:dyDescent="0.2">
      <c r="A69" s="8">
        <v>317</v>
      </c>
      <c r="B69" s="1" t="s">
        <v>140</v>
      </c>
      <c r="C69" s="1">
        <v>1</v>
      </c>
      <c r="D69" s="2" t="s">
        <v>32</v>
      </c>
      <c r="E69" s="1">
        <v>100</v>
      </c>
      <c r="F69" s="2" t="s">
        <v>16</v>
      </c>
      <c r="G69" s="1">
        <v>0.09</v>
      </c>
      <c r="H69" s="1">
        <v>0.41</v>
      </c>
      <c r="I69" s="1">
        <v>2.04</v>
      </c>
      <c r="J69" s="1">
        <v>2.0499999999999998</v>
      </c>
      <c r="K69" s="1" t="s">
        <v>33</v>
      </c>
      <c r="L69" s="1" t="s">
        <v>1</v>
      </c>
      <c r="M69" s="3" t="s">
        <v>4</v>
      </c>
      <c r="N69" s="3" t="s">
        <v>4</v>
      </c>
      <c r="O69" s="3" t="s">
        <v>5</v>
      </c>
      <c r="P69" s="9" t="s">
        <v>34</v>
      </c>
    </row>
    <row r="70" spans="1:16" ht="68.25" thickBot="1" x14ac:dyDescent="0.2">
      <c r="A70" s="8">
        <v>128</v>
      </c>
      <c r="B70" s="1" t="s">
        <v>140</v>
      </c>
      <c r="C70" s="1">
        <v>1</v>
      </c>
      <c r="D70" s="2" t="s">
        <v>32</v>
      </c>
      <c r="E70" s="1">
        <v>100</v>
      </c>
      <c r="F70" s="2" t="s">
        <v>16</v>
      </c>
      <c r="G70" s="1">
        <v>0.09</v>
      </c>
      <c r="H70" s="1">
        <v>0.41</v>
      </c>
      <c r="I70" s="1">
        <v>2.04</v>
      </c>
      <c r="J70" s="1">
        <v>2.0499999999999998</v>
      </c>
      <c r="K70" s="1" t="s">
        <v>33</v>
      </c>
      <c r="L70" s="1" t="s">
        <v>1</v>
      </c>
      <c r="M70" s="3" t="s">
        <v>4</v>
      </c>
      <c r="N70" s="3" t="s">
        <v>4</v>
      </c>
      <c r="O70" s="3" t="s">
        <v>5</v>
      </c>
      <c r="P70" s="9" t="s">
        <v>34</v>
      </c>
    </row>
    <row r="71" spans="1:16" ht="54.75" thickBot="1" x14ac:dyDescent="0.2">
      <c r="A71" s="8">
        <v>341</v>
      </c>
      <c r="B71" s="1" t="s">
        <v>141</v>
      </c>
      <c r="C71" s="1">
        <v>1</v>
      </c>
      <c r="D71" s="2" t="s">
        <v>55</v>
      </c>
      <c r="E71" s="1">
        <v>100</v>
      </c>
      <c r="F71" s="1" t="s">
        <v>1</v>
      </c>
      <c r="G71" s="1" t="s">
        <v>1</v>
      </c>
      <c r="H71" s="1" t="s">
        <v>1</v>
      </c>
      <c r="I71" s="1">
        <v>1.94</v>
      </c>
      <c r="J71" s="1">
        <v>2.06</v>
      </c>
      <c r="K71" s="1" t="s">
        <v>87</v>
      </c>
      <c r="L71" s="1" t="s">
        <v>1</v>
      </c>
      <c r="M71" s="3" t="s">
        <v>4</v>
      </c>
      <c r="N71" s="3" t="s">
        <v>4</v>
      </c>
      <c r="O71" s="3" t="s">
        <v>5</v>
      </c>
      <c r="P71" s="9" t="s">
        <v>43</v>
      </c>
    </row>
    <row r="72" spans="1:16" ht="28.5" x14ac:dyDescent="0.15">
      <c r="A72" s="42">
        <v>316</v>
      </c>
      <c r="B72" s="4" t="s">
        <v>142</v>
      </c>
      <c r="C72" s="44">
        <v>3</v>
      </c>
      <c r="D72" s="46" t="s">
        <v>90</v>
      </c>
      <c r="E72" s="44">
        <v>100</v>
      </c>
      <c r="F72" s="44" t="s">
        <v>1</v>
      </c>
      <c r="G72" s="44" t="s">
        <v>1</v>
      </c>
      <c r="H72" s="44" t="s">
        <v>1</v>
      </c>
      <c r="I72" s="44">
        <v>2.0299999999999998</v>
      </c>
      <c r="J72" s="44">
        <v>2.06</v>
      </c>
      <c r="K72" s="44" t="s">
        <v>87</v>
      </c>
      <c r="L72" s="44" t="s">
        <v>1</v>
      </c>
      <c r="M72" s="38" t="s">
        <v>4</v>
      </c>
      <c r="N72" s="38" t="s">
        <v>4</v>
      </c>
      <c r="O72" s="38" t="s">
        <v>5</v>
      </c>
      <c r="P72" s="40" t="s">
        <v>144</v>
      </c>
    </row>
    <row r="73" spans="1:16" ht="29.25" thickBot="1" x14ac:dyDescent="0.2">
      <c r="A73" s="43"/>
      <c r="B73" s="5" t="s">
        <v>143</v>
      </c>
      <c r="C73" s="45"/>
      <c r="D73" s="47"/>
      <c r="E73" s="45"/>
      <c r="F73" s="45"/>
      <c r="G73" s="45"/>
      <c r="H73" s="45"/>
      <c r="I73" s="45"/>
      <c r="J73" s="45"/>
      <c r="K73" s="45"/>
      <c r="L73" s="45"/>
      <c r="M73" s="39"/>
      <c r="N73" s="39"/>
      <c r="O73" s="39"/>
      <c r="P73" s="41"/>
    </row>
    <row r="74" spans="1:16" ht="54.75" thickBot="1" x14ac:dyDescent="0.2">
      <c r="A74" s="8">
        <v>194</v>
      </c>
      <c r="B74" s="1" t="s">
        <v>145</v>
      </c>
      <c r="C74" s="1">
        <v>1</v>
      </c>
      <c r="D74" s="2" t="s">
        <v>146</v>
      </c>
      <c r="E74" s="1">
        <v>110</v>
      </c>
      <c r="F74" s="1" t="s">
        <v>1</v>
      </c>
      <c r="G74" s="1" t="s">
        <v>1</v>
      </c>
      <c r="H74" s="1" t="s">
        <v>1</v>
      </c>
      <c r="I74" s="1">
        <v>2.08</v>
      </c>
      <c r="J74" s="1">
        <v>2.06</v>
      </c>
      <c r="K74" s="1" t="s">
        <v>7</v>
      </c>
      <c r="L74" s="1" t="s">
        <v>1</v>
      </c>
      <c r="M74" s="3" t="s">
        <v>4</v>
      </c>
      <c r="N74" s="3" t="s">
        <v>4</v>
      </c>
      <c r="O74" s="3" t="s">
        <v>5</v>
      </c>
      <c r="P74" s="9" t="s">
        <v>147</v>
      </c>
    </row>
    <row r="75" spans="1:16" ht="68.25" thickBot="1" x14ac:dyDescent="0.2">
      <c r="A75" s="8">
        <v>269</v>
      </c>
      <c r="B75" s="1" t="s">
        <v>148</v>
      </c>
      <c r="C75" s="1">
        <v>1</v>
      </c>
      <c r="D75" s="2" t="s">
        <v>32</v>
      </c>
      <c r="E75" s="1">
        <v>100</v>
      </c>
      <c r="F75" s="2" t="s">
        <v>16</v>
      </c>
      <c r="G75" s="1">
        <v>0.2</v>
      </c>
      <c r="H75" s="1">
        <v>0.21</v>
      </c>
      <c r="I75" s="1">
        <v>2.16</v>
      </c>
      <c r="J75" s="1">
        <v>2.0699999999999998</v>
      </c>
      <c r="K75" s="1" t="s">
        <v>149</v>
      </c>
      <c r="L75" s="1" t="s">
        <v>1</v>
      </c>
      <c r="M75" s="3" t="s">
        <v>4</v>
      </c>
      <c r="N75" s="3" t="s">
        <v>4</v>
      </c>
      <c r="O75" s="3" t="s">
        <v>5</v>
      </c>
      <c r="P75" s="9" t="s">
        <v>150</v>
      </c>
    </row>
    <row r="76" spans="1:16" ht="68.25" thickBot="1" x14ac:dyDescent="0.2">
      <c r="A76" s="8">
        <v>270</v>
      </c>
      <c r="B76" s="1" t="s">
        <v>148</v>
      </c>
      <c r="C76" s="1">
        <v>1</v>
      </c>
      <c r="D76" s="2" t="s">
        <v>151</v>
      </c>
      <c r="E76" s="1">
        <v>100</v>
      </c>
      <c r="F76" s="2" t="s">
        <v>16</v>
      </c>
      <c r="G76" s="1">
        <v>0.01</v>
      </c>
      <c r="H76" s="1">
        <v>0.4</v>
      </c>
      <c r="I76" s="1">
        <v>2.09</v>
      </c>
      <c r="J76" s="1">
        <v>2.0699999999999998</v>
      </c>
      <c r="K76" s="1" t="s">
        <v>149</v>
      </c>
      <c r="L76" s="1" t="s">
        <v>1</v>
      </c>
      <c r="M76" s="3" t="s">
        <v>4</v>
      </c>
      <c r="N76" s="3" t="s">
        <v>4</v>
      </c>
      <c r="O76" s="3" t="s">
        <v>5</v>
      </c>
      <c r="P76" s="9" t="s">
        <v>150</v>
      </c>
    </row>
    <row r="77" spans="1:16" ht="57.75" thickBot="1" x14ac:dyDescent="0.2">
      <c r="A77" s="8">
        <v>479</v>
      </c>
      <c r="B77" s="1" t="s">
        <v>152</v>
      </c>
      <c r="C77" s="1">
        <v>2</v>
      </c>
      <c r="D77" s="2" t="s">
        <v>90</v>
      </c>
      <c r="E77" s="1">
        <v>100</v>
      </c>
      <c r="F77" s="1" t="s">
        <v>1</v>
      </c>
      <c r="G77" s="1" t="s">
        <v>1</v>
      </c>
      <c r="H77" s="1" t="s">
        <v>1</v>
      </c>
      <c r="I77" s="1">
        <v>2</v>
      </c>
      <c r="J77" s="1">
        <v>2.08</v>
      </c>
      <c r="K77" s="1" t="s">
        <v>153</v>
      </c>
      <c r="L77" s="1" t="s">
        <v>1</v>
      </c>
      <c r="M77" s="3" t="s">
        <v>4</v>
      </c>
      <c r="N77" s="3" t="s">
        <v>4</v>
      </c>
      <c r="O77" s="3" t="s">
        <v>5</v>
      </c>
      <c r="P77" s="9" t="s">
        <v>154</v>
      </c>
    </row>
    <row r="78" spans="1:16" ht="68.25" thickBot="1" x14ac:dyDescent="0.2">
      <c r="A78" s="8">
        <v>206</v>
      </c>
      <c r="B78" s="1" t="s">
        <v>111</v>
      </c>
      <c r="C78" s="1">
        <v>2</v>
      </c>
      <c r="D78" s="2" t="s">
        <v>66</v>
      </c>
      <c r="E78" s="1">
        <v>100</v>
      </c>
      <c r="F78" s="1" t="s">
        <v>1</v>
      </c>
      <c r="G78" s="1" t="s">
        <v>1</v>
      </c>
      <c r="H78" s="1" t="s">
        <v>1</v>
      </c>
      <c r="I78" s="1">
        <v>1.94</v>
      </c>
      <c r="J78" s="1">
        <v>2.09</v>
      </c>
      <c r="K78" s="1" t="s">
        <v>12</v>
      </c>
      <c r="L78" s="1" t="s">
        <v>3</v>
      </c>
      <c r="M78" s="3" t="s">
        <v>4</v>
      </c>
      <c r="N78" s="3" t="s">
        <v>4</v>
      </c>
      <c r="O78" s="3" t="s">
        <v>5</v>
      </c>
      <c r="P78" s="9" t="s">
        <v>67</v>
      </c>
    </row>
    <row r="79" spans="1:16" ht="68.25" thickBot="1" x14ac:dyDescent="0.2">
      <c r="A79" s="8">
        <v>207</v>
      </c>
      <c r="B79" s="1" t="s">
        <v>111</v>
      </c>
      <c r="C79" s="1">
        <v>2</v>
      </c>
      <c r="D79" s="2" t="s">
        <v>41</v>
      </c>
      <c r="E79" s="1">
        <v>100</v>
      </c>
      <c r="F79" s="1" t="s">
        <v>1</v>
      </c>
      <c r="G79" s="1" t="s">
        <v>1</v>
      </c>
      <c r="H79" s="1" t="s">
        <v>1</v>
      </c>
      <c r="I79" s="1">
        <v>1.99</v>
      </c>
      <c r="J79" s="1">
        <v>2.09</v>
      </c>
      <c r="K79" s="1" t="s">
        <v>12</v>
      </c>
      <c r="L79" s="1" t="s">
        <v>3</v>
      </c>
      <c r="M79" s="3" t="s">
        <v>4</v>
      </c>
      <c r="N79" s="3" t="s">
        <v>4</v>
      </c>
      <c r="O79" s="3" t="s">
        <v>5</v>
      </c>
      <c r="P79" s="9" t="s">
        <v>67</v>
      </c>
    </row>
    <row r="80" spans="1:16" ht="68.25" thickBot="1" x14ac:dyDescent="0.2">
      <c r="A80" s="8">
        <v>213</v>
      </c>
      <c r="B80" s="1" t="s">
        <v>155</v>
      </c>
      <c r="C80" s="1">
        <v>2</v>
      </c>
      <c r="D80" s="2" t="s">
        <v>66</v>
      </c>
      <c r="E80" s="1">
        <v>100</v>
      </c>
      <c r="F80" s="1" t="s">
        <v>1</v>
      </c>
      <c r="G80" s="1" t="s">
        <v>1</v>
      </c>
      <c r="H80" s="1" t="s">
        <v>1</v>
      </c>
      <c r="I80" s="1">
        <v>1.9</v>
      </c>
      <c r="J80" s="1">
        <v>2.09</v>
      </c>
      <c r="K80" s="1" t="s">
        <v>69</v>
      </c>
      <c r="L80" s="1" t="s">
        <v>3</v>
      </c>
      <c r="M80" s="3" t="s">
        <v>4</v>
      </c>
      <c r="N80" s="3" t="s">
        <v>4</v>
      </c>
      <c r="O80" s="3" t="s">
        <v>5</v>
      </c>
      <c r="P80" s="9" t="s">
        <v>67</v>
      </c>
    </row>
    <row r="81" spans="1:16" ht="68.25" thickBot="1" x14ac:dyDescent="0.2">
      <c r="A81" s="8">
        <v>214</v>
      </c>
      <c r="B81" s="1" t="s">
        <v>155</v>
      </c>
      <c r="C81" s="1">
        <v>2</v>
      </c>
      <c r="D81" s="2" t="s">
        <v>94</v>
      </c>
      <c r="E81" s="1">
        <v>100</v>
      </c>
      <c r="F81" s="1" t="s">
        <v>1</v>
      </c>
      <c r="G81" s="1" t="s">
        <v>1</v>
      </c>
      <c r="H81" s="1" t="s">
        <v>1</v>
      </c>
      <c r="I81" s="1">
        <v>2.09</v>
      </c>
      <c r="J81" s="1">
        <v>2.09</v>
      </c>
      <c r="K81" s="1" t="s">
        <v>69</v>
      </c>
      <c r="L81" s="1" t="s">
        <v>3</v>
      </c>
      <c r="M81" s="3" t="s">
        <v>4</v>
      </c>
      <c r="N81" s="3" t="s">
        <v>4</v>
      </c>
      <c r="O81" s="3" t="s">
        <v>5</v>
      </c>
      <c r="P81" s="9" t="s">
        <v>67</v>
      </c>
    </row>
    <row r="82" spans="1:16" ht="57.75" thickBot="1" x14ac:dyDescent="0.2">
      <c r="A82" s="8">
        <v>499</v>
      </c>
      <c r="B82" s="1" t="s">
        <v>156</v>
      </c>
      <c r="C82" s="1">
        <v>2</v>
      </c>
      <c r="D82" s="2" t="s">
        <v>36</v>
      </c>
      <c r="E82" s="1">
        <v>100</v>
      </c>
      <c r="F82" s="2" t="s">
        <v>16</v>
      </c>
      <c r="G82" s="1">
        <v>0.28999999999999998</v>
      </c>
      <c r="H82" s="1">
        <v>0.28999999999999998</v>
      </c>
      <c r="I82" s="1">
        <v>2.11</v>
      </c>
      <c r="J82" s="1">
        <v>2.09</v>
      </c>
      <c r="K82" s="1" t="s">
        <v>46</v>
      </c>
      <c r="L82" s="1" t="s">
        <v>3</v>
      </c>
      <c r="M82" s="3" t="s">
        <v>4</v>
      </c>
      <c r="N82" s="3" t="s">
        <v>4</v>
      </c>
      <c r="O82" s="3" t="s">
        <v>5</v>
      </c>
      <c r="P82" s="9" t="s">
        <v>47</v>
      </c>
    </row>
    <row r="83" spans="1:16" ht="57.75" thickBot="1" x14ac:dyDescent="0.2">
      <c r="A83" s="8">
        <v>137</v>
      </c>
      <c r="B83" s="1" t="s">
        <v>157</v>
      </c>
      <c r="C83" s="1">
        <v>1</v>
      </c>
      <c r="D83" s="2" t="s">
        <v>32</v>
      </c>
      <c r="E83" s="1">
        <v>100</v>
      </c>
      <c r="F83" s="2" t="s">
        <v>16</v>
      </c>
      <c r="G83" s="1">
        <v>0.11</v>
      </c>
      <c r="H83" s="1">
        <v>0.12</v>
      </c>
      <c r="I83" s="1">
        <v>2.2599999999999998</v>
      </c>
      <c r="J83" s="1">
        <v>2.09</v>
      </c>
      <c r="K83" s="1" t="s">
        <v>158</v>
      </c>
      <c r="L83" s="1" t="s">
        <v>1</v>
      </c>
      <c r="M83" s="3" t="s">
        <v>4</v>
      </c>
      <c r="N83" s="3" t="s">
        <v>4</v>
      </c>
      <c r="O83" s="3" t="s">
        <v>5</v>
      </c>
      <c r="P83" s="9" t="s">
        <v>129</v>
      </c>
    </row>
    <row r="84" spans="1:16" ht="68.25" thickBot="1" x14ac:dyDescent="0.2">
      <c r="A84" s="8">
        <v>257</v>
      </c>
      <c r="B84" s="1" t="s">
        <v>145</v>
      </c>
      <c r="C84" s="1" t="s">
        <v>1</v>
      </c>
      <c r="D84" s="2" t="s">
        <v>32</v>
      </c>
      <c r="E84" s="1">
        <v>100</v>
      </c>
      <c r="F84" s="1" t="s">
        <v>1</v>
      </c>
      <c r="G84" s="1" t="s">
        <v>1</v>
      </c>
      <c r="H84" s="1" t="s">
        <v>1</v>
      </c>
      <c r="I84" s="1">
        <v>2.2200000000000002</v>
      </c>
      <c r="J84" s="1">
        <v>2.1</v>
      </c>
      <c r="K84" s="1" t="s">
        <v>7</v>
      </c>
      <c r="L84" s="1" t="s">
        <v>1</v>
      </c>
      <c r="M84" s="3" t="s">
        <v>4</v>
      </c>
      <c r="N84" s="3" t="s">
        <v>4</v>
      </c>
      <c r="O84" s="3" t="s">
        <v>5</v>
      </c>
      <c r="P84" s="9" t="s">
        <v>159</v>
      </c>
    </row>
    <row r="85" spans="1:16" ht="57.75" thickBot="1" x14ac:dyDescent="0.2">
      <c r="A85" s="8">
        <v>513</v>
      </c>
      <c r="B85" s="1" t="s">
        <v>160</v>
      </c>
      <c r="C85" s="1">
        <v>2</v>
      </c>
      <c r="D85" s="2" t="s">
        <v>36</v>
      </c>
      <c r="E85" s="1">
        <v>100</v>
      </c>
      <c r="F85" s="2" t="s">
        <v>16</v>
      </c>
      <c r="G85" s="1">
        <v>0.13</v>
      </c>
      <c r="H85" s="1">
        <v>0.13</v>
      </c>
      <c r="I85" s="1">
        <v>2.2999999999999998</v>
      </c>
      <c r="J85" s="1">
        <v>2.1</v>
      </c>
      <c r="K85" s="1" t="s">
        <v>69</v>
      </c>
      <c r="L85" s="1" t="s">
        <v>3</v>
      </c>
      <c r="M85" s="3" t="s">
        <v>4</v>
      </c>
      <c r="N85" s="3" t="s">
        <v>4</v>
      </c>
      <c r="O85" s="3" t="s">
        <v>5</v>
      </c>
      <c r="P85" s="9" t="s">
        <v>47</v>
      </c>
    </row>
    <row r="86" spans="1:16" ht="68.25" thickBot="1" x14ac:dyDescent="0.2">
      <c r="A86" s="8">
        <v>259</v>
      </c>
      <c r="B86" s="1" t="s">
        <v>161</v>
      </c>
      <c r="C86" s="1">
        <v>2</v>
      </c>
      <c r="D86" s="2" t="s">
        <v>162</v>
      </c>
      <c r="E86" s="1">
        <v>100</v>
      </c>
      <c r="F86" s="1" t="s">
        <v>1</v>
      </c>
      <c r="G86" s="1" t="s">
        <v>1</v>
      </c>
      <c r="H86" s="1" t="s">
        <v>1</v>
      </c>
      <c r="I86" s="1">
        <v>1.97</v>
      </c>
      <c r="J86" s="1">
        <v>2.1</v>
      </c>
      <c r="K86" s="1" t="s">
        <v>163</v>
      </c>
      <c r="L86" s="1" t="s">
        <v>1</v>
      </c>
      <c r="M86" s="3" t="s">
        <v>4</v>
      </c>
      <c r="N86" s="3" t="s">
        <v>4</v>
      </c>
      <c r="O86" s="3" t="s">
        <v>5</v>
      </c>
      <c r="P86" s="9" t="s">
        <v>159</v>
      </c>
    </row>
    <row r="87" spans="1:16" ht="68.25" thickBot="1" x14ac:dyDescent="0.2">
      <c r="A87" s="8">
        <v>450</v>
      </c>
      <c r="B87" s="1" t="s">
        <v>164</v>
      </c>
      <c r="C87" s="1" t="s">
        <v>1</v>
      </c>
      <c r="D87" s="2" t="s">
        <v>165</v>
      </c>
      <c r="E87" s="1">
        <v>111</v>
      </c>
      <c r="F87" s="1" t="s">
        <v>1</v>
      </c>
      <c r="G87" s="1" t="s">
        <v>1</v>
      </c>
      <c r="H87" s="1" t="s">
        <v>1</v>
      </c>
      <c r="I87" s="1">
        <v>2.31</v>
      </c>
      <c r="J87" s="1">
        <v>2.1</v>
      </c>
      <c r="K87" s="1" t="s">
        <v>166</v>
      </c>
      <c r="L87" s="1" t="s">
        <v>1</v>
      </c>
      <c r="M87" s="3" t="s">
        <v>4</v>
      </c>
      <c r="N87" s="3" t="s">
        <v>4</v>
      </c>
      <c r="O87" s="3" t="s">
        <v>5</v>
      </c>
      <c r="P87" s="9" t="s">
        <v>167</v>
      </c>
    </row>
    <row r="88" spans="1:16" ht="68.25" thickBot="1" x14ac:dyDescent="0.2">
      <c r="A88" s="8">
        <v>205</v>
      </c>
      <c r="B88" s="1" t="s">
        <v>168</v>
      </c>
      <c r="C88" s="1">
        <v>2</v>
      </c>
      <c r="D88" s="2" t="s">
        <v>94</v>
      </c>
      <c r="E88" s="1">
        <v>100</v>
      </c>
      <c r="F88" s="1" t="s">
        <v>1</v>
      </c>
      <c r="G88" s="1" t="s">
        <v>1</v>
      </c>
      <c r="H88" s="1" t="s">
        <v>1</v>
      </c>
      <c r="I88" s="1">
        <v>2.06</v>
      </c>
      <c r="J88" s="1">
        <v>2.1</v>
      </c>
      <c r="K88" s="1" t="s">
        <v>46</v>
      </c>
      <c r="L88" s="1" t="s">
        <v>3</v>
      </c>
      <c r="M88" s="3" t="s">
        <v>4</v>
      </c>
      <c r="N88" s="3" t="s">
        <v>4</v>
      </c>
      <c r="O88" s="3" t="s">
        <v>5</v>
      </c>
      <c r="P88" s="9" t="s">
        <v>67</v>
      </c>
    </row>
    <row r="89" spans="1:16" ht="68.25" thickBot="1" x14ac:dyDescent="0.2">
      <c r="A89" s="8">
        <v>208</v>
      </c>
      <c r="B89" s="1" t="s">
        <v>168</v>
      </c>
      <c r="C89" s="1">
        <v>2</v>
      </c>
      <c r="D89" s="2" t="s">
        <v>169</v>
      </c>
      <c r="E89" s="1">
        <v>100</v>
      </c>
      <c r="F89" s="1" t="s">
        <v>1</v>
      </c>
      <c r="G89" s="1" t="s">
        <v>1</v>
      </c>
      <c r="H89" s="1" t="s">
        <v>1</v>
      </c>
      <c r="I89" s="1">
        <v>2.02</v>
      </c>
      <c r="J89" s="1">
        <v>2.1</v>
      </c>
      <c r="K89" s="1" t="s">
        <v>46</v>
      </c>
      <c r="L89" s="1" t="s">
        <v>3</v>
      </c>
      <c r="M89" s="3" t="s">
        <v>4</v>
      </c>
      <c r="N89" s="3" t="s">
        <v>4</v>
      </c>
      <c r="O89" s="3" t="s">
        <v>5</v>
      </c>
      <c r="P89" s="9" t="s">
        <v>67</v>
      </c>
    </row>
    <row r="90" spans="1:16" s="26" customFormat="1" ht="57.75" thickBot="1" x14ac:dyDescent="0.2">
      <c r="A90" s="22">
        <v>271</v>
      </c>
      <c r="B90" s="23" t="s">
        <v>708</v>
      </c>
      <c r="C90" s="23">
        <v>1</v>
      </c>
      <c r="D90" s="27" t="s">
        <v>709</v>
      </c>
      <c r="E90" s="23">
        <v>100</v>
      </c>
      <c r="F90" s="27" t="s">
        <v>16</v>
      </c>
      <c r="G90" s="23">
        <v>0.2</v>
      </c>
      <c r="H90" s="23">
        <v>0.2</v>
      </c>
      <c r="I90" s="23">
        <v>2.13</v>
      </c>
      <c r="J90" s="23">
        <v>2.1</v>
      </c>
      <c r="K90" s="23" t="s">
        <v>149</v>
      </c>
      <c r="L90" s="23" t="s">
        <v>1</v>
      </c>
      <c r="M90" s="24" t="s">
        <v>4</v>
      </c>
      <c r="N90" s="24" t="s">
        <v>4</v>
      </c>
      <c r="O90" s="24" t="s">
        <v>5</v>
      </c>
      <c r="P90" s="25" t="s">
        <v>710</v>
      </c>
    </row>
    <row r="91" spans="1:16" ht="57.75" thickBot="1" x14ac:dyDescent="0.2">
      <c r="A91" s="8">
        <v>490</v>
      </c>
      <c r="B91" s="1" t="s">
        <v>172</v>
      </c>
      <c r="C91" s="1">
        <v>1</v>
      </c>
      <c r="D91" s="2" t="s">
        <v>173</v>
      </c>
      <c r="E91" s="1">
        <v>100</v>
      </c>
      <c r="F91" s="2" t="s">
        <v>16</v>
      </c>
      <c r="G91" s="1">
        <v>0.22</v>
      </c>
      <c r="H91" s="1">
        <v>0.24</v>
      </c>
      <c r="I91" s="1">
        <v>1.98</v>
      </c>
      <c r="J91" s="1">
        <v>2.11</v>
      </c>
      <c r="K91" s="1" t="s">
        <v>29</v>
      </c>
      <c r="L91" s="1" t="s">
        <v>1</v>
      </c>
      <c r="M91" s="3" t="s">
        <v>4</v>
      </c>
      <c r="N91" s="3" t="s">
        <v>4</v>
      </c>
      <c r="O91" s="3" t="s">
        <v>5</v>
      </c>
      <c r="P91" s="9" t="s">
        <v>30</v>
      </c>
    </row>
    <row r="92" spans="1:16" ht="68.25" thickBot="1" x14ac:dyDescent="0.2">
      <c r="A92" s="8">
        <v>215</v>
      </c>
      <c r="B92" s="1" t="s">
        <v>174</v>
      </c>
      <c r="C92" s="1">
        <v>2</v>
      </c>
      <c r="D92" s="2" t="s">
        <v>66</v>
      </c>
      <c r="E92" s="1">
        <v>100</v>
      </c>
      <c r="F92" s="1" t="s">
        <v>1</v>
      </c>
      <c r="G92" s="1" t="s">
        <v>1</v>
      </c>
      <c r="H92" s="1" t="s">
        <v>1</v>
      </c>
      <c r="I92" s="1">
        <v>1.93</v>
      </c>
      <c r="J92" s="1">
        <v>2.12</v>
      </c>
      <c r="K92" s="1" t="s">
        <v>12</v>
      </c>
      <c r="L92" s="1" t="s">
        <v>100</v>
      </c>
      <c r="M92" s="3" t="s">
        <v>4</v>
      </c>
      <c r="N92" s="3" t="s">
        <v>4</v>
      </c>
      <c r="O92" s="3" t="s">
        <v>5</v>
      </c>
      <c r="P92" s="9" t="s">
        <v>67</v>
      </c>
    </row>
    <row r="93" spans="1:16" ht="68.25" thickBot="1" x14ac:dyDescent="0.2">
      <c r="A93" s="8">
        <v>216</v>
      </c>
      <c r="B93" s="1" t="s">
        <v>174</v>
      </c>
      <c r="C93" s="1">
        <v>2</v>
      </c>
      <c r="D93" s="2" t="s">
        <v>41</v>
      </c>
      <c r="E93" s="1">
        <v>100</v>
      </c>
      <c r="F93" s="1" t="s">
        <v>1</v>
      </c>
      <c r="G93" s="1" t="s">
        <v>1</v>
      </c>
      <c r="H93" s="1" t="s">
        <v>1</v>
      </c>
      <c r="I93" s="1">
        <v>2.02</v>
      </c>
      <c r="J93" s="1">
        <v>2.12</v>
      </c>
      <c r="K93" s="1" t="s">
        <v>12</v>
      </c>
      <c r="L93" s="1" t="s">
        <v>100</v>
      </c>
      <c r="M93" s="3" t="s">
        <v>4</v>
      </c>
      <c r="N93" s="3" t="s">
        <v>4</v>
      </c>
      <c r="O93" s="3" t="s">
        <v>5</v>
      </c>
      <c r="P93" s="9" t="s">
        <v>67</v>
      </c>
    </row>
    <row r="94" spans="1:16" ht="68.25" thickBot="1" x14ac:dyDescent="0.2">
      <c r="A94" s="8">
        <v>261</v>
      </c>
      <c r="B94" s="1" t="s">
        <v>175</v>
      </c>
      <c r="C94" s="1">
        <v>1</v>
      </c>
      <c r="D94" s="2" t="s">
        <v>41</v>
      </c>
      <c r="E94" s="1">
        <v>100</v>
      </c>
      <c r="F94" s="1" t="s">
        <v>1</v>
      </c>
      <c r="G94" s="1" t="s">
        <v>1</v>
      </c>
      <c r="H94" s="1" t="s">
        <v>1</v>
      </c>
      <c r="I94" s="1">
        <v>1.9</v>
      </c>
      <c r="J94" s="1">
        <v>2.12</v>
      </c>
      <c r="K94" s="1" t="s">
        <v>87</v>
      </c>
      <c r="L94" s="1" t="s">
        <v>1</v>
      </c>
      <c r="M94" s="3" t="s">
        <v>4</v>
      </c>
      <c r="N94" s="3" t="s">
        <v>4</v>
      </c>
      <c r="O94" s="3" t="s">
        <v>5</v>
      </c>
      <c r="P94" s="9" t="s">
        <v>176</v>
      </c>
    </row>
    <row r="95" spans="1:16" ht="68.25" thickBot="1" x14ac:dyDescent="0.2">
      <c r="A95" s="8">
        <v>218</v>
      </c>
      <c r="B95" s="1" t="s">
        <v>177</v>
      </c>
      <c r="C95" s="1">
        <v>1</v>
      </c>
      <c r="D95" s="2" t="s">
        <v>178</v>
      </c>
      <c r="E95" s="1">
        <v>100</v>
      </c>
      <c r="F95" s="1" t="s">
        <v>1</v>
      </c>
      <c r="G95" s="1" t="s">
        <v>1</v>
      </c>
      <c r="H95" s="1" t="s">
        <v>1</v>
      </c>
      <c r="I95" s="1">
        <v>2.0699999999999998</v>
      </c>
      <c r="J95" s="1">
        <v>2.12</v>
      </c>
      <c r="K95" s="1" t="s">
        <v>179</v>
      </c>
      <c r="L95" s="1" t="s">
        <v>1</v>
      </c>
      <c r="M95" s="3" t="s">
        <v>4</v>
      </c>
      <c r="N95" s="3" t="s">
        <v>4</v>
      </c>
      <c r="O95" s="3" t="s">
        <v>5</v>
      </c>
      <c r="P95" s="9" t="s">
        <v>180</v>
      </c>
    </row>
    <row r="96" spans="1:16" ht="52.5" customHeight="1" x14ac:dyDescent="0.15">
      <c r="A96" s="42">
        <v>184</v>
      </c>
      <c r="B96" s="44" t="s">
        <v>181</v>
      </c>
      <c r="C96" s="44">
        <v>1</v>
      </c>
      <c r="D96" s="46" t="s">
        <v>146</v>
      </c>
      <c r="E96" s="44">
        <v>100</v>
      </c>
      <c r="F96" s="44" t="s">
        <v>1</v>
      </c>
      <c r="G96" s="44" t="s">
        <v>1</v>
      </c>
      <c r="H96" s="44" t="s">
        <v>1</v>
      </c>
      <c r="I96" s="44">
        <v>2.16</v>
      </c>
      <c r="J96" s="44">
        <v>2.14</v>
      </c>
      <c r="K96" s="4" t="s">
        <v>182</v>
      </c>
      <c r="L96" s="44" t="s">
        <v>1</v>
      </c>
      <c r="M96" s="38" t="s">
        <v>4</v>
      </c>
      <c r="N96" s="38" t="s">
        <v>4</v>
      </c>
      <c r="O96" s="38" t="s">
        <v>5</v>
      </c>
      <c r="P96" s="40" t="s">
        <v>184</v>
      </c>
    </row>
    <row r="97" spans="1:16" ht="15" thickBot="1" x14ac:dyDescent="0.2">
      <c r="A97" s="43"/>
      <c r="B97" s="45"/>
      <c r="C97" s="45"/>
      <c r="D97" s="47"/>
      <c r="E97" s="45"/>
      <c r="F97" s="45"/>
      <c r="G97" s="45"/>
      <c r="H97" s="45"/>
      <c r="I97" s="45"/>
      <c r="J97" s="45"/>
      <c r="K97" s="5" t="s">
        <v>183</v>
      </c>
      <c r="L97" s="45"/>
      <c r="M97" s="39"/>
      <c r="N97" s="39"/>
      <c r="O97" s="39"/>
      <c r="P97" s="41"/>
    </row>
    <row r="98" spans="1:16" ht="52.5" customHeight="1" x14ac:dyDescent="0.15">
      <c r="A98" s="42">
        <v>185</v>
      </c>
      <c r="B98" s="44" t="s">
        <v>181</v>
      </c>
      <c r="C98" s="44">
        <v>1</v>
      </c>
      <c r="D98" s="46" t="s">
        <v>146</v>
      </c>
      <c r="E98" s="44">
        <v>100</v>
      </c>
      <c r="F98" s="44" t="s">
        <v>1</v>
      </c>
      <c r="G98" s="44" t="s">
        <v>1</v>
      </c>
      <c r="H98" s="44" t="s">
        <v>1</v>
      </c>
      <c r="I98" s="44">
        <v>2.13</v>
      </c>
      <c r="J98" s="44">
        <v>2.14</v>
      </c>
      <c r="K98" s="4" t="s">
        <v>182</v>
      </c>
      <c r="L98" s="44" t="s">
        <v>1</v>
      </c>
      <c r="M98" s="38" t="s">
        <v>4</v>
      </c>
      <c r="N98" s="38" t="s">
        <v>4</v>
      </c>
      <c r="O98" s="38" t="s">
        <v>5</v>
      </c>
      <c r="P98" s="40" t="s">
        <v>184</v>
      </c>
    </row>
    <row r="99" spans="1:16" ht="15" thickBot="1" x14ac:dyDescent="0.2">
      <c r="A99" s="43"/>
      <c r="B99" s="45"/>
      <c r="C99" s="45"/>
      <c r="D99" s="47"/>
      <c r="E99" s="45"/>
      <c r="F99" s="45"/>
      <c r="G99" s="45"/>
      <c r="H99" s="45"/>
      <c r="I99" s="45"/>
      <c r="J99" s="45"/>
      <c r="K99" s="5" t="s">
        <v>183</v>
      </c>
      <c r="L99" s="45"/>
      <c r="M99" s="39"/>
      <c r="N99" s="39"/>
      <c r="O99" s="39"/>
      <c r="P99" s="41"/>
    </row>
    <row r="100" spans="1:16" ht="57.75" thickBot="1" x14ac:dyDescent="0.2">
      <c r="A100" s="8">
        <v>484</v>
      </c>
      <c r="B100" s="1" t="s">
        <v>185</v>
      </c>
      <c r="C100" s="1" t="s">
        <v>1</v>
      </c>
      <c r="D100" s="2" t="s">
        <v>186</v>
      </c>
      <c r="E100" s="1" t="s">
        <v>187</v>
      </c>
      <c r="F100" s="1" t="s">
        <v>1</v>
      </c>
      <c r="G100" s="1" t="s">
        <v>1</v>
      </c>
      <c r="H100" s="1" t="s">
        <v>1</v>
      </c>
      <c r="I100" s="1">
        <v>2.0299999999999998</v>
      </c>
      <c r="J100" s="1">
        <v>2.14</v>
      </c>
      <c r="K100" s="1" t="s">
        <v>17</v>
      </c>
      <c r="L100" s="1" t="s">
        <v>3</v>
      </c>
      <c r="M100" s="3" t="s">
        <v>4</v>
      </c>
      <c r="N100" s="3" t="s">
        <v>4</v>
      </c>
      <c r="O100" s="3" t="s">
        <v>5</v>
      </c>
      <c r="P100" s="9" t="s">
        <v>18</v>
      </c>
    </row>
    <row r="101" spans="1:16" ht="68.25" thickBot="1" x14ac:dyDescent="0.2">
      <c r="A101" s="8">
        <v>204</v>
      </c>
      <c r="B101" s="1" t="s">
        <v>168</v>
      </c>
      <c r="C101" s="1">
        <v>2</v>
      </c>
      <c r="D101" s="2" t="s">
        <v>66</v>
      </c>
      <c r="E101" s="1">
        <v>100</v>
      </c>
      <c r="F101" s="1" t="s">
        <v>1</v>
      </c>
      <c r="G101" s="1" t="s">
        <v>1</v>
      </c>
      <c r="H101" s="1" t="s">
        <v>1</v>
      </c>
      <c r="I101" s="1">
        <v>1.94</v>
      </c>
      <c r="J101" s="1">
        <v>2.14</v>
      </c>
      <c r="K101" s="1" t="s">
        <v>46</v>
      </c>
      <c r="L101" s="1" t="s">
        <v>3</v>
      </c>
      <c r="M101" s="3" t="s">
        <v>4</v>
      </c>
      <c r="N101" s="3" t="s">
        <v>4</v>
      </c>
      <c r="O101" s="3" t="s">
        <v>5</v>
      </c>
      <c r="P101" s="9" t="s">
        <v>67</v>
      </c>
    </row>
    <row r="102" spans="1:16" ht="38.25" customHeight="1" x14ac:dyDescent="0.15">
      <c r="A102" s="42">
        <v>274</v>
      </c>
      <c r="B102" s="44" t="s">
        <v>188</v>
      </c>
      <c r="C102" s="44">
        <v>2</v>
      </c>
      <c r="D102" s="44" t="s">
        <v>189</v>
      </c>
      <c r="E102" s="44">
        <v>100</v>
      </c>
      <c r="F102" s="44" t="s">
        <v>1</v>
      </c>
      <c r="G102" s="44" t="s">
        <v>1</v>
      </c>
      <c r="H102" s="44" t="s">
        <v>1</v>
      </c>
      <c r="I102" s="44">
        <v>2.59</v>
      </c>
      <c r="J102" s="44">
        <v>2.16</v>
      </c>
      <c r="K102" s="4" t="s">
        <v>190</v>
      </c>
      <c r="L102" s="44" t="s">
        <v>191</v>
      </c>
      <c r="M102" s="38" t="s">
        <v>4</v>
      </c>
      <c r="N102" s="38" t="s">
        <v>4</v>
      </c>
      <c r="O102" s="38" t="s">
        <v>5</v>
      </c>
      <c r="P102" s="40" t="s">
        <v>192</v>
      </c>
    </row>
    <row r="103" spans="1:16" ht="29.25" thickBot="1" x14ac:dyDescent="0.2">
      <c r="A103" s="43"/>
      <c r="B103" s="45"/>
      <c r="C103" s="45"/>
      <c r="D103" s="45"/>
      <c r="E103" s="45"/>
      <c r="F103" s="45"/>
      <c r="G103" s="45"/>
      <c r="H103" s="45"/>
      <c r="I103" s="45"/>
      <c r="J103" s="45"/>
      <c r="K103" s="5" t="s">
        <v>7</v>
      </c>
      <c r="L103" s="45"/>
      <c r="M103" s="39"/>
      <c r="N103" s="39"/>
      <c r="O103" s="39"/>
      <c r="P103" s="41"/>
    </row>
    <row r="104" spans="1:16" ht="28.5" x14ac:dyDescent="0.15">
      <c r="A104" s="42">
        <v>488</v>
      </c>
      <c r="B104" s="4" t="s">
        <v>193</v>
      </c>
      <c r="C104" s="44" t="s">
        <v>1</v>
      </c>
      <c r="D104" s="46" t="s">
        <v>195</v>
      </c>
      <c r="E104" s="44" t="s">
        <v>187</v>
      </c>
      <c r="F104" s="44" t="s">
        <v>1</v>
      </c>
      <c r="G104" s="44" t="s">
        <v>1</v>
      </c>
      <c r="H104" s="44" t="s">
        <v>1</v>
      </c>
      <c r="I104" s="44">
        <v>2</v>
      </c>
      <c r="J104" s="44">
        <v>2.16</v>
      </c>
      <c r="K104" s="44" t="s">
        <v>17</v>
      </c>
      <c r="L104" s="44" t="s">
        <v>3</v>
      </c>
      <c r="M104" s="38" t="s">
        <v>4</v>
      </c>
      <c r="N104" s="38" t="s">
        <v>4</v>
      </c>
      <c r="O104" s="38" t="s">
        <v>5</v>
      </c>
      <c r="P104" s="40" t="s">
        <v>18</v>
      </c>
    </row>
    <row r="105" spans="1:16" ht="29.25" thickBot="1" x14ac:dyDescent="0.2">
      <c r="A105" s="43"/>
      <c r="B105" s="5" t="s">
        <v>194</v>
      </c>
      <c r="C105" s="45"/>
      <c r="D105" s="47"/>
      <c r="E105" s="45"/>
      <c r="F105" s="45"/>
      <c r="G105" s="45"/>
      <c r="H105" s="45"/>
      <c r="I105" s="45"/>
      <c r="J105" s="45"/>
      <c r="K105" s="45"/>
      <c r="L105" s="45"/>
      <c r="M105" s="39"/>
      <c r="N105" s="39"/>
      <c r="O105" s="39"/>
      <c r="P105" s="41"/>
    </row>
    <row r="106" spans="1:16" ht="57.75" thickBot="1" x14ac:dyDescent="0.2">
      <c r="A106" s="8">
        <v>107</v>
      </c>
      <c r="B106" s="1" t="s">
        <v>138</v>
      </c>
      <c r="C106" s="1">
        <v>2</v>
      </c>
      <c r="D106" s="2" t="s">
        <v>36</v>
      </c>
      <c r="E106" s="1">
        <v>100</v>
      </c>
      <c r="F106" s="1" t="s">
        <v>48</v>
      </c>
      <c r="G106" s="1">
        <v>0</v>
      </c>
      <c r="H106" s="1">
        <v>0</v>
      </c>
      <c r="I106" s="1">
        <v>2.02</v>
      </c>
      <c r="J106" s="1">
        <v>2.17</v>
      </c>
      <c r="K106" s="1" t="s">
        <v>2</v>
      </c>
      <c r="L106" s="1" t="s">
        <v>3</v>
      </c>
      <c r="M106" s="3" t="s">
        <v>4</v>
      </c>
      <c r="N106" s="3" t="s">
        <v>4</v>
      </c>
      <c r="O106" s="3" t="s">
        <v>5</v>
      </c>
      <c r="P106" s="9" t="s">
        <v>84</v>
      </c>
    </row>
    <row r="107" spans="1:16" ht="100.5" thickBot="1" x14ac:dyDescent="0.2">
      <c r="A107" s="8">
        <v>161</v>
      </c>
      <c r="B107" s="1" t="s">
        <v>196</v>
      </c>
      <c r="C107" s="1" t="s">
        <v>1</v>
      </c>
      <c r="D107" s="2" t="s">
        <v>197</v>
      </c>
      <c r="E107" s="1"/>
      <c r="F107" s="1" t="s">
        <v>1</v>
      </c>
      <c r="G107" s="1" t="s">
        <v>1</v>
      </c>
      <c r="H107" s="1" t="s">
        <v>1</v>
      </c>
      <c r="I107" s="1">
        <v>2.2200000000000002</v>
      </c>
      <c r="J107" s="1">
        <v>2.1800000000000002</v>
      </c>
      <c r="K107" s="1" t="s">
        <v>198</v>
      </c>
      <c r="L107" s="1" t="s">
        <v>1</v>
      </c>
      <c r="M107" s="3" t="s">
        <v>4</v>
      </c>
      <c r="N107" s="3" t="s">
        <v>4</v>
      </c>
      <c r="O107" s="3" t="s">
        <v>5</v>
      </c>
      <c r="P107" s="9" t="s">
        <v>199</v>
      </c>
    </row>
    <row r="108" spans="1:16" ht="68.25" thickBot="1" x14ac:dyDescent="0.2">
      <c r="A108" s="8">
        <v>318</v>
      </c>
      <c r="B108" s="1" t="s">
        <v>200</v>
      </c>
      <c r="C108" s="1">
        <v>1</v>
      </c>
      <c r="D108" s="2" t="s">
        <v>71</v>
      </c>
      <c r="E108" s="1">
        <v>100</v>
      </c>
      <c r="F108" s="2" t="s">
        <v>16</v>
      </c>
      <c r="G108" s="1">
        <v>0.47</v>
      </c>
      <c r="H108" s="1">
        <v>0.5</v>
      </c>
      <c r="I108" s="1">
        <v>2.27</v>
      </c>
      <c r="J108" s="1">
        <v>2.1800000000000002</v>
      </c>
      <c r="K108" s="1" t="s">
        <v>52</v>
      </c>
      <c r="L108" s="1" t="s">
        <v>1</v>
      </c>
      <c r="M108" s="3" t="s">
        <v>4</v>
      </c>
      <c r="N108" s="3" t="s">
        <v>4</v>
      </c>
      <c r="O108" s="3" t="s">
        <v>5</v>
      </c>
      <c r="P108" s="9" t="s">
        <v>34</v>
      </c>
    </row>
    <row r="109" spans="1:16" ht="68.25" thickBot="1" x14ac:dyDescent="0.2">
      <c r="A109" s="8">
        <v>130</v>
      </c>
      <c r="B109" s="1" t="s">
        <v>201</v>
      </c>
      <c r="C109" s="1">
        <v>1</v>
      </c>
      <c r="D109" s="2" t="s">
        <v>71</v>
      </c>
      <c r="E109" s="1">
        <v>100</v>
      </c>
      <c r="F109" s="2" t="s">
        <v>16</v>
      </c>
      <c r="G109" s="1">
        <v>0.47</v>
      </c>
      <c r="H109" s="1">
        <v>0.5</v>
      </c>
      <c r="I109" s="1">
        <v>2.27</v>
      </c>
      <c r="J109" s="1">
        <v>2.1800000000000002</v>
      </c>
      <c r="K109" s="1" t="s">
        <v>52</v>
      </c>
      <c r="L109" s="1" t="s">
        <v>1</v>
      </c>
      <c r="M109" s="3" t="s">
        <v>4</v>
      </c>
      <c r="N109" s="3" t="s">
        <v>4</v>
      </c>
      <c r="O109" s="3" t="s">
        <v>5</v>
      </c>
      <c r="P109" s="9" t="s">
        <v>34</v>
      </c>
    </row>
    <row r="110" spans="1:16" ht="68.25" thickBot="1" x14ac:dyDescent="0.2">
      <c r="A110" s="8">
        <v>166</v>
      </c>
      <c r="B110" s="1" t="s">
        <v>202</v>
      </c>
      <c r="C110" s="1" t="s">
        <v>1</v>
      </c>
      <c r="D110" s="2" t="s">
        <v>0</v>
      </c>
      <c r="E110" s="1"/>
      <c r="F110" s="1" t="s">
        <v>1</v>
      </c>
      <c r="G110" s="1" t="s">
        <v>1</v>
      </c>
      <c r="H110" s="1" t="s">
        <v>1</v>
      </c>
      <c r="I110" s="1">
        <v>2.2400000000000002</v>
      </c>
      <c r="J110" s="1">
        <v>2.2000000000000002</v>
      </c>
      <c r="K110" s="1" t="s">
        <v>203</v>
      </c>
      <c r="L110" s="1" t="s">
        <v>1</v>
      </c>
      <c r="M110" s="3" t="s">
        <v>4</v>
      </c>
      <c r="N110" s="3" t="s">
        <v>4</v>
      </c>
      <c r="O110" s="3" t="s">
        <v>5</v>
      </c>
      <c r="P110" s="9" t="s">
        <v>159</v>
      </c>
    </row>
    <row r="111" spans="1:16" ht="57.75" thickBot="1" x14ac:dyDescent="0.2">
      <c r="A111" s="8">
        <v>132</v>
      </c>
      <c r="B111" s="1" t="s">
        <v>204</v>
      </c>
      <c r="C111" s="1">
        <v>2</v>
      </c>
      <c r="D111" s="2" t="s">
        <v>10</v>
      </c>
      <c r="E111" s="1">
        <v>100</v>
      </c>
      <c r="F111" s="1" t="s">
        <v>1</v>
      </c>
      <c r="G111" s="1" t="s">
        <v>1</v>
      </c>
      <c r="H111" s="1" t="s">
        <v>1</v>
      </c>
      <c r="I111" s="1">
        <v>2.39</v>
      </c>
      <c r="J111" s="1">
        <v>2.21</v>
      </c>
      <c r="K111" s="1" t="s">
        <v>205</v>
      </c>
      <c r="L111" s="1" t="s">
        <v>3</v>
      </c>
      <c r="M111" s="3" t="s">
        <v>4</v>
      </c>
      <c r="N111" s="3" t="s">
        <v>4</v>
      </c>
      <c r="O111" s="3" t="s">
        <v>5</v>
      </c>
      <c r="P111" s="9" t="s">
        <v>206</v>
      </c>
    </row>
    <row r="112" spans="1:16" ht="28.5" x14ac:dyDescent="0.15">
      <c r="A112" s="42">
        <v>291</v>
      </c>
      <c r="B112" s="4" t="s">
        <v>207</v>
      </c>
      <c r="C112" s="44">
        <v>3</v>
      </c>
      <c r="D112" s="46" t="s">
        <v>51</v>
      </c>
      <c r="E112" s="44">
        <v>100</v>
      </c>
      <c r="F112" s="44" t="s">
        <v>11</v>
      </c>
      <c r="G112" s="44">
        <v>0.48</v>
      </c>
      <c r="H112" s="44">
        <v>0.49</v>
      </c>
      <c r="I112" s="44">
        <v>2.65</v>
      </c>
      <c r="J112" s="44">
        <v>2.2200000000000002</v>
      </c>
      <c r="K112" s="44" t="s">
        <v>12</v>
      </c>
      <c r="L112" s="44" t="s">
        <v>3</v>
      </c>
      <c r="M112" s="38" t="s">
        <v>4</v>
      </c>
      <c r="N112" s="38" t="s">
        <v>4</v>
      </c>
      <c r="O112" s="38" t="s">
        <v>5</v>
      </c>
      <c r="P112" s="40" t="s">
        <v>209</v>
      </c>
    </row>
    <row r="113" spans="1:16" ht="29.25" thickBot="1" x14ac:dyDescent="0.2">
      <c r="A113" s="43"/>
      <c r="B113" s="5" t="s">
        <v>208</v>
      </c>
      <c r="C113" s="45"/>
      <c r="D113" s="47"/>
      <c r="E113" s="45"/>
      <c r="F113" s="45"/>
      <c r="G113" s="45"/>
      <c r="H113" s="45"/>
      <c r="I113" s="45"/>
      <c r="J113" s="45"/>
      <c r="K113" s="45"/>
      <c r="L113" s="45"/>
      <c r="M113" s="39"/>
      <c r="N113" s="39"/>
      <c r="O113" s="39"/>
      <c r="P113" s="41"/>
    </row>
    <row r="114" spans="1:16" ht="68.25" thickBot="1" x14ac:dyDescent="0.2">
      <c r="A114" s="8">
        <v>275</v>
      </c>
      <c r="B114" s="1" t="s">
        <v>210</v>
      </c>
      <c r="C114" s="1" t="s">
        <v>1</v>
      </c>
      <c r="D114" s="2" t="s">
        <v>66</v>
      </c>
      <c r="E114" s="1"/>
      <c r="F114" s="1" t="s">
        <v>1</v>
      </c>
      <c r="G114" s="1" t="s">
        <v>1</v>
      </c>
      <c r="H114" s="1" t="s">
        <v>1</v>
      </c>
      <c r="I114" s="1">
        <v>2.31</v>
      </c>
      <c r="J114" s="1">
        <v>2.23</v>
      </c>
      <c r="K114" s="1" t="s">
        <v>183</v>
      </c>
      <c r="L114" s="1" t="s">
        <v>1</v>
      </c>
      <c r="M114" s="3" t="s">
        <v>4</v>
      </c>
      <c r="N114" s="3" t="s">
        <v>4</v>
      </c>
      <c r="O114" s="3" t="s">
        <v>5</v>
      </c>
      <c r="P114" s="9" t="s">
        <v>192</v>
      </c>
    </row>
    <row r="115" spans="1:16" ht="57.75" thickBot="1" x14ac:dyDescent="0.2">
      <c r="A115" s="8">
        <v>102</v>
      </c>
      <c r="B115" s="1" t="s">
        <v>211</v>
      </c>
      <c r="C115" s="1">
        <v>1</v>
      </c>
      <c r="D115" s="2" t="s">
        <v>32</v>
      </c>
      <c r="E115" s="1">
        <v>100</v>
      </c>
      <c r="F115" s="2" t="s">
        <v>16</v>
      </c>
      <c r="G115" s="1">
        <v>0.19</v>
      </c>
      <c r="H115" s="1">
        <v>0.22</v>
      </c>
      <c r="I115" s="1">
        <v>2.15</v>
      </c>
      <c r="J115" s="1">
        <v>2.23</v>
      </c>
      <c r="K115" s="1" t="s">
        <v>83</v>
      </c>
      <c r="L115" s="1" t="s">
        <v>1</v>
      </c>
      <c r="M115" s="3" t="s">
        <v>4</v>
      </c>
      <c r="N115" s="3" t="s">
        <v>4</v>
      </c>
      <c r="O115" s="3" t="s">
        <v>5</v>
      </c>
      <c r="P115" s="9" t="s">
        <v>84</v>
      </c>
    </row>
    <row r="116" spans="1:16" ht="68.25" thickBot="1" x14ac:dyDescent="0.2">
      <c r="A116" s="8">
        <v>475</v>
      </c>
      <c r="B116" s="1" t="s">
        <v>212</v>
      </c>
      <c r="C116" s="1">
        <v>1</v>
      </c>
      <c r="D116" s="2" t="s">
        <v>32</v>
      </c>
      <c r="E116" s="1">
        <v>100</v>
      </c>
      <c r="F116" s="1" t="s">
        <v>11</v>
      </c>
      <c r="G116" s="1">
        <v>0.48</v>
      </c>
      <c r="H116" s="1">
        <v>0.49</v>
      </c>
      <c r="I116" s="1">
        <v>2.2799999999999998</v>
      </c>
      <c r="J116" s="1">
        <v>2.23</v>
      </c>
      <c r="K116" s="1" t="s">
        <v>133</v>
      </c>
      <c r="L116" s="1" t="s">
        <v>1</v>
      </c>
      <c r="M116" s="3" t="s">
        <v>4</v>
      </c>
      <c r="N116" s="3" t="s">
        <v>4</v>
      </c>
      <c r="O116" s="3" t="s">
        <v>5</v>
      </c>
      <c r="P116" s="9" t="s">
        <v>53</v>
      </c>
    </row>
    <row r="117" spans="1:16" ht="68.25" thickBot="1" x14ac:dyDescent="0.2">
      <c r="A117" s="8">
        <v>371</v>
      </c>
      <c r="B117" s="1" t="s">
        <v>213</v>
      </c>
      <c r="C117" s="1" t="s">
        <v>1</v>
      </c>
      <c r="D117" s="2" t="s">
        <v>214</v>
      </c>
      <c r="E117" s="1">
        <v>110</v>
      </c>
      <c r="F117" s="2" t="s">
        <v>16</v>
      </c>
      <c r="G117" s="1">
        <v>0.21</v>
      </c>
      <c r="H117" s="1">
        <v>0.5</v>
      </c>
      <c r="I117" s="1">
        <v>2.21</v>
      </c>
      <c r="J117" s="1">
        <v>2.2599999999999998</v>
      </c>
      <c r="K117" s="1" t="s">
        <v>215</v>
      </c>
      <c r="L117" s="1" t="s">
        <v>1</v>
      </c>
      <c r="M117" s="3" t="s">
        <v>4</v>
      </c>
      <c r="N117" s="3" t="s">
        <v>4</v>
      </c>
      <c r="O117" s="3" t="s">
        <v>5</v>
      </c>
      <c r="P117" s="9" t="s">
        <v>216</v>
      </c>
    </row>
    <row r="118" spans="1:16" ht="81.75" thickBot="1" x14ac:dyDescent="0.2">
      <c r="A118" s="8">
        <v>127</v>
      </c>
      <c r="B118" s="1" t="s">
        <v>217</v>
      </c>
      <c r="C118" s="1">
        <v>1</v>
      </c>
      <c r="D118" s="2" t="s">
        <v>36</v>
      </c>
      <c r="E118" s="1">
        <v>100</v>
      </c>
      <c r="F118" s="2" t="s">
        <v>16</v>
      </c>
      <c r="G118" s="1">
        <v>0.04</v>
      </c>
      <c r="H118" s="1">
        <v>0.49</v>
      </c>
      <c r="I118" s="1">
        <v>2.25</v>
      </c>
      <c r="J118" s="1">
        <v>2.2599999999999998</v>
      </c>
      <c r="K118" s="1" t="s">
        <v>218</v>
      </c>
      <c r="L118" s="1" t="s">
        <v>1</v>
      </c>
      <c r="M118" s="3" t="s">
        <v>4</v>
      </c>
      <c r="N118" s="3" t="s">
        <v>4</v>
      </c>
      <c r="O118" s="3" t="s">
        <v>5</v>
      </c>
      <c r="P118" s="9" t="s">
        <v>219</v>
      </c>
    </row>
    <row r="119" spans="1:16" ht="28.5" x14ac:dyDescent="0.15">
      <c r="A119" s="42">
        <v>425</v>
      </c>
      <c r="B119" s="4" t="s">
        <v>207</v>
      </c>
      <c r="C119" s="44">
        <v>2</v>
      </c>
      <c r="D119" s="46" t="s">
        <v>51</v>
      </c>
      <c r="E119" s="44">
        <v>100</v>
      </c>
      <c r="F119" s="44" t="s">
        <v>11</v>
      </c>
      <c r="G119" s="44">
        <v>0.49</v>
      </c>
      <c r="H119" s="44">
        <v>0.5</v>
      </c>
      <c r="I119" s="44">
        <v>2.63</v>
      </c>
      <c r="J119" s="44">
        <v>2.27</v>
      </c>
      <c r="K119" s="44" t="s">
        <v>12</v>
      </c>
      <c r="L119" s="44" t="s">
        <v>100</v>
      </c>
      <c r="M119" s="38" t="s">
        <v>4</v>
      </c>
      <c r="N119" s="38" t="s">
        <v>4</v>
      </c>
      <c r="O119" s="38" t="s">
        <v>5</v>
      </c>
      <c r="P119" s="40" t="s">
        <v>221</v>
      </c>
    </row>
    <row r="120" spans="1:16" ht="29.25" thickBot="1" x14ac:dyDescent="0.2">
      <c r="A120" s="43"/>
      <c r="B120" s="5" t="s">
        <v>220</v>
      </c>
      <c r="C120" s="45"/>
      <c r="D120" s="47"/>
      <c r="E120" s="45"/>
      <c r="F120" s="45"/>
      <c r="G120" s="45"/>
      <c r="H120" s="45"/>
      <c r="I120" s="45"/>
      <c r="J120" s="45"/>
      <c r="K120" s="45"/>
      <c r="L120" s="45"/>
      <c r="M120" s="39"/>
      <c r="N120" s="39"/>
      <c r="O120" s="39"/>
      <c r="P120" s="41"/>
    </row>
    <row r="121" spans="1:16" ht="54.75" thickBot="1" x14ac:dyDescent="0.2">
      <c r="A121" s="8">
        <v>53</v>
      </c>
      <c r="B121" s="1" t="s">
        <v>222</v>
      </c>
      <c r="C121" s="1">
        <v>1</v>
      </c>
      <c r="D121" s="2" t="s">
        <v>36</v>
      </c>
      <c r="E121" s="1">
        <v>100</v>
      </c>
      <c r="F121" s="2" t="s">
        <v>16</v>
      </c>
      <c r="G121" s="1">
        <v>0.42</v>
      </c>
      <c r="H121" s="1">
        <v>0.42</v>
      </c>
      <c r="I121" s="1">
        <v>2.29</v>
      </c>
      <c r="J121" s="1">
        <v>2.27</v>
      </c>
      <c r="K121" s="1" t="s">
        <v>63</v>
      </c>
      <c r="L121" s="1" t="s">
        <v>1</v>
      </c>
      <c r="M121" s="3" t="s">
        <v>4</v>
      </c>
      <c r="N121" s="3" t="s">
        <v>4</v>
      </c>
      <c r="O121" s="3" t="s">
        <v>5</v>
      </c>
      <c r="P121" s="9" t="s">
        <v>38</v>
      </c>
    </row>
    <row r="122" spans="1:16" ht="57.75" thickBot="1" x14ac:dyDescent="0.2">
      <c r="A122" s="8">
        <v>156</v>
      </c>
      <c r="B122" s="1" t="s">
        <v>223</v>
      </c>
      <c r="C122" s="1">
        <v>1</v>
      </c>
      <c r="D122" s="2" t="s">
        <v>36</v>
      </c>
      <c r="E122" s="1">
        <v>100</v>
      </c>
      <c r="F122" s="2" t="s">
        <v>16</v>
      </c>
      <c r="G122" s="1">
        <v>0.2</v>
      </c>
      <c r="H122" s="1">
        <v>0.27</v>
      </c>
      <c r="I122" s="1">
        <v>2.35</v>
      </c>
      <c r="J122" s="1">
        <v>2.27</v>
      </c>
      <c r="K122" s="1" t="s">
        <v>224</v>
      </c>
      <c r="L122" s="1" t="s">
        <v>1</v>
      </c>
      <c r="M122" s="3" t="s">
        <v>4</v>
      </c>
      <c r="N122" s="3" t="s">
        <v>4</v>
      </c>
      <c r="O122" s="3" t="s">
        <v>5</v>
      </c>
      <c r="P122" s="9" t="s">
        <v>225</v>
      </c>
    </row>
    <row r="123" spans="1:16" ht="68.25" thickBot="1" x14ac:dyDescent="0.2">
      <c r="A123" s="8">
        <v>413</v>
      </c>
      <c r="B123" s="1" t="s">
        <v>226</v>
      </c>
      <c r="C123" s="1">
        <v>1</v>
      </c>
      <c r="D123" s="2" t="s">
        <v>32</v>
      </c>
      <c r="E123" s="1">
        <v>100</v>
      </c>
      <c r="F123" s="2" t="s">
        <v>16</v>
      </c>
      <c r="G123" s="1">
        <v>0.2</v>
      </c>
      <c r="H123" s="1">
        <v>0.36</v>
      </c>
      <c r="I123" s="1">
        <v>2.13</v>
      </c>
      <c r="J123" s="1">
        <v>2.2799999999999998</v>
      </c>
      <c r="K123" s="1" t="s">
        <v>227</v>
      </c>
      <c r="L123" s="1" t="s">
        <v>1</v>
      </c>
      <c r="M123" s="3" t="s">
        <v>4</v>
      </c>
      <c r="N123" s="3" t="s">
        <v>4</v>
      </c>
      <c r="O123" s="3" t="s">
        <v>5</v>
      </c>
      <c r="P123" s="9" t="s">
        <v>228</v>
      </c>
    </row>
    <row r="124" spans="1:16" ht="68.25" thickBot="1" x14ac:dyDescent="0.2">
      <c r="A124" s="8">
        <v>473</v>
      </c>
      <c r="B124" s="1" t="s">
        <v>226</v>
      </c>
      <c r="C124" s="1">
        <v>1</v>
      </c>
      <c r="D124" s="2" t="s">
        <v>165</v>
      </c>
      <c r="E124" s="1">
        <v>100</v>
      </c>
      <c r="F124" s="2" t="s">
        <v>16</v>
      </c>
      <c r="G124" s="1">
        <v>0.16</v>
      </c>
      <c r="H124" s="1">
        <v>0.25</v>
      </c>
      <c r="I124" s="1">
        <v>2.14</v>
      </c>
      <c r="J124" s="1">
        <v>2.2799999999999998</v>
      </c>
      <c r="K124" s="1" t="s">
        <v>227</v>
      </c>
      <c r="L124" s="1" t="s">
        <v>1</v>
      </c>
      <c r="M124" s="3" t="s">
        <v>4</v>
      </c>
      <c r="N124" s="3" t="s">
        <v>4</v>
      </c>
      <c r="O124" s="3" t="s">
        <v>5</v>
      </c>
      <c r="P124" s="9" t="s">
        <v>228</v>
      </c>
    </row>
    <row r="125" spans="1:16" ht="72" thickBot="1" x14ac:dyDescent="0.2">
      <c r="A125" s="8">
        <v>175</v>
      </c>
      <c r="B125" s="1" t="s">
        <v>229</v>
      </c>
      <c r="C125" s="1">
        <v>1</v>
      </c>
      <c r="D125" s="2" t="s">
        <v>230</v>
      </c>
      <c r="E125" s="1">
        <v>100</v>
      </c>
      <c r="F125" s="2" t="s">
        <v>16</v>
      </c>
      <c r="G125" s="1">
        <v>0.16</v>
      </c>
      <c r="H125" s="1">
        <v>0.17</v>
      </c>
      <c r="I125" s="1">
        <v>2.33</v>
      </c>
      <c r="J125" s="1">
        <v>2.2799999999999998</v>
      </c>
      <c r="K125" s="1" t="s">
        <v>231</v>
      </c>
      <c r="L125" s="1" t="s">
        <v>1</v>
      </c>
      <c r="M125" s="3" t="s">
        <v>4</v>
      </c>
      <c r="N125" s="3" t="s">
        <v>4</v>
      </c>
      <c r="O125" s="3" t="s">
        <v>5</v>
      </c>
      <c r="P125" s="9" t="s">
        <v>232</v>
      </c>
    </row>
    <row r="126" spans="1:16" ht="86.25" thickBot="1" x14ac:dyDescent="0.2">
      <c r="A126" s="8">
        <v>338</v>
      </c>
      <c r="B126" s="1" t="s">
        <v>233</v>
      </c>
      <c r="C126" s="1">
        <v>1</v>
      </c>
      <c r="D126" s="2" t="s">
        <v>234</v>
      </c>
      <c r="E126" s="1">
        <v>100</v>
      </c>
      <c r="F126" s="2" t="s">
        <v>16</v>
      </c>
      <c r="G126" s="1">
        <v>0.19</v>
      </c>
      <c r="H126" s="1">
        <v>0.21</v>
      </c>
      <c r="I126" s="1">
        <v>2.17</v>
      </c>
      <c r="J126" s="1">
        <v>2.29</v>
      </c>
      <c r="K126" s="1" t="s">
        <v>235</v>
      </c>
      <c r="L126" s="1" t="s">
        <v>1</v>
      </c>
      <c r="M126" s="3" t="s">
        <v>4</v>
      </c>
      <c r="N126" s="3" t="s">
        <v>4</v>
      </c>
      <c r="O126" s="3" t="s">
        <v>5</v>
      </c>
      <c r="P126" s="9" t="s">
        <v>236</v>
      </c>
    </row>
    <row r="127" spans="1:16" ht="68.25" thickBot="1" x14ac:dyDescent="0.2">
      <c r="A127" s="8">
        <v>176</v>
      </c>
      <c r="B127" s="1" t="s">
        <v>237</v>
      </c>
      <c r="C127" s="1">
        <v>1</v>
      </c>
      <c r="D127" s="2" t="s">
        <v>32</v>
      </c>
      <c r="E127" s="1">
        <v>100</v>
      </c>
      <c r="F127" s="2" t="s">
        <v>16</v>
      </c>
      <c r="G127" s="1">
        <v>0.44</v>
      </c>
      <c r="H127" s="1">
        <v>0.45</v>
      </c>
      <c r="I127" s="1">
        <v>2.2200000000000002</v>
      </c>
      <c r="J127" s="1">
        <v>2.29</v>
      </c>
      <c r="K127" s="1" t="s">
        <v>238</v>
      </c>
      <c r="L127" s="1" t="s">
        <v>1</v>
      </c>
      <c r="M127" s="3" t="s">
        <v>4</v>
      </c>
      <c r="N127" s="3" t="s">
        <v>4</v>
      </c>
      <c r="O127" s="3" t="s">
        <v>5</v>
      </c>
      <c r="P127" s="9" t="s">
        <v>232</v>
      </c>
    </row>
    <row r="128" spans="1:16" ht="57.75" thickBot="1" x14ac:dyDescent="0.2">
      <c r="A128" s="8">
        <v>455</v>
      </c>
      <c r="B128" s="1" t="s">
        <v>239</v>
      </c>
      <c r="C128" s="1">
        <v>1</v>
      </c>
      <c r="D128" s="2" t="s">
        <v>71</v>
      </c>
      <c r="E128" s="1">
        <v>100</v>
      </c>
      <c r="F128" s="1" t="s">
        <v>1</v>
      </c>
      <c r="G128" s="1" t="s">
        <v>1</v>
      </c>
      <c r="H128" s="1" t="s">
        <v>1</v>
      </c>
      <c r="I128" s="1">
        <v>2.19</v>
      </c>
      <c r="J128" s="1">
        <v>2.29</v>
      </c>
      <c r="K128" s="1" t="s">
        <v>719</v>
      </c>
      <c r="L128" s="1" t="s">
        <v>1</v>
      </c>
      <c r="M128" s="3" t="s">
        <v>4</v>
      </c>
      <c r="N128" s="3" t="s">
        <v>4</v>
      </c>
      <c r="O128" s="3" t="s">
        <v>5</v>
      </c>
      <c r="P128" s="9" t="s">
        <v>240</v>
      </c>
    </row>
    <row r="129" spans="1:16" ht="54.75" thickBot="1" x14ac:dyDescent="0.2">
      <c r="A129" s="8">
        <v>1</v>
      </c>
      <c r="B129" s="1" t="s">
        <v>170</v>
      </c>
      <c r="C129" s="1">
        <v>1</v>
      </c>
      <c r="D129" s="2" t="s">
        <v>71</v>
      </c>
      <c r="E129" s="1">
        <v>100</v>
      </c>
      <c r="F129" s="1" t="s">
        <v>11</v>
      </c>
      <c r="G129" s="1">
        <v>0.49</v>
      </c>
      <c r="H129" s="1">
        <v>0.5</v>
      </c>
      <c r="I129" s="1">
        <v>1.99</v>
      </c>
      <c r="J129" s="1">
        <v>2.2999999999999998</v>
      </c>
      <c r="K129" s="1" t="s">
        <v>12</v>
      </c>
      <c r="L129" s="1" t="s">
        <v>1</v>
      </c>
      <c r="M129" s="3" t="s">
        <v>4</v>
      </c>
      <c r="N129" s="3" t="s">
        <v>4</v>
      </c>
      <c r="O129" s="3" t="s">
        <v>5</v>
      </c>
      <c r="P129" s="9" t="s">
        <v>241</v>
      </c>
    </row>
    <row r="130" spans="1:16" ht="28.5" x14ac:dyDescent="0.15">
      <c r="A130" s="42">
        <v>64</v>
      </c>
      <c r="B130" s="44" t="s">
        <v>242</v>
      </c>
      <c r="C130" s="44" t="s">
        <v>1</v>
      </c>
      <c r="D130" s="46" t="s">
        <v>55</v>
      </c>
      <c r="E130" s="4" t="s">
        <v>243</v>
      </c>
      <c r="F130" s="44" t="s">
        <v>1</v>
      </c>
      <c r="G130" s="44" t="s">
        <v>1</v>
      </c>
      <c r="H130" s="44" t="s">
        <v>1</v>
      </c>
      <c r="I130" s="44">
        <v>2.11</v>
      </c>
      <c r="J130" s="44">
        <v>2.3199999999999998</v>
      </c>
      <c r="K130" s="4" t="s">
        <v>182</v>
      </c>
      <c r="L130" s="44" t="s">
        <v>1</v>
      </c>
      <c r="M130" s="38" t="s">
        <v>4</v>
      </c>
      <c r="N130" s="38" t="s">
        <v>4</v>
      </c>
      <c r="O130" s="38" t="s">
        <v>5</v>
      </c>
      <c r="P130" s="40" t="s">
        <v>246</v>
      </c>
    </row>
    <row r="131" spans="1:16" ht="28.5" x14ac:dyDescent="0.15">
      <c r="A131" s="50"/>
      <c r="B131" s="51"/>
      <c r="C131" s="51"/>
      <c r="D131" s="52"/>
      <c r="E131" s="6" t="s">
        <v>244</v>
      </c>
      <c r="F131" s="51"/>
      <c r="G131" s="51"/>
      <c r="H131" s="51"/>
      <c r="I131" s="51"/>
      <c r="J131" s="51"/>
      <c r="K131" s="6" t="s">
        <v>100</v>
      </c>
      <c r="L131" s="51"/>
      <c r="M131" s="48"/>
      <c r="N131" s="48"/>
      <c r="O131" s="48"/>
      <c r="P131" s="49"/>
    </row>
    <row r="132" spans="1:16" ht="15" thickBot="1" x14ac:dyDescent="0.2">
      <c r="A132" s="43"/>
      <c r="B132" s="45"/>
      <c r="C132" s="45"/>
      <c r="D132" s="47"/>
      <c r="E132" s="5" t="s">
        <v>245</v>
      </c>
      <c r="F132" s="45"/>
      <c r="G132" s="45"/>
      <c r="H132" s="45"/>
      <c r="I132" s="45"/>
      <c r="J132" s="45"/>
      <c r="K132" s="5"/>
      <c r="L132" s="45"/>
      <c r="M132" s="39"/>
      <c r="N132" s="39"/>
      <c r="O132" s="39"/>
      <c r="P132" s="41"/>
    </row>
    <row r="133" spans="1:16" ht="54.75" thickBot="1" x14ac:dyDescent="0.2">
      <c r="A133" s="8">
        <v>486</v>
      </c>
      <c r="B133" s="1" t="s">
        <v>247</v>
      </c>
      <c r="C133" s="1" t="s">
        <v>1</v>
      </c>
      <c r="D133" s="2" t="s">
        <v>186</v>
      </c>
      <c r="E133" s="1" t="s">
        <v>187</v>
      </c>
      <c r="F133" s="1" t="s">
        <v>1</v>
      </c>
      <c r="G133" s="1" t="s">
        <v>1</v>
      </c>
      <c r="H133" s="1" t="s">
        <v>1</v>
      </c>
      <c r="I133" s="1">
        <v>2.12</v>
      </c>
      <c r="J133" s="1">
        <v>2.3199999999999998</v>
      </c>
      <c r="K133" s="1" t="s">
        <v>17</v>
      </c>
      <c r="L133" s="1" t="s">
        <v>1</v>
      </c>
      <c r="M133" s="3" t="s">
        <v>4</v>
      </c>
      <c r="N133" s="3" t="s">
        <v>4</v>
      </c>
      <c r="O133" s="3" t="s">
        <v>5</v>
      </c>
      <c r="P133" s="9" t="s">
        <v>18</v>
      </c>
    </row>
    <row r="134" spans="1:16" ht="72" thickBot="1" x14ac:dyDescent="0.2">
      <c r="A134" s="8">
        <v>162</v>
      </c>
      <c r="B134" s="1" t="s">
        <v>248</v>
      </c>
      <c r="C134" s="1">
        <v>1</v>
      </c>
      <c r="D134" s="2" t="s">
        <v>32</v>
      </c>
      <c r="E134" s="1">
        <v>100</v>
      </c>
      <c r="F134" s="2" t="s">
        <v>16</v>
      </c>
      <c r="G134" s="1">
        <v>0.13</v>
      </c>
      <c r="H134" s="1">
        <v>0.28999999999999998</v>
      </c>
      <c r="I134" s="1">
        <v>2.25</v>
      </c>
      <c r="J134" s="1">
        <v>2.33</v>
      </c>
      <c r="K134" s="1" t="s">
        <v>249</v>
      </c>
      <c r="L134" s="1" t="s">
        <v>1</v>
      </c>
      <c r="M134" s="3" t="s">
        <v>4</v>
      </c>
      <c r="N134" s="3" t="s">
        <v>4</v>
      </c>
      <c r="O134" s="3" t="s">
        <v>5</v>
      </c>
      <c r="P134" s="9" t="s">
        <v>232</v>
      </c>
    </row>
    <row r="135" spans="1:16" ht="72" thickBot="1" x14ac:dyDescent="0.2">
      <c r="A135" s="8">
        <v>165</v>
      </c>
      <c r="B135" s="1" t="s">
        <v>250</v>
      </c>
      <c r="C135" s="1">
        <v>1</v>
      </c>
      <c r="D135" s="2" t="s">
        <v>230</v>
      </c>
      <c r="E135" s="1">
        <v>100</v>
      </c>
      <c r="F135" s="2" t="s">
        <v>16</v>
      </c>
      <c r="G135" s="1">
        <v>0.19</v>
      </c>
      <c r="H135" s="1">
        <v>0.19</v>
      </c>
      <c r="I135" s="1">
        <v>2.31</v>
      </c>
      <c r="J135" s="1">
        <v>2.33</v>
      </c>
      <c r="K135" s="1" t="s">
        <v>251</v>
      </c>
      <c r="L135" s="1" t="s">
        <v>1</v>
      </c>
      <c r="M135" s="3" t="s">
        <v>4</v>
      </c>
      <c r="N135" s="3" t="s">
        <v>4</v>
      </c>
      <c r="O135" s="3" t="s">
        <v>5</v>
      </c>
      <c r="P135" s="9" t="s">
        <v>232</v>
      </c>
    </row>
    <row r="136" spans="1:16" ht="68.25" thickBot="1" x14ac:dyDescent="0.2">
      <c r="A136" s="8">
        <v>472</v>
      </c>
      <c r="B136" s="1" t="s">
        <v>252</v>
      </c>
      <c r="C136" s="1">
        <v>1</v>
      </c>
      <c r="D136" s="2" t="s">
        <v>36</v>
      </c>
      <c r="E136" s="1">
        <v>100</v>
      </c>
      <c r="F136" s="2" t="s">
        <v>16</v>
      </c>
      <c r="G136" s="1">
        <v>0.2</v>
      </c>
      <c r="H136" s="1">
        <v>0.49</v>
      </c>
      <c r="I136" s="1">
        <v>2.27</v>
      </c>
      <c r="J136" s="1">
        <v>2.34</v>
      </c>
      <c r="K136" s="1" t="s">
        <v>87</v>
      </c>
      <c r="L136" s="1" t="s">
        <v>1</v>
      </c>
      <c r="M136" s="3" t="s">
        <v>4</v>
      </c>
      <c r="N136" s="3" t="s">
        <v>4</v>
      </c>
      <c r="O136" s="3" t="s">
        <v>5</v>
      </c>
      <c r="P136" s="9" t="s">
        <v>228</v>
      </c>
    </row>
    <row r="137" spans="1:16" ht="57.75" thickBot="1" x14ac:dyDescent="0.2">
      <c r="A137" s="8">
        <v>463</v>
      </c>
      <c r="B137" s="1" t="s">
        <v>253</v>
      </c>
      <c r="C137" s="1">
        <v>1</v>
      </c>
      <c r="D137" s="2" t="s">
        <v>90</v>
      </c>
      <c r="E137" s="1">
        <v>100</v>
      </c>
      <c r="F137" s="2" t="s">
        <v>16</v>
      </c>
      <c r="G137" s="1">
        <v>0.15</v>
      </c>
      <c r="H137" s="1">
        <v>0.36</v>
      </c>
      <c r="I137" s="1">
        <v>2.38</v>
      </c>
      <c r="J137" s="1">
        <v>2.34</v>
      </c>
      <c r="K137" s="1" t="s">
        <v>787</v>
      </c>
      <c r="L137" s="1" t="s">
        <v>1</v>
      </c>
      <c r="M137" s="3" t="s">
        <v>4</v>
      </c>
      <c r="N137" s="3" t="s">
        <v>4</v>
      </c>
      <c r="O137" s="3" t="s">
        <v>5</v>
      </c>
      <c r="P137" s="9" t="s">
        <v>254</v>
      </c>
    </row>
    <row r="138" spans="1:16" ht="57.75" thickBot="1" x14ac:dyDescent="0.2">
      <c r="A138" s="8">
        <v>464</v>
      </c>
      <c r="B138" s="1" t="s">
        <v>253</v>
      </c>
      <c r="C138" s="1">
        <v>1</v>
      </c>
      <c r="D138" s="2" t="s">
        <v>41</v>
      </c>
      <c r="E138" s="1">
        <v>100</v>
      </c>
      <c r="F138" s="2" t="s">
        <v>16</v>
      </c>
      <c r="G138" s="1">
        <v>0.11</v>
      </c>
      <c r="H138" s="1">
        <v>0.25</v>
      </c>
      <c r="I138" s="1">
        <v>2.39</v>
      </c>
      <c r="J138" s="1">
        <v>2.34</v>
      </c>
      <c r="K138" s="1" t="s">
        <v>790</v>
      </c>
      <c r="L138" s="1" t="s">
        <v>1</v>
      </c>
      <c r="M138" s="3" t="s">
        <v>4</v>
      </c>
      <c r="N138" s="3" t="s">
        <v>4</v>
      </c>
      <c r="O138" s="3" t="s">
        <v>5</v>
      </c>
      <c r="P138" s="9" t="s">
        <v>254</v>
      </c>
    </row>
    <row r="139" spans="1:16" ht="68.25" thickBot="1" x14ac:dyDescent="0.2">
      <c r="A139" s="8">
        <v>333</v>
      </c>
      <c r="B139" s="1" t="s">
        <v>255</v>
      </c>
      <c r="C139" s="1" t="s">
        <v>1</v>
      </c>
      <c r="D139" s="2" t="s">
        <v>99</v>
      </c>
      <c r="E139" s="1" t="s">
        <v>256</v>
      </c>
      <c r="F139" s="1" t="s">
        <v>1</v>
      </c>
      <c r="G139" s="1" t="s">
        <v>1</v>
      </c>
      <c r="H139" s="1" t="s">
        <v>1</v>
      </c>
      <c r="I139" s="1">
        <v>2.15</v>
      </c>
      <c r="J139" s="1">
        <v>2.35</v>
      </c>
      <c r="K139" s="1" t="s">
        <v>136</v>
      </c>
      <c r="L139" s="1" t="s">
        <v>1</v>
      </c>
      <c r="M139" s="3" t="s">
        <v>4</v>
      </c>
      <c r="N139" s="3" t="s">
        <v>4</v>
      </c>
      <c r="O139" s="3" t="s">
        <v>5</v>
      </c>
      <c r="P139" s="9" t="s">
        <v>137</v>
      </c>
    </row>
    <row r="140" spans="1:16" ht="72" thickBot="1" x14ac:dyDescent="0.2">
      <c r="A140" s="8">
        <v>154</v>
      </c>
      <c r="B140" s="1" t="s">
        <v>257</v>
      </c>
      <c r="C140" s="1">
        <v>1</v>
      </c>
      <c r="D140" s="2" t="s">
        <v>41</v>
      </c>
      <c r="E140" s="1">
        <v>100</v>
      </c>
      <c r="F140" s="1" t="s">
        <v>1</v>
      </c>
      <c r="G140" s="1" t="s">
        <v>1</v>
      </c>
      <c r="H140" s="1" t="s">
        <v>1</v>
      </c>
      <c r="I140" s="1">
        <v>2.2599999999999998</v>
      </c>
      <c r="J140" s="1">
        <v>2.35</v>
      </c>
      <c r="K140" s="1" t="s">
        <v>774</v>
      </c>
      <c r="L140" s="1" t="s">
        <v>1</v>
      </c>
      <c r="M140" s="3" t="s">
        <v>4</v>
      </c>
      <c r="N140" s="3" t="s">
        <v>4</v>
      </c>
      <c r="O140" s="3" t="s">
        <v>5</v>
      </c>
      <c r="P140" s="9" t="s">
        <v>225</v>
      </c>
    </row>
    <row r="141" spans="1:16" ht="68.25" thickBot="1" x14ac:dyDescent="0.2">
      <c r="A141" s="8">
        <v>407</v>
      </c>
      <c r="B141" s="1" t="s">
        <v>252</v>
      </c>
      <c r="C141" s="1">
        <v>1</v>
      </c>
      <c r="D141" s="2" t="s">
        <v>41</v>
      </c>
      <c r="E141" s="1">
        <v>100</v>
      </c>
      <c r="F141" s="1" t="s">
        <v>1</v>
      </c>
      <c r="G141" s="1" t="s">
        <v>1</v>
      </c>
      <c r="H141" s="1" t="s">
        <v>1</v>
      </c>
      <c r="I141" s="1">
        <v>2.09</v>
      </c>
      <c r="J141" s="1">
        <v>2.36</v>
      </c>
      <c r="K141" s="1" t="s">
        <v>87</v>
      </c>
      <c r="L141" s="1" t="s">
        <v>1</v>
      </c>
      <c r="M141" s="3" t="s">
        <v>4</v>
      </c>
      <c r="N141" s="3" t="s">
        <v>4</v>
      </c>
      <c r="O141" s="3" t="s">
        <v>5</v>
      </c>
      <c r="P141" s="9" t="s">
        <v>259</v>
      </c>
    </row>
    <row r="142" spans="1:16" ht="57.75" thickBot="1" x14ac:dyDescent="0.2">
      <c r="A142" s="8">
        <v>465</v>
      </c>
      <c r="B142" s="1" t="s">
        <v>253</v>
      </c>
      <c r="C142" s="1">
        <v>1</v>
      </c>
      <c r="D142" s="2" t="s">
        <v>32</v>
      </c>
      <c r="E142" s="1">
        <v>100</v>
      </c>
      <c r="F142" s="2" t="s">
        <v>16</v>
      </c>
      <c r="G142" s="1">
        <v>0.21</v>
      </c>
      <c r="H142" s="1">
        <v>0.22</v>
      </c>
      <c r="I142" s="1">
        <v>2.31</v>
      </c>
      <c r="J142" s="1">
        <v>2.36</v>
      </c>
      <c r="K142" s="1" t="s">
        <v>260</v>
      </c>
      <c r="L142" s="1" t="s">
        <v>1</v>
      </c>
      <c r="M142" s="3" t="s">
        <v>4</v>
      </c>
      <c r="N142" s="3" t="s">
        <v>4</v>
      </c>
      <c r="O142" s="3" t="s">
        <v>5</v>
      </c>
      <c r="P142" s="9" t="s">
        <v>254</v>
      </c>
    </row>
    <row r="143" spans="1:16" ht="38.25" customHeight="1" x14ac:dyDescent="0.15">
      <c r="A143" s="42">
        <v>414</v>
      </c>
      <c r="B143" s="44" t="s">
        <v>140</v>
      </c>
      <c r="C143" s="44" t="s">
        <v>1</v>
      </c>
      <c r="D143" s="46" t="s">
        <v>32</v>
      </c>
      <c r="E143" s="4" t="s">
        <v>243</v>
      </c>
      <c r="F143" s="44" t="s">
        <v>1</v>
      </c>
      <c r="G143" s="44" t="s">
        <v>1</v>
      </c>
      <c r="H143" s="44" t="s">
        <v>1</v>
      </c>
      <c r="I143" s="44">
        <v>2.13</v>
      </c>
      <c r="J143" s="44">
        <v>2.38</v>
      </c>
      <c r="K143" s="44" t="s">
        <v>262</v>
      </c>
      <c r="L143" s="44" t="s">
        <v>1</v>
      </c>
      <c r="M143" s="38" t="s">
        <v>4</v>
      </c>
      <c r="N143" s="38" t="s">
        <v>4</v>
      </c>
      <c r="O143" s="38" t="s">
        <v>5</v>
      </c>
      <c r="P143" s="40" t="s">
        <v>228</v>
      </c>
    </row>
    <row r="144" spans="1:16" ht="14.25" x14ac:dyDescent="0.15">
      <c r="A144" s="50"/>
      <c r="B144" s="51"/>
      <c r="C144" s="51"/>
      <c r="D144" s="52"/>
      <c r="E144" s="6" t="s">
        <v>244</v>
      </c>
      <c r="F144" s="51"/>
      <c r="G144" s="51"/>
      <c r="H144" s="51"/>
      <c r="I144" s="51"/>
      <c r="J144" s="51"/>
      <c r="K144" s="51"/>
      <c r="L144" s="51"/>
      <c r="M144" s="48"/>
      <c r="N144" s="48"/>
      <c r="O144" s="48"/>
      <c r="P144" s="49"/>
    </row>
    <row r="145" spans="1:16" ht="15" thickBot="1" x14ac:dyDescent="0.2">
      <c r="A145" s="43"/>
      <c r="B145" s="45"/>
      <c r="C145" s="45"/>
      <c r="D145" s="47"/>
      <c r="E145" s="5" t="s">
        <v>261</v>
      </c>
      <c r="F145" s="45"/>
      <c r="G145" s="45"/>
      <c r="H145" s="45"/>
      <c r="I145" s="45"/>
      <c r="J145" s="45"/>
      <c r="K145" s="45"/>
      <c r="L145" s="45"/>
      <c r="M145" s="39"/>
      <c r="N145" s="39"/>
      <c r="O145" s="39"/>
      <c r="P145" s="41"/>
    </row>
    <row r="146" spans="1:16" ht="68.25" thickBot="1" x14ac:dyDescent="0.2">
      <c r="A146" s="8">
        <v>474</v>
      </c>
      <c r="B146" s="1" t="s">
        <v>140</v>
      </c>
      <c r="C146" s="1">
        <v>1</v>
      </c>
      <c r="D146" s="2" t="s">
        <v>165</v>
      </c>
      <c r="E146" s="1">
        <v>100</v>
      </c>
      <c r="F146" s="2" t="s">
        <v>16</v>
      </c>
      <c r="G146" s="1">
        <v>0.22</v>
      </c>
      <c r="H146" s="1">
        <v>0.43</v>
      </c>
      <c r="I146" s="1">
        <v>2.09</v>
      </c>
      <c r="J146" s="1">
        <v>2.38</v>
      </c>
      <c r="K146" s="1" t="s">
        <v>740</v>
      </c>
      <c r="L146" s="1" t="s">
        <v>1</v>
      </c>
      <c r="M146" s="3" t="s">
        <v>4</v>
      </c>
      <c r="N146" s="3" t="s">
        <v>4</v>
      </c>
      <c r="O146" s="3" t="s">
        <v>5</v>
      </c>
      <c r="P146" s="9" t="s">
        <v>228</v>
      </c>
    </row>
    <row r="147" spans="1:16" ht="57.75" thickBot="1" x14ac:dyDescent="0.2">
      <c r="A147" s="8">
        <v>106</v>
      </c>
      <c r="B147" s="1" t="s">
        <v>211</v>
      </c>
      <c r="C147" s="1">
        <v>1</v>
      </c>
      <c r="D147" s="2" t="s">
        <v>0</v>
      </c>
      <c r="E147" s="1">
        <v>100</v>
      </c>
      <c r="F147" s="1" t="s">
        <v>48</v>
      </c>
      <c r="G147" s="1">
        <v>0</v>
      </c>
      <c r="H147" s="1">
        <v>0</v>
      </c>
      <c r="I147" s="1">
        <v>2.1800000000000002</v>
      </c>
      <c r="J147" s="1">
        <v>2.38</v>
      </c>
      <c r="K147" s="1" t="s">
        <v>2</v>
      </c>
      <c r="L147" s="1" t="s">
        <v>1</v>
      </c>
      <c r="M147" s="3" t="s">
        <v>4</v>
      </c>
      <c r="N147" s="3" t="s">
        <v>4</v>
      </c>
      <c r="O147" s="3" t="s">
        <v>5</v>
      </c>
      <c r="P147" s="9" t="s">
        <v>84</v>
      </c>
    </row>
    <row r="148" spans="1:16" ht="68.25" thickBot="1" x14ac:dyDescent="0.2">
      <c r="A148" s="8">
        <v>409</v>
      </c>
      <c r="B148" s="1" t="s">
        <v>263</v>
      </c>
      <c r="C148" s="1">
        <v>1</v>
      </c>
      <c r="D148" s="2" t="s">
        <v>41</v>
      </c>
      <c r="E148" s="1">
        <v>100</v>
      </c>
      <c r="F148" s="1" t="s">
        <v>1</v>
      </c>
      <c r="G148" s="1" t="s">
        <v>1</v>
      </c>
      <c r="H148" s="1" t="s">
        <v>1</v>
      </c>
      <c r="I148" s="1">
        <v>2.12</v>
      </c>
      <c r="J148" s="1">
        <v>2.38</v>
      </c>
      <c r="K148" s="1" t="s">
        <v>264</v>
      </c>
      <c r="L148" s="1" t="s">
        <v>1</v>
      </c>
      <c r="M148" s="3" t="s">
        <v>4</v>
      </c>
      <c r="N148" s="3" t="s">
        <v>4</v>
      </c>
      <c r="O148" s="3" t="s">
        <v>5</v>
      </c>
      <c r="P148" s="9" t="s">
        <v>259</v>
      </c>
    </row>
    <row r="149" spans="1:16" ht="57.75" thickBot="1" x14ac:dyDescent="0.2">
      <c r="A149" s="8">
        <v>155</v>
      </c>
      <c r="B149" s="1" t="s">
        <v>265</v>
      </c>
      <c r="C149" s="1">
        <v>1</v>
      </c>
      <c r="D149" s="2" t="s">
        <v>36</v>
      </c>
      <c r="E149" s="1">
        <v>100</v>
      </c>
      <c r="F149" s="2" t="s">
        <v>16</v>
      </c>
      <c r="G149" s="1">
        <v>0.41</v>
      </c>
      <c r="H149" s="1">
        <v>0.42</v>
      </c>
      <c r="I149" s="1">
        <v>2.3199999999999998</v>
      </c>
      <c r="J149" s="1">
        <v>2.38</v>
      </c>
      <c r="K149" s="1" t="s">
        <v>266</v>
      </c>
      <c r="L149" s="1" t="s">
        <v>1</v>
      </c>
      <c r="M149" s="3" t="s">
        <v>4</v>
      </c>
      <c r="N149" s="3" t="s">
        <v>4</v>
      </c>
      <c r="O149" s="3" t="s">
        <v>5</v>
      </c>
      <c r="P149" s="9" t="s">
        <v>225</v>
      </c>
    </row>
    <row r="150" spans="1:16" ht="68.25" thickBot="1" x14ac:dyDescent="0.2">
      <c r="A150" s="8">
        <v>411</v>
      </c>
      <c r="B150" s="1" t="s">
        <v>267</v>
      </c>
      <c r="C150" s="1">
        <v>1</v>
      </c>
      <c r="D150" s="2" t="s">
        <v>94</v>
      </c>
      <c r="E150" s="1">
        <v>100</v>
      </c>
      <c r="F150" s="2" t="s">
        <v>16</v>
      </c>
      <c r="G150" s="1">
        <v>0.43</v>
      </c>
      <c r="H150" s="1">
        <v>0.44</v>
      </c>
      <c r="I150" s="1">
        <v>2.31</v>
      </c>
      <c r="J150" s="1">
        <v>2.38</v>
      </c>
      <c r="K150" s="1" t="s">
        <v>775</v>
      </c>
      <c r="L150" s="1" t="s">
        <v>1</v>
      </c>
      <c r="M150" s="3" t="s">
        <v>4</v>
      </c>
      <c r="N150" s="3" t="s">
        <v>4</v>
      </c>
      <c r="O150" s="3" t="s">
        <v>5</v>
      </c>
      <c r="P150" s="9" t="s">
        <v>259</v>
      </c>
    </row>
    <row r="151" spans="1:16" ht="68.25" thickBot="1" x14ac:dyDescent="0.2">
      <c r="A151" s="8">
        <v>412</v>
      </c>
      <c r="B151" s="1" t="s">
        <v>268</v>
      </c>
      <c r="C151" s="1">
        <v>1</v>
      </c>
      <c r="D151" s="2" t="s">
        <v>94</v>
      </c>
      <c r="E151" s="1">
        <v>100</v>
      </c>
      <c r="F151" s="2" t="s">
        <v>16</v>
      </c>
      <c r="G151" s="1">
        <v>0.39</v>
      </c>
      <c r="H151" s="1">
        <v>0.4</v>
      </c>
      <c r="I151" s="1">
        <v>2.31</v>
      </c>
      <c r="J151" s="1">
        <v>2.38</v>
      </c>
      <c r="K151" s="1" t="s">
        <v>269</v>
      </c>
      <c r="L151" s="1" t="s">
        <v>1</v>
      </c>
      <c r="M151" s="3" t="s">
        <v>4</v>
      </c>
      <c r="N151" s="3" t="s">
        <v>4</v>
      </c>
      <c r="O151" s="3" t="s">
        <v>5</v>
      </c>
      <c r="P151" s="9" t="s">
        <v>259</v>
      </c>
    </row>
    <row r="152" spans="1:16" ht="57.75" thickBot="1" x14ac:dyDescent="0.2">
      <c r="A152" s="8">
        <v>435</v>
      </c>
      <c r="B152" s="1" t="s">
        <v>270</v>
      </c>
      <c r="C152" s="1">
        <v>1</v>
      </c>
      <c r="D152" s="2" t="s">
        <v>51</v>
      </c>
      <c r="E152" s="1">
        <v>100</v>
      </c>
      <c r="F152" s="2" t="s">
        <v>16</v>
      </c>
      <c r="G152" s="1">
        <v>0.44</v>
      </c>
      <c r="H152" s="1">
        <v>0.46</v>
      </c>
      <c r="I152" s="1">
        <v>2.38</v>
      </c>
      <c r="J152" s="1">
        <v>2.38</v>
      </c>
      <c r="K152" s="1" t="s">
        <v>715</v>
      </c>
      <c r="L152" s="1" t="s">
        <v>1</v>
      </c>
      <c r="M152" s="3" t="s">
        <v>4</v>
      </c>
      <c r="N152" s="3" t="s">
        <v>4</v>
      </c>
      <c r="O152" s="3" t="s">
        <v>5</v>
      </c>
      <c r="P152" s="9" t="s">
        <v>271</v>
      </c>
    </row>
    <row r="153" spans="1:16" ht="57.75" thickBot="1" x14ac:dyDescent="0.2">
      <c r="A153" s="8">
        <v>497</v>
      </c>
      <c r="B153" s="1" t="s">
        <v>211</v>
      </c>
      <c r="C153" s="1">
        <v>1</v>
      </c>
      <c r="D153" s="2" t="s">
        <v>0</v>
      </c>
      <c r="E153" s="1">
        <v>100</v>
      </c>
      <c r="F153" s="1" t="s">
        <v>48</v>
      </c>
      <c r="G153" s="1">
        <v>0</v>
      </c>
      <c r="H153" s="1">
        <v>0</v>
      </c>
      <c r="I153" s="1">
        <v>2.17</v>
      </c>
      <c r="J153" s="1">
        <v>2.38</v>
      </c>
      <c r="K153" s="1" t="s">
        <v>2</v>
      </c>
      <c r="L153" s="1" t="s">
        <v>1</v>
      </c>
      <c r="M153" s="3" t="s">
        <v>4</v>
      </c>
      <c r="N153" s="3" t="s">
        <v>4</v>
      </c>
      <c r="O153" s="3" t="s">
        <v>5</v>
      </c>
      <c r="P153" s="9" t="s">
        <v>272</v>
      </c>
    </row>
    <row r="154" spans="1:16" ht="57.75" thickBot="1" x14ac:dyDescent="0.2">
      <c r="A154" s="8">
        <v>221</v>
      </c>
      <c r="B154" s="1" t="s">
        <v>273</v>
      </c>
      <c r="C154" s="1">
        <v>1</v>
      </c>
      <c r="D154" s="2" t="s">
        <v>32</v>
      </c>
      <c r="E154" s="1">
        <v>100</v>
      </c>
      <c r="F154" s="2" t="s">
        <v>16</v>
      </c>
      <c r="G154" s="1">
        <v>0.2</v>
      </c>
      <c r="H154" s="1">
        <v>0.2</v>
      </c>
      <c r="I154" s="1">
        <v>2.31</v>
      </c>
      <c r="J154" s="1">
        <v>2.38</v>
      </c>
      <c r="K154" s="1" t="s">
        <v>274</v>
      </c>
      <c r="L154" s="1" t="s">
        <v>1</v>
      </c>
      <c r="M154" s="3" t="s">
        <v>4</v>
      </c>
      <c r="N154" s="3" t="s">
        <v>4</v>
      </c>
      <c r="O154" s="3" t="s">
        <v>5</v>
      </c>
      <c r="P154" s="9" t="s">
        <v>275</v>
      </c>
    </row>
    <row r="155" spans="1:16" ht="55.5" thickBot="1" x14ac:dyDescent="0.2">
      <c r="A155" s="8">
        <v>222</v>
      </c>
      <c r="B155" s="1" t="s">
        <v>276</v>
      </c>
      <c r="C155" s="1">
        <v>1</v>
      </c>
      <c r="D155" s="2" t="s">
        <v>32</v>
      </c>
      <c r="E155" s="1">
        <v>100</v>
      </c>
      <c r="F155" s="2" t="s">
        <v>16</v>
      </c>
      <c r="G155" s="1">
        <v>0.43</v>
      </c>
      <c r="H155" s="1">
        <v>0.46</v>
      </c>
      <c r="I155" s="1">
        <v>2.2799999999999998</v>
      </c>
      <c r="J155" s="1">
        <v>2.39</v>
      </c>
      <c r="K155" s="1" t="s">
        <v>277</v>
      </c>
      <c r="L155" s="1" t="s">
        <v>1</v>
      </c>
      <c r="M155" s="3" t="s">
        <v>4</v>
      </c>
      <c r="N155" s="3" t="s">
        <v>4</v>
      </c>
      <c r="O155" s="3" t="s">
        <v>5</v>
      </c>
      <c r="P155" s="9" t="s">
        <v>275</v>
      </c>
    </row>
    <row r="156" spans="1:16" ht="57.75" thickBot="1" x14ac:dyDescent="0.2">
      <c r="A156" s="8">
        <v>152</v>
      </c>
      <c r="B156" s="1" t="s">
        <v>278</v>
      </c>
      <c r="C156" s="1">
        <v>1</v>
      </c>
      <c r="D156" s="2" t="s">
        <v>36</v>
      </c>
      <c r="E156" s="1">
        <v>100</v>
      </c>
      <c r="F156" s="2" t="s">
        <v>16</v>
      </c>
      <c r="G156" s="1">
        <v>0.41</v>
      </c>
      <c r="H156" s="1">
        <v>0.43</v>
      </c>
      <c r="I156" s="1">
        <v>2.3199999999999998</v>
      </c>
      <c r="J156" s="1">
        <v>2.39</v>
      </c>
      <c r="K156" s="1" t="s">
        <v>258</v>
      </c>
      <c r="L156" s="1" t="s">
        <v>1</v>
      </c>
      <c r="M156" s="3" t="s">
        <v>4</v>
      </c>
      <c r="N156" s="3" t="s">
        <v>4</v>
      </c>
      <c r="O156" s="3" t="s">
        <v>5</v>
      </c>
      <c r="P156" s="9" t="s">
        <v>225</v>
      </c>
    </row>
    <row r="157" spans="1:16" ht="28.5" x14ac:dyDescent="0.15">
      <c r="A157" s="42">
        <v>294</v>
      </c>
      <c r="B157" s="4" t="s">
        <v>207</v>
      </c>
      <c r="C157" s="44">
        <v>3</v>
      </c>
      <c r="D157" s="46" t="s">
        <v>51</v>
      </c>
      <c r="E157" s="44">
        <v>100</v>
      </c>
      <c r="F157" s="44" t="s">
        <v>11</v>
      </c>
      <c r="G157" s="44">
        <v>0.48</v>
      </c>
      <c r="H157" s="44">
        <v>0.49</v>
      </c>
      <c r="I157" s="44">
        <v>2.5</v>
      </c>
      <c r="J157" s="44">
        <v>2.4</v>
      </c>
      <c r="K157" s="44" t="s">
        <v>12</v>
      </c>
      <c r="L157" s="44" t="s">
        <v>3</v>
      </c>
      <c r="M157" s="38" t="s">
        <v>4</v>
      </c>
      <c r="N157" s="38" t="s">
        <v>4</v>
      </c>
      <c r="O157" s="38" t="s">
        <v>5</v>
      </c>
      <c r="P157" s="40" t="s">
        <v>279</v>
      </c>
    </row>
    <row r="158" spans="1:16" ht="29.25" thickBot="1" x14ac:dyDescent="0.2">
      <c r="A158" s="43"/>
      <c r="B158" s="5" t="s">
        <v>857</v>
      </c>
      <c r="C158" s="45"/>
      <c r="D158" s="47"/>
      <c r="E158" s="45"/>
      <c r="F158" s="45"/>
      <c r="G158" s="45"/>
      <c r="H158" s="45"/>
      <c r="I158" s="45"/>
      <c r="J158" s="45"/>
      <c r="K158" s="45"/>
      <c r="L158" s="45"/>
      <c r="M158" s="39"/>
      <c r="N158" s="39"/>
      <c r="O158" s="39"/>
      <c r="P158" s="41"/>
    </row>
    <row r="159" spans="1:16" ht="68.25" thickBot="1" x14ac:dyDescent="0.2">
      <c r="A159" s="8">
        <v>408</v>
      </c>
      <c r="B159" s="1" t="s">
        <v>252</v>
      </c>
      <c r="C159" s="1">
        <v>1</v>
      </c>
      <c r="D159" s="2" t="s">
        <v>41</v>
      </c>
      <c r="E159" s="1">
        <v>100</v>
      </c>
      <c r="F159" s="1" t="s">
        <v>1</v>
      </c>
      <c r="G159" s="1" t="s">
        <v>1</v>
      </c>
      <c r="H159" s="1" t="s">
        <v>1</v>
      </c>
      <c r="I159" s="1">
        <v>2.0499999999999998</v>
      </c>
      <c r="J159" s="1">
        <v>2.4</v>
      </c>
      <c r="K159" s="1" t="s">
        <v>87</v>
      </c>
      <c r="L159" s="1" t="s">
        <v>1</v>
      </c>
      <c r="M159" s="3" t="s">
        <v>4</v>
      </c>
      <c r="N159" s="3" t="s">
        <v>4</v>
      </c>
      <c r="O159" s="3" t="s">
        <v>5</v>
      </c>
      <c r="P159" s="9" t="s">
        <v>259</v>
      </c>
    </row>
    <row r="160" spans="1:16" ht="68.25" thickBot="1" x14ac:dyDescent="0.2">
      <c r="A160" s="8">
        <v>410</v>
      </c>
      <c r="B160" s="1" t="s">
        <v>263</v>
      </c>
      <c r="C160" s="1">
        <v>1</v>
      </c>
      <c r="D160" s="2" t="s">
        <v>41</v>
      </c>
      <c r="E160" s="1">
        <v>100</v>
      </c>
      <c r="F160" s="1" t="s">
        <v>1</v>
      </c>
      <c r="G160" s="1" t="s">
        <v>1</v>
      </c>
      <c r="H160" s="1" t="s">
        <v>1</v>
      </c>
      <c r="I160" s="1">
        <v>2.09</v>
      </c>
      <c r="J160" s="1">
        <v>2.4</v>
      </c>
      <c r="K160" s="1" t="s">
        <v>264</v>
      </c>
      <c r="L160" s="1" t="s">
        <v>1</v>
      </c>
      <c r="M160" s="3" t="s">
        <v>4</v>
      </c>
      <c r="N160" s="3" t="s">
        <v>4</v>
      </c>
      <c r="O160" s="3" t="s">
        <v>5</v>
      </c>
      <c r="P160" s="9" t="s">
        <v>259</v>
      </c>
    </row>
    <row r="161" spans="1:16" ht="57.75" thickBot="1" x14ac:dyDescent="0.2">
      <c r="A161" s="8">
        <v>157</v>
      </c>
      <c r="B161" s="1" t="s">
        <v>280</v>
      </c>
      <c r="C161" s="1">
        <v>1</v>
      </c>
      <c r="D161" s="2" t="s">
        <v>94</v>
      </c>
      <c r="E161" s="1">
        <v>100</v>
      </c>
      <c r="F161" s="1" t="s">
        <v>1</v>
      </c>
      <c r="G161" s="1" t="s">
        <v>1</v>
      </c>
      <c r="H161" s="1" t="s">
        <v>1</v>
      </c>
      <c r="I161" s="1">
        <v>2.27</v>
      </c>
      <c r="J161" s="1">
        <v>2.4</v>
      </c>
      <c r="K161" s="1" t="s">
        <v>281</v>
      </c>
      <c r="L161" s="1" t="s">
        <v>1</v>
      </c>
      <c r="M161" s="3" t="s">
        <v>4</v>
      </c>
      <c r="N161" s="3" t="s">
        <v>4</v>
      </c>
      <c r="O161" s="3" t="s">
        <v>5</v>
      </c>
      <c r="P161" s="9" t="s">
        <v>225</v>
      </c>
    </row>
    <row r="162" spans="1:16" ht="28.5" x14ac:dyDescent="0.15">
      <c r="A162" s="42">
        <v>427</v>
      </c>
      <c r="B162" s="4" t="s">
        <v>207</v>
      </c>
      <c r="C162" s="44">
        <v>3</v>
      </c>
      <c r="D162" s="46" t="s">
        <v>51</v>
      </c>
      <c r="E162" s="44">
        <v>100</v>
      </c>
      <c r="F162" s="44" t="s">
        <v>11</v>
      </c>
      <c r="G162" s="44">
        <v>0.48</v>
      </c>
      <c r="H162" s="44">
        <v>0.49</v>
      </c>
      <c r="I162" s="44">
        <v>2.5</v>
      </c>
      <c r="J162" s="44">
        <v>2.4</v>
      </c>
      <c r="K162" s="44" t="s">
        <v>12</v>
      </c>
      <c r="L162" s="44" t="s">
        <v>3</v>
      </c>
      <c r="M162" s="38" t="s">
        <v>4</v>
      </c>
      <c r="N162" s="38" t="s">
        <v>4</v>
      </c>
      <c r="O162" s="38" t="s">
        <v>5</v>
      </c>
      <c r="P162" s="40" t="s">
        <v>279</v>
      </c>
    </row>
    <row r="163" spans="1:16" ht="29.25" thickBot="1" x14ac:dyDescent="0.2">
      <c r="A163" s="43"/>
      <c r="B163" s="5" t="s">
        <v>282</v>
      </c>
      <c r="C163" s="45"/>
      <c r="D163" s="47"/>
      <c r="E163" s="45"/>
      <c r="F163" s="45"/>
      <c r="G163" s="45"/>
      <c r="H163" s="45"/>
      <c r="I163" s="45"/>
      <c r="J163" s="45"/>
      <c r="K163" s="45"/>
      <c r="L163" s="45"/>
      <c r="M163" s="39"/>
      <c r="N163" s="39"/>
      <c r="O163" s="39"/>
      <c r="P163" s="41"/>
    </row>
    <row r="164" spans="1:16" ht="43.5" thickBot="1" x14ac:dyDescent="0.2">
      <c r="A164" s="8">
        <v>36</v>
      </c>
      <c r="B164" s="1" t="s">
        <v>283</v>
      </c>
      <c r="C164" s="1">
        <v>1</v>
      </c>
      <c r="D164" s="2" t="s">
        <v>32</v>
      </c>
      <c r="E164" s="1">
        <v>100</v>
      </c>
      <c r="F164" s="2" t="s">
        <v>16</v>
      </c>
      <c r="G164" s="1">
        <v>0.39</v>
      </c>
      <c r="H164" s="1">
        <v>0.4</v>
      </c>
      <c r="I164" s="1">
        <v>2.42</v>
      </c>
      <c r="J164" s="1">
        <v>2.4</v>
      </c>
      <c r="K164" s="1" t="s">
        <v>284</v>
      </c>
      <c r="L164" s="1" t="s">
        <v>1</v>
      </c>
      <c r="M164" s="3" t="s">
        <v>4</v>
      </c>
      <c r="N164" s="3" t="s">
        <v>4</v>
      </c>
      <c r="O164" s="3" t="s">
        <v>5</v>
      </c>
      <c r="P164" s="9" t="s">
        <v>285</v>
      </c>
    </row>
    <row r="165" spans="1:16" ht="54.75" thickBot="1" x14ac:dyDescent="0.2">
      <c r="A165" s="8">
        <v>224</v>
      </c>
      <c r="B165" s="1" t="s">
        <v>286</v>
      </c>
      <c r="C165" s="1">
        <v>1</v>
      </c>
      <c r="D165" s="2" t="s">
        <v>287</v>
      </c>
      <c r="E165" s="1">
        <v>100</v>
      </c>
      <c r="F165" s="1" t="s">
        <v>1</v>
      </c>
      <c r="G165" s="1" t="s">
        <v>1</v>
      </c>
      <c r="H165" s="1" t="s">
        <v>1</v>
      </c>
      <c r="I165" s="1">
        <v>2.08</v>
      </c>
      <c r="J165" s="1">
        <v>2.4</v>
      </c>
      <c r="K165" s="1" t="s">
        <v>288</v>
      </c>
      <c r="L165" s="1" t="s">
        <v>1</v>
      </c>
      <c r="M165" s="3" t="s">
        <v>4</v>
      </c>
      <c r="N165" s="3" t="s">
        <v>4</v>
      </c>
      <c r="O165" s="3" t="s">
        <v>5</v>
      </c>
      <c r="P165" s="9" t="s">
        <v>275</v>
      </c>
    </row>
    <row r="166" spans="1:16" ht="54.75" thickBot="1" x14ac:dyDescent="0.2">
      <c r="A166" s="8">
        <v>303</v>
      </c>
      <c r="B166" s="1" t="s">
        <v>289</v>
      </c>
      <c r="C166" s="1">
        <v>1</v>
      </c>
      <c r="D166" s="2" t="s">
        <v>51</v>
      </c>
      <c r="E166" s="1">
        <v>100</v>
      </c>
      <c r="F166" s="1" t="s">
        <v>11</v>
      </c>
      <c r="G166" s="1">
        <v>0.5</v>
      </c>
      <c r="H166" s="1">
        <v>0.5</v>
      </c>
      <c r="I166" s="1">
        <v>2.72</v>
      </c>
      <c r="J166" s="1">
        <v>2.41</v>
      </c>
      <c r="K166" s="1" t="s">
        <v>52</v>
      </c>
      <c r="L166" s="1" t="s">
        <v>1</v>
      </c>
      <c r="M166" s="3" t="s">
        <v>4</v>
      </c>
      <c r="N166" s="3" t="s">
        <v>4</v>
      </c>
      <c r="O166" s="3" t="s">
        <v>5</v>
      </c>
      <c r="P166" s="9" t="s">
        <v>290</v>
      </c>
    </row>
    <row r="167" spans="1:16" ht="57.75" thickBot="1" x14ac:dyDescent="0.2">
      <c r="A167" s="8">
        <v>133</v>
      </c>
      <c r="B167" s="1" t="s">
        <v>291</v>
      </c>
      <c r="C167" s="1">
        <v>1</v>
      </c>
      <c r="D167" s="2" t="s">
        <v>71</v>
      </c>
      <c r="E167" s="1">
        <v>100</v>
      </c>
      <c r="F167" s="1" t="s">
        <v>1</v>
      </c>
      <c r="G167" s="1" t="s">
        <v>1</v>
      </c>
      <c r="H167" s="1" t="s">
        <v>1</v>
      </c>
      <c r="I167" s="1">
        <v>2.2000000000000002</v>
      </c>
      <c r="J167" s="1">
        <v>2.41</v>
      </c>
      <c r="K167" s="1" t="s">
        <v>205</v>
      </c>
      <c r="L167" s="1" t="s">
        <v>1</v>
      </c>
      <c r="M167" s="3" t="s">
        <v>4</v>
      </c>
      <c r="N167" s="3" t="s">
        <v>4</v>
      </c>
      <c r="O167" s="3" t="s">
        <v>5</v>
      </c>
      <c r="P167" s="9" t="s">
        <v>206</v>
      </c>
    </row>
    <row r="168" spans="1:16" ht="57.75" thickBot="1" x14ac:dyDescent="0.2">
      <c r="A168" s="8">
        <v>158</v>
      </c>
      <c r="B168" s="1" t="s">
        <v>292</v>
      </c>
      <c r="C168" s="1">
        <v>1</v>
      </c>
      <c r="D168" s="2" t="s">
        <v>32</v>
      </c>
      <c r="E168" s="1">
        <v>100</v>
      </c>
      <c r="F168" s="2" t="s">
        <v>16</v>
      </c>
      <c r="G168" s="1">
        <v>0.22</v>
      </c>
      <c r="H168" s="1">
        <v>0.23</v>
      </c>
      <c r="I168" s="1">
        <v>2.35</v>
      </c>
      <c r="J168" s="1">
        <v>2.41</v>
      </c>
      <c r="K168" s="1" t="s">
        <v>781</v>
      </c>
      <c r="L168" s="1" t="s">
        <v>1</v>
      </c>
      <c r="M168" s="3" t="s">
        <v>4</v>
      </c>
      <c r="N168" s="3" t="s">
        <v>4</v>
      </c>
      <c r="O168" s="3" t="s">
        <v>5</v>
      </c>
      <c r="P168" s="9" t="s">
        <v>293</v>
      </c>
    </row>
    <row r="169" spans="1:16" ht="81.75" thickBot="1" x14ac:dyDescent="0.2">
      <c r="A169" s="8">
        <v>40</v>
      </c>
      <c r="B169" s="1" t="s">
        <v>294</v>
      </c>
      <c r="C169" s="1">
        <v>1</v>
      </c>
      <c r="D169" s="2" t="s">
        <v>32</v>
      </c>
      <c r="E169" s="1">
        <v>100</v>
      </c>
      <c r="F169" s="1" t="s">
        <v>48</v>
      </c>
      <c r="G169" s="1">
        <v>0</v>
      </c>
      <c r="H169" s="1">
        <v>0</v>
      </c>
      <c r="I169" s="1">
        <v>2.3199999999999998</v>
      </c>
      <c r="J169" s="1">
        <v>2.4300000000000002</v>
      </c>
      <c r="K169" s="1" t="s">
        <v>295</v>
      </c>
      <c r="L169" s="1" t="s">
        <v>1</v>
      </c>
      <c r="M169" s="3" t="s">
        <v>4</v>
      </c>
      <c r="N169" s="3" t="s">
        <v>4</v>
      </c>
      <c r="O169" s="3" t="s">
        <v>5</v>
      </c>
      <c r="P169" s="9" t="s">
        <v>296</v>
      </c>
    </row>
    <row r="170" spans="1:16" ht="54.75" thickBot="1" x14ac:dyDescent="0.2">
      <c r="A170" s="8">
        <v>38</v>
      </c>
      <c r="B170" s="1" t="s">
        <v>283</v>
      </c>
      <c r="C170" s="1">
        <v>1</v>
      </c>
      <c r="D170" s="2" t="s">
        <v>32</v>
      </c>
      <c r="E170" s="1">
        <v>100</v>
      </c>
      <c r="F170" s="2" t="s">
        <v>16</v>
      </c>
      <c r="G170" s="1">
        <v>0.38</v>
      </c>
      <c r="H170" s="1">
        <v>0.41</v>
      </c>
      <c r="I170" s="1">
        <v>2.2799999999999998</v>
      </c>
      <c r="J170" s="1">
        <v>2.44</v>
      </c>
      <c r="K170" s="1" t="s">
        <v>284</v>
      </c>
      <c r="L170" s="1" t="s">
        <v>1</v>
      </c>
      <c r="M170" s="3" t="s">
        <v>4</v>
      </c>
      <c r="N170" s="3" t="s">
        <v>4</v>
      </c>
      <c r="O170" s="3" t="s">
        <v>5</v>
      </c>
      <c r="P170" s="9" t="s">
        <v>297</v>
      </c>
    </row>
    <row r="171" spans="1:16" ht="54.75" thickBot="1" x14ac:dyDescent="0.2">
      <c r="A171" s="8">
        <v>150</v>
      </c>
      <c r="B171" s="1" t="s">
        <v>298</v>
      </c>
      <c r="C171" s="1" t="s">
        <v>1</v>
      </c>
      <c r="D171" s="2" t="s">
        <v>197</v>
      </c>
      <c r="E171" s="1"/>
      <c r="F171" s="1" t="s">
        <v>1</v>
      </c>
      <c r="G171" s="1" t="s">
        <v>1</v>
      </c>
      <c r="H171" s="1" t="s">
        <v>1</v>
      </c>
      <c r="I171" s="1">
        <v>2.27</v>
      </c>
      <c r="J171" s="1">
        <v>2.44</v>
      </c>
      <c r="K171" s="1" t="s">
        <v>299</v>
      </c>
      <c r="L171" s="1" t="s">
        <v>1</v>
      </c>
      <c r="M171" s="3" t="s">
        <v>4</v>
      </c>
      <c r="N171" s="3" t="s">
        <v>4</v>
      </c>
      <c r="O171" s="3" t="s">
        <v>5</v>
      </c>
      <c r="P171" s="9" t="s">
        <v>300</v>
      </c>
    </row>
    <row r="172" spans="1:16" ht="72" thickBot="1" x14ac:dyDescent="0.2">
      <c r="A172" s="8">
        <v>68</v>
      </c>
      <c r="B172" s="1" t="s">
        <v>301</v>
      </c>
      <c r="C172" s="1">
        <v>1</v>
      </c>
      <c r="D172" s="2" t="s">
        <v>32</v>
      </c>
      <c r="E172" s="1">
        <v>110</v>
      </c>
      <c r="F172" s="2" t="s">
        <v>16</v>
      </c>
      <c r="G172" s="1">
        <v>0.04</v>
      </c>
      <c r="H172" s="1">
        <v>0.28000000000000003</v>
      </c>
      <c r="I172" s="1">
        <v>2.2599999999999998</v>
      </c>
      <c r="J172" s="1">
        <v>2.48</v>
      </c>
      <c r="K172" s="1" t="s">
        <v>302</v>
      </c>
      <c r="L172" s="1" t="s">
        <v>1</v>
      </c>
      <c r="M172" s="3" t="s">
        <v>4</v>
      </c>
      <c r="N172" s="3" t="s">
        <v>4</v>
      </c>
      <c r="O172" s="3" t="s">
        <v>5</v>
      </c>
      <c r="P172" s="9" t="s">
        <v>303</v>
      </c>
    </row>
    <row r="173" spans="1:16" ht="54.75" thickBot="1" x14ac:dyDescent="0.2">
      <c r="A173" s="8">
        <v>306</v>
      </c>
      <c r="B173" s="1" t="s">
        <v>304</v>
      </c>
      <c r="C173" s="1" t="s">
        <v>1</v>
      </c>
      <c r="D173" s="2" t="s">
        <v>109</v>
      </c>
      <c r="E173" s="1"/>
      <c r="F173" s="1" t="s">
        <v>1</v>
      </c>
      <c r="G173" s="1" t="s">
        <v>1</v>
      </c>
      <c r="H173" s="1" t="s">
        <v>1</v>
      </c>
      <c r="I173" s="1">
        <v>2.13</v>
      </c>
      <c r="J173" s="1">
        <v>2.48</v>
      </c>
      <c r="K173" s="1" t="s">
        <v>305</v>
      </c>
      <c r="L173" s="1" t="s">
        <v>1</v>
      </c>
      <c r="M173" s="3" t="s">
        <v>4</v>
      </c>
      <c r="N173" s="3" t="s">
        <v>4</v>
      </c>
      <c r="O173" s="3" t="s">
        <v>5</v>
      </c>
      <c r="P173" s="9" t="s">
        <v>306</v>
      </c>
    </row>
    <row r="174" spans="1:16" ht="54.75" thickBot="1" x14ac:dyDescent="0.2">
      <c r="A174" s="8">
        <v>356</v>
      </c>
      <c r="B174" s="1" t="s">
        <v>307</v>
      </c>
      <c r="C174" s="1">
        <v>1</v>
      </c>
      <c r="D174" s="2" t="s">
        <v>41</v>
      </c>
      <c r="E174" s="1">
        <v>100</v>
      </c>
      <c r="F174" s="2" t="s">
        <v>16</v>
      </c>
      <c r="G174" s="1">
        <v>0.18</v>
      </c>
      <c r="H174" s="1">
        <v>0.46</v>
      </c>
      <c r="I174" s="1">
        <v>2.68</v>
      </c>
      <c r="J174" s="1">
        <v>2.5</v>
      </c>
      <c r="K174" s="1" t="s">
        <v>87</v>
      </c>
      <c r="L174" s="1" t="s">
        <v>1</v>
      </c>
      <c r="M174" s="3" t="s">
        <v>4</v>
      </c>
      <c r="N174" s="3" t="s">
        <v>4</v>
      </c>
      <c r="O174" s="3" t="s">
        <v>5</v>
      </c>
      <c r="P174" s="9" t="s">
        <v>308</v>
      </c>
    </row>
    <row r="175" spans="1:16" ht="86.25" thickBot="1" x14ac:dyDescent="0.2">
      <c r="A175" s="8">
        <v>159</v>
      </c>
      <c r="B175" s="1" t="s">
        <v>309</v>
      </c>
      <c r="C175" s="1">
        <v>1</v>
      </c>
      <c r="D175" s="2" t="s">
        <v>41</v>
      </c>
      <c r="E175" s="1">
        <v>100</v>
      </c>
      <c r="F175" s="2" t="s">
        <v>16</v>
      </c>
      <c r="G175" s="1">
        <v>0.22</v>
      </c>
      <c r="H175" s="1">
        <v>0.34</v>
      </c>
      <c r="I175" s="1">
        <v>2.2999999999999998</v>
      </c>
      <c r="J175" s="1">
        <v>2.5099999999999998</v>
      </c>
      <c r="K175" s="1" t="s">
        <v>310</v>
      </c>
      <c r="L175" s="1" t="s">
        <v>1</v>
      </c>
      <c r="M175" s="3" t="s">
        <v>4</v>
      </c>
      <c r="N175" s="3" t="s">
        <v>4</v>
      </c>
      <c r="O175" s="3" t="s">
        <v>5</v>
      </c>
      <c r="P175" s="9" t="s">
        <v>199</v>
      </c>
    </row>
    <row r="176" spans="1:16" ht="86.25" thickBot="1" x14ac:dyDescent="0.2">
      <c r="A176" s="8">
        <v>223</v>
      </c>
      <c r="B176" s="1" t="s">
        <v>311</v>
      </c>
      <c r="C176" s="1">
        <v>1</v>
      </c>
      <c r="D176" s="2" t="s">
        <v>32</v>
      </c>
      <c r="E176" s="1">
        <v>100</v>
      </c>
      <c r="F176" s="2" t="s">
        <v>16</v>
      </c>
      <c r="G176" s="1">
        <v>0.45</v>
      </c>
      <c r="H176" s="1">
        <v>0.49</v>
      </c>
      <c r="I176" s="1">
        <v>2.29</v>
      </c>
      <c r="J176" s="1">
        <v>2.5099999999999998</v>
      </c>
      <c r="K176" s="1" t="s">
        <v>312</v>
      </c>
      <c r="L176" s="1" t="s">
        <v>1</v>
      </c>
      <c r="M176" s="3" t="s">
        <v>4</v>
      </c>
      <c r="N176" s="3" t="s">
        <v>4</v>
      </c>
      <c r="O176" s="3" t="s">
        <v>5</v>
      </c>
      <c r="P176" s="9" t="s">
        <v>275</v>
      </c>
    </row>
    <row r="177" spans="1:16" ht="54.75" thickBot="1" x14ac:dyDescent="0.2">
      <c r="A177" s="8">
        <v>441</v>
      </c>
      <c r="B177" s="1" t="s">
        <v>313</v>
      </c>
      <c r="C177" s="1">
        <v>1</v>
      </c>
      <c r="D177" s="2" t="s">
        <v>32</v>
      </c>
      <c r="E177" s="1">
        <v>100</v>
      </c>
      <c r="F177" s="2" t="s">
        <v>16</v>
      </c>
      <c r="G177" s="1">
        <v>0.13</v>
      </c>
      <c r="H177" s="1">
        <v>0.13</v>
      </c>
      <c r="I177" s="1">
        <v>2.36</v>
      </c>
      <c r="J177" s="1">
        <v>2.5299999999999998</v>
      </c>
      <c r="K177" s="1" t="s">
        <v>314</v>
      </c>
      <c r="L177" s="1" t="s">
        <v>1</v>
      </c>
      <c r="M177" s="3" t="s">
        <v>4</v>
      </c>
      <c r="N177" s="3" t="s">
        <v>4</v>
      </c>
      <c r="O177" s="3" t="s">
        <v>5</v>
      </c>
      <c r="P177" s="9" t="s">
        <v>315</v>
      </c>
    </row>
    <row r="178" spans="1:16" ht="54.75" thickBot="1" x14ac:dyDescent="0.2">
      <c r="A178" s="8">
        <v>39</v>
      </c>
      <c r="B178" s="1" t="s">
        <v>316</v>
      </c>
      <c r="C178" s="1">
        <v>1</v>
      </c>
      <c r="D178" s="2" t="s">
        <v>32</v>
      </c>
      <c r="E178" s="1">
        <v>100</v>
      </c>
      <c r="F178" s="2" t="s">
        <v>16</v>
      </c>
      <c r="G178" s="1">
        <v>0.43</v>
      </c>
      <c r="H178" s="1">
        <v>0.47</v>
      </c>
      <c r="I178" s="1">
        <v>2.34</v>
      </c>
      <c r="J178" s="1">
        <v>2.5499999999999998</v>
      </c>
      <c r="K178" s="1" t="s">
        <v>37</v>
      </c>
      <c r="L178" s="1" t="s">
        <v>1</v>
      </c>
      <c r="M178" s="3" t="s">
        <v>4</v>
      </c>
      <c r="N178" s="3" t="s">
        <v>4</v>
      </c>
      <c r="O178" s="3" t="s">
        <v>5</v>
      </c>
      <c r="P178" s="9" t="s">
        <v>297</v>
      </c>
    </row>
    <row r="179" spans="1:16" ht="57.75" thickBot="1" x14ac:dyDescent="0.2">
      <c r="A179" s="8">
        <v>417</v>
      </c>
      <c r="B179" s="1" t="s">
        <v>317</v>
      </c>
      <c r="C179" s="1">
        <v>2</v>
      </c>
      <c r="D179" s="2" t="s">
        <v>318</v>
      </c>
      <c r="E179" s="1">
        <v>100</v>
      </c>
      <c r="F179" s="1" t="s">
        <v>1</v>
      </c>
      <c r="G179" s="1" t="s">
        <v>1</v>
      </c>
      <c r="H179" s="1" t="s">
        <v>1</v>
      </c>
      <c r="I179" s="1">
        <v>2.46</v>
      </c>
      <c r="J179" s="1">
        <v>2.5499999999999998</v>
      </c>
      <c r="K179" s="1" t="s">
        <v>83</v>
      </c>
      <c r="L179" s="1" t="s">
        <v>100</v>
      </c>
      <c r="M179" s="3" t="s">
        <v>4</v>
      </c>
      <c r="N179" s="3" t="s">
        <v>4</v>
      </c>
      <c r="O179" s="3" t="s">
        <v>5</v>
      </c>
      <c r="P179" s="9" t="s">
        <v>319</v>
      </c>
    </row>
    <row r="180" spans="1:16" ht="57.75" thickBot="1" x14ac:dyDescent="0.2">
      <c r="A180" s="8">
        <v>430</v>
      </c>
      <c r="B180" s="1" t="s">
        <v>320</v>
      </c>
      <c r="C180" s="1">
        <v>2</v>
      </c>
      <c r="D180" s="2" t="s">
        <v>109</v>
      </c>
      <c r="E180" s="1">
        <v>100</v>
      </c>
      <c r="F180" s="1" t="s">
        <v>1</v>
      </c>
      <c r="G180" s="1" t="s">
        <v>1</v>
      </c>
      <c r="H180" s="1" t="s">
        <v>1</v>
      </c>
      <c r="I180" s="1">
        <v>2.46</v>
      </c>
      <c r="J180" s="1">
        <v>2.5499999999999998</v>
      </c>
      <c r="K180" s="1" t="s">
        <v>12</v>
      </c>
      <c r="L180" s="1" t="s">
        <v>3</v>
      </c>
      <c r="M180" s="3" t="s">
        <v>4</v>
      </c>
      <c r="N180" s="3" t="s">
        <v>4</v>
      </c>
      <c r="O180" s="3" t="s">
        <v>5</v>
      </c>
      <c r="P180" s="9" t="s">
        <v>321</v>
      </c>
    </row>
    <row r="181" spans="1:16" ht="57.75" thickBot="1" x14ac:dyDescent="0.2">
      <c r="A181" s="8">
        <v>153</v>
      </c>
      <c r="B181" s="1" t="s">
        <v>322</v>
      </c>
      <c r="C181" s="1">
        <v>1</v>
      </c>
      <c r="D181" s="2" t="s">
        <v>32</v>
      </c>
      <c r="E181" s="1">
        <v>100</v>
      </c>
      <c r="F181" s="2" t="s">
        <v>16</v>
      </c>
      <c r="G181" s="1">
        <v>0.24</v>
      </c>
      <c r="H181" s="1">
        <v>0.26</v>
      </c>
      <c r="I181" s="1">
        <v>2.42</v>
      </c>
      <c r="J181" s="1">
        <v>2.57</v>
      </c>
      <c r="K181" s="1" t="s">
        <v>323</v>
      </c>
      <c r="L181" s="1" t="s">
        <v>1</v>
      </c>
      <c r="M181" s="3" t="s">
        <v>4</v>
      </c>
      <c r="N181" s="3" t="s">
        <v>4</v>
      </c>
      <c r="O181" s="3" t="s">
        <v>5</v>
      </c>
      <c r="P181" s="9" t="s">
        <v>225</v>
      </c>
    </row>
    <row r="182" spans="1:16" ht="52.5" customHeight="1" x14ac:dyDescent="0.15">
      <c r="A182" s="42">
        <v>182</v>
      </c>
      <c r="B182" s="44" t="s">
        <v>324</v>
      </c>
      <c r="C182" s="44">
        <v>2</v>
      </c>
      <c r="D182" s="46" t="s">
        <v>325</v>
      </c>
      <c r="E182" s="44">
        <v>100</v>
      </c>
      <c r="F182" s="44" t="s">
        <v>1</v>
      </c>
      <c r="G182" s="44" t="s">
        <v>1</v>
      </c>
      <c r="H182" s="44" t="s">
        <v>1</v>
      </c>
      <c r="I182" s="44">
        <v>2.54</v>
      </c>
      <c r="J182" s="44">
        <v>2.58</v>
      </c>
      <c r="K182" s="4" t="s">
        <v>182</v>
      </c>
      <c r="L182" s="44" t="s">
        <v>1</v>
      </c>
      <c r="M182" s="38" t="s">
        <v>4</v>
      </c>
      <c r="N182" s="38" t="s">
        <v>4</v>
      </c>
      <c r="O182" s="38" t="s">
        <v>5</v>
      </c>
      <c r="P182" s="40" t="s">
        <v>184</v>
      </c>
    </row>
    <row r="183" spans="1:16" ht="15" thickBot="1" x14ac:dyDescent="0.2">
      <c r="A183" s="43"/>
      <c r="B183" s="45"/>
      <c r="C183" s="45"/>
      <c r="D183" s="47"/>
      <c r="E183" s="45"/>
      <c r="F183" s="45"/>
      <c r="G183" s="45"/>
      <c r="H183" s="45"/>
      <c r="I183" s="45"/>
      <c r="J183" s="45"/>
      <c r="K183" s="5" t="s">
        <v>183</v>
      </c>
      <c r="L183" s="45"/>
      <c r="M183" s="39"/>
      <c r="N183" s="39"/>
      <c r="O183" s="39"/>
      <c r="P183" s="41"/>
    </row>
    <row r="184" spans="1:16" ht="54.75" thickBot="1" x14ac:dyDescent="0.2">
      <c r="A184" s="8">
        <v>151</v>
      </c>
      <c r="B184" s="1" t="s">
        <v>326</v>
      </c>
      <c r="C184" s="1">
        <v>1</v>
      </c>
      <c r="D184" s="2" t="s">
        <v>94</v>
      </c>
      <c r="E184" s="1">
        <v>100</v>
      </c>
      <c r="F184" s="2" t="s">
        <v>16</v>
      </c>
      <c r="G184" s="1">
        <v>0.15</v>
      </c>
      <c r="H184" s="1">
        <v>0.28000000000000003</v>
      </c>
      <c r="I184" s="1">
        <v>2.67</v>
      </c>
      <c r="J184" s="1">
        <v>2.6</v>
      </c>
      <c r="K184" s="1" t="s">
        <v>299</v>
      </c>
      <c r="L184" s="1" t="s">
        <v>1</v>
      </c>
      <c r="M184" s="3" t="s">
        <v>4</v>
      </c>
      <c r="N184" s="3" t="s">
        <v>4</v>
      </c>
      <c r="O184" s="3" t="s">
        <v>5</v>
      </c>
      <c r="P184" s="9" t="s">
        <v>300</v>
      </c>
    </row>
    <row r="185" spans="1:16" ht="100.5" thickBot="1" x14ac:dyDescent="0.2">
      <c r="A185" s="8">
        <v>160</v>
      </c>
      <c r="B185" s="1" t="s">
        <v>327</v>
      </c>
      <c r="C185" s="1" t="s">
        <v>1</v>
      </c>
      <c r="D185" s="2" t="s">
        <v>214</v>
      </c>
      <c r="E185" s="1"/>
      <c r="F185" s="1" t="s">
        <v>1</v>
      </c>
      <c r="G185" s="1" t="s">
        <v>1</v>
      </c>
      <c r="H185" s="1" t="s">
        <v>1</v>
      </c>
      <c r="I185" s="1">
        <v>2.31</v>
      </c>
      <c r="J185" s="1">
        <v>2.6</v>
      </c>
      <c r="K185" s="1" t="s">
        <v>198</v>
      </c>
      <c r="L185" s="1" t="s">
        <v>1</v>
      </c>
      <c r="M185" s="3" t="s">
        <v>4</v>
      </c>
      <c r="N185" s="3" t="s">
        <v>4</v>
      </c>
      <c r="O185" s="3" t="s">
        <v>5</v>
      </c>
      <c r="P185" s="9" t="s">
        <v>199</v>
      </c>
    </row>
    <row r="186" spans="1:16" s="26" customFormat="1" ht="68.25" thickBot="1" x14ac:dyDescent="0.2">
      <c r="A186" s="22">
        <v>277</v>
      </c>
      <c r="B186" s="23" t="s">
        <v>694</v>
      </c>
      <c r="C186" s="23">
        <v>1</v>
      </c>
      <c r="D186" s="23" t="s">
        <v>695</v>
      </c>
      <c r="E186" s="23">
        <v>100</v>
      </c>
      <c r="F186" s="23" t="s">
        <v>1</v>
      </c>
      <c r="G186" s="23" t="s">
        <v>1</v>
      </c>
      <c r="H186" s="23" t="s">
        <v>1</v>
      </c>
      <c r="I186" s="23">
        <v>2.52</v>
      </c>
      <c r="J186" s="23">
        <v>2.62</v>
      </c>
      <c r="K186" s="23" t="s">
        <v>329</v>
      </c>
      <c r="L186" s="23" t="s">
        <v>1</v>
      </c>
      <c r="M186" s="24" t="s">
        <v>4</v>
      </c>
      <c r="N186" s="24" t="s">
        <v>4</v>
      </c>
      <c r="O186" s="24" t="s">
        <v>5</v>
      </c>
      <c r="P186" s="25" t="s">
        <v>696</v>
      </c>
    </row>
    <row r="187" spans="1:16" ht="81.75" thickBot="1" x14ac:dyDescent="0.2">
      <c r="A187" s="8">
        <v>136</v>
      </c>
      <c r="B187" s="1" t="s">
        <v>331</v>
      </c>
      <c r="C187" s="1">
        <v>1</v>
      </c>
      <c r="D187" s="2" t="s">
        <v>71</v>
      </c>
      <c r="E187" s="1">
        <v>100</v>
      </c>
      <c r="F187" s="2" t="s">
        <v>16</v>
      </c>
      <c r="G187" s="1">
        <v>0.24</v>
      </c>
      <c r="H187" s="1">
        <v>0.26</v>
      </c>
      <c r="I187" s="1">
        <v>2.68</v>
      </c>
      <c r="J187" s="1">
        <v>2.63</v>
      </c>
      <c r="K187" s="1" t="s">
        <v>332</v>
      </c>
      <c r="L187" s="1" t="s">
        <v>1</v>
      </c>
      <c r="M187" s="3" t="s">
        <v>4</v>
      </c>
      <c r="N187" s="3" t="s">
        <v>4</v>
      </c>
      <c r="O187" s="3" t="s">
        <v>5</v>
      </c>
      <c r="P187" s="9" t="s">
        <v>333</v>
      </c>
    </row>
    <row r="188" spans="1:16" ht="57.75" thickBot="1" x14ac:dyDescent="0.2">
      <c r="A188" s="8">
        <v>418</v>
      </c>
      <c r="B188" s="1" t="s">
        <v>317</v>
      </c>
      <c r="C188" s="1">
        <v>2</v>
      </c>
      <c r="D188" s="2" t="s">
        <v>0</v>
      </c>
      <c r="E188" s="1">
        <v>100</v>
      </c>
      <c r="F188" s="1" t="s">
        <v>48</v>
      </c>
      <c r="G188" s="1">
        <v>0</v>
      </c>
      <c r="H188" s="1">
        <v>0</v>
      </c>
      <c r="I188" s="1">
        <v>2.5299999999999998</v>
      </c>
      <c r="J188" s="1">
        <v>2.64</v>
      </c>
      <c r="K188" s="1" t="s">
        <v>2</v>
      </c>
      <c r="L188" s="1" t="s">
        <v>100</v>
      </c>
      <c r="M188" s="3" t="s">
        <v>4</v>
      </c>
      <c r="N188" s="3" t="s">
        <v>4</v>
      </c>
      <c r="O188" s="3" t="s">
        <v>5</v>
      </c>
      <c r="P188" s="9" t="s">
        <v>319</v>
      </c>
    </row>
    <row r="189" spans="1:16" ht="52.5" customHeight="1" x14ac:dyDescent="0.15">
      <c r="A189" s="42">
        <v>183</v>
      </c>
      <c r="B189" s="44" t="s">
        <v>334</v>
      </c>
      <c r="C189" s="44">
        <v>1</v>
      </c>
      <c r="D189" s="44" t="s">
        <v>6</v>
      </c>
      <c r="E189" s="44">
        <v>100</v>
      </c>
      <c r="F189" s="44" t="s">
        <v>1</v>
      </c>
      <c r="G189" s="44" t="s">
        <v>1</v>
      </c>
      <c r="H189" s="44" t="s">
        <v>1</v>
      </c>
      <c r="I189" s="44">
        <v>2.56</v>
      </c>
      <c r="J189" s="44">
        <v>2.65</v>
      </c>
      <c r="K189" s="4" t="s">
        <v>182</v>
      </c>
      <c r="L189" s="44" t="s">
        <v>1</v>
      </c>
      <c r="M189" s="38" t="s">
        <v>4</v>
      </c>
      <c r="N189" s="38" t="s">
        <v>4</v>
      </c>
      <c r="O189" s="38" t="s">
        <v>5</v>
      </c>
      <c r="P189" s="40" t="s">
        <v>184</v>
      </c>
    </row>
    <row r="190" spans="1:16" ht="15" thickBot="1" x14ac:dyDescent="0.2">
      <c r="A190" s="43"/>
      <c r="B190" s="45"/>
      <c r="C190" s="45"/>
      <c r="D190" s="45"/>
      <c r="E190" s="45"/>
      <c r="F190" s="45"/>
      <c r="G190" s="45"/>
      <c r="H190" s="45"/>
      <c r="I190" s="45"/>
      <c r="J190" s="45"/>
      <c r="K190" s="5" t="s">
        <v>183</v>
      </c>
      <c r="L190" s="45"/>
      <c r="M190" s="39"/>
      <c r="N190" s="39"/>
      <c r="O190" s="39"/>
      <c r="P190" s="41"/>
    </row>
    <row r="191" spans="1:16" ht="28.5" x14ac:dyDescent="0.15">
      <c r="A191" s="42">
        <v>469</v>
      </c>
      <c r="B191" s="4" t="s">
        <v>335</v>
      </c>
      <c r="C191" s="44">
        <v>2</v>
      </c>
      <c r="D191" s="46" t="s">
        <v>195</v>
      </c>
      <c r="E191" s="44">
        <v>100</v>
      </c>
      <c r="F191" s="44" t="s">
        <v>48</v>
      </c>
      <c r="G191" s="44">
        <v>0</v>
      </c>
      <c r="H191" s="44">
        <v>0</v>
      </c>
      <c r="I191" s="44">
        <v>2.36</v>
      </c>
      <c r="J191" s="44">
        <v>2.66</v>
      </c>
      <c r="K191" s="44" t="s">
        <v>83</v>
      </c>
      <c r="L191" s="44" t="s">
        <v>3</v>
      </c>
      <c r="M191" s="38" t="s">
        <v>4</v>
      </c>
      <c r="N191" s="38" t="s">
        <v>4</v>
      </c>
      <c r="O191" s="38" t="s">
        <v>5</v>
      </c>
      <c r="P191" s="40" t="s">
        <v>319</v>
      </c>
    </row>
    <row r="192" spans="1:16" ht="57.75" thickBot="1" x14ac:dyDescent="0.2">
      <c r="A192" s="43"/>
      <c r="B192" s="5" t="s">
        <v>336</v>
      </c>
      <c r="C192" s="45"/>
      <c r="D192" s="47"/>
      <c r="E192" s="45"/>
      <c r="F192" s="45"/>
      <c r="G192" s="45"/>
      <c r="H192" s="45"/>
      <c r="I192" s="45"/>
      <c r="J192" s="45"/>
      <c r="K192" s="45"/>
      <c r="L192" s="45"/>
      <c r="M192" s="39"/>
      <c r="N192" s="39"/>
      <c r="O192" s="39"/>
      <c r="P192" s="41"/>
    </row>
    <row r="193" spans="1:16" s="26" customFormat="1" ht="54.75" thickBot="1" x14ac:dyDescent="0.2">
      <c r="A193" s="22">
        <v>141</v>
      </c>
      <c r="B193" s="23" t="s">
        <v>712</v>
      </c>
      <c r="C193" s="23">
        <v>1</v>
      </c>
      <c r="D193" s="27" t="s">
        <v>713</v>
      </c>
      <c r="E193" s="23"/>
      <c r="F193" s="23" t="s">
        <v>1</v>
      </c>
      <c r="G193" s="23" t="s">
        <v>1</v>
      </c>
      <c r="H193" s="23" t="s">
        <v>1</v>
      </c>
      <c r="I193" s="23">
        <v>2.65</v>
      </c>
      <c r="J193" s="23">
        <v>2.66</v>
      </c>
      <c r="K193" s="23" t="s">
        <v>337</v>
      </c>
      <c r="L193" s="23" t="s">
        <v>1</v>
      </c>
      <c r="M193" s="24" t="s">
        <v>4</v>
      </c>
      <c r="N193" s="24" t="s">
        <v>4</v>
      </c>
      <c r="O193" s="24" t="s">
        <v>5</v>
      </c>
      <c r="P193" s="25" t="s">
        <v>714</v>
      </c>
    </row>
    <row r="194" spans="1:16" s="26" customFormat="1" ht="54.75" thickBot="1" x14ac:dyDescent="0.2">
      <c r="A194" s="22">
        <v>142</v>
      </c>
      <c r="B194" s="23" t="s">
        <v>712</v>
      </c>
      <c r="C194" s="23" t="s">
        <v>1</v>
      </c>
      <c r="D194" s="27" t="s">
        <v>71</v>
      </c>
      <c r="E194" s="23">
        <v>100</v>
      </c>
      <c r="F194" s="27" t="s">
        <v>16</v>
      </c>
      <c r="G194" s="23">
        <v>0.21</v>
      </c>
      <c r="H194" s="23">
        <v>0.21</v>
      </c>
      <c r="I194" s="23">
        <v>2.74</v>
      </c>
      <c r="J194" s="23">
        <v>2.66</v>
      </c>
      <c r="K194" s="23" t="s">
        <v>338</v>
      </c>
      <c r="L194" s="23" t="s">
        <v>1</v>
      </c>
      <c r="M194" s="24" t="s">
        <v>4</v>
      </c>
      <c r="N194" s="24" t="s">
        <v>4</v>
      </c>
      <c r="O194" s="24" t="s">
        <v>5</v>
      </c>
      <c r="P194" s="25" t="s">
        <v>714</v>
      </c>
    </row>
    <row r="195" spans="1:16" ht="81.75" thickBot="1" x14ac:dyDescent="0.2">
      <c r="A195" s="8">
        <v>135</v>
      </c>
      <c r="B195" s="1" t="s">
        <v>331</v>
      </c>
      <c r="C195" s="1" t="s">
        <v>1</v>
      </c>
      <c r="D195" s="2" t="s">
        <v>71</v>
      </c>
      <c r="E195" s="1"/>
      <c r="F195" s="1" t="s">
        <v>1</v>
      </c>
      <c r="G195" s="1" t="s">
        <v>1</v>
      </c>
      <c r="H195" s="1" t="s">
        <v>1</v>
      </c>
      <c r="I195" s="1">
        <v>2.77</v>
      </c>
      <c r="J195" s="1">
        <v>2.67</v>
      </c>
      <c r="K195" s="1" t="s">
        <v>83</v>
      </c>
      <c r="L195" s="1" t="s">
        <v>1</v>
      </c>
      <c r="M195" s="3" t="s">
        <v>4</v>
      </c>
      <c r="N195" s="3" t="s">
        <v>4</v>
      </c>
      <c r="O195" s="3" t="s">
        <v>5</v>
      </c>
      <c r="P195" s="9" t="s">
        <v>333</v>
      </c>
    </row>
    <row r="196" spans="1:16" ht="54.75" thickBot="1" x14ac:dyDescent="0.2">
      <c r="A196" s="8">
        <v>422</v>
      </c>
      <c r="B196" s="1" t="s">
        <v>339</v>
      </c>
      <c r="C196" s="1">
        <v>2</v>
      </c>
      <c r="D196" s="2" t="s">
        <v>51</v>
      </c>
      <c r="E196" s="1">
        <v>100</v>
      </c>
      <c r="F196" s="1" t="s">
        <v>11</v>
      </c>
      <c r="G196" s="1">
        <v>0.49</v>
      </c>
      <c r="H196" s="1">
        <v>0.49</v>
      </c>
      <c r="I196" s="1">
        <v>2.63</v>
      </c>
      <c r="J196" s="1">
        <v>2.7</v>
      </c>
      <c r="K196" s="1" t="s">
        <v>12</v>
      </c>
      <c r="L196" s="1" t="s">
        <v>191</v>
      </c>
      <c r="M196" s="3" t="s">
        <v>4</v>
      </c>
      <c r="N196" s="3" t="s">
        <v>4</v>
      </c>
      <c r="O196" s="3" t="s">
        <v>5</v>
      </c>
      <c r="P196" s="9" t="s">
        <v>340</v>
      </c>
    </row>
    <row r="197" spans="1:16" ht="57.75" thickBot="1" x14ac:dyDescent="0.2">
      <c r="A197" s="8">
        <v>437</v>
      </c>
      <c r="B197" s="1" t="s">
        <v>341</v>
      </c>
      <c r="C197" s="1">
        <v>3</v>
      </c>
      <c r="D197" s="2" t="s">
        <v>51</v>
      </c>
      <c r="E197" s="1">
        <v>100</v>
      </c>
      <c r="F197" s="2" t="s">
        <v>16</v>
      </c>
      <c r="G197" s="1">
        <v>0.47</v>
      </c>
      <c r="H197" s="1">
        <v>0.48</v>
      </c>
      <c r="I197" s="1">
        <v>2.4500000000000002</v>
      </c>
      <c r="J197" s="1">
        <v>2.7</v>
      </c>
      <c r="K197" s="1" t="s">
        <v>342</v>
      </c>
      <c r="L197" s="1" t="s">
        <v>3</v>
      </c>
      <c r="M197" s="3" t="s">
        <v>4</v>
      </c>
      <c r="N197" s="3" t="s">
        <v>4</v>
      </c>
      <c r="O197" s="3" t="s">
        <v>5</v>
      </c>
      <c r="P197" s="9" t="s">
        <v>343</v>
      </c>
    </row>
    <row r="198" spans="1:16" ht="57.75" thickBot="1" x14ac:dyDescent="0.2">
      <c r="A198" s="8">
        <v>357</v>
      </c>
      <c r="B198" s="1" t="s">
        <v>344</v>
      </c>
      <c r="C198" s="1">
        <v>1</v>
      </c>
      <c r="D198" s="2" t="s">
        <v>41</v>
      </c>
      <c r="E198" s="1">
        <v>100</v>
      </c>
      <c r="F198" s="1" t="s">
        <v>1</v>
      </c>
      <c r="G198" s="1" t="s">
        <v>1</v>
      </c>
      <c r="H198" s="1" t="s">
        <v>1</v>
      </c>
      <c r="I198" s="1">
        <v>2.65</v>
      </c>
      <c r="J198" s="1">
        <v>2.71</v>
      </c>
      <c r="K198" s="1" t="s">
        <v>345</v>
      </c>
      <c r="L198" s="1" t="s">
        <v>1</v>
      </c>
      <c r="M198" s="3" t="s">
        <v>4</v>
      </c>
      <c r="N198" s="3" t="s">
        <v>4</v>
      </c>
      <c r="O198" s="3" t="s">
        <v>5</v>
      </c>
      <c r="P198" s="9" t="s">
        <v>308</v>
      </c>
    </row>
    <row r="199" spans="1:16" ht="28.5" x14ac:dyDescent="0.15">
      <c r="A199" s="42">
        <v>432</v>
      </c>
      <c r="B199" s="4" t="s">
        <v>346</v>
      </c>
      <c r="C199" s="44">
        <v>3</v>
      </c>
      <c r="D199" s="46" t="s">
        <v>51</v>
      </c>
      <c r="E199" s="44">
        <v>100</v>
      </c>
      <c r="F199" s="46" t="s">
        <v>16</v>
      </c>
      <c r="G199" s="44">
        <v>0.46</v>
      </c>
      <c r="H199" s="44">
        <v>0.47</v>
      </c>
      <c r="I199" s="44">
        <v>2.5299999999999998</v>
      </c>
      <c r="J199" s="44">
        <v>2.71</v>
      </c>
      <c r="K199" s="44" t="s">
        <v>348</v>
      </c>
      <c r="L199" s="44" t="s">
        <v>342</v>
      </c>
      <c r="M199" s="38" t="s">
        <v>4</v>
      </c>
      <c r="N199" s="38" t="s">
        <v>4</v>
      </c>
      <c r="O199" s="38" t="s">
        <v>5</v>
      </c>
      <c r="P199" s="40" t="s">
        <v>349</v>
      </c>
    </row>
    <row r="200" spans="1:16" ht="43.5" thickBot="1" x14ac:dyDescent="0.2">
      <c r="A200" s="43"/>
      <c r="B200" s="5" t="s">
        <v>347</v>
      </c>
      <c r="C200" s="45"/>
      <c r="D200" s="47"/>
      <c r="E200" s="45"/>
      <c r="F200" s="47"/>
      <c r="G200" s="45"/>
      <c r="H200" s="45"/>
      <c r="I200" s="45"/>
      <c r="J200" s="45"/>
      <c r="K200" s="45"/>
      <c r="L200" s="45"/>
      <c r="M200" s="39"/>
      <c r="N200" s="39"/>
      <c r="O200" s="39"/>
      <c r="P200" s="41"/>
    </row>
    <row r="201" spans="1:16" ht="68.25" thickBot="1" x14ac:dyDescent="0.2">
      <c r="A201" s="8">
        <v>368</v>
      </c>
      <c r="B201" s="1" t="s">
        <v>350</v>
      </c>
      <c r="C201" s="1">
        <v>1</v>
      </c>
      <c r="D201" s="2" t="s">
        <v>99</v>
      </c>
      <c r="E201" s="1">
        <v>100</v>
      </c>
      <c r="F201" s="1" t="s">
        <v>1</v>
      </c>
      <c r="G201" s="1" t="s">
        <v>1</v>
      </c>
      <c r="H201" s="1" t="s">
        <v>1</v>
      </c>
      <c r="I201" s="1">
        <v>2.65</v>
      </c>
      <c r="J201" s="1">
        <v>2.72</v>
      </c>
      <c r="K201" s="1" t="s">
        <v>351</v>
      </c>
      <c r="L201" s="1" t="s">
        <v>1</v>
      </c>
      <c r="M201" s="3" t="s">
        <v>4</v>
      </c>
      <c r="N201" s="3" t="s">
        <v>4</v>
      </c>
      <c r="O201" s="3" t="s">
        <v>5</v>
      </c>
      <c r="P201" s="9" t="s">
        <v>352</v>
      </c>
    </row>
    <row r="202" spans="1:16" ht="28.5" x14ac:dyDescent="0.15">
      <c r="A202" s="42">
        <v>467</v>
      </c>
      <c r="B202" s="4" t="s">
        <v>335</v>
      </c>
      <c r="C202" s="44">
        <v>2</v>
      </c>
      <c r="D202" s="46" t="s">
        <v>0</v>
      </c>
      <c r="E202" s="44">
        <v>100</v>
      </c>
      <c r="F202" s="44" t="s">
        <v>48</v>
      </c>
      <c r="G202" s="44">
        <v>0</v>
      </c>
      <c r="H202" s="44">
        <v>0</v>
      </c>
      <c r="I202" s="44">
        <v>2.4700000000000002</v>
      </c>
      <c r="J202" s="44">
        <v>2.73</v>
      </c>
      <c r="K202" s="44" t="s">
        <v>2</v>
      </c>
      <c r="L202" s="44" t="s">
        <v>3</v>
      </c>
      <c r="M202" s="38" t="s">
        <v>4</v>
      </c>
      <c r="N202" s="38" t="s">
        <v>4</v>
      </c>
      <c r="O202" s="38" t="s">
        <v>5</v>
      </c>
      <c r="P202" s="40" t="s">
        <v>319</v>
      </c>
    </row>
    <row r="203" spans="1:16" ht="57.75" thickBot="1" x14ac:dyDescent="0.2">
      <c r="A203" s="43"/>
      <c r="B203" s="5" t="s">
        <v>336</v>
      </c>
      <c r="C203" s="45"/>
      <c r="D203" s="47"/>
      <c r="E203" s="45"/>
      <c r="F203" s="45"/>
      <c r="G203" s="45"/>
      <c r="H203" s="45"/>
      <c r="I203" s="45"/>
      <c r="J203" s="45"/>
      <c r="K203" s="45"/>
      <c r="L203" s="45"/>
      <c r="M203" s="39"/>
      <c r="N203" s="39"/>
      <c r="O203" s="39"/>
      <c r="P203" s="41"/>
    </row>
    <row r="204" spans="1:16" ht="28.5" x14ac:dyDescent="0.15">
      <c r="A204" s="42">
        <v>470</v>
      </c>
      <c r="B204" s="4" t="s">
        <v>335</v>
      </c>
      <c r="C204" s="44">
        <v>2</v>
      </c>
      <c r="D204" s="46" t="s">
        <v>0</v>
      </c>
      <c r="E204" s="44">
        <v>100</v>
      </c>
      <c r="F204" s="44" t="s">
        <v>48</v>
      </c>
      <c r="G204" s="44">
        <v>0</v>
      </c>
      <c r="H204" s="44">
        <v>0</v>
      </c>
      <c r="I204" s="44">
        <v>2.5099999999999998</v>
      </c>
      <c r="J204" s="44">
        <v>2.73</v>
      </c>
      <c r="K204" s="44" t="s">
        <v>2</v>
      </c>
      <c r="L204" s="44" t="s">
        <v>100</v>
      </c>
      <c r="M204" s="38" t="s">
        <v>4</v>
      </c>
      <c r="N204" s="38" t="s">
        <v>4</v>
      </c>
      <c r="O204" s="38" t="s">
        <v>5</v>
      </c>
      <c r="P204" s="40" t="s">
        <v>319</v>
      </c>
    </row>
    <row r="205" spans="1:16" ht="29.25" thickBot="1" x14ac:dyDescent="0.2">
      <c r="A205" s="43"/>
      <c r="B205" s="5" t="s">
        <v>220</v>
      </c>
      <c r="C205" s="45"/>
      <c r="D205" s="47"/>
      <c r="E205" s="45"/>
      <c r="F205" s="45"/>
      <c r="G205" s="45"/>
      <c r="H205" s="45"/>
      <c r="I205" s="45"/>
      <c r="J205" s="45"/>
      <c r="K205" s="45"/>
      <c r="L205" s="45"/>
      <c r="M205" s="39"/>
      <c r="N205" s="39"/>
      <c r="O205" s="39"/>
      <c r="P205" s="41"/>
    </row>
    <row r="206" spans="1:16" ht="57.75" thickBot="1" x14ac:dyDescent="0.2">
      <c r="A206" s="8">
        <v>471</v>
      </c>
      <c r="B206" s="1" t="s">
        <v>353</v>
      </c>
      <c r="C206" s="1">
        <v>2</v>
      </c>
      <c r="D206" s="2" t="s">
        <v>36</v>
      </c>
      <c r="E206" s="1">
        <v>100</v>
      </c>
      <c r="F206" s="1" t="s">
        <v>48</v>
      </c>
      <c r="G206" s="1">
        <v>0</v>
      </c>
      <c r="H206" s="1">
        <v>0</v>
      </c>
      <c r="I206" s="1">
        <v>2.5</v>
      </c>
      <c r="J206" s="1">
        <v>2.73</v>
      </c>
      <c r="K206" s="1" t="s">
        <v>2</v>
      </c>
      <c r="L206" s="1" t="s">
        <v>3</v>
      </c>
      <c r="M206" s="3" t="s">
        <v>4</v>
      </c>
      <c r="N206" s="3" t="s">
        <v>4</v>
      </c>
      <c r="O206" s="3" t="s">
        <v>5</v>
      </c>
      <c r="P206" s="9" t="s">
        <v>319</v>
      </c>
    </row>
    <row r="207" spans="1:16" ht="68.25" thickBot="1" x14ac:dyDescent="0.2">
      <c r="A207" s="8">
        <v>264</v>
      </c>
      <c r="B207" s="1" t="s">
        <v>354</v>
      </c>
      <c r="C207" s="1">
        <v>1</v>
      </c>
      <c r="D207" s="2" t="s">
        <v>71</v>
      </c>
      <c r="E207" s="1">
        <v>100</v>
      </c>
      <c r="F207" s="1" t="s">
        <v>1</v>
      </c>
      <c r="G207" s="1" t="s">
        <v>1</v>
      </c>
      <c r="H207" s="1" t="s">
        <v>1</v>
      </c>
      <c r="I207" s="1" t="s">
        <v>1</v>
      </c>
      <c r="J207" s="1">
        <v>2.74</v>
      </c>
      <c r="K207" s="1" t="s">
        <v>342</v>
      </c>
      <c r="L207" s="1" t="s">
        <v>1</v>
      </c>
      <c r="M207" s="3" t="s">
        <v>4</v>
      </c>
      <c r="N207" s="3" t="s">
        <v>4</v>
      </c>
      <c r="O207" s="3" t="s">
        <v>5</v>
      </c>
      <c r="P207" s="9" t="s">
        <v>355</v>
      </c>
    </row>
    <row r="208" spans="1:16" ht="57.75" thickBot="1" x14ac:dyDescent="0.2">
      <c r="A208" s="8">
        <v>272</v>
      </c>
      <c r="B208" s="1" t="s">
        <v>356</v>
      </c>
      <c r="C208" s="1">
        <v>1</v>
      </c>
      <c r="D208" s="2" t="s">
        <v>123</v>
      </c>
      <c r="E208" s="1">
        <v>100</v>
      </c>
      <c r="F208" s="2" t="s">
        <v>16</v>
      </c>
      <c r="G208" s="1">
        <v>0.16</v>
      </c>
      <c r="H208" s="1">
        <v>0.17</v>
      </c>
      <c r="I208" s="1">
        <v>2.78</v>
      </c>
      <c r="J208" s="1">
        <v>2.74</v>
      </c>
      <c r="K208" s="1" t="s">
        <v>149</v>
      </c>
      <c r="L208" s="1" t="s">
        <v>1</v>
      </c>
      <c r="M208" s="3" t="s">
        <v>4</v>
      </c>
      <c r="N208" s="3" t="s">
        <v>4</v>
      </c>
      <c r="O208" s="3" t="s">
        <v>5</v>
      </c>
      <c r="P208" s="9" t="s">
        <v>171</v>
      </c>
    </row>
    <row r="209" spans="1:16" ht="54.75" thickBot="1" x14ac:dyDescent="0.2">
      <c r="A209" s="8">
        <v>13</v>
      </c>
      <c r="B209" s="1" t="s">
        <v>357</v>
      </c>
      <c r="C209" s="1">
        <v>3</v>
      </c>
      <c r="D209" s="2" t="s">
        <v>358</v>
      </c>
      <c r="E209" s="1">
        <v>100</v>
      </c>
      <c r="F209" s="1" t="s">
        <v>11</v>
      </c>
      <c r="G209" s="1">
        <v>0.49</v>
      </c>
      <c r="H209" s="1">
        <v>0.49</v>
      </c>
      <c r="I209" s="1">
        <v>2.61</v>
      </c>
      <c r="J209" s="1">
        <v>2.75</v>
      </c>
      <c r="K209" s="1" t="s">
        <v>342</v>
      </c>
      <c r="L209" s="1" t="s">
        <v>1</v>
      </c>
      <c r="M209" s="3" t="s">
        <v>4</v>
      </c>
      <c r="N209" s="3" t="s">
        <v>4</v>
      </c>
      <c r="O209" s="3" t="s">
        <v>5</v>
      </c>
      <c r="P209" s="9" t="s">
        <v>359</v>
      </c>
    </row>
    <row r="210" spans="1:16" ht="28.5" x14ac:dyDescent="0.15">
      <c r="A210" s="42">
        <v>203</v>
      </c>
      <c r="B210" s="44" t="s">
        <v>360</v>
      </c>
      <c r="C210" s="44">
        <v>1</v>
      </c>
      <c r="D210" s="46" t="s">
        <v>41</v>
      </c>
      <c r="E210" s="44">
        <v>110</v>
      </c>
      <c r="F210" s="44" t="s">
        <v>1</v>
      </c>
      <c r="G210" s="44" t="s">
        <v>1</v>
      </c>
      <c r="H210" s="44" t="s">
        <v>1</v>
      </c>
      <c r="I210" s="44">
        <v>2.63</v>
      </c>
      <c r="J210" s="44">
        <v>2.77</v>
      </c>
      <c r="K210" s="4" t="s">
        <v>361</v>
      </c>
      <c r="L210" s="44" t="s">
        <v>1</v>
      </c>
      <c r="M210" s="38" t="s">
        <v>4</v>
      </c>
      <c r="N210" s="38" t="s">
        <v>4</v>
      </c>
      <c r="O210" s="38" t="s">
        <v>5</v>
      </c>
      <c r="P210" s="40" t="s">
        <v>362</v>
      </c>
    </row>
    <row r="211" spans="1:16" ht="29.25" thickBot="1" x14ac:dyDescent="0.2">
      <c r="A211" s="43"/>
      <c r="B211" s="45"/>
      <c r="C211" s="45"/>
      <c r="D211" s="47"/>
      <c r="E211" s="45"/>
      <c r="F211" s="45"/>
      <c r="G211" s="45"/>
      <c r="H211" s="45"/>
      <c r="I211" s="45"/>
      <c r="J211" s="45"/>
      <c r="K211" s="5" t="s">
        <v>7</v>
      </c>
      <c r="L211" s="45"/>
      <c r="M211" s="39"/>
      <c r="N211" s="39"/>
      <c r="O211" s="39"/>
      <c r="P211" s="41"/>
    </row>
    <row r="212" spans="1:16" ht="68.25" thickBot="1" x14ac:dyDescent="0.2">
      <c r="A212" s="8">
        <v>329</v>
      </c>
      <c r="B212" s="1" t="s">
        <v>363</v>
      </c>
      <c r="C212" s="1">
        <v>1</v>
      </c>
      <c r="D212" s="2" t="s">
        <v>71</v>
      </c>
      <c r="E212" s="1">
        <v>100</v>
      </c>
      <c r="F212" s="2" t="s">
        <v>16</v>
      </c>
      <c r="G212" s="1">
        <v>0.24</v>
      </c>
      <c r="H212" s="1">
        <v>0.26</v>
      </c>
      <c r="I212" s="1">
        <v>2.66</v>
      </c>
      <c r="J212" s="1">
        <v>2.79</v>
      </c>
      <c r="K212" s="1" t="s">
        <v>136</v>
      </c>
      <c r="L212" s="1" t="s">
        <v>1</v>
      </c>
      <c r="M212" s="3" t="s">
        <v>4</v>
      </c>
      <c r="N212" s="3" t="s">
        <v>4</v>
      </c>
      <c r="O212" s="3" t="s">
        <v>5</v>
      </c>
      <c r="P212" s="9" t="s">
        <v>137</v>
      </c>
    </row>
    <row r="213" spans="1:16" ht="57" x14ac:dyDescent="0.15">
      <c r="A213" s="42">
        <v>278</v>
      </c>
      <c r="B213" s="44" t="s">
        <v>364</v>
      </c>
      <c r="C213" s="44" t="s">
        <v>1</v>
      </c>
      <c r="D213" s="46" t="s">
        <v>66</v>
      </c>
      <c r="E213" s="44"/>
      <c r="F213" s="44" t="s">
        <v>1</v>
      </c>
      <c r="G213" s="44" t="s">
        <v>1</v>
      </c>
      <c r="H213" s="44" t="s">
        <v>1</v>
      </c>
      <c r="I213" s="44">
        <v>2.4300000000000002</v>
      </c>
      <c r="J213" s="44">
        <v>2.81</v>
      </c>
      <c r="K213" s="4" t="s">
        <v>365</v>
      </c>
      <c r="L213" s="44" t="s">
        <v>1</v>
      </c>
      <c r="M213" s="38" t="s">
        <v>4</v>
      </c>
      <c r="N213" s="38" t="s">
        <v>4</v>
      </c>
      <c r="O213" s="38" t="s">
        <v>5</v>
      </c>
      <c r="P213" s="40" t="s">
        <v>330</v>
      </c>
    </row>
    <row r="214" spans="1:16" ht="15" thickBot="1" x14ac:dyDescent="0.2">
      <c r="A214" s="43"/>
      <c r="B214" s="45"/>
      <c r="C214" s="45"/>
      <c r="D214" s="47"/>
      <c r="E214" s="45"/>
      <c r="F214" s="45"/>
      <c r="G214" s="45"/>
      <c r="H214" s="45"/>
      <c r="I214" s="45"/>
      <c r="J214" s="45"/>
      <c r="K214" s="5" t="s">
        <v>166</v>
      </c>
      <c r="L214" s="45"/>
      <c r="M214" s="39"/>
      <c r="N214" s="39"/>
      <c r="O214" s="39"/>
      <c r="P214" s="41"/>
    </row>
    <row r="215" spans="1:16" ht="28.5" x14ac:dyDescent="0.15">
      <c r="A215" s="42">
        <v>468</v>
      </c>
      <c r="B215" s="4" t="s">
        <v>335</v>
      </c>
      <c r="C215" s="44">
        <v>2</v>
      </c>
      <c r="D215" s="46" t="s">
        <v>0</v>
      </c>
      <c r="E215" s="44">
        <v>100</v>
      </c>
      <c r="F215" s="44" t="s">
        <v>48</v>
      </c>
      <c r="G215" s="44">
        <v>0</v>
      </c>
      <c r="H215" s="44">
        <v>0</v>
      </c>
      <c r="I215" s="44">
        <v>2.5</v>
      </c>
      <c r="J215" s="44">
        <v>2.81</v>
      </c>
      <c r="K215" s="44" t="s">
        <v>2</v>
      </c>
      <c r="L215" s="44" t="s">
        <v>3</v>
      </c>
      <c r="M215" s="38" t="s">
        <v>4</v>
      </c>
      <c r="N215" s="38" t="s">
        <v>4</v>
      </c>
      <c r="O215" s="38" t="s">
        <v>5</v>
      </c>
      <c r="P215" s="40" t="s">
        <v>319</v>
      </c>
    </row>
    <row r="216" spans="1:16" ht="57.75" thickBot="1" x14ac:dyDescent="0.2">
      <c r="A216" s="43"/>
      <c r="B216" s="5" t="s">
        <v>336</v>
      </c>
      <c r="C216" s="45"/>
      <c r="D216" s="47"/>
      <c r="E216" s="45"/>
      <c r="F216" s="45"/>
      <c r="G216" s="45"/>
      <c r="H216" s="45"/>
      <c r="I216" s="45"/>
      <c r="J216" s="45"/>
      <c r="K216" s="45"/>
      <c r="L216" s="45"/>
      <c r="M216" s="39"/>
      <c r="N216" s="39"/>
      <c r="O216" s="39"/>
      <c r="P216" s="41"/>
    </row>
    <row r="217" spans="1:16" ht="68.25" thickBot="1" x14ac:dyDescent="0.2">
      <c r="A217" s="8">
        <v>355</v>
      </c>
      <c r="B217" s="1" t="s">
        <v>366</v>
      </c>
      <c r="C217" s="1">
        <v>1</v>
      </c>
      <c r="D217" s="2" t="s">
        <v>71</v>
      </c>
      <c r="E217" s="1">
        <v>100</v>
      </c>
      <c r="F217" s="1" t="s">
        <v>11</v>
      </c>
      <c r="G217" s="1">
        <v>0.49</v>
      </c>
      <c r="H217" s="1">
        <v>0.5</v>
      </c>
      <c r="I217" s="1">
        <v>2.8</v>
      </c>
      <c r="J217" s="1">
        <v>2.84</v>
      </c>
      <c r="K217" s="1" t="s">
        <v>367</v>
      </c>
      <c r="L217" s="1" t="s">
        <v>1</v>
      </c>
      <c r="M217" s="3" t="s">
        <v>4</v>
      </c>
      <c r="N217" s="3" t="s">
        <v>4</v>
      </c>
      <c r="O217" s="3" t="s">
        <v>5</v>
      </c>
      <c r="P217" s="9" t="s">
        <v>368</v>
      </c>
    </row>
    <row r="218" spans="1:16" ht="28.5" x14ac:dyDescent="0.15">
      <c r="A218" s="42">
        <v>202</v>
      </c>
      <c r="B218" s="44" t="s">
        <v>369</v>
      </c>
      <c r="C218" s="44">
        <v>1</v>
      </c>
      <c r="D218" s="46" t="s">
        <v>186</v>
      </c>
      <c r="E218" s="44">
        <v>110</v>
      </c>
      <c r="F218" s="44" t="s">
        <v>1</v>
      </c>
      <c r="G218" s="44" t="s">
        <v>1</v>
      </c>
      <c r="H218" s="44" t="s">
        <v>1</v>
      </c>
      <c r="I218" s="44">
        <v>2.72</v>
      </c>
      <c r="J218" s="44">
        <v>2.88</v>
      </c>
      <c r="K218" s="4" t="s">
        <v>842</v>
      </c>
      <c r="L218" s="44" t="s">
        <v>1</v>
      </c>
      <c r="M218" s="38" t="s">
        <v>4</v>
      </c>
      <c r="N218" s="38" t="s">
        <v>4</v>
      </c>
      <c r="O218" s="38" t="s">
        <v>5</v>
      </c>
      <c r="P218" s="40" t="s">
        <v>362</v>
      </c>
    </row>
    <row r="219" spans="1:16" ht="29.25" thickBot="1" x14ac:dyDescent="0.2">
      <c r="A219" s="43"/>
      <c r="B219" s="45"/>
      <c r="C219" s="45"/>
      <c r="D219" s="47"/>
      <c r="E219" s="45"/>
      <c r="F219" s="45"/>
      <c r="G219" s="45"/>
      <c r="H219" s="45"/>
      <c r="I219" s="45"/>
      <c r="J219" s="45"/>
      <c r="K219" s="5" t="s">
        <v>7</v>
      </c>
      <c r="L219" s="45"/>
      <c r="M219" s="39"/>
      <c r="N219" s="39"/>
      <c r="O219" s="39"/>
      <c r="P219" s="41"/>
    </row>
    <row r="220" spans="1:16" ht="72" thickBot="1" x14ac:dyDescent="0.2">
      <c r="A220" s="8">
        <v>59</v>
      </c>
      <c r="B220" s="1" t="s">
        <v>370</v>
      </c>
      <c r="C220" s="1">
        <v>1</v>
      </c>
      <c r="D220" s="2" t="s">
        <v>32</v>
      </c>
      <c r="E220" s="1">
        <v>100</v>
      </c>
      <c r="F220" s="1" t="s">
        <v>1</v>
      </c>
      <c r="G220" s="1" t="s">
        <v>1</v>
      </c>
      <c r="H220" s="1" t="s">
        <v>1</v>
      </c>
      <c r="I220" s="1">
        <v>2.5499999999999998</v>
      </c>
      <c r="J220" s="1">
        <v>2.88</v>
      </c>
      <c r="K220" s="1" t="s">
        <v>371</v>
      </c>
      <c r="L220" s="1" t="s">
        <v>1</v>
      </c>
      <c r="M220" s="3" t="s">
        <v>4</v>
      </c>
      <c r="N220" s="3" t="s">
        <v>4</v>
      </c>
      <c r="O220" s="3" t="s">
        <v>5</v>
      </c>
      <c r="P220" s="9" t="s">
        <v>372</v>
      </c>
    </row>
    <row r="221" spans="1:16" ht="57.75" thickBot="1" x14ac:dyDescent="0.2">
      <c r="A221" s="8">
        <v>163</v>
      </c>
      <c r="B221" s="1" t="s">
        <v>373</v>
      </c>
      <c r="C221" s="1">
        <v>1</v>
      </c>
      <c r="D221" s="2" t="s">
        <v>32</v>
      </c>
      <c r="E221" s="1">
        <v>110</v>
      </c>
      <c r="F221" s="2" t="s">
        <v>16</v>
      </c>
      <c r="G221" s="1">
        <v>0.06</v>
      </c>
      <c r="H221" s="1">
        <v>0.1</v>
      </c>
      <c r="I221" s="1">
        <v>2.82</v>
      </c>
      <c r="J221" s="1">
        <v>2.9</v>
      </c>
      <c r="K221" s="1" t="s">
        <v>374</v>
      </c>
      <c r="L221" s="1" t="s">
        <v>1</v>
      </c>
      <c r="M221" s="3" t="s">
        <v>4</v>
      </c>
      <c r="N221" s="3" t="s">
        <v>4</v>
      </c>
      <c r="O221" s="3" t="s">
        <v>5</v>
      </c>
      <c r="P221" s="9" t="s">
        <v>375</v>
      </c>
    </row>
    <row r="222" spans="1:16" ht="54.75" thickBot="1" x14ac:dyDescent="0.2">
      <c r="A222" s="8">
        <v>4</v>
      </c>
      <c r="B222" s="1" t="s">
        <v>356</v>
      </c>
      <c r="C222" s="1">
        <v>1</v>
      </c>
      <c r="D222" s="2" t="s">
        <v>71</v>
      </c>
      <c r="E222" s="1">
        <v>100</v>
      </c>
      <c r="F222" s="1" t="s">
        <v>11</v>
      </c>
      <c r="G222" s="1">
        <v>0.49</v>
      </c>
      <c r="H222" s="1">
        <v>0.5</v>
      </c>
      <c r="I222" s="1">
        <v>2.82</v>
      </c>
      <c r="J222" s="1">
        <v>2.92</v>
      </c>
      <c r="K222" s="1" t="s">
        <v>12</v>
      </c>
      <c r="L222" s="1" t="s">
        <v>1</v>
      </c>
      <c r="M222" s="3" t="s">
        <v>4</v>
      </c>
      <c r="N222" s="3" t="s">
        <v>4</v>
      </c>
      <c r="O222" s="3" t="s">
        <v>5</v>
      </c>
      <c r="P222" s="9" t="s">
        <v>376</v>
      </c>
    </row>
    <row r="223" spans="1:16" ht="57.75" thickBot="1" x14ac:dyDescent="0.2">
      <c r="A223" s="8">
        <v>376</v>
      </c>
      <c r="B223" s="1" t="s">
        <v>377</v>
      </c>
      <c r="C223" s="1">
        <v>1</v>
      </c>
      <c r="D223" s="2" t="s">
        <v>378</v>
      </c>
      <c r="E223" s="1">
        <v>100</v>
      </c>
      <c r="F223" s="1" t="s">
        <v>1</v>
      </c>
      <c r="G223" s="1" t="s">
        <v>1</v>
      </c>
      <c r="H223" s="1" t="s">
        <v>1</v>
      </c>
      <c r="I223" s="1">
        <v>2.63</v>
      </c>
      <c r="J223" s="1">
        <v>2.93</v>
      </c>
      <c r="K223" s="1" t="s">
        <v>2</v>
      </c>
      <c r="L223" s="1" t="s">
        <v>1</v>
      </c>
      <c r="M223" s="3" t="s">
        <v>4</v>
      </c>
      <c r="N223" s="3" t="s">
        <v>4</v>
      </c>
      <c r="O223" s="3" t="s">
        <v>5</v>
      </c>
      <c r="P223" s="9" t="s">
        <v>379</v>
      </c>
    </row>
    <row r="224" spans="1:16" ht="68.25" thickBot="1" x14ac:dyDescent="0.2">
      <c r="A224" s="8">
        <v>373</v>
      </c>
      <c r="B224" s="1" t="s">
        <v>380</v>
      </c>
      <c r="C224" s="1" t="s">
        <v>1</v>
      </c>
      <c r="D224" s="2" t="s">
        <v>32</v>
      </c>
      <c r="E224" s="1">
        <v>110</v>
      </c>
      <c r="F224" s="2" t="s">
        <v>16</v>
      </c>
      <c r="G224" s="1">
        <v>0.22</v>
      </c>
      <c r="H224" s="1">
        <v>0.43</v>
      </c>
      <c r="I224" s="1">
        <v>2.79</v>
      </c>
      <c r="J224" s="1">
        <v>2.95</v>
      </c>
      <c r="K224" s="1" t="s">
        <v>215</v>
      </c>
      <c r="L224" s="1" t="s">
        <v>1</v>
      </c>
      <c r="M224" s="3" t="s">
        <v>4</v>
      </c>
      <c r="N224" s="3" t="s">
        <v>4</v>
      </c>
      <c r="O224" s="3" t="s">
        <v>5</v>
      </c>
      <c r="P224" s="9" t="s">
        <v>216</v>
      </c>
    </row>
    <row r="225" spans="1:16" ht="54.75" thickBot="1" x14ac:dyDescent="0.2">
      <c r="A225" s="8">
        <v>344</v>
      </c>
      <c r="B225" s="1" t="s">
        <v>381</v>
      </c>
      <c r="C225" s="1">
        <v>1</v>
      </c>
      <c r="D225" s="1" t="s">
        <v>328</v>
      </c>
      <c r="E225" s="1">
        <v>100</v>
      </c>
      <c r="F225" s="1" t="s">
        <v>1</v>
      </c>
      <c r="G225" s="1" t="s">
        <v>1</v>
      </c>
      <c r="H225" s="1" t="s">
        <v>1</v>
      </c>
      <c r="I225" s="1">
        <v>2.5099999999999998</v>
      </c>
      <c r="J225" s="1">
        <v>2.96</v>
      </c>
      <c r="K225" s="1" t="s">
        <v>183</v>
      </c>
      <c r="L225" s="1" t="s">
        <v>1</v>
      </c>
      <c r="M225" s="3" t="s">
        <v>4</v>
      </c>
      <c r="N225" s="3" t="s">
        <v>4</v>
      </c>
      <c r="O225" s="3" t="s">
        <v>5</v>
      </c>
      <c r="P225" s="9" t="s">
        <v>382</v>
      </c>
    </row>
    <row r="226" spans="1:16" ht="54.75" thickBot="1" x14ac:dyDescent="0.2">
      <c r="A226" s="8">
        <v>350</v>
      </c>
      <c r="B226" s="1" t="s">
        <v>383</v>
      </c>
      <c r="C226" s="1">
        <v>1</v>
      </c>
      <c r="D226" s="2" t="s">
        <v>71</v>
      </c>
      <c r="E226" s="1">
        <v>100</v>
      </c>
      <c r="F226" s="1" t="s">
        <v>11</v>
      </c>
      <c r="G226" s="1">
        <v>0.49</v>
      </c>
      <c r="H226" s="1">
        <v>0.5</v>
      </c>
      <c r="I226" s="1">
        <v>2.82</v>
      </c>
      <c r="J226" s="1">
        <v>2.97</v>
      </c>
      <c r="K226" s="1" t="s">
        <v>384</v>
      </c>
      <c r="L226" s="1" t="s">
        <v>1</v>
      </c>
      <c r="M226" s="3" t="s">
        <v>4</v>
      </c>
      <c r="N226" s="3" t="s">
        <v>4</v>
      </c>
      <c r="O226" s="3" t="s">
        <v>5</v>
      </c>
      <c r="P226" s="9" t="s">
        <v>171</v>
      </c>
    </row>
    <row r="227" spans="1:16" ht="54.75" thickBot="1" x14ac:dyDescent="0.2">
      <c r="A227" s="8">
        <v>377</v>
      </c>
      <c r="B227" s="1" t="s">
        <v>385</v>
      </c>
      <c r="C227" s="1">
        <v>3</v>
      </c>
      <c r="D227" s="2" t="s">
        <v>94</v>
      </c>
      <c r="E227" s="1"/>
      <c r="F227" s="1" t="s">
        <v>1</v>
      </c>
      <c r="G227" s="1" t="s">
        <v>1</v>
      </c>
      <c r="H227" s="1" t="s">
        <v>1</v>
      </c>
      <c r="I227" s="1">
        <v>2.5</v>
      </c>
      <c r="J227" s="1">
        <v>2.97</v>
      </c>
      <c r="K227" s="1" t="s">
        <v>386</v>
      </c>
      <c r="L227" s="1" t="s">
        <v>1</v>
      </c>
      <c r="M227" s="3" t="s">
        <v>4</v>
      </c>
      <c r="N227" s="3" t="s">
        <v>4</v>
      </c>
      <c r="O227" s="3" t="s">
        <v>5</v>
      </c>
      <c r="P227" s="9" t="s">
        <v>379</v>
      </c>
    </row>
    <row r="228" spans="1:16" ht="57.75" thickBot="1" x14ac:dyDescent="0.2">
      <c r="A228" s="8">
        <v>358</v>
      </c>
      <c r="B228" s="1" t="s">
        <v>387</v>
      </c>
      <c r="C228" s="1">
        <v>1</v>
      </c>
      <c r="D228" s="2" t="s">
        <v>41</v>
      </c>
      <c r="E228" s="1">
        <v>100</v>
      </c>
      <c r="F228" s="1" t="s">
        <v>1</v>
      </c>
      <c r="G228" s="1" t="s">
        <v>1</v>
      </c>
      <c r="H228" s="1" t="s">
        <v>1</v>
      </c>
      <c r="I228" s="1">
        <v>2.76</v>
      </c>
      <c r="J228" s="1">
        <v>2.98</v>
      </c>
      <c r="K228" s="1" t="s">
        <v>345</v>
      </c>
      <c r="L228" s="1" t="s">
        <v>1</v>
      </c>
      <c r="M228" s="3" t="s">
        <v>4</v>
      </c>
      <c r="N228" s="3" t="s">
        <v>4</v>
      </c>
      <c r="O228" s="3" t="s">
        <v>5</v>
      </c>
      <c r="P228" s="9" t="s">
        <v>308</v>
      </c>
    </row>
    <row r="229" spans="1:16" ht="68.25" thickBot="1" x14ac:dyDescent="0.2">
      <c r="A229" s="8">
        <v>370</v>
      </c>
      <c r="B229" s="1" t="s">
        <v>388</v>
      </c>
      <c r="C229" s="1">
        <v>1</v>
      </c>
      <c r="D229" s="2" t="s">
        <v>99</v>
      </c>
      <c r="E229" s="1">
        <v>100</v>
      </c>
      <c r="F229" s="1" t="s">
        <v>1</v>
      </c>
      <c r="G229" s="1" t="s">
        <v>1</v>
      </c>
      <c r="H229" s="1" t="s">
        <v>1</v>
      </c>
      <c r="I229" s="1">
        <v>2.88</v>
      </c>
      <c r="J229" s="1">
        <v>2.98</v>
      </c>
      <c r="K229" s="1" t="s">
        <v>389</v>
      </c>
      <c r="L229" s="1" t="s">
        <v>1</v>
      </c>
      <c r="M229" s="3" t="s">
        <v>4</v>
      </c>
      <c r="N229" s="3" t="s">
        <v>4</v>
      </c>
      <c r="O229" s="3" t="s">
        <v>5</v>
      </c>
      <c r="P229" s="9" t="s">
        <v>352</v>
      </c>
    </row>
    <row r="230" spans="1:16" ht="43.5" thickBot="1" x14ac:dyDescent="0.2">
      <c r="A230" s="8">
        <v>37</v>
      </c>
      <c r="B230" s="1" t="s">
        <v>390</v>
      </c>
      <c r="C230" s="1">
        <v>1</v>
      </c>
      <c r="D230" s="2" t="s">
        <v>32</v>
      </c>
      <c r="E230" s="1">
        <v>100</v>
      </c>
      <c r="F230" s="2" t="s">
        <v>16</v>
      </c>
      <c r="G230" s="1">
        <v>0.39</v>
      </c>
      <c r="H230" s="1">
        <v>0.4</v>
      </c>
      <c r="I230" s="1">
        <v>2.42</v>
      </c>
      <c r="J230" s="1">
        <v>2.99</v>
      </c>
      <c r="K230" s="1" t="s">
        <v>284</v>
      </c>
      <c r="L230" s="1" t="s">
        <v>1</v>
      </c>
      <c r="M230" s="3" t="s">
        <v>4</v>
      </c>
      <c r="N230" s="3" t="s">
        <v>4</v>
      </c>
      <c r="O230" s="3" t="s">
        <v>5</v>
      </c>
      <c r="P230" s="9" t="s">
        <v>285</v>
      </c>
    </row>
    <row r="231" spans="1:16" ht="86.25" thickBot="1" x14ac:dyDescent="0.2">
      <c r="A231" s="8">
        <v>140</v>
      </c>
      <c r="B231" s="1" t="s">
        <v>391</v>
      </c>
      <c r="C231" s="1">
        <v>1</v>
      </c>
      <c r="D231" s="2" t="s">
        <v>32</v>
      </c>
      <c r="E231" s="1">
        <v>100</v>
      </c>
      <c r="F231" s="2" t="s">
        <v>16</v>
      </c>
      <c r="G231" s="1">
        <v>0.2</v>
      </c>
      <c r="H231" s="1">
        <v>0.25</v>
      </c>
      <c r="I231" s="1">
        <v>2.77</v>
      </c>
      <c r="J231" s="1">
        <v>2.99</v>
      </c>
      <c r="K231" s="1" t="s">
        <v>235</v>
      </c>
      <c r="L231" s="1" t="s">
        <v>1</v>
      </c>
      <c r="M231" s="3" t="s">
        <v>4</v>
      </c>
      <c r="N231" s="3" t="s">
        <v>4</v>
      </c>
      <c r="O231" s="3" t="s">
        <v>5</v>
      </c>
      <c r="P231" s="9" t="s">
        <v>236</v>
      </c>
    </row>
    <row r="232" spans="1:16" ht="54.75" thickBot="1" x14ac:dyDescent="0.2">
      <c r="A232" s="8">
        <v>302</v>
      </c>
      <c r="B232" s="1" t="s">
        <v>392</v>
      </c>
      <c r="C232" s="1">
        <v>1</v>
      </c>
      <c r="D232" s="2" t="s">
        <v>51</v>
      </c>
      <c r="E232" s="1">
        <v>100</v>
      </c>
      <c r="F232" s="1" t="s">
        <v>1</v>
      </c>
      <c r="G232" s="1" t="s">
        <v>1</v>
      </c>
      <c r="H232" s="1" t="s">
        <v>1</v>
      </c>
      <c r="I232" s="1">
        <v>3.3</v>
      </c>
      <c r="J232" s="1">
        <v>3.04</v>
      </c>
      <c r="K232" s="1" t="s">
        <v>52</v>
      </c>
      <c r="L232" s="1" t="s">
        <v>1</v>
      </c>
      <c r="M232" s="3" t="s">
        <v>4</v>
      </c>
      <c r="N232" s="3" t="s">
        <v>4</v>
      </c>
      <c r="O232" s="3" t="s">
        <v>5</v>
      </c>
      <c r="P232" s="9" t="s">
        <v>290</v>
      </c>
    </row>
    <row r="233" spans="1:16" ht="54.75" thickBot="1" x14ac:dyDescent="0.2">
      <c r="A233" s="8">
        <v>348</v>
      </c>
      <c r="B233" s="1" t="s">
        <v>393</v>
      </c>
      <c r="C233" s="1">
        <v>1</v>
      </c>
      <c r="D233" s="2" t="s">
        <v>32</v>
      </c>
      <c r="E233" s="1">
        <v>100</v>
      </c>
      <c r="F233" s="2" t="s">
        <v>16</v>
      </c>
      <c r="G233" s="1">
        <v>0.03</v>
      </c>
      <c r="H233" s="1">
        <v>0.38</v>
      </c>
      <c r="I233" s="1">
        <v>2.66</v>
      </c>
      <c r="J233" s="1">
        <v>3.04</v>
      </c>
      <c r="K233" s="1" t="s">
        <v>33</v>
      </c>
      <c r="L233" s="1" t="s">
        <v>1</v>
      </c>
      <c r="M233" s="3" t="s">
        <v>4</v>
      </c>
      <c r="N233" s="3" t="s">
        <v>4</v>
      </c>
      <c r="O233" s="3" t="s">
        <v>5</v>
      </c>
      <c r="P233" s="9" t="s">
        <v>394</v>
      </c>
    </row>
    <row r="234" spans="1:16" ht="68.25" thickBot="1" x14ac:dyDescent="0.2">
      <c r="A234" s="8">
        <v>369</v>
      </c>
      <c r="B234" s="1" t="s">
        <v>395</v>
      </c>
      <c r="C234" s="1">
        <v>1</v>
      </c>
      <c r="D234" s="2" t="s">
        <v>71</v>
      </c>
      <c r="E234" s="1">
        <v>100</v>
      </c>
      <c r="F234" s="1" t="s">
        <v>1</v>
      </c>
      <c r="G234" s="1" t="s">
        <v>1</v>
      </c>
      <c r="H234" s="1" t="s">
        <v>1</v>
      </c>
      <c r="I234" s="1">
        <v>2.79</v>
      </c>
      <c r="J234" s="1">
        <v>3.04</v>
      </c>
      <c r="K234" s="1" t="s">
        <v>367</v>
      </c>
      <c r="L234" s="1" t="s">
        <v>1</v>
      </c>
      <c r="M234" s="3" t="s">
        <v>4</v>
      </c>
      <c r="N234" s="3" t="s">
        <v>4</v>
      </c>
      <c r="O234" s="3" t="s">
        <v>5</v>
      </c>
      <c r="P234" s="9" t="s">
        <v>352</v>
      </c>
    </row>
    <row r="235" spans="1:16" ht="57.75" thickBot="1" x14ac:dyDescent="0.2">
      <c r="A235" s="8">
        <v>466</v>
      </c>
      <c r="B235" s="1" t="s">
        <v>396</v>
      </c>
      <c r="C235" s="1">
        <v>1</v>
      </c>
      <c r="D235" s="2" t="s">
        <v>36</v>
      </c>
      <c r="E235" s="1">
        <v>100</v>
      </c>
      <c r="F235" s="2" t="s">
        <v>16</v>
      </c>
      <c r="G235" s="1">
        <v>0.24</v>
      </c>
      <c r="H235" s="1">
        <v>0.27</v>
      </c>
      <c r="I235" s="1">
        <v>2.84</v>
      </c>
      <c r="J235" s="1">
        <v>3.05</v>
      </c>
      <c r="K235" s="1" t="s">
        <v>397</v>
      </c>
      <c r="L235" s="1" t="s">
        <v>1</v>
      </c>
      <c r="M235" s="3" t="s">
        <v>4</v>
      </c>
      <c r="N235" s="3" t="s">
        <v>4</v>
      </c>
      <c r="O235" s="3" t="s">
        <v>5</v>
      </c>
      <c r="P235" s="9" t="s">
        <v>398</v>
      </c>
    </row>
    <row r="236" spans="1:16" ht="54.75" thickBot="1" x14ac:dyDescent="0.2">
      <c r="A236" s="8">
        <v>56</v>
      </c>
      <c r="B236" s="1" t="s">
        <v>356</v>
      </c>
      <c r="C236" s="1">
        <v>1</v>
      </c>
      <c r="D236" s="2" t="s">
        <v>71</v>
      </c>
      <c r="E236" s="1">
        <v>100</v>
      </c>
      <c r="F236" s="1" t="s">
        <v>11</v>
      </c>
      <c r="G236" s="1">
        <v>0.49</v>
      </c>
      <c r="H236" s="1">
        <v>0.5</v>
      </c>
      <c r="I236" s="1">
        <v>2.82</v>
      </c>
      <c r="J236" s="1">
        <v>3.07</v>
      </c>
      <c r="K236" s="1" t="s">
        <v>12</v>
      </c>
      <c r="L236" s="1" t="s">
        <v>1</v>
      </c>
      <c r="M236" s="3" t="s">
        <v>4</v>
      </c>
      <c r="N236" s="3" t="s">
        <v>4</v>
      </c>
      <c r="O236" s="3" t="s">
        <v>5</v>
      </c>
      <c r="P236" s="9" t="s">
        <v>394</v>
      </c>
    </row>
    <row r="237" spans="1:16" ht="54.75" thickBot="1" x14ac:dyDescent="0.2">
      <c r="A237" s="8">
        <v>149</v>
      </c>
      <c r="B237" s="1" t="s">
        <v>399</v>
      </c>
      <c r="C237" s="1">
        <v>1</v>
      </c>
      <c r="D237" s="2" t="s">
        <v>94</v>
      </c>
      <c r="E237" s="1">
        <v>100</v>
      </c>
      <c r="F237" s="2" t="s">
        <v>16</v>
      </c>
      <c r="G237" s="1">
        <v>0.11</v>
      </c>
      <c r="H237" s="1">
        <v>0.25</v>
      </c>
      <c r="I237" s="1">
        <v>3.22</v>
      </c>
      <c r="J237" s="1">
        <v>3.08</v>
      </c>
      <c r="K237" s="1" t="s">
        <v>299</v>
      </c>
      <c r="L237" s="1" t="s">
        <v>1</v>
      </c>
      <c r="M237" s="3" t="s">
        <v>4</v>
      </c>
      <c r="N237" s="3" t="s">
        <v>4</v>
      </c>
      <c r="O237" s="3" t="s">
        <v>5</v>
      </c>
      <c r="P237" s="9" t="s">
        <v>400</v>
      </c>
    </row>
    <row r="238" spans="1:16" ht="72" thickBot="1" x14ac:dyDescent="0.2">
      <c r="A238" s="8">
        <v>58</v>
      </c>
      <c r="B238" s="1" t="s">
        <v>401</v>
      </c>
      <c r="C238" s="1" t="s">
        <v>1</v>
      </c>
      <c r="D238" s="2" t="s">
        <v>197</v>
      </c>
      <c r="E238" s="1">
        <v>110</v>
      </c>
      <c r="F238" s="2" t="s">
        <v>16</v>
      </c>
      <c r="G238" s="1">
        <v>0.35</v>
      </c>
      <c r="H238" s="1">
        <v>0.47</v>
      </c>
      <c r="I238" s="1">
        <v>2.85</v>
      </c>
      <c r="J238" s="1">
        <v>3.12</v>
      </c>
      <c r="K238" s="1" t="s">
        <v>402</v>
      </c>
      <c r="L238" s="1" t="s">
        <v>1</v>
      </c>
      <c r="M238" s="3" t="s">
        <v>4</v>
      </c>
      <c r="N238" s="3" t="s">
        <v>4</v>
      </c>
      <c r="O238" s="3" t="s">
        <v>5</v>
      </c>
      <c r="P238" s="9" t="s">
        <v>372</v>
      </c>
    </row>
    <row r="239" spans="1:16" ht="54.75" thickBot="1" x14ac:dyDescent="0.2">
      <c r="A239" s="8">
        <v>345</v>
      </c>
      <c r="B239" s="1" t="s">
        <v>403</v>
      </c>
      <c r="C239" s="1">
        <v>1</v>
      </c>
      <c r="D239" s="2" t="s">
        <v>32</v>
      </c>
      <c r="E239" s="1">
        <v>100</v>
      </c>
      <c r="F239" s="1" t="s">
        <v>1</v>
      </c>
      <c r="G239" s="1" t="s">
        <v>1</v>
      </c>
      <c r="H239" s="1" t="s">
        <v>1</v>
      </c>
      <c r="I239" s="1">
        <v>2.66</v>
      </c>
      <c r="J239" s="1">
        <v>3.12</v>
      </c>
      <c r="K239" s="1" t="s">
        <v>37</v>
      </c>
      <c r="L239" s="1" t="s">
        <v>1</v>
      </c>
      <c r="M239" s="3" t="s">
        <v>4</v>
      </c>
      <c r="N239" s="3" t="s">
        <v>4</v>
      </c>
      <c r="O239" s="3" t="s">
        <v>5</v>
      </c>
      <c r="P239" s="9" t="s">
        <v>394</v>
      </c>
    </row>
    <row r="240" spans="1:16" ht="54.75" thickBot="1" x14ac:dyDescent="0.2">
      <c r="A240" s="8">
        <v>375</v>
      </c>
      <c r="B240" s="1" t="s">
        <v>404</v>
      </c>
      <c r="C240" s="1" t="s">
        <v>1</v>
      </c>
      <c r="D240" s="2" t="s">
        <v>0</v>
      </c>
      <c r="E240" s="1">
        <v>110</v>
      </c>
      <c r="F240" s="1" t="s">
        <v>1</v>
      </c>
      <c r="G240" s="1" t="s">
        <v>1</v>
      </c>
      <c r="H240" s="1" t="s">
        <v>1</v>
      </c>
      <c r="I240" s="1">
        <v>2.71</v>
      </c>
      <c r="J240" s="1">
        <v>3.12</v>
      </c>
      <c r="K240" s="1" t="s">
        <v>843</v>
      </c>
      <c r="L240" s="1" t="s">
        <v>1</v>
      </c>
      <c r="M240" s="3" t="s">
        <v>4</v>
      </c>
      <c r="N240" s="3" t="s">
        <v>4</v>
      </c>
      <c r="O240" s="3" t="s">
        <v>5</v>
      </c>
      <c r="P240" s="9" t="s">
        <v>379</v>
      </c>
    </row>
    <row r="241" spans="1:16" ht="54.75" thickBot="1" x14ac:dyDescent="0.2">
      <c r="A241" s="8">
        <v>346</v>
      </c>
      <c r="B241" s="1" t="s">
        <v>405</v>
      </c>
      <c r="C241" s="1">
        <v>1</v>
      </c>
      <c r="D241" s="2" t="s">
        <v>41</v>
      </c>
      <c r="E241" s="1">
        <v>100</v>
      </c>
      <c r="F241" s="2" t="s">
        <v>16</v>
      </c>
      <c r="G241" s="1">
        <v>0.19</v>
      </c>
      <c r="H241" s="1">
        <v>0.28999999999999998</v>
      </c>
      <c r="I241" s="1">
        <v>2.77</v>
      </c>
      <c r="J241" s="1">
        <v>3.17</v>
      </c>
      <c r="K241" s="1" t="s">
        <v>406</v>
      </c>
      <c r="L241" s="1" t="s">
        <v>1</v>
      </c>
      <c r="M241" s="3" t="s">
        <v>4</v>
      </c>
      <c r="N241" s="3" t="s">
        <v>4</v>
      </c>
      <c r="O241" s="3" t="s">
        <v>5</v>
      </c>
      <c r="P241" s="9" t="s">
        <v>394</v>
      </c>
    </row>
    <row r="242" spans="1:16" ht="68.25" thickBot="1" x14ac:dyDescent="0.2">
      <c r="A242" s="8">
        <v>361</v>
      </c>
      <c r="B242" s="1" t="s">
        <v>407</v>
      </c>
      <c r="C242" s="1" t="s">
        <v>1</v>
      </c>
      <c r="D242" s="2" t="s">
        <v>32</v>
      </c>
      <c r="E242" s="1">
        <v>110</v>
      </c>
      <c r="F242" s="2" t="s">
        <v>16</v>
      </c>
      <c r="G242" s="1">
        <v>0.03</v>
      </c>
      <c r="H242" s="1">
        <v>0.08</v>
      </c>
      <c r="I242" s="1">
        <v>2.76</v>
      </c>
      <c r="J242" s="1">
        <v>3.18</v>
      </c>
      <c r="K242" s="1" t="s">
        <v>408</v>
      </c>
      <c r="L242" s="1" t="s">
        <v>1</v>
      </c>
      <c r="M242" s="3" t="s">
        <v>4</v>
      </c>
      <c r="N242" s="3" t="s">
        <v>4</v>
      </c>
      <c r="O242" s="3" t="s">
        <v>5</v>
      </c>
      <c r="P242" s="9" t="s">
        <v>409</v>
      </c>
    </row>
    <row r="243" spans="1:16" ht="114.75" thickBot="1" x14ac:dyDescent="0.2">
      <c r="A243" s="8">
        <v>347</v>
      </c>
      <c r="B243" s="1" t="s">
        <v>410</v>
      </c>
      <c r="C243" s="1">
        <v>1</v>
      </c>
      <c r="D243" s="2" t="s">
        <v>32</v>
      </c>
      <c r="E243" s="1">
        <v>100</v>
      </c>
      <c r="F243" s="2" t="s">
        <v>16</v>
      </c>
      <c r="G243" s="1">
        <v>0.05</v>
      </c>
      <c r="H243" s="1">
        <v>0.38</v>
      </c>
      <c r="I243" s="1">
        <v>2.84</v>
      </c>
      <c r="J243" s="1">
        <v>3.21</v>
      </c>
      <c r="K243" s="1" t="s">
        <v>411</v>
      </c>
      <c r="L243" s="1" t="s">
        <v>1</v>
      </c>
      <c r="M243" s="3" t="s">
        <v>4</v>
      </c>
      <c r="N243" s="3" t="s">
        <v>4</v>
      </c>
      <c r="O243" s="3" t="s">
        <v>5</v>
      </c>
      <c r="P243" s="9" t="s">
        <v>394</v>
      </c>
    </row>
    <row r="244" spans="1:16" ht="72" thickBot="1" x14ac:dyDescent="0.2">
      <c r="A244" s="8">
        <v>67</v>
      </c>
      <c r="B244" s="1" t="s">
        <v>412</v>
      </c>
      <c r="C244" s="1">
        <v>1</v>
      </c>
      <c r="D244" s="2" t="s">
        <v>32</v>
      </c>
      <c r="E244" s="1">
        <v>110</v>
      </c>
      <c r="F244" s="2" t="s">
        <v>16</v>
      </c>
      <c r="G244" s="1">
        <v>0</v>
      </c>
      <c r="H244" s="1">
        <v>0.3</v>
      </c>
      <c r="I244" s="1">
        <v>2.82</v>
      </c>
      <c r="J244" s="1">
        <v>3.21</v>
      </c>
      <c r="K244" s="1" t="s">
        <v>302</v>
      </c>
      <c r="L244" s="1" t="s">
        <v>1</v>
      </c>
      <c r="M244" s="3" t="s">
        <v>4</v>
      </c>
      <c r="N244" s="3" t="s">
        <v>4</v>
      </c>
      <c r="O244" s="3" t="s">
        <v>5</v>
      </c>
      <c r="P244" s="9" t="s">
        <v>303</v>
      </c>
    </row>
    <row r="245" spans="1:16" ht="68.25" thickBot="1" x14ac:dyDescent="0.2">
      <c r="A245" s="8">
        <v>319</v>
      </c>
      <c r="B245" s="1" t="s">
        <v>413</v>
      </c>
      <c r="C245" s="1">
        <v>1</v>
      </c>
      <c r="D245" s="2" t="s">
        <v>51</v>
      </c>
      <c r="E245" s="1">
        <v>100</v>
      </c>
      <c r="F245" s="1" t="s">
        <v>1</v>
      </c>
      <c r="G245" s="1" t="s">
        <v>1</v>
      </c>
      <c r="H245" s="1" t="s">
        <v>1</v>
      </c>
      <c r="I245" s="1">
        <v>2.91</v>
      </c>
      <c r="J245" s="1">
        <v>3.24</v>
      </c>
      <c r="K245" s="1" t="s">
        <v>414</v>
      </c>
      <c r="L245" s="1" t="s">
        <v>1</v>
      </c>
      <c r="M245" s="3" t="s">
        <v>4</v>
      </c>
      <c r="N245" s="3" t="s">
        <v>4</v>
      </c>
      <c r="O245" s="3" t="s">
        <v>5</v>
      </c>
      <c r="P245" s="9" t="s">
        <v>415</v>
      </c>
    </row>
    <row r="246" spans="1:16" ht="54.75" thickBot="1" x14ac:dyDescent="0.2">
      <c r="A246" s="8">
        <v>349</v>
      </c>
      <c r="B246" s="1" t="s">
        <v>416</v>
      </c>
      <c r="C246" s="1">
        <v>1</v>
      </c>
      <c r="D246" s="2" t="s">
        <v>32</v>
      </c>
      <c r="E246" s="1">
        <v>100</v>
      </c>
      <c r="F246" s="2" t="s">
        <v>16</v>
      </c>
      <c r="G246" s="1">
        <v>0.03</v>
      </c>
      <c r="H246" s="1">
        <v>0.33</v>
      </c>
      <c r="I246" s="1">
        <v>2.83</v>
      </c>
      <c r="J246" s="1">
        <v>3.24</v>
      </c>
      <c r="K246" s="1" t="s">
        <v>417</v>
      </c>
      <c r="L246" s="1" t="s">
        <v>1</v>
      </c>
      <c r="M246" s="3" t="s">
        <v>4</v>
      </c>
      <c r="N246" s="3" t="s">
        <v>4</v>
      </c>
      <c r="O246" s="3" t="s">
        <v>5</v>
      </c>
      <c r="P246" s="9" t="s">
        <v>394</v>
      </c>
    </row>
    <row r="247" spans="1:16" ht="68.25" thickBot="1" x14ac:dyDescent="0.2">
      <c r="A247" s="8">
        <v>73</v>
      </c>
      <c r="B247" s="1" t="s">
        <v>418</v>
      </c>
      <c r="C247" s="1">
        <v>1</v>
      </c>
      <c r="D247" s="2" t="s">
        <v>99</v>
      </c>
      <c r="E247" s="1">
        <v>100</v>
      </c>
      <c r="F247" s="2" t="s">
        <v>16</v>
      </c>
      <c r="G247" s="1">
        <v>0.25</v>
      </c>
      <c r="H247" s="1">
        <v>0.28999999999999998</v>
      </c>
      <c r="I247" s="1">
        <v>3.34</v>
      </c>
      <c r="J247" s="1">
        <v>3.27</v>
      </c>
      <c r="K247" s="1" t="s">
        <v>351</v>
      </c>
      <c r="L247" s="1" t="s">
        <v>1</v>
      </c>
      <c r="M247" s="3" t="s">
        <v>4</v>
      </c>
      <c r="N247" s="3" t="s">
        <v>4</v>
      </c>
      <c r="O247" s="3" t="s">
        <v>5</v>
      </c>
      <c r="P247" s="9" t="s">
        <v>419</v>
      </c>
    </row>
    <row r="248" spans="1:16" ht="72" thickBot="1" x14ac:dyDescent="0.2">
      <c r="A248" s="8">
        <v>66</v>
      </c>
      <c r="B248" s="1" t="s">
        <v>420</v>
      </c>
      <c r="C248" s="1">
        <v>1</v>
      </c>
      <c r="D248" s="2" t="s">
        <v>195</v>
      </c>
      <c r="E248" s="1">
        <v>100</v>
      </c>
      <c r="F248" s="1" t="s">
        <v>1</v>
      </c>
      <c r="G248" s="1" t="s">
        <v>1</v>
      </c>
      <c r="H248" s="1" t="s">
        <v>1</v>
      </c>
      <c r="I248" s="1">
        <v>3.38</v>
      </c>
      <c r="J248" s="1">
        <v>3.34</v>
      </c>
      <c r="K248" s="1" t="s">
        <v>302</v>
      </c>
      <c r="L248" s="1" t="s">
        <v>1</v>
      </c>
      <c r="M248" s="3" t="s">
        <v>4</v>
      </c>
      <c r="N248" s="3" t="s">
        <v>4</v>
      </c>
      <c r="O248" s="3" t="s">
        <v>5</v>
      </c>
      <c r="P248" s="9" t="s">
        <v>303</v>
      </c>
    </row>
    <row r="249" spans="1:16" ht="68.25" thickBot="1" x14ac:dyDescent="0.2">
      <c r="A249" s="8">
        <v>331</v>
      </c>
      <c r="B249" s="1" t="s">
        <v>421</v>
      </c>
      <c r="C249" s="1">
        <v>1</v>
      </c>
      <c r="D249" s="2" t="s">
        <v>71</v>
      </c>
      <c r="E249" s="1">
        <v>100</v>
      </c>
      <c r="F249" s="2" t="s">
        <v>16</v>
      </c>
      <c r="G249" s="1">
        <v>0.25</v>
      </c>
      <c r="H249" s="1">
        <v>0.27</v>
      </c>
      <c r="I249" s="1">
        <v>3.37</v>
      </c>
      <c r="J249" s="1">
        <v>3.42</v>
      </c>
      <c r="K249" s="1" t="s">
        <v>136</v>
      </c>
      <c r="L249" s="1" t="s">
        <v>1</v>
      </c>
      <c r="M249" s="3" t="s">
        <v>4</v>
      </c>
      <c r="N249" s="3" t="s">
        <v>4</v>
      </c>
      <c r="O249" s="3" t="s">
        <v>5</v>
      </c>
      <c r="P249" s="9" t="s">
        <v>137</v>
      </c>
    </row>
    <row r="250" spans="1:16" ht="68.25" thickBot="1" x14ac:dyDescent="0.2">
      <c r="A250" s="8">
        <v>186</v>
      </c>
      <c r="B250" s="1" t="s">
        <v>422</v>
      </c>
      <c r="C250" s="1" t="s">
        <v>1</v>
      </c>
      <c r="D250" s="1" t="s">
        <v>423</v>
      </c>
      <c r="E250" s="1" t="s">
        <v>424</v>
      </c>
      <c r="F250" s="1" t="s">
        <v>1</v>
      </c>
      <c r="G250" s="1" t="s">
        <v>1</v>
      </c>
      <c r="H250" s="1" t="s">
        <v>1</v>
      </c>
      <c r="I250" s="1">
        <v>2.4</v>
      </c>
      <c r="J250" s="1">
        <v>3.44</v>
      </c>
      <c r="K250" s="1" t="s">
        <v>7</v>
      </c>
      <c r="L250" s="1" t="s">
        <v>1</v>
      </c>
      <c r="M250" s="3" t="s">
        <v>4</v>
      </c>
      <c r="N250" s="3" t="s">
        <v>4</v>
      </c>
      <c r="O250" s="3" t="s">
        <v>5</v>
      </c>
      <c r="P250" s="9" t="s">
        <v>184</v>
      </c>
    </row>
    <row r="251" spans="1:16" ht="86.25" thickBot="1" x14ac:dyDescent="0.2">
      <c r="A251" s="8">
        <v>69</v>
      </c>
      <c r="B251" s="1" t="s">
        <v>425</v>
      </c>
      <c r="C251" s="1">
        <v>1</v>
      </c>
      <c r="D251" s="2" t="s">
        <v>32</v>
      </c>
      <c r="E251" s="1">
        <v>100</v>
      </c>
      <c r="F251" s="1" t="s">
        <v>48</v>
      </c>
      <c r="G251" s="1">
        <v>0</v>
      </c>
      <c r="H251" s="1">
        <v>0.02</v>
      </c>
      <c r="I251" s="1">
        <v>2.74</v>
      </c>
      <c r="J251" s="1">
        <v>3.44</v>
      </c>
      <c r="K251" s="1" t="s">
        <v>426</v>
      </c>
      <c r="L251" s="1" t="s">
        <v>1</v>
      </c>
      <c r="M251" s="3" t="s">
        <v>4</v>
      </c>
      <c r="N251" s="3" t="s">
        <v>4</v>
      </c>
      <c r="O251" s="3" t="s">
        <v>5</v>
      </c>
      <c r="P251" s="9" t="s">
        <v>427</v>
      </c>
    </row>
    <row r="252" spans="1:16" ht="54.75" thickBot="1" x14ac:dyDescent="0.2">
      <c r="A252" s="8">
        <v>14</v>
      </c>
      <c r="B252" s="1" t="s">
        <v>428</v>
      </c>
      <c r="C252" s="1">
        <v>3</v>
      </c>
      <c r="D252" s="2" t="s">
        <v>429</v>
      </c>
      <c r="E252" s="1">
        <v>100</v>
      </c>
      <c r="F252" s="2" t="s">
        <v>16</v>
      </c>
      <c r="G252" s="1">
        <v>0.46</v>
      </c>
      <c r="H252" s="1">
        <v>0.48</v>
      </c>
      <c r="I252" s="1">
        <v>3.31</v>
      </c>
      <c r="J252" s="1">
        <v>3.45</v>
      </c>
      <c r="K252" s="1" t="s">
        <v>342</v>
      </c>
      <c r="L252" s="1" t="s">
        <v>1</v>
      </c>
      <c r="M252" s="3" t="s">
        <v>4</v>
      </c>
      <c r="N252" s="3" t="s">
        <v>4</v>
      </c>
      <c r="O252" s="3" t="s">
        <v>5</v>
      </c>
      <c r="P252" s="9" t="s">
        <v>359</v>
      </c>
    </row>
    <row r="253" spans="1:16" ht="68.25" thickBot="1" x14ac:dyDescent="0.2">
      <c r="A253" s="8">
        <v>374</v>
      </c>
      <c r="B253" s="1" t="s">
        <v>430</v>
      </c>
      <c r="C253" s="1" t="s">
        <v>1</v>
      </c>
      <c r="D253" s="2" t="s">
        <v>32</v>
      </c>
      <c r="E253" s="1">
        <v>110</v>
      </c>
      <c r="F253" s="2" t="s">
        <v>16</v>
      </c>
      <c r="G253" s="1">
        <v>0.24</v>
      </c>
      <c r="H253" s="1">
        <v>0.45</v>
      </c>
      <c r="I253" s="1">
        <v>3.36</v>
      </c>
      <c r="J253" s="1">
        <v>3.45</v>
      </c>
      <c r="K253" s="1" t="s">
        <v>215</v>
      </c>
      <c r="L253" s="1" t="s">
        <v>1</v>
      </c>
      <c r="M253" s="3" t="s">
        <v>4</v>
      </c>
      <c r="N253" s="3" t="s">
        <v>4</v>
      </c>
      <c r="O253" s="3" t="s">
        <v>5</v>
      </c>
      <c r="P253" s="9" t="s">
        <v>216</v>
      </c>
    </row>
    <row r="254" spans="1:16" ht="57.75" thickBot="1" x14ac:dyDescent="0.2">
      <c r="A254" s="8">
        <v>353</v>
      </c>
      <c r="B254" s="1" t="s">
        <v>431</v>
      </c>
      <c r="C254" s="1" t="s">
        <v>1</v>
      </c>
      <c r="D254" s="2" t="s">
        <v>32</v>
      </c>
      <c r="E254" s="1">
        <v>110</v>
      </c>
      <c r="F254" s="2" t="s">
        <v>16</v>
      </c>
      <c r="G254" s="1">
        <v>0.21</v>
      </c>
      <c r="H254" s="1">
        <v>0.23</v>
      </c>
      <c r="I254" s="1">
        <v>3.38</v>
      </c>
      <c r="J254" s="1">
        <v>3.49</v>
      </c>
      <c r="K254" s="1" t="s">
        <v>374</v>
      </c>
      <c r="L254" s="1" t="s">
        <v>1</v>
      </c>
      <c r="M254" s="3" t="s">
        <v>4</v>
      </c>
      <c r="N254" s="3" t="s">
        <v>4</v>
      </c>
      <c r="O254" s="3" t="s">
        <v>5</v>
      </c>
      <c r="P254" s="9" t="s">
        <v>432</v>
      </c>
    </row>
    <row r="255" spans="1:16" ht="68.25" thickBot="1" x14ac:dyDescent="0.2">
      <c r="A255" s="8">
        <v>509</v>
      </c>
      <c r="B255" s="1" t="s">
        <v>433</v>
      </c>
      <c r="C255" s="1" t="s">
        <v>1</v>
      </c>
      <c r="D255" s="2" t="s">
        <v>434</v>
      </c>
      <c r="E255" s="1"/>
      <c r="F255" s="1" t="s">
        <v>1</v>
      </c>
      <c r="G255" s="1" t="s">
        <v>1</v>
      </c>
      <c r="H255" s="1" t="s">
        <v>1</v>
      </c>
      <c r="I255" s="1">
        <v>2.4500000000000002</v>
      </c>
      <c r="J255" s="1">
        <v>3.49</v>
      </c>
      <c r="K255" s="1" t="s">
        <v>435</v>
      </c>
      <c r="L255" s="1" t="s">
        <v>1</v>
      </c>
      <c r="M255" s="3" t="s">
        <v>4</v>
      </c>
      <c r="N255" s="3" t="s">
        <v>4</v>
      </c>
      <c r="O255" s="3" t="s">
        <v>5</v>
      </c>
      <c r="P255" s="9" t="s">
        <v>436</v>
      </c>
    </row>
    <row r="256" spans="1:16" ht="68.25" thickBot="1" x14ac:dyDescent="0.2">
      <c r="A256" s="8">
        <v>449</v>
      </c>
      <c r="B256" s="1" t="s">
        <v>437</v>
      </c>
      <c r="C256" s="1">
        <v>1</v>
      </c>
      <c r="D256" s="2" t="s">
        <v>41</v>
      </c>
      <c r="E256" s="1">
        <v>100</v>
      </c>
      <c r="F256" s="1" t="s">
        <v>1</v>
      </c>
      <c r="G256" s="1" t="s">
        <v>1</v>
      </c>
      <c r="H256" s="1" t="s">
        <v>1</v>
      </c>
      <c r="I256" s="1">
        <v>3.37</v>
      </c>
      <c r="J256" s="1">
        <v>3.59</v>
      </c>
      <c r="K256" s="1" t="s">
        <v>87</v>
      </c>
      <c r="L256" s="1" t="s">
        <v>1</v>
      </c>
      <c r="M256" s="3" t="s">
        <v>4</v>
      </c>
      <c r="N256" s="3" t="s">
        <v>4</v>
      </c>
      <c r="O256" s="3" t="s">
        <v>5</v>
      </c>
      <c r="P256" s="9" t="s">
        <v>438</v>
      </c>
    </row>
    <row r="257" spans="1:16" ht="68.25" thickBot="1" x14ac:dyDescent="0.2">
      <c r="A257" s="8">
        <v>181</v>
      </c>
      <c r="B257" s="1" t="s">
        <v>439</v>
      </c>
      <c r="C257" s="1" t="s">
        <v>1</v>
      </c>
      <c r="D257" s="2" t="s">
        <v>41</v>
      </c>
      <c r="E257" s="1"/>
      <c r="F257" s="1" t="s">
        <v>1</v>
      </c>
      <c r="G257" s="1" t="s">
        <v>1</v>
      </c>
      <c r="H257" s="1" t="s">
        <v>1</v>
      </c>
      <c r="I257" s="1">
        <v>2.67</v>
      </c>
      <c r="J257" s="1">
        <v>3.62</v>
      </c>
      <c r="K257" s="1" t="s">
        <v>7</v>
      </c>
      <c r="L257" s="1" t="s">
        <v>1</v>
      </c>
      <c r="M257" s="3" t="s">
        <v>4</v>
      </c>
      <c r="N257" s="3" t="s">
        <v>4</v>
      </c>
      <c r="O257" s="3" t="s">
        <v>5</v>
      </c>
      <c r="P257" s="9" t="s">
        <v>184</v>
      </c>
    </row>
    <row r="258" spans="1:16" ht="54.75" thickBot="1" x14ac:dyDescent="0.2">
      <c r="A258" s="8">
        <v>112</v>
      </c>
      <c r="B258" s="1" t="s">
        <v>440</v>
      </c>
      <c r="C258" s="1">
        <v>1</v>
      </c>
      <c r="D258" s="2" t="s">
        <v>51</v>
      </c>
      <c r="E258" s="1">
        <v>100</v>
      </c>
      <c r="F258" s="2" t="s">
        <v>16</v>
      </c>
      <c r="G258" s="1">
        <v>0.46</v>
      </c>
      <c r="H258" s="1">
        <v>0.48</v>
      </c>
      <c r="I258" s="1">
        <v>3.52</v>
      </c>
      <c r="J258" s="1">
        <v>3.65</v>
      </c>
      <c r="K258" s="1" t="s">
        <v>52</v>
      </c>
      <c r="L258" s="1" t="s">
        <v>1</v>
      </c>
      <c r="M258" s="3" t="s">
        <v>4</v>
      </c>
      <c r="N258" s="3" t="s">
        <v>4</v>
      </c>
      <c r="O258" s="3" t="s">
        <v>5</v>
      </c>
      <c r="P258" s="9" t="s">
        <v>441</v>
      </c>
    </row>
    <row r="259" spans="1:16" ht="72" thickBot="1" x14ac:dyDescent="0.2">
      <c r="A259" s="8">
        <v>510</v>
      </c>
      <c r="B259" s="1" t="s">
        <v>442</v>
      </c>
      <c r="C259" s="1" t="s">
        <v>1</v>
      </c>
      <c r="D259" s="2" t="s">
        <v>378</v>
      </c>
      <c r="E259" s="1"/>
      <c r="F259" s="1" t="s">
        <v>1</v>
      </c>
      <c r="G259" s="1" t="s">
        <v>1</v>
      </c>
      <c r="H259" s="1" t="s">
        <v>1</v>
      </c>
      <c r="I259" s="1">
        <v>2.5299999999999998</v>
      </c>
      <c r="J259" s="1">
        <v>3.78</v>
      </c>
      <c r="K259" s="1" t="s">
        <v>443</v>
      </c>
      <c r="L259" s="1" t="s">
        <v>1</v>
      </c>
      <c r="M259" s="3" t="s">
        <v>4</v>
      </c>
      <c r="N259" s="3" t="s">
        <v>4</v>
      </c>
      <c r="O259" s="3" t="s">
        <v>5</v>
      </c>
      <c r="P259" s="9" t="s">
        <v>436</v>
      </c>
    </row>
    <row r="260" spans="1:16" ht="57.75" thickBot="1" x14ac:dyDescent="0.2">
      <c r="A260" s="8">
        <v>367</v>
      </c>
      <c r="B260" s="1" t="s">
        <v>444</v>
      </c>
      <c r="C260" s="1">
        <v>1</v>
      </c>
      <c r="D260" s="2" t="s">
        <v>36</v>
      </c>
      <c r="E260" s="1">
        <v>100</v>
      </c>
      <c r="F260" s="2" t="s">
        <v>16</v>
      </c>
      <c r="G260" s="1">
        <v>0.28000000000000003</v>
      </c>
      <c r="H260" s="1">
        <v>0.3</v>
      </c>
      <c r="I260" s="1">
        <v>3.41</v>
      </c>
      <c r="J260" s="1">
        <v>3.87</v>
      </c>
      <c r="K260" s="1"/>
      <c r="L260" s="1" t="s">
        <v>1</v>
      </c>
      <c r="M260" s="3" t="s">
        <v>4</v>
      </c>
      <c r="N260" s="3" t="s">
        <v>4</v>
      </c>
      <c r="O260" s="3" t="s">
        <v>5</v>
      </c>
      <c r="P260" s="9" t="s">
        <v>445</v>
      </c>
    </row>
    <row r="261" spans="1:16" ht="54.75" thickBot="1" x14ac:dyDescent="0.2">
      <c r="A261" s="8">
        <v>280</v>
      </c>
      <c r="B261" s="1" t="s">
        <v>446</v>
      </c>
      <c r="C261" s="1" t="s">
        <v>1</v>
      </c>
      <c r="D261" s="2" t="s">
        <v>169</v>
      </c>
      <c r="E261" s="1"/>
      <c r="F261" s="1" t="s">
        <v>1</v>
      </c>
      <c r="G261" s="1" t="s">
        <v>1</v>
      </c>
      <c r="H261" s="1" t="s">
        <v>1</v>
      </c>
      <c r="I261" s="1">
        <v>3.34</v>
      </c>
      <c r="J261" s="1">
        <v>4.13</v>
      </c>
      <c r="K261" s="1" t="s">
        <v>3</v>
      </c>
      <c r="L261" s="1" t="s">
        <v>1</v>
      </c>
      <c r="M261" s="3" t="s">
        <v>4</v>
      </c>
      <c r="N261" s="3" t="s">
        <v>4</v>
      </c>
      <c r="O261" s="3" t="s">
        <v>5</v>
      </c>
      <c r="P261" s="9" t="s">
        <v>447</v>
      </c>
    </row>
    <row r="262" spans="1:16" ht="86.25" thickBot="1" x14ac:dyDescent="0.2">
      <c r="A262" s="8">
        <v>460</v>
      </c>
      <c r="B262" s="1" t="s">
        <v>448</v>
      </c>
      <c r="C262" s="1">
        <v>1</v>
      </c>
      <c r="D262" s="2" t="s">
        <v>99</v>
      </c>
      <c r="E262" s="1">
        <v>100</v>
      </c>
      <c r="F262" s="1" t="s">
        <v>1</v>
      </c>
      <c r="G262" s="1" t="s">
        <v>1</v>
      </c>
      <c r="H262" s="1" t="s">
        <v>1</v>
      </c>
      <c r="I262" s="1">
        <v>3.38</v>
      </c>
      <c r="J262" s="1">
        <v>4.4000000000000004</v>
      </c>
      <c r="K262" s="1" t="s">
        <v>449</v>
      </c>
      <c r="L262" s="1" t="s">
        <v>1</v>
      </c>
      <c r="M262" s="3" t="s">
        <v>4</v>
      </c>
      <c r="N262" s="3" t="s">
        <v>4</v>
      </c>
      <c r="O262" s="3" t="s">
        <v>5</v>
      </c>
      <c r="P262" s="9" t="s">
        <v>450</v>
      </c>
    </row>
    <row r="263" spans="1:16" ht="29.25" thickBot="1" x14ac:dyDescent="0.2">
      <c r="A263" s="10">
        <v>354</v>
      </c>
      <c r="B263" s="11" t="s">
        <v>451</v>
      </c>
      <c r="C263" s="11">
        <v>1</v>
      </c>
      <c r="D263" s="12" t="s">
        <v>32</v>
      </c>
      <c r="E263" s="11">
        <v>100</v>
      </c>
      <c r="F263" s="11" t="s">
        <v>11</v>
      </c>
      <c r="G263" s="11">
        <v>0.49</v>
      </c>
      <c r="H263" s="11">
        <v>0.5</v>
      </c>
      <c r="I263" s="11">
        <v>3.33</v>
      </c>
      <c r="J263" s="11">
        <v>5.29</v>
      </c>
      <c r="K263" s="11" t="s">
        <v>3</v>
      </c>
      <c r="L263" s="11" t="s">
        <v>1</v>
      </c>
      <c r="M263" s="13" t="s">
        <v>4</v>
      </c>
      <c r="N263" s="13" t="s">
        <v>4</v>
      </c>
      <c r="O263" s="13" t="s">
        <v>5</v>
      </c>
      <c r="P263" s="14" t="s">
        <v>452</v>
      </c>
    </row>
    <row r="264" spans="1:16" ht="14.25" thickTop="1" x14ac:dyDescent="0.15"/>
  </sheetData>
  <mergeCells count="388">
    <mergeCell ref="K1:K3"/>
    <mergeCell ref="L1:L3"/>
    <mergeCell ref="M1:M3"/>
    <mergeCell ref="N1:N3"/>
    <mergeCell ref="O1:O3"/>
    <mergeCell ref="P1:P3"/>
    <mergeCell ref="P218:P219"/>
    <mergeCell ref="A1:A3"/>
    <mergeCell ref="B1:B3"/>
    <mergeCell ref="C1:C3"/>
    <mergeCell ref="D1:D3"/>
    <mergeCell ref="E1:E3"/>
    <mergeCell ref="G1:G3"/>
    <mergeCell ref="H1:H3"/>
    <mergeCell ref="I1:I3"/>
    <mergeCell ref="J1:J3"/>
    <mergeCell ref="I218:I219"/>
    <mergeCell ref="J218:J219"/>
    <mergeCell ref="L218:L219"/>
    <mergeCell ref="M218:M219"/>
    <mergeCell ref="N218:N219"/>
    <mergeCell ref="O218:O219"/>
    <mergeCell ref="O215:O216"/>
    <mergeCell ref="P215:P216"/>
    <mergeCell ref="A218:A219"/>
    <mergeCell ref="B218:B219"/>
    <mergeCell ref="C218:C219"/>
    <mergeCell ref="D218:D219"/>
    <mergeCell ref="E218:E219"/>
    <mergeCell ref="F218:F219"/>
    <mergeCell ref="G218:G219"/>
    <mergeCell ref="H218:H219"/>
    <mergeCell ref="I215:I216"/>
    <mergeCell ref="A215:A216"/>
    <mergeCell ref="C215:C216"/>
    <mergeCell ref="D215:D216"/>
    <mergeCell ref="E215:E216"/>
    <mergeCell ref="F215:F216"/>
    <mergeCell ref="G215:G216"/>
    <mergeCell ref="H215:H216"/>
    <mergeCell ref="G213:G214"/>
    <mergeCell ref="H213:H214"/>
    <mergeCell ref="A213:A214"/>
    <mergeCell ref="B213:B214"/>
    <mergeCell ref="C213:C214"/>
    <mergeCell ref="P210:P211"/>
    <mergeCell ref="J215:J216"/>
    <mergeCell ref="K215:K216"/>
    <mergeCell ref="L215:L216"/>
    <mergeCell ref="M215:M216"/>
    <mergeCell ref="N215:N216"/>
    <mergeCell ref="N213:N214"/>
    <mergeCell ref="O213:O214"/>
    <mergeCell ref="P213:P214"/>
    <mergeCell ref="J213:J214"/>
    <mergeCell ref="L213:L214"/>
    <mergeCell ref="M213:M214"/>
    <mergeCell ref="M204:M205"/>
    <mergeCell ref="N204:N205"/>
    <mergeCell ref="O204:O205"/>
    <mergeCell ref="A204:A205"/>
    <mergeCell ref="C204:C205"/>
    <mergeCell ref="D204:D205"/>
    <mergeCell ref="D213:D214"/>
    <mergeCell ref="E213:E214"/>
    <mergeCell ref="F213:F214"/>
    <mergeCell ref="J210:J211"/>
    <mergeCell ref="L210:L211"/>
    <mergeCell ref="M210:M211"/>
    <mergeCell ref="N210:N211"/>
    <mergeCell ref="O210:O211"/>
    <mergeCell ref="I213:I214"/>
    <mergeCell ref="A210:A211"/>
    <mergeCell ref="B210:B211"/>
    <mergeCell ref="C210:C211"/>
    <mergeCell ref="D210:D211"/>
    <mergeCell ref="E210:E211"/>
    <mergeCell ref="F210:F211"/>
    <mergeCell ref="G210:G211"/>
    <mergeCell ref="H210:H211"/>
    <mergeCell ref="I210:I211"/>
    <mergeCell ref="E204:E205"/>
    <mergeCell ref="F204:F205"/>
    <mergeCell ref="G204:G205"/>
    <mergeCell ref="H204:H205"/>
    <mergeCell ref="I204:I205"/>
    <mergeCell ref="I202:I203"/>
    <mergeCell ref="N199:N200"/>
    <mergeCell ref="O199:O200"/>
    <mergeCell ref="P199:P200"/>
    <mergeCell ref="J199:J200"/>
    <mergeCell ref="K199:K200"/>
    <mergeCell ref="L199:L200"/>
    <mergeCell ref="M199:M200"/>
    <mergeCell ref="O202:O203"/>
    <mergeCell ref="P202:P203"/>
    <mergeCell ref="J202:J203"/>
    <mergeCell ref="K202:K203"/>
    <mergeCell ref="L202:L203"/>
    <mergeCell ref="M202:M203"/>
    <mergeCell ref="N202:N203"/>
    <mergeCell ref="P204:P205"/>
    <mergeCell ref="J204:J205"/>
    <mergeCell ref="K204:K205"/>
    <mergeCell ref="L204:L205"/>
    <mergeCell ref="G202:G203"/>
    <mergeCell ref="H202:H203"/>
    <mergeCell ref="H199:H200"/>
    <mergeCell ref="I199:I200"/>
    <mergeCell ref="A199:A200"/>
    <mergeCell ref="C199:C200"/>
    <mergeCell ref="D199:D200"/>
    <mergeCell ref="E199:E200"/>
    <mergeCell ref="F199:F200"/>
    <mergeCell ref="G199:G200"/>
    <mergeCell ref="C189:C190"/>
    <mergeCell ref="D189:D190"/>
    <mergeCell ref="E189:E190"/>
    <mergeCell ref="F189:F190"/>
    <mergeCell ref="A202:A203"/>
    <mergeCell ref="C202:C203"/>
    <mergeCell ref="D202:D203"/>
    <mergeCell ref="E202:E203"/>
    <mergeCell ref="F202:F203"/>
    <mergeCell ref="K191:K192"/>
    <mergeCell ref="L191:L192"/>
    <mergeCell ref="M191:M192"/>
    <mergeCell ref="N191:N192"/>
    <mergeCell ref="O191:O192"/>
    <mergeCell ref="P191:P192"/>
    <mergeCell ref="P189:P190"/>
    <mergeCell ref="A191:A192"/>
    <mergeCell ref="C191:C192"/>
    <mergeCell ref="D191:D192"/>
    <mergeCell ref="E191:E192"/>
    <mergeCell ref="F191:F192"/>
    <mergeCell ref="G191:G192"/>
    <mergeCell ref="H191:H192"/>
    <mergeCell ref="I191:I192"/>
    <mergeCell ref="J191:J192"/>
    <mergeCell ref="I189:I190"/>
    <mergeCell ref="J189:J190"/>
    <mergeCell ref="L189:L190"/>
    <mergeCell ref="M189:M190"/>
    <mergeCell ref="N189:N190"/>
    <mergeCell ref="O189:O190"/>
    <mergeCell ref="A189:A190"/>
    <mergeCell ref="B189:B190"/>
    <mergeCell ref="G189:G190"/>
    <mergeCell ref="H189:H190"/>
    <mergeCell ref="H182:H183"/>
    <mergeCell ref="N162:N163"/>
    <mergeCell ref="O162:O163"/>
    <mergeCell ref="P162:P163"/>
    <mergeCell ref="A182:A183"/>
    <mergeCell ref="B182:B183"/>
    <mergeCell ref="C182:C183"/>
    <mergeCell ref="D182:D183"/>
    <mergeCell ref="E182:E183"/>
    <mergeCell ref="F182:F183"/>
    <mergeCell ref="G182:G183"/>
    <mergeCell ref="H162:H163"/>
    <mergeCell ref="I162:I163"/>
    <mergeCell ref="J162:J163"/>
    <mergeCell ref="K162:K163"/>
    <mergeCell ref="L162:L163"/>
    <mergeCell ref="M162:M163"/>
    <mergeCell ref="A162:A163"/>
    <mergeCell ref="C162:C163"/>
    <mergeCell ref="D162:D163"/>
    <mergeCell ref="E162:E163"/>
    <mergeCell ref="F162:F163"/>
    <mergeCell ref="G162:G163"/>
    <mergeCell ref="O182:O183"/>
    <mergeCell ref="P182:P183"/>
    <mergeCell ref="K157:K158"/>
    <mergeCell ref="L157:L158"/>
    <mergeCell ref="M157:M158"/>
    <mergeCell ref="N157:N158"/>
    <mergeCell ref="O157:O158"/>
    <mergeCell ref="P157:P158"/>
    <mergeCell ref="I182:I183"/>
    <mergeCell ref="J182:J183"/>
    <mergeCell ref="L182:L183"/>
    <mergeCell ref="M182:M183"/>
    <mergeCell ref="N182:N183"/>
    <mergeCell ref="F130:F132"/>
    <mergeCell ref="G130:G132"/>
    <mergeCell ref="P143:P145"/>
    <mergeCell ref="A157:A158"/>
    <mergeCell ref="C157:C158"/>
    <mergeCell ref="D157:D158"/>
    <mergeCell ref="E157:E158"/>
    <mergeCell ref="F157:F158"/>
    <mergeCell ref="G157:G158"/>
    <mergeCell ref="H157:H158"/>
    <mergeCell ref="I157:I158"/>
    <mergeCell ref="J157:J158"/>
    <mergeCell ref="J143:J145"/>
    <mergeCell ref="K143:K145"/>
    <mergeCell ref="L143:L145"/>
    <mergeCell ref="M143:M145"/>
    <mergeCell ref="N143:N145"/>
    <mergeCell ref="O143:O145"/>
    <mergeCell ref="D112:D113"/>
    <mergeCell ref="E112:E113"/>
    <mergeCell ref="F112:F113"/>
    <mergeCell ref="G112:G113"/>
    <mergeCell ref="O130:O132"/>
    <mergeCell ref="P130:P132"/>
    <mergeCell ref="A143:A145"/>
    <mergeCell ref="B143:B145"/>
    <mergeCell ref="C143:C145"/>
    <mergeCell ref="D143:D145"/>
    <mergeCell ref="F143:F145"/>
    <mergeCell ref="G143:G145"/>
    <mergeCell ref="H143:H145"/>
    <mergeCell ref="I143:I145"/>
    <mergeCell ref="H130:H132"/>
    <mergeCell ref="I130:I132"/>
    <mergeCell ref="J130:J132"/>
    <mergeCell ref="L130:L132"/>
    <mergeCell ref="M130:M132"/>
    <mergeCell ref="N130:N132"/>
    <mergeCell ref="A130:A132"/>
    <mergeCell ref="B130:B132"/>
    <mergeCell ref="C130:C132"/>
    <mergeCell ref="D130:D132"/>
    <mergeCell ref="K119:K120"/>
    <mergeCell ref="L119:L120"/>
    <mergeCell ref="M119:M120"/>
    <mergeCell ref="N119:N120"/>
    <mergeCell ref="O119:O120"/>
    <mergeCell ref="P119:P120"/>
    <mergeCell ref="P112:P113"/>
    <mergeCell ref="A119:A120"/>
    <mergeCell ref="C119:C120"/>
    <mergeCell ref="D119:D120"/>
    <mergeCell ref="E119:E120"/>
    <mergeCell ref="F119:F120"/>
    <mergeCell ref="G119:G120"/>
    <mergeCell ref="H119:H120"/>
    <mergeCell ref="I119:I120"/>
    <mergeCell ref="J119:J120"/>
    <mergeCell ref="J112:J113"/>
    <mergeCell ref="K112:K113"/>
    <mergeCell ref="L112:L113"/>
    <mergeCell ref="M112:M113"/>
    <mergeCell ref="N112:N113"/>
    <mergeCell ref="O112:O113"/>
    <mergeCell ref="A112:A113"/>
    <mergeCell ref="C112:C113"/>
    <mergeCell ref="A102:A103"/>
    <mergeCell ref="B102:B103"/>
    <mergeCell ref="C102:C103"/>
    <mergeCell ref="D102:D103"/>
    <mergeCell ref="E102:E103"/>
    <mergeCell ref="J104:J105"/>
    <mergeCell ref="K104:K105"/>
    <mergeCell ref="L104:L105"/>
    <mergeCell ref="M104:M105"/>
    <mergeCell ref="M96:M97"/>
    <mergeCell ref="N96:N97"/>
    <mergeCell ref="O96:O97"/>
    <mergeCell ref="A96:A97"/>
    <mergeCell ref="B96:B97"/>
    <mergeCell ref="C96:C97"/>
    <mergeCell ref="H112:H113"/>
    <mergeCell ref="I112:I113"/>
    <mergeCell ref="I104:I105"/>
    <mergeCell ref="N102:N103"/>
    <mergeCell ref="O102:O103"/>
    <mergeCell ref="A104:A105"/>
    <mergeCell ref="C104:C105"/>
    <mergeCell ref="D104:D105"/>
    <mergeCell ref="E104:E105"/>
    <mergeCell ref="F104:F105"/>
    <mergeCell ref="G104:G105"/>
    <mergeCell ref="H104:H105"/>
    <mergeCell ref="G102:G103"/>
    <mergeCell ref="H102:H103"/>
    <mergeCell ref="I102:I103"/>
    <mergeCell ref="J102:J103"/>
    <mergeCell ref="L102:L103"/>
    <mergeCell ref="M102:M103"/>
    <mergeCell ref="A98:A99"/>
    <mergeCell ref="B98:B99"/>
    <mergeCell ref="C98:C99"/>
    <mergeCell ref="D98:D99"/>
    <mergeCell ref="E98:E99"/>
    <mergeCell ref="F98:F99"/>
    <mergeCell ref="G98:G99"/>
    <mergeCell ref="H98:H99"/>
    <mergeCell ref="I98:I99"/>
    <mergeCell ref="J98:J99"/>
    <mergeCell ref="L98:L99"/>
    <mergeCell ref="M98:M99"/>
    <mergeCell ref="N98:N99"/>
    <mergeCell ref="F102:F103"/>
    <mergeCell ref="O104:O105"/>
    <mergeCell ref="P104:P105"/>
    <mergeCell ref="O98:O99"/>
    <mergeCell ref="P98:P99"/>
    <mergeCell ref="P102:P103"/>
    <mergeCell ref="N104:N105"/>
    <mergeCell ref="D96:D97"/>
    <mergeCell ref="E96:E97"/>
    <mergeCell ref="F96:F97"/>
    <mergeCell ref="G96:G97"/>
    <mergeCell ref="H96:H97"/>
    <mergeCell ref="I72:I73"/>
    <mergeCell ref="N63:N64"/>
    <mergeCell ref="O63:O64"/>
    <mergeCell ref="P63:P64"/>
    <mergeCell ref="J63:J64"/>
    <mergeCell ref="K63:K64"/>
    <mergeCell ref="L63:L64"/>
    <mergeCell ref="M63:M64"/>
    <mergeCell ref="O72:O73"/>
    <mergeCell ref="P72:P73"/>
    <mergeCell ref="J72:J73"/>
    <mergeCell ref="K72:K73"/>
    <mergeCell ref="L72:L73"/>
    <mergeCell ref="M72:M73"/>
    <mergeCell ref="N72:N73"/>
    <mergeCell ref="P96:P97"/>
    <mergeCell ref="I96:I97"/>
    <mergeCell ref="J96:J97"/>
    <mergeCell ref="L96:L97"/>
    <mergeCell ref="A72:A73"/>
    <mergeCell ref="C72:C73"/>
    <mergeCell ref="D72:D73"/>
    <mergeCell ref="E72:E73"/>
    <mergeCell ref="F72:F73"/>
    <mergeCell ref="G72:G73"/>
    <mergeCell ref="H72:H73"/>
    <mergeCell ref="H63:H64"/>
    <mergeCell ref="I63:I64"/>
    <mergeCell ref="A63:A64"/>
    <mergeCell ref="C63:C64"/>
    <mergeCell ref="D63:D64"/>
    <mergeCell ref="E63:E64"/>
    <mergeCell ref="F63:F64"/>
    <mergeCell ref="G63:G64"/>
    <mergeCell ref="J39:J40"/>
    <mergeCell ref="L39:L40"/>
    <mergeCell ref="M39:M40"/>
    <mergeCell ref="N39:N40"/>
    <mergeCell ref="O39:O40"/>
    <mergeCell ref="P39:P40"/>
    <mergeCell ref="O14:O15"/>
    <mergeCell ref="P14:P15"/>
    <mergeCell ref="A39:A40"/>
    <mergeCell ref="C39:C40"/>
    <mergeCell ref="D39:D40"/>
    <mergeCell ref="E39:E40"/>
    <mergeCell ref="F39:F40"/>
    <mergeCell ref="G39:G40"/>
    <mergeCell ref="H39:H40"/>
    <mergeCell ref="I39:I40"/>
    <mergeCell ref="I14:I15"/>
    <mergeCell ref="J14:J15"/>
    <mergeCell ref="K14:K15"/>
    <mergeCell ref="L14:L15"/>
    <mergeCell ref="M14:M15"/>
    <mergeCell ref="N14:N15"/>
    <mergeCell ref="N9:N10"/>
    <mergeCell ref="O9:O10"/>
    <mergeCell ref="P9:P10"/>
    <mergeCell ref="A14:A15"/>
    <mergeCell ref="C14:C15"/>
    <mergeCell ref="D14:D15"/>
    <mergeCell ref="E14:E15"/>
    <mergeCell ref="F14:F15"/>
    <mergeCell ref="G14:G15"/>
    <mergeCell ref="H14:H15"/>
    <mergeCell ref="G9:G10"/>
    <mergeCell ref="H9:H10"/>
    <mergeCell ref="I9:I10"/>
    <mergeCell ref="J9:J10"/>
    <mergeCell ref="L9:L10"/>
    <mergeCell ref="M9:M10"/>
    <mergeCell ref="A9:A10"/>
    <mergeCell ref="B9:B10"/>
    <mergeCell ref="C9:C10"/>
    <mergeCell ref="D9:D10"/>
    <mergeCell ref="E9:E10"/>
    <mergeCell ref="F9:F10"/>
  </mergeCells>
  <phoneticPr fontId="12" type="noConversion"/>
  <hyperlinks>
    <hyperlink ref="M4" r:id="rId1" display="http://www.pdb.nmse-lab.ru/collection/dia/171_M-X-M.dia" xr:uid="{00000000-0004-0000-0000-000000000000}"/>
    <hyperlink ref="N4" r:id="rId2" display="http://www.pdb.nmse-lab.ru/collection/dia/171_M-X.dia" xr:uid="{00000000-0004-0000-0000-000001000000}"/>
    <hyperlink ref="O4" r:id="rId3" display="http://www.pdb.nmse-lab.ru/collection/cif/171.cif" xr:uid="{00000000-0004-0000-0000-000002000000}"/>
    <hyperlink ref="P4" r:id="rId4" display="http://dx.doi.org/10.1073/pnas.1811006115" xr:uid="{00000000-0004-0000-0000-000003000000}"/>
    <hyperlink ref="M5" r:id="rId5" display="http://www.pdb.nmse-lab.ru/collection/dia/481_M-X-M.dia" xr:uid="{00000000-0004-0000-0000-000004000000}"/>
    <hyperlink ref="N5" r:id="rId6" display="http://www.pdb.nmse-lab.ru/collection/dia/481_M-X.dia" xr:uid="{00000000-0004-0000-0000-000005000000}"/>
    <hyperlink ref="O5" r:id="rId7" display="http://www.pdb.nmse-lab.ru/collection/cif/481.cif" xr:uid="{00000000-0004-0000-0000-000006000000}"/>
    <hyperlink ref="P5" r:id="rId8" display="http://dx.doi.org/10.1021/jacs.9b02846" xr:uid="{00000000-0004-0000-0000-000007000000}"/>
    <hyperlink ref="M6" r:id="rId9" display="http://www.pdb.nmse-lab.ru/collection/dia/170_M-X-M.dia" xr:uid="{00000000-0004-0000-0000-000008000000}"/>
    <hyperlink ref="N6" r:id="rId10" display="http://www.pdb.nmse-lab.ru/collection/dia/170_M-X.dia" xr:uid="{00000000-0004-0000-0000-000009000000}"/>
    <hyperlink ref="O6" r:id="rId11" display="http://www.pdb.nmse-lab.ru/collection/cif/170.cif" xr:uid="{00000000-0004-0000-0000-00000A000000}"/>
    <hyperlink ref="P6" r:id="rId12" display="http://dx.doi.org/10.1073/pnas.1811006115" xr:uid="{00000000-0004-0000-0000-00000B000000}"/>
    <hyperlink ref="M7" r:id="rId13" display="http://www.pdb.nmse-lab.ru/collection/dia/9_M-X-M.dia" xr:uid="{00000000-0004-0000-0000-00000C000000}"/>
    <hyperlink ref="N7" r:id="rId14" display="http://www.pdb.nmse-lab.ru/collection/dia/9_M-X.dia" xr:uid="{00000000-0004-0000-0000-00000D000000}"/>
    <hyperlink ref="O7" r:id="rId15" display="http://www.pdb.nmse-lab.ru/collection/cif/9.cif" xr:uid="{00000000-0004-0000-0000-00000E000000}"/>
    <hyperlink ref="P7" r:id="rId16" display="http://dx.doi.org/10.1016/j.chempr.2017.02.004" xr:uid="{00000000-0004-0000-0000-00000F000000}"/>
    <hyperlink ref="M8" r:id="rId17" display="http://www.pdb.nmse-lab.ru/collection/dia/10_M-X-M.dia" xr:uid="{00000000-0004-0000-0000-000010000000}"/>
    <hyperlink ref="N8" r:id="rId18" display="http://www.pdb.nmse-lab.ru/collection/dia/10_M-X.dia" xr:uid="{00000000-0004-0000-0000-000011000000}"/>
    <hyperlink ref="O8" r:id="rId19" display="http://www.pdb.nmse-lab.ru/collection/cif/10.cif" xr:uid="{00000000-0004-0000-0000-000012000000}"/>
    <hyperlink ref="P8" r:id="rId20" display="http://dx.doi.org/10.1016/j.chempr.2017.02.004" xr:uid="{00000000-0004-0000-0000-000013000000}"/>
    <hyperlink ref="M9" r:id="rId21" display="http://www.pdb.nmse-lab.ru/collection/dia/260_M-X-M.dia" xr:uid="{00000000-0004-0000-0000-000014000000}"/>
    <hyperlink ref="N9" r:id="rId22" display="http://www.pdb.nmse-lab.ru/collection/dia/260_M-X.dia" xr:uid="{00000000-0004-0000-0000-000015000000}"/>
    <hyperlink ref="O9" r:id="rId23" display="http://www.pdb.nmse-lab.ru/collection/cif/260.cif" xr:uid="{00000000-0004-0000-0000-000016000000}"/>
    <hyperlink ref="P9" r:id="rId24" display="http://dx.doi.org/10.1021/acs.inorgchem.6b02765" xr:uid="{00000000-0004-0000-0000-000017000000}"/>
    <hyperlink ref="M11" r:id="rId25" display="http://www.pdb.nmse-lab.ru/collection/dia/493_M-X-M.dia" xr:uid="{00000000-0004-0000-0000-000018000000}"/>
    <hyperlink ref="N11" r:id="rId26" display="http://www.pdb.nmse-lab.ru/collection/dia/493_M-X.dia" xr:uid="{00000000-0004-0000-0000-000019000000}"/>
    <hyperlink ref="O11" r:id="rId27" display="http://www.pdb.nmse-lab.ru/collection/cif/493.cif" xr:uid="{00000000-0004-0000-0000-00001A000000}"/>
    <hyperlink ref="P11" r:id="rId28" display="http://dx.doi.org/10.1021/jacs.9b06398" xr:uid="{00000000-0004-0000-0000-00001B000000}"/>
    <hyperlink ref="M12" r:id="rId29" display="http://www.pdb.nmse-lab.ru/collection/dia/129_M-X-M.dia" xr:uid="{00000000-0004-0000-0000-00001C000000}"/>
    <hyperlink ref="N12" r:id="rId30" display="http://www.pdb.nmse-lab.ru/collection/dia/129_M-X.dia" xr:uid="{00000000-0004-0000-0000-00001D000000}"/>
    <hyperlink ref="O12" r:id="rId31" display="http://www.pdb.nmse-lab.ru/collection/cif/129.cif" xr:uid="{00000000-0004-0000-0000-00001E000000}"/>
    <hyperlink ref="P12" r:id="rId32" display="http://dx.doi.org/10.1021/acs.chemmater.6b03054" xr:uid="{00000000-0004-0000-0000-00001F000000}"/>
    <hyperlink ref="M13" r:id="rId33" display="http://www.pdb.nmse-lab.ru/collection/dia/52_M-X-M.dia" xr:uid="{00000000-0004-0000-0000-000020000000}"/>
    <hyperlink ref="N13" r:id="rId34" display="http://www.pdb.nmse-lab.ru/collection/dia/52_M-X.dia" xr:uid="{00000000-0004-0000-0000-000021000000}"/>
    <hyperlink ref="O13" r:id="rId35" display="http://www.pdb.nmse-lab.ru/collection/cif/52.cif" xr:uid="{00000000-0004-0000-0000-000022000000}"/>
    <hyperlink ref="P13" r:id="rId36" display="http://dx.doi.org/10.1021/jacs.8b07712" xr:uid="{00000000-0004-0000-0000-000023000000}"/>
    <hyperlink ref="M14" r:id="rId37" display="http://www.pdb.nmse-lab.ru/collection/dia/340_M-X-M.dia" xr:uid="{00000000-0004-0000-0000-000024000000}"/>
    <hyperlink ref="N14" r:id="rId38" display="http://www.pdb.nmse-lab.ru/collection/dia/340_M-X.dia" xr:uid="{00000000-0004-0000-0000-000025000000}"/>
    <hyperlink ref="O14" r:id="rId39" display="http://www.pdb.nmse-lab.ru/collection/cif/340.cif" xr:uid="{00000000-0004-0000-0000-000026000000}"/>
    <hyperlink ref="P14" r:id="rId40" display="http://dx.doi.org/10.1002/adfm.201904810" xr:uid="{00000000-0004-0000-0000-000027000000}"/>
    <hyperlink ref="M16" r:id="rId41" display="http://www.pdb.nmse-lab.ru/collection/dia/492_M-X-M.dia" xr:uid="{00000000-0004-0000-0000-000028000000}"/>
    <hyperlink ref="N16" r:id="rId42" display="http://www.pdb.nmse-lab.ru/collection/dia/492_M-X.dia" xr:uid="{00000000-0004-0000-0000-000029000000}"/>
    <hyperlink ref="O16" r:id="rId43" display="http://www.pdb.nmse-lab.ru/collection/cif/492.cif" xr:uid="{00000000-0004-0000-0000-00002A000000}"/>
    <hyperlink ref="P16" r:id="rId44" display="http://dx.doi.org/10.1021/jacs.9b06398" xr:uid="{00000000-0004-0000-0000-00002B000000}"/>
    <hyperlink ref="M17" r:id="rId45" display="http://www.pdb.nmse-lab.ru/collection/dia/512_M-X-M.dia" xr:uid="{00000000-0004-0000-0000-00002C000000}"/>
    <hyperlink ref="N17" r:id="rId46" display="http://www.pdb.nmse-lab.ru/collection/dia/512_M-X.dia" xr:uid="{00000000-0004-0000-0000-00002D000000}"/>
    <hyperlink ref="O17" r:id="rId47" display="http://www.pdb.nmse-lab.ru/collection/cif/512.cif" xr:uid="{00000000-0004-0000-0000-00002E000000}"/>
    <hyperlink ref="P17" r:id="rId48" display="http://dx.doi.org/10.1021/jacs.9b01327" xr:uid="{00000000-0004-0000-0000-00002F000000}"/>
    <hyperlink ref="M18" r:id="rId49" display="http://www.pdb.nmse-lab.ru/collection/dia/496_M-X-M.dia" xr:uid="{00000000-0004-0000-0000-000030000000}"/>
    <hyperlink ref="N18" r:id="rId50" display="http://www.pdb.nmse-lab.ru/collection/dia/496_M-X.dia" xr:uid="{00000000-0004-0000-0000-000031000000}"/>
    <hyperlink ref="O18" r:id="rId51" display="http://www.pdb.nmse-lab.ru/collection/cif/496.cif" xr:uid="{00000000-0004-0000-0000-000032000000}"/>
    <hyperlink ref="P18" r:id="rId52" display="http://dx.doi.org/10.1021/jacs.9b06398" xr:uid="{00000000-0004-0000-0000-000033000000}"/>
    <hyperlink ref="M19" r:id="rId53" display="http://www.pdb.nmse-lab.ru/collection/dia/478_M-X-M.dia" xr:uid="{00000000-0004-0000-0000-000034000000}"/>
    <hyperlink ref="N19" r:id="rId54" display="http://www.pdb.nmse-lab.ru/collection/dia/478_M-X.dia" xr:uid="{00000000-0004-0000-0000-000035000000}"/>
    <hyperlink ref="O19" r:id="rId55" display="http://www.pdb.nmse-lab.ru/collection/cif/478.cif" xr:uid="{00000000-0004-0000-0000-000036000000}"/>
    <hyperlink ref="P19" r:id="rId56" display="http://dx.doi.org/10.1021/acs.chemmater.8b03817" xr:uid="{00000000-0004-0000-0000-000037000000}"/>
    <hyperlink ref="M20" r:id="rId57" display="http://www.pdb.nmse-lab.ru/collection/dia/289_M-X-M.dia" xr:uid="{00000000-0004-0000-0000-000038000000}"/>
    <hyperlink ref="N20" r:id="rId58" display="http://www.pdb.nmse-lab.ru/collection/dia/289_M-X.dia" xr:uid="{00000000-0004-0000-0000-000039000000}"/>
    <hyperlink ref="O20" r:id="rId59" display="http://www.pdb.nmse-lab.ru/collection/cif/289.cif" xr:uid="{00000000-0004-0000-0000-00003A000000}"/>
    <hyperlink ref="P20" r:id="rId60" display="http://dx.doi.org/10.1002/anie.201811497" xr:uid="{00000000-0004-0000-0000-00003B000000}"/>
    <hyperlink ref="M21" r:id="rId61" display="http://www.pdb.nmse-lab.ru/collection/dia/62_M-X-M.dia" xr:uid="{00000000-0004-0000-0000-00003C000000}"/>
    <hyperlink ref="N21" r:id="rId62" display="http://www.pdb.nmse-lab.ru/collection/dia/62_M-X.dia" xr:uid="{00000000-0004-0000-0000-00003D000000}"/>
    <hyperlink ref="O21" r:id="rId63" display="http://www.pdb.nmse-lab.ru/collection/cif/62.cif" xr:uid="{00000000-0004-0000-0000-00003E000000}"/>
    <hyperlink ref="P21" r:id="rId64" display="http://dx.doi.org/10.1021/jacs.7b09096" xr:uid="{00000000-0004-0000-0000-00003F000000}"/>
    <hyperlink ref="M22" r:id="rId65" display="http://www.pdb.nmse-lab.ru/collection/dia/482_M-X-M.dia" xr:uid="{00000000-0004-0000-0000-000040000000}"/>
    <hyperlink ref="N22" r:id="rId66" display="http://www.pdb.nmse-lab.ru/collection/dia/482_M-X.dia" xr:uid="{00000000-0004-0000-0000-000041000000}"/>
    <hyperlink ref="O22" r:id="rId67" display="http://www.pdb.nmse-lab.ru/collection/cif/482.cif" xr:uid="{00000000-0004-0000-0000-000042000000}"/>
    <hyperlink ref="P22" r:id="rId68" display="http://dx.doi.org/10.1021/jacs.9b02846" xr:uid="{00000000-0004-0000-0000-000043000000}"/>
    <hyperlink ref="M23" r:id="rId69" display="http://www.pdb.nmse-lab.ru/collection/dia/55_M-X-M.dia" xr:uid="{00000000-0004-0000-0000-000044000000}"/>
    <hyperlink ref="N23" r:id="rId70" display="http://www.pdb.nmse-lab.ru/collection/dia/55_M-X.dia" xr:uid="{00000000-0004-0000-0000-000045000000}"/>
    <hyperlink ref="O23" r:id="rId71" display="http://www.pdb.nmse-lab.ru/collection/cif/55.cif" xr:uid="{00000000-0004-0000-0000-000046000000}"/>
    <hyperlink ref="P23" r:id="rId72" display="http://dx.doi.org/10.1021/jacs.8b07712" xr:uid="{00000000-0004-0000-0000-000047000000}"/>
    <hyperlink ref="M24" r:id="rId73" display="http://www.pdb.nmse-lab.ru/collection/dia/51_M-X-M.dia" xr:uid="{00000000-0004-0000-0000-000048000000}"/>
    <hyperlink ref="N24" r:id="rId74" display="http://www.pdb.nmse-lab.ru/collection/dia/51_M-X.dia" xr:uid="{00000000-0004-0000-0000-000049000000}"/>
    <hyperlink ref="O24" r:id="rId75" display="http://www.pdb.nmse-lab.ru/collection/cif/51.cif" xr:uid="{00000000-0004-0000-0000-00004A000000}"/>
    <hyperlink ref="P24" r:id="rId76" display="http://dx.doi.org/10.1021/jacs.8b07712" xr:uid="{00000000-0004-0000-0000-00004B000000}"/>
    <hyperlink ref="M25" r:id="rId77" display="http://www.pdb.nmse-lab.ru/collection/dia/211_M-X-M.dia" xr:uid="{00000000-0004-0000-0000-00004C000000}"/>
    <hyperlink ref="N25" r:id="rId78" display="http://www.pdb.nmse-lab.ru/collection/dia/211_M-X.dia" xr:uid="{00000000-0004-0000-0000-00004D000000}"/>
    <hyperlink ref="O25" r:id="rId79" display="http://www.pdb.nmse-lab.ru/collection/cif/211.cif" xr:uid="{00000000-0004-0000-0000-00004E000000}"/>
    <hyperlink ref="P25" r:id="rId80" display="http://dx.doi.org/10.1021/acs.chemmater.9b01318" xr:uid="{00000000-0004-0000-0000-00004F000000}"/>
    <hyperlink ref="M26" r:id="rId81" display="http://www.pdb.nmse-lab.ru/collection/dia/212_M-X-M.dia" xr:uid="{00000000-0004-0000-0000-000050000000}"/>
    <hyperlink ref="N26" r:id="rId82" display="http://www.pdb.nmse-lab.ru/collection/dia/212_M-X.dia" xr:uid="{00000000-0004-0000-0000-000051000000}"/>
    <hyperlink ref="O26" r:id="rId83" display="http://www.pdb.nmse-lab.ru/collection/cif/212.cif" xr:uid="{00000000-0004-0000-0000-000052000000}"/>
    <hyperlink ref="P26" r:id="rId84" display="http://dx.doi.org/10.1021/acs.chemmater.9b01318" xr:uid="{00000000-0004-0000-0000-000053000000}"/>
    <hyperlink ref="M27" r:id="rId85" display="http://www.pdb.nmse-lab.ru/collection/dia/515_M-X-M.dia" xr:uid="{00000000-0004-0000-0000-000054000000}"/>
    <hyperlink ref="N27" r:id="rId86" display="http://www.pdb.nmse-lab.ru/collection/dia/515_M-X.dia" xr:uid="{00000000-0004-0000-0000-000055000000}"/>
    <hyperlink ref="O27" r:id="rId87" display="http://www.pdb.nmse-lab.ru/collection/cif/515.cif" xr:uid="{00000000-0004-0000-0000-000056000000}"/>
    <hyperlink ref="P27" r:id="rId88" display="http://dx.doi.org/10.1021/jacs.9b01327" xr:uid="{00000000-0004-0000-0000-000057000000}"/>
    <hyperlink ref="M28" r:id="rId89" display="http://www.pdb.nmse-lab.ru/collection/dia/131_M-X-M.dia" xr:uid="{00000000-0004-0000-0000-000058000000}"/>
    <hyperlink ref="N28" r:id="rId90" display="http://www.pdb.nmse-lab.ru/collection/dia/131_M-X.dia" xr:uid="{00000000-0004-0000-0000-000059000000}"/>
    <hyperlink ref="O28" r:id="rId91" display="http://www.pdb.nmse-lab.ru/collection/cif/131.cif" xr:uid="{00000000-0004-0000-0000-00005A000000}"/>
    <hyperlink ref="P28" r:id="rId92" display="http://dx.doi.org/10.1021/acs.chemmater.6b03054" xr:uid="{00000000-0004-0000-0000-00005B000000}"/>
    <hyperlink ref="M29" r:id="rId93" display="http://www.pdb.nmse-lab.ru/collection/dia/511_M-X-M.dia" xr:uid="{00000000-0004-0000-0000-00005C000000}"/>
    <hyperlink ref="N29" r:id="rId94" display="http://www.pdb.nmse-lab.ru/collection/dia/511_M-X.dia" xr:uid="{00000000-0004-0000-0000-00005D000000}"/>
    <hyperlink ref="O29" r:id="rId95" display="http://www.pdb.nmse-lab.ru/collection/cif/511.cif" xr:uid="{00000000-0004-0000-0000-00005E000000}"/>
    <hyperlink ref="P29" r:id="rId96" display="http://dx.doi.org/10.1021/jacs.9b01327" xr:uid="{00000000-0004-0000-0000-00005F000000}"/>
    <hyperlink ref="M30" r:id="rId97" display="http://www.pdb.nmse-lab.ru/collection/dia/247_M-X-M.dia" xr:uid="{00000000-0004-0000-0000-000060000000}"/>
    <hyperlink ref="N30" r:id="rId98" display="http://www.pdb.nmse-lab.ru/collection/dia/247_M-X.dia" xr:uid="{00000000-0004-0000-0000-000061000000}"/>
    <hyperlink ref="O30" r:id="rId99" display="http://www.pdb.nmse-lab.ru/collection/cif/247.cif" xr:uid="{00000000-0004-0000-0000-000062000000}"/>
    <hyperlink ref="P30" r:id="rId100" display="http://dx.doi.org/10.1021/ic0261981" xr:uid="{00000000-0004-0000-0000-000063000000}"/>
    <hyperlink ref="M31" r:id="rId101" display="http://www.pdb.nmse-lab.ru/collection/dia/6_M-X-M.dia" xr:uid="{00000000-0004-0000-0000-000064000000}"/>
    <hyperlink ref="N31" r:id="rId102" display="http://www.pdb.nmse-lab.ru/collection/dia/6_M-X.dia" xr:uid="{00000000-0004-0000-0000-000065000000}"/>
    <hyperlink ref="O31" r:id="rId103" display="http://www.pdb.nmse-lab.ru/collection/cif/6.cif" xr:uid="{00000000-0004-0000-0000-000066000000}"/>
    <hyperlink ref="P31" r:id="rId104" display="http://dx.doi.org/10.1021/acs.chemmater.6b00847" xr:uid="{00000000-0004-0000-0000-000067000000}"/>
    <hyperlink ref="M32" r:id="rId105" display="http://www.pdb.nmse-lab.ru/collection/dia/443_M-X-M.dia" xr:uid="{00000000-0004-0000-0000-000068000000}"/>
    <hyperlink ref="N32" r:id="rId106" display="http://www.pdb.nmse-lab.ru/collection/dia/443_M-X.dia" xr:uid="{00000000-0004-0000-0000-000069000000}"/>
    <hyperlink ref="O32" r:id="rId107" display="http://www.pdb.nmse-lab.ru/collection/cif/443.cif" xr:uid="{00000000-0004-0000-0000-00006A000000}"/>
    <hyperlink ref="P32" r:id="rId108" display="http://dx.doi.org/10.1021/acs.chemmater.6b00847" xr:uid="{00000000-0004-0000-0000-00006B000000}"/>
    <hyperlink ref="M33" r:id="rId109" display="http://www.pdb.nmse-lab.ru/collection/dia/242_M-X-M.dia" xr:uid="{00000000-0004-0000-0000-00006C000000}"/>
    <hyperlink ref="N33" r:id="rId110" display="http://www.pdb.nmse-lab.ru/collection/dia/242_M-X.dia" xr:uid="{00000000-0004-0000-0000-00006D000000}"/>
    <hyperlink ref="O33" r:id="rId111" display="http://www.pdb.nmse-lab.ru/collection/cif/242.cif" xr:uid="{00000000-0004-0000-0000-00006E000000}"/>
    <hyperlink ref="P33" r:id="rId112" display="http://dx.doi.org/10.1021/ic0347081" xr:uid="{00000000-0004-0000-0000-00006F000000}"/>
    <hyperlink ref="M34" r:id="rId113" display="http://www.pdb.nmse-lab.ru/collection/dia/105_M-X-M.dia" xr:uid="{00000000-0004-0000-0000-000070000000}"/>
    <hyperlink ref="N34" r:id="rId114" display="http://www.pdb.nmse-lab.ru/collection/dia/105_M-X.dia" xr:uid="{00000000-0004-0000-0000-000071000000}"/>
    <hyperlink ref="O34" r:id="rId115" display="http://www.pdb.nmse-lab.ru/collection/cif/105.cif" xr:uid="{00000000-0004-0000-0000-000072000000}"/>
    <hyperlink ref="P34" r:id="rId116" display="http://dx.doi.org/10.1021/jacs.8b00542" xr:uid="{00000000-0004-0000-0000-000073000000}"/>
    <hyperlink ref="M35" r:id="rId117" display="http://www.pdb.nmse-lab.ru/collection/dia/491_M-X-M.dia" xr:uid="{00000000-0004-0000-0000-000074000000}"/>
    <hyperlink ref="N35" r:id="rId118" display="http://www.pdb.nmse-lab.ru/collection/dia/491_M-X.dia" xr:uid="{00000000-0004-0000-0000-000075000000}"/>
    <hyperlink ref="O35" r:id="rId119" display="http://www.pdb.nmse-lab.ru/collection/cif/491.cif" xr:uid="{00000000-0004-0000-0000-000076000000}"/>
    <hyperlink ref="P35" r:id="rId120" display="http://dx.doi.org/10.1021/jacs.9b06398" xr:uid="{00000000-0004-0000-0000-000077000000}"/>
    <hyperlink ref="M36" r:id="rId121" display="http://www.pdb.nmse-lab.ru/collection/dia/246_M-X-M.dia" xr:uid="{00000000-0004-0000-0000-000078000000}"/>
    <hyperlink ref="N36" r:id="rId122" display="http://www.pdb.nmse-lab.ru/collection/dia/246_M-X.dia" xr:uid="{00000000-0004-0000-0000-000079000000}"/>
    <hyperlink ref="O36" r:id="rId123" display="http://www.pdb.nmse-lab.ru/collection/cif/246.cif" xr:uid="{00000000-0004-0000-0000-00007A000000}"/>
    <hyperlink ref="P36" r:id="rId124" display="http://dx.doi.org/10.1021/jacs.9b06276" xr:uid="{00000000-0004-0000-0000-00007B000000}"/>
    <hyperlink ref="M37" r:id="rId125" display="http://www.pdb.nmse-lab.ru/collection/dia/245_M-X-M.dia" xr:uid="{00000000-0004-0000-0000-00007C000000}"/>
    <hyperlink ref="N37" r:id="rId126" display="http://www.pdb.nmse-lab.ru/collection/dia/245_M-X.dia" xr:uid="{00000000-0004-0000-0000-00007D000000}"/>
    <hyperlink ref="O37" r:id="rId127" display="http://www.pdb.nmse-lab.ru/collection/cif/245.cif" xr:uid="{00000000-0004-0000-0000-00007E000000}"/>
    <hyperlink ref="P37" r:id="rId128" display="http://dx.doi.org/10.1021/jacs.9b06276" xr:uid="{00000000-0004-0000-0000-00007F000000}"/>
    <hyperlink ref="M38" r:id="rId129" display="http://www.pdb.nmse-lab.ru/collection/dia/109_M-X-M.dia" xr:uid="{00000000-0004-0000-0000-000080000000}"/>
    <hyperlink ref="N38" r:id="rId130" display="http://www.pdb.nmse-lab.ru/collection/dia/109_M-X.dia" xr:uid="{00000000-0004-0000-0000-000081000000}"/>
    <hyperlink ref="O38" r:id="rId131" display="http://www.pdb.nmse-lab.ru/collection/cif/109.cif" xr:uid="{00000000-0004-0000-0000-000082000000}"/>
    <hyperlink ref="P38" r:id="rId132" display="http://dx.doi.org/10.1021/jacs.8b00542" xr:uid="{00000000-0004-0000-0000-000083000000}"/>
    <hyperlink ref="M39" r:id="rId133" display="http://www.pdb.nmse-lab.ru/collection/dia/251_M-X-M.dia" xr:uid="{00000000-0004-0000-0000-000084000000}"/>
    <hyperlink ref="N39" r:id="rId134" display="http://www.pdb.nmse-lab.ru/collection/dia/251_M-X.dia" xr:uid="{00000000-0004-0000-0000-000085000000}"/>
    <hyperlink ref="O39" r:id="rId135" display="http://www.pdb.nmse-lab.ru/collection/cif/251.cif" xr:uid="{00000000-0004-0000-0000-000086000000}"/>
    <hyperlink ref="P39" r:id="rId136" display="http://dx.doi.org/10.1021/cm034267j" xr:uid="{00000000-0004-0000-0000-000087000000}"/>
    <hyperlink ref="M41" r:id="rId137" display="http://www.pdb.nmse-lab.ru/collection/dia/431_M-X-M.dia" xr:uid="{00000000-0004-0000-0000-000088000000}"/>
    <hyperlink ref="N41" r:id="rId138" display="http://www.pdb.nmse-lab.ru/collection/dia/431_M-X.dia" xr:uid="{00000000-0004-0000-0000-000089000000}"/>
    <hyperlink ref="O41" r:id="rId139" display="http://www.pdb.nmse-lab.ru/collection/cif/431.cif" xr:uid="{00000000-0004-0000-0000-00008A000000}"/>
    <hyperlink ref="P41" r:id="rId140" display="http://dx.doi.org/10.1002/smll.201901194" xr:uid="{00000000-0004-0000-0000-00008B000000}"/>
    <hyperlink ref="M42" r:id="rId141" display="http://www.pdb.nmse-lab.ru/collection/dia/250_M-X-M.dia" xr:uid="{00000000-0004-0000-0000-00008C000000}"/>
    <hyperlink ref="N42" r:id="rId142" display="http://www.pdb.nmse-lab.ru/collection/dia/250_M-X.dia" xr:uid="{00000000-0004-0000-0000-00008D000000}"/>
    <hyperlink ref="O42" r:id="rId143" display="http://www.pdb.nmse-lab.ru/collection/cif/250.cif" xr:uid="{00000000-0004-0000-0000-00008E000000}"/>
    <hyperlink ref="P42" r:id="rId144" display="http://dx.doi.org/10.1021/acs.chemmater.7b03293" xr:uid="{00000000-0004-0000-0000-00008F000000}"/>
    <hyperlink ref="M43" r:id="rId145" display="http://www.pdb.nmse-lab.ru/collection/dia/104_M-X-M.dia" xr:uid="{00000000-0004-0000-0000-000090000000}"/>
    <hyperlink ref="N43" r:id="rId146" display="http://www.pdb.nmse-lab.ru/collection/dia/104_M-X.dia" xr:uid="{00000000-0004-0000-0000-000091000000}"/>
    <hyperlink ref="O43" r:id="rId147" display="http://www.pdb.nmse-lab.ru/collection/cif/104.cif" xr:uid="{00000000-0004-0000-0000-000092000000}"/>
    <hyperlink ref="P43" r:id="rId148" display="http://dx.doi.org/10.1021/jacs.8b00542" xr:uid="{00000000-0004-0000-0000-000093000000}"/>
    <hyperlink ref="M44" r:id="rId149" display="http://www.pdb.nmse-lab.ru/collection/dia/254_M-X-M.dia" xr:uid="{00000000-0004-0000-0000-000094000000}"/>
    <hyperlink ref="N44" r:id="rId150" display="http://www.pdb.nmse-lab.ru/collection/dia/254_M-X.dia" xr:uid="{00000000-0004-0000-0000-000095000000}"/>
    <hyperlink ref="O44" r:id="rId151" display="http://www.pdb.nmse-lab.ru/collection/cif/254.cif" xr:uid="{00000000-0004-0000-0000-000096000000}"/>
    <hyperlink ref="P44" r:id="rId152" display="http://dx.doi.org/10.1021/cm010105g" xr:uid="{00000000-0004-0000-0000-000097000000}"/>
    <hyperlink ref="M45" r:id="rId153" display="http://www.pdb.nmse-lab.ru/collection/dia/495_M-X-M.dia" xr:uid="{00000000-0004-0000-0000-000098000000}"/>
    <hyperlink ref="N45" r:id="rId154" display="http://www.pdb.nmse-lab.ru/collection/dia/495_M-X.dia" xr:uid="{00000000-0004-0000-0000-000099000000}"/>
    <hyperlink ref="O45" r:id="rId155" display="http://www.pdb.nmse-lab.ru/collection/cif/495.cif" xr:uid="{00000000-0004-0000-0000-00009A000000}"/>
    <hyperlink ref="P45" r:id="rId156" display="http://dx.doi.org/10.1021/jacs.9b06398" xr:uid="{00000000-0004-0000-0000-00009B000000}"/>
    <hyperlink ref="M46" r:id="rId157" display="http://www.pdb.nmse-lab.ru/collection/dia/209_M-X-M.dia" xr:uid="{00000000-0004-0000-0000-00009C000000}"/>
    <hyperlink ref="N46" r:id="rId158" display="http://www.pdb.nmse-lab.ru/collection/dia/209_M-X.dia" xr:uid="{00000000-0004-0000-0000-00009D000000}"/>
    <hyperlink ref="O46" r:id="rId159" display="http://www.pdb.nmse-lab.ru/collection/cif/209.cif" xr:uid="{00000000-0004-0000-0000-00009E000000}"/>
    <hyperlink ref="P46" r:id="rId160" display="http://dx.doi.org/10.1021/acs.chemmater.9b01318" xr:uid="{00000000-0004-0000-0000-00009F000000}"/>
    <hyperlink ref="M47" r:id="rId161" display="http://www.pdb.nmse-lab.ru/collection/dia/210_M-X-M.dia" xr:uid="{00000000-0004-0000-0000-0000A0000000}"/>
    <hyperlink ref="N47" r:id="rId162" display="http://www.pdb.nmse-lab.ru/collection/dia/210_M-X.dia" xr:uid="{00000000-0004-0000-0000-0000A1000000}"/>
    <hyperlink ref="O47" r:id="rId163" display="http://www.pdb.nmse-lab.ru/collection/cif/210.cif" xr:uid="{00000000-0004-0000-0000-0000A2000000}"/>
    <hyperlink ref="P47" r:id="rId164" display="http://dx.doi.org/10.1021/acs.chemmater.9b01318" xr:uid="{00000000-0004-0000-0000-0000A3000000}"/>
    <hyperlink ref="M48" r:id="rId165" display="http://www.pdb.nmse-lab.ru/collection/dia/514_M-X-M.dia" xr:uid="{00000000-0004-0000-0000-0000A4000000}"/>
    <hyperlink ref="N48" r:id="rId166" display="http://www.pdb.nmse-lab.ru/collection/dia/514_M-X.dia" xr:uid="{00000000-0004-0000-0000-0000A5000000}"/>
    <hyperlink ref="O48" r:id="rId167" display="http://www.pdb.nmse-lab.ru/collection/cif/514.cif" xr:uid="{00000000-0004-0000-0000-0000A6000000}"/>
    <hyperlink ref="P48" r:id="rId168" display="http://dx.doi.org/10.1021/jacs.9b01327" xr:uid="{00000000-0004-0000-0000-0000A7000000}"/>
    <hyperlink ref="M49" r:id="rId169" display="http://www.pdb.nmse-lab.ru/collection/dia/5_M-X-M.dia" xr:uid="{00000000-0004-0000-0000-0000A8000000}"/>
    <hyperlink ref="N49" r:id="rId170" display="http://www.pdb.nmse-lab.ru/collection/dia/5_M-X.dia" xr:uid="{00000000-0004-0000-0000-0000A9000000}"/>
    <hyperlink ref="O49" r:id="rId171" display="http://www.pdb.nmse-lab.ru/collection/cif/5.cif" xr:uid="{00000000-0004-0000-0000-0000AA000000}"/>
    <hyperlink ref="P49" r:id="rId172" display="http://dx.doi.org/10.1021/acs.chemmater.6b00847" xr:uid="{00000000-0004-0000-0000-0000AB000000}"/>
    <hyperlink ref="M50" r:id="rId173" display="http://www.pdb.nmse-lab.ru/collection/dia/7_M-X-M.dia" xr:uid="{00000000-0004-0000-0000-0000AC000000}"/>
    <hyperlink ref="N50" r:id="rId174" display="http://www.pdb.nmse-lab.ru/collection/dia/7_M-X.dia" xr:uid="{00000000-0004-0000-0000-0000AD000000}"/>
    <hyperlink ref="O50" r:id="rId175" display="http://www.pdb.nmse-lab.ru/collection/cif/7.cif" xr:uid="{00000000-0004-0000-0000-0000AE000000}"/>
    <hyperlink ref="P50" r:id="rId176" display="http://dx.doi.org/10.1021/acs.chemmater.6b00847" xr:uid="{00000000-0004-0000-0000-0000AF000000}"/>
    <hyperlink ref="M51" r:id="rId177" display="http://www.pdb.nmse-lab.ru/collection/dia/8_M-X-M.dia" xr:uid="{00000000-0004-0000-0000-0000B0000000}"/>
    <hyperlink ref="N51" r:id="rId178" display="http://www.pdb.nmse-lab.ru/collection/dia/8_M-X.dia" xr:uid="{00000000-0004-0000-0000-0000B1000000}"/>
    <hyperlink ref="O51" r:id="rId179" display="http://www.pdb.nmse-lab.ru/collection/cif/8.cif" xr:uid="{00000000-0004-0000-0000-0000B2000000}"/>
    <hyperlink ref="P51" r:id="rId180" display="http://dx.doi.org/10.1021/acs.chemmater.6b00847" xr:uid="{00000000-0004-0000-0000-0000B3000000}"/>
    <hyperlink ref="M52" r:id="rId181" display="http://www.pdb.nmse-lab.ru/collection/dia/54_M-X-M.dia" xr:uid="{00000000-0004-0000-0000-0000B4000000}"/>
    <hyperlink ref="N52" r:id="rId182" display="http://www.pdb.nmse-lab.ru/collection/dia/54_M-X.dia" xr:uid="{00000000-0004-0000-0000-0000B5000000}"/>
    <hyperlink ref="O52" r:id="rId183" display="http://www.pdb.nmse-lab.ru/collection/cif/54.cif" xr:uid="{00000000-0004-0000-0000-0000B6000000}"/>
    <hyperlink ref="P52" r:id="rId184" display="http://dx.doi.org/10.1021/jacs.8b07712" xr:uid="{00000000-0004-0000-0000-0000B7000000}"/>
    <hyperlink ref="M53" r:id="rId185" display="http://www.pdb.nmse-lab.ru/collection/dia/444_M-X-M.dia" xr:uid="{00000000-0004-0000-0000-0000B8000000}"/>
    <hyperlink ref="N53" r:id="rId186" display="http://www.pdb.nmse-lab.ru/collection/dia/444_M-X.dia" xr:uid="{00000000-0004-0000-0000-0000B9000000}"/>
    <hyperlink ref="O53" r:id="rId187" display="http://www.pdb.nmse-lab.ru/collection/cif/444.cif" xr:uid="{00000000-0004-0000-0000-0000BA000000}"/>
    <hyperlink ref="P53" r:id="rId188" display="http://dx.doi.org/10.1021/acs.chemmater.6b00847" xr:uid="{00000000-0004-0000-0000-0000BB000000}"/>
    <hyperlink ref="M54" r:id="rId189" display="http://www.pdb.nmse-lab.ru/collection/dia/500_M-X-M.dia" xr:uid="{00000000-0004-0000-0000-0000BC000000}"/>
    <hyperlink ref="N54" r:id="rId190" display="http://www.pdb.nmse-lab.ru/collection/dia/500_M-X.dia" xr:uid="{00000000-0004-0000-0000-0000BD000000}"/>
    <hyperlink ref="O54" r:id="rId191" display="http://www.pdb.nmse-lab.ru/collection/cif/500.cif" xr:uid="{00000000-0004-0000-0000-0000BE000000}"/>
    <hyperlink ref="P54" r:id="rId192" display="http://dx.doi.org/10.1021/jacs.9b01327" xr:uid="{00000000-0004-0000-0000-0000BF000000}"/>
    <hyperlink ref="M55" r:id="rId193" display="http://www.pdb.nmse-lab.ru/collection/dia/253_M-X-M.dia" xr:uid="{00000000-0004-0000-0000-0000C0000000}"/>
    <hyperlink ref="N55" r:id="rId194" display="http://www.pdb.nmse-lab.ru/collection/dia/253_M-X.dia" xr:uid="{00000000-0004-0000-0000-0000C1000000}"/>
    <hyperlink ref="O55" r:id="rId195" display="http://www.pdb.nmse-lab.ru/collection/cif/253.cif" xr:uid="{00000000-0004-0000-0000-0000C2000000}"/>
    <hyperlink ref="P55" r:id="rId196" display="http://dx.doi.org/10.1021/cm010105g" xr:uid="{00000000-0004-0000-0000-0000C3000000}"/>
    <hyperlink ref="M56" r:id="rId197" display="http://www.pdb.nmse-lab.ru/collection/dia/342_M-X-M.dia" xr:uid="{00000000-0004-0000-0000-0000C4000000}"/>
    <hyperlink ref="N56" r:id="rId198" display="http://www.pdb.nmse-lab.ru/collection/dia/342_M-X.dia" xr:uid="{00000000-0004-0000-0000-0000C5000000}"/>
    <hyperlink ref="O56" r:id="rId199" display="http://www.pdb.nmse-lab.ru/collection/cif/342.cif" xr:uid="{00000000-0004-0000-0000-0000C6000000}"/>
    <hyperlink ref="P56" r:id="rId200" display="http://dx.doi.org/10.1002/adfm.201904810" xr:uid="{00000000-0004-0000-0000-0000C7000000}"/>
    <hyperlink ref="M57" r:id="rId201" display="http://www.pdb.nmse-lab.ru/collection/dia/503_M-X-M.dia" xr:uid="{00000000-0004-0000-0000-0000C8000000}"/>
    <hyperlink ref="N57" r:id="rId202" display="http://www.pdb.nmse-lab.ru/collection/dia/503_M-X.dia" xr:uid="{00000000-0004-0000-0000-0000C9000000}"/>
    <hyperlink ref="O57" r:id="rId203" display="http://www.pdb.nmse-lab.ru/collection/cif/503.cif" xr:uid="{00000000-0004-0000-0000-0000CA000000}"/>
    <hyperlink ref="P57" r:id="rId204" display="http://dx.doi.org/10.1002/aoc.5293" xr:uid="{00000000-0004-0000-0000-0000CB000000}"/>
    <hyperlink ref="M58" r:id="rId205" display="http://www.pdb.nmse-lab.ru/collection/dia/477_M-X-M.dia" xr:uid="{00000000-0004-0000-0000-0000CC000000}"/>
    <hyperlink ref="N58" r:id="rId206" display="http://www.pdb.nmse-lab.ru/collection/dia/477_M-X.dia" xr:uid="{00000000-0004-0000-0000-0000CD000000}"/>
    <hyperlink ref="O58" r:id="rId207" display="http://www.pdb.nmse-lab.ru/collection/cif/477.cif" xr:uid="{00000000-0004-0000-0000-0000CE000000}"/>
    <hyperlink ref="P58" r:id="rId208" display="http://dx.doi.org/10.1021/acs.chemmater.8b03817" xr:uid="{00000000-0004-0000-0000-0000CF000000}"/>
    <hyperlink ref="M59" r:id="rId209" display="http://www.pdb.nmse-lab.ru/collection/dia/108_M-X-M.dia" xr:uid="{00000000-0004-0000-0000-0000D0000000}"/>
    <hyperlink ref="N59" r:id="rId210" display="http://www.pdb.nmse-lab.ru/collection/dia/108_M-X.dia" xr:uid="{00000000-0004-0000-0000-0000D1000000}"/>
    <hyperlink ref="O59" r:id="rId211" display="http://www.pdb.nmse-lab.ru/collection/cif/108.cif" xr:uid="{00000000-0004-0000-0000-0000D2000000}"/>
    <hyperlink ref="P59" r:id="rId212" display="http://dx.doi.org/10.1021/jacs.8b00542" xr:uid="{00000000-0004-0000-0000-0000D3000000}"/>
    <hyperlink ref="M60" r:id="rId213" display="http://www.pdb.nmse-lab.ru/collection/dia/297_M-X-M.dia" xr:uid="{00000000-0004-0000-0000-0000D4000000}"/>
    <hyperlink ref="N60" r:id="rId214" display="http://www.pdb.nmse-lab.ru/collection/dia/297_M-X.dia" xr:uid="{00000000-0004-0000-0000-0000D5000000}"/>
    <hyperlink ref="O60" r:id="rId215" display="http://www.pdb.nmse-lab.ru/collection/cif/297.cif" xr:uid="{00000000-0004-0000-0000-0000D6000000}"/>
    <hyperlink ref="P60" r:id="rId216" display="http://dx.doi.org/10.1021/ic011190x" xr:uid="{00000000-0004-0000-0000-0000D7000000}"/>
    <hyperlink ref="M61" r:id="rId217" display="http://www.pdb.nmse-lab.ru/collection/dia/240_M-X-M.dia" xr:uid="{00000000-0004-0000-0000-0000D8000000}"/>
    <hyperlink ref="N61" r:id="rId218" display="http://www.pdb.nmse-lab.ru/collection/dia/240_M-X.dia" xr:uid="{00000000-0004-0000-0000-0000D9000000}"/>
    <hyperlink ref="O61" r:id="rId219" display="http://www.pdb.nmse-lab.ru/collection/cif/240.cif" xr:uid="{00000000-0004-0000-0000-0000DA000000}"/>
    <hyperlink ref="P61" r:id="rId220" display="http://dx.doi.org/10.1021/ic0261474" xr:uid="{00000000-0004-0000-0000-0000DB000000}"/>
    <hyperlink ref="M62" r:id="rId221" display="http://www.pdb.nmse-lab.ru/collection/dia/252_M-X-M.dia" xr:uid="{00000000-0004-0000-0000-0000DC000000}"/>
    <hyperlink ref="N62" r:id="rId222" display="http://www.pdb.nmse-lab.ru/collection/dia/252_M-X.dia" xr:uid="{00000000-0004-0000-0000-0000DD000000}"/>
    <hyperlink ref="O62" r:id="rId223" display="http://www.pdb.nmse-lab.ru/collection/cif/252.cif" xr:uid="{00000000-0004-0000-0000-0000DE000000}"/>
    <hyperlink ref="P62" r:id="rId224" display="http://dx.doi.org/10.1021/cm010105g" xr:uid="{00000000-0004-0000-0000-0000DF000000}"/>
    <hyperlink ref="M63" r:id="rId225" display="http://www.pdb.nmse-lab.ru/collection/dia/476_M-X-M.dia" xr:uid="{00000000-0004-0000-0000-0000E0000000}"/>
    <hyperlink ref="N63" r:id="rId226" display="http://www.pdb.nmse-lab.ru/collection/dia/476_M-X.dia" xr:uid="{00000000-0004-0000-0000-0000E1000000}"/>
    <hyperlink ref="O63" r:id="rId227" display="http://www.pdb.nmse-lab.ru/collection/cif/476.cif" xr:uid="{00000000-0004-0000-0000-0000E2000000}"/>
    <hyperlink ref="P63" r:id="rId228" display="http://dx.doi.org/10.1021/acs.chemmater.8b03817" xr:uid="{00000000-0004-0000-0000-0000E3000000}"/>
    <hyperlink ref="M65" r:id="rId229" display="http://www.pdb.nmse-lab.ru/collection/dia/50_M-X-M.dia" xr:uid="{00000000-0004-0000-0000-0000E4000000}"/>
    <hyperlink ref="N65" r:id="rId230" display="http://www.pdb.nmse-lab.ru/collection/dia/50_M-X.dia" xr:uid="{00000000-0004-0000-0000-0000E5000000}"/>
    <hyperlink ref="O65" r:id="rId231" display="http://www.pdb.nmse-lab.ru/collection/cif/50.cif" xr:uid="{00000000-0004-0000-0000-0000E6000000}"/>
    <hyperlink ref="P65" r:id="rId232" display="http://dx.doi.org/10.1021/jacs.8b07712" xr:uid="{00000000-0004-0000-0000-0000E7000000}"/>
    <hyperlink ref="M66" r:id="rId233" display="http://www.pdb.nmse-lab.ru/collection/dia/327_M-X-M.dia" xr:uid="{00000000-0004-0000-0000-0000E8000000}"/>
    <hyperlink ref="N66" r:id="rId234" display="http://www.pdb.nmse-lab.ru/collection/dia/327_M-X.dia" xr:uid="{00000000-0004-0000-0000-0000E9000000}"/>
    <hyperlink ref="O66" r:id="rId235" display="http://www.pdb.nmse-lab.ru/collection/cif/327.cif" xr:uid="{00000000-0004-0000-0000-0000EA000000}"/>
    <hyperlink ref="P66" r:id="rId236" display="http://dx.doi.org/10.1021/acs.chemmater.8b01840" xr:uid="{00000000-0004-0000-0000-0000EB000000}"/>
    <hyperlink ref="M67" r:id="rId237" display="http://www.pdb.nmse-lab.ru/collection/dia/103_M-X-M.dia" xr:uid="{00000000-0004-0000-0000-0000EC000000}"/>
    <hyperlink ref="N67" r:id="rId238" display="http://www.pdb.nmse-lab.ru/collection/dia/103_M-X.dia" xr:uid="{00000000-0004-0000-0000-0000ED000000}"/>
    <hyperlink ref="O67" r:id="rId239" display="http://www.pdb.nmse-lab.ru/collection/cif/103.cif" xr:uid="{00000000-0004-0000-0000-0000EE000000}"/>
    <hyperlink ref="P67" r:id="rId240" display="http://dx.doi.org/10.1021/jacs.8b00542" xr:uid="{00000000-0004-0000-0000-0000EF000000}"/>
    <hyperlink ref="M68" r:id="rId241" display="http://www.pdb.nmse-lab.ru/collection/dia/243_M-X-M.dia" xr:uid="{00000000-0004-0000-0000-0000F0000000}"/>
    <hyperlink ref="N68" r:id="rId242" display="http://www.pdb.nmse-lab.ru/collection/dia/243_M-X.dia" xr:uid="{00000000-0004-0000-0000-0000F1000000}"/>
    <hyperlink ref="O68" r:id="rId243" display="http://www.pdb.nmse-lab.ru/collection/cif/243.cif" xr:uid="{00000000-0004-0000-0000-0000F2000000}"/>
    <hyperlink ref="P68" r:id="rId244" display="http://dx.doi.org/10.1021/ic0347081" xr:uid="{00000000-0004-0000-0000-0000F3000000}"/>
    <hyperlink ref="M69" r:id="rId245" display="http://www.pdb.nmse-lab.ru/collection/dia/317_M-X-M.dia" xr:uid="{00000000-0004-0000-0000-0000F4000000}"/>
    <hyperlink ref="N69" r:id="rId246" display="http://www.pdb.nmse-lab.ru/collection/dia/317_M-X.dia" xr:uid="{00000000-0004-0000-0000-0000F5000000}"/>
    <hyperlink ref="O69" r:id="rId247" display="http://www.pdb.nmse-lab.ru/collection/cif/317.cif" xr:uid="{00000000-0004-0000-0000-0000F6000000}"/>
    <hyperlink ref="P69" r:id="rId248" display="http://dx.doi.org/10.1021/acs.chemmater.6b03054" xr:uid="{00000000-0004-0000-0000-0000F7000000}"/>
    <hyperlink ref="M70" r:id="rId249" display="http://www.pdb.nmse-lab.ru/collection/dia/128_M-X-M.dia" xr:uid="{00000000-0004-0000-0000-0000F8000000}"/>
    <hyperlink ref="N70" r:id="rId250" display="http://www.pdb.nmse-lab.ru/collection/dia/128_M-X.dia" xr:uid="{00000000-0004-0000-0000-0000F9000000}"/>
    <hyperlink ref="O70" r:id="rId251" display="http://www.pdb.nmse-lab.ru/collection/cif/128.cif" xr:uid="{00000000-0004-0000-0000-0000FA000000}"/>
    <hyperlink ref="P70" r:id="rId252" display="http://dx.doi.org/10.1021/acs.chemmater.6b03054" xr:uid="{00000000-0004-0000-0000-0000FB000000}"/>
    <hyperlink ref="M71" r:id="rId253" display="http://www.pdb.nmse-lab.ru/collection/dia/341_M-X-M.dia" xr:uid="{00000000-0004-0000-0000-0000FC000000}"/>
    <hyperlink ref="N71" r:id="rId254" display="http://www.pdb.nmse-lab.ru/collection/dia/341_M-X.dia" xr:uid="{00000000-0004-0000-0000-0000FD000000}"/>
    <hyperlink ref="O71" r:id="rId255" display="http://www.pdb.nmse-lab.ru/collection/cif/341.cif" xr:uid="{00000000-0004-0000-0000-0000FE000000}"/>
    <hyperlink ref="P71" r:id="rId256" display="http://dx.doi.org/10.1002/adfm.201904810" xr:uid="{00000000-0004-0000-0000-0000FF000000}"/>
    <hyperlink ref="M72" r:id="rId257" display="http://www.pdb.nmse-lab.ru/collection/dia/316_M-X-M.dia" xr:uid="{00000000-0004-0000-0000-000000010000}"/>
    <hyperlink ref="N72" r:id="rId258" display="http://www.pdb.nmse-lab.ru/collection/dia/316_M-X.dia" xr:uid="{00000000-0004-0000-0000-000001010000}"/>
    <hyperlink ref="O72" r:id="rId259" display="http://www.pdb.nmse-lab.ru/collection/cif/316.cif" xr:uid="{00000000-0004-0000-0000-000002010000}"/>
    <hyperlink ref="P72" r:id="rId260" display="http://dx.doi.org/10.1002/anie.201406466" xr:uid="{00000000-0004-0000-0000-000003010000}"/>
    <hyperlink ref="M74" r:id="rId261" display="http://www.pdb.nmse-lab.ru/collection/dia/194_M-X-M.dia" xr:uid="{00000000-0004-0000-0000-000004010000}"/>
    <hyperlink ref="N74" r:id="rId262" display="http://www.pdb.nmse-lab.ru/collection/dia/194_M-X.dia" xr:uid="{00000000-0004-0000-0000-000005010000}"/>
    <hyperlink ref="O74" r:id="rId263" display="http://www.pdb.nmse-lab.ru/collection/cif/194.cif" xr:uid="{00000000-0004-0000-0000-000006010000}"/>
    <hyperlink ref="P74" r:id="rId264" display="http://dx.doi.org/10.1002/ejic.201601499" xr:uid="{00000000-0004-0000-0000-000007010000}"/>
    <hyperlink ref="M75" r:id="rId265" display="http://www.pdb.nmse-lab.ru/collection/dia/269_M-X-M.dia" xr:uid="{00000000-0004-0000-0000-000008010000}"/>
    <hyperlink ref="N75" r:id="rId266" display="http://www.pdb.nmse-lab.ru/collection/dia/269_M-X.dia" xr:uid="{00000000-0004-0000-0000-000009010000}"/>
    <hyperlink ref="O75" r:id="rId267" display="http://www.pdb.nmse-lab.ru/collection/cif/269.cif" xr:uid="{00000000-0004-0000-0000-00000A010000}"/>
    <hyperlink ref="P75" r:id="rId268" display="http://dx.doi.org/10.1021/acsenergylett.8b01046" xr:uid="{00000000-0004-0000-0000-00000B010000}"/>
    <hyperlink ref="M76" r:id="rId269" display="http://www.pdb.nmse-lab.ru/collection/dia/270_M-X-M.dia" xr:uid="{00000000-0004-0000-0000-00000C010000}"/>
    <hyperlink ref="N76" r:id="rId270" display="http://www.pdb.nmse-lab.ru/collection/dia/270_M-X.dia" xr:uid="{00000000-0004-0000-0000-00000D010000}"/>
    <hyperlink ref="O76" r:id="rId271" display="http://www.pdb.nmse-lab.ru/collection/cif/270.cif" xr:uid="{00000000-0004-0000-0000-00000E010000}"/>
    <hyperlink ref="P76" r:id="rId272" display="http://dx.doi.org/10.1021/acsenergylett.8b01046" xr:uid="{00000000-0004-0000-0000-00000F010000}"/>
    <hyperlink ref="M77" r:id="rId273" display="http://www.pdb.nmse-lab.ru/collection/dia/479_M-X-M.dia" xr:uid="{00000000-0004-0000-0000-000010010000}"/>
    <hyperlink ref="N77" r:id="rId274" display="http://www.pdb.nmse-lab.ru/collection/dia/479_M-X.dia" xr:uid="{00000000-0004-0000-0000-000011010000}"/>
    <hyperlink ref="O77" r:id="rId275" display="http://www.pdb.nmse-lab.ru/collection/cif/479.cif" xr:uid="{00000000-0004-0000-0000-000012010000}"/>
    <hyperlink ref="P77" r:id="rId276" display="http://dx.doi.org/10.1021/jacs.9b06815" xr:uid="{00000000-0004-0000-0000-000013010000}"/>
    <hyperlink ref="M78" r:id="rId277" display="http://www.pdb.nmse-lab.ru/collection/dia/206_M-X-M.dia" xr:uid="{00000000-0004-0000-0000-000014010000}"/>
    <hyperlink ref="N78" r:id="rId278" display="http://www.pdb.nmse-lab.ru/collection/dia/206_M-X.dia" xr:uid="{00000000-0004-0000-0000-000015010000}"/>
    <hyperlink ref="O78" r:id="rId279" display="http://www.pdb.nmse-lab.ru/collection/cif/206.cif" xr:uid="{00000000-0004-0000-0000-000016010000}"/>
    <hyperlink ref="P78" r:id="rId280" display="http://dx.doi.org/10.1021/acs.chemmater.9b01318" xr:uid="{00000000-0004-0000-0000-000017010000}"/>
    <hyperlink ref="M79" r:id="rId281" display="http://www.pdb.nmse-lab.ru/collection/dia/207_M-X-M.dia" xr:uid="{00000000-0004-0000-0000-000018010000}"/>
    <hyperlink ref="N79" r:id="rId282" display="http://www.pdb.nmse-lab.ru/collection/dia/207_M-X.dia" xr:uid="{00000000-0004-0000-0000-000019010000}"/>
    <hyperlink ref="O79" r:id="rId283" display="http://www.pdb.nmse-lab.ru/collection/cif/207.cif" xr:uid="{00000000-0004-0000-0000-00001A010000}"/>
    <hyperlink ref="P79" r:id="rId284" display="http://dx.doi.org/10.1021/acs.chemmater.9b01318" xr:uid="{00000000-0004-0000-0000-00001B010000}"/>
    <hyperlink ref="M80" r:id="rId285" display="http://www.pdb.nmse-lab.ru/collection/dia/213_M-X-M.dia" xr:uid="{00000000-0004-0000-0000-00001C010000}"/>
    <hyperlink ref="N80" r:id="rId286" display="http://www.pdb.nmse-lab.ru/collection/dia/213_M-X.dia" xr:uid="{00000000-0004-0000-0000-00001D010000}"/>
    <hyperlink ref="O80" r:id="rId287" display="http://www.pdb.nmse-lab.ru/collection/cif/213.cif" xr:uid="{00000000-0004-0000-0000-00001E010000}"/>
    <hyperlink ref="P80" r:id="rId288" display="http://dx.doi.org/10.1021/acs.chemmater.9b01318" xr:uid="{00000000-0004-0000-0000-00001F010000}"/>
    <hyperlink ref="M81" r:id="rId289" display="http://www.pdb.nmse-lab.ru/collection/dia/214_M-X-M.dia" xr:uid="{00000000-0004-0000-0000-000020010000}"/>
    <hyperlink ref="N81" r:id="rId290" display="http://www.pdb.nmse-lab.ru/collection/dia/214_M-X.dia" xr:uid="{00000000-0004-0000-0000-000021010000}"/>
    <hyperlink ref="O81" r:id="rId291" display="http://www.pdb.nmse-lab.ru/collection/cif/214.cif" xr:uid="{00000000-0004-0000-0000-000022010000}"/>
    <hyperlink ref="P81" r:id="rId292" display="http://dx.doi.org/10.1021/acs.chemmater.9b01318" xr:uid="{00000000-0004-0000-0000-000023010000}"/>
    <hyperlink ref="M82" r:id="rId293" display="http://www.pdb.nmse-lab.ru/collection/dia/499_M-X-M.dia" xr:uid="{00000000-0004-0000-0000-000024010000}"/>
    <hyperlink ref="N82" r:id="rId294" display="http://www.pdb.nmse-lab.ru/collection/dia/499_M-X.dia" xr:uid="{00000000-0004-0000-0000-000025010000}"/>
    <hyperlink ref="O82" r:id="rId295" display="http://www.pdb.nmse-lab.ru/collection/cif/499.cif" xr:uid="{00000000-0004-0000-0000-000026010000}"/>
    <hyperlink ref="P82" r:id="rId296" display="http://dx.doi.org/10.1021/jacs.9b01327" xr:uid="{00000000-0004-0000-0000-000027010000}"/>
    <hyperlink ref="M83" r:id="rId297" display="http://www.pdb.nmse-lab.ru/collection/dia/137_M-X-M.dia" xr:uid="{00000000-0004-0000-0000-000028010000}"/>
    <hyperlink ref="N83" r:id="rId298" display="http://www.pdb.nmse-lab.ru/collection/dia/137_M-X.dia" xr:uid="{00000000-0004-0000-0000-000029010000}"/>
    <hyperlink ref="O83" r:id="rId299" display="http://www.pdb.nmse-lab.ru/collection/cif/137.cif" xr:uid="{00000000-0004-0000-0000-00002A010000}"/>
    <hyperlink ref="P83" r:id="rId300" display="http://dx.doi.org/10.1021/ic0261474" xr:uid="{00000000-0004-0000-0000-00002B010000}"/>
    <hyperlink ref="M84" r:id="rId301" display="http://www.pdb.nmse-lab.ru/collection/dia/257_M-X-M.dia" xr:uid="{00000000-0004-0000-0000-00002C010000}"/>
    <hyperlink ref="N84" r:id="rId302" display="http://www.pdb.nmse-lab.ru/collection/dia/257_M-X.dia" xr:uid="{00000000-0004-0000-0000-00002D010000}"/>
    <hyperlink ref="O84" r:id="rId303" display="http://www.pdb.nmse-lab.ru/collection/cif/257.cif" xr:uid="{00000000-0004-0000-0000-00002E010000}"/>
    <hyperlink ref="P84" r:id="rId304" display="http://dx.doi.org/10.1021/acs.inorgchem.6b02764" xr:uid="{00000000-0004-0000-0000-00002F010000}"/>
    <hyperlink ref="M85" r:id="rId305" display="http://www.pdb.nmse-lab.ru/collection/dia/513_M-X-M.dia" xr:uid="{00000000-0004-0000-0000-000030010000}"/>
    <hyperlink ref="N85" r:id="rId306" display="http://www.pdb.nmse-lab.ru/collection/dia/513_M-X.dia" xr:uid="{00000000-0004-0000-0000-000031010000}"/>
    <hyperlink ref="O85" r:id="rId307" display="http://www.pdb.nmse-lab.ru/collection/cif/513.cif" xr:uid="{00000000-0004-0000-0000-000032010000}"/>
    <hyperlink ref="P85" r:id="rId308" display="http://dx.doi.org/10.1021/jacs.9b01327" xr:uid="{00000000-0004-0000-0000-000033010000}"/>
    <hyperlink ref="M86" r:id="rId309" display="http://www.pdb.nmse-lab.ru/collection/dia/259_M-X-M.dia" xr:uid="{00000000-0004-0000-0000-000034010000}"/>
    <hyperlink ref="N86" r:id="rId310" display="http://www.pdb.nmse-lab.ru/collection/dia/259_M-X.dia" xr:uid="{00000000-0004-0000-0000-000035010000}"/>
    <hyperlink ref="O86" r:id="rId311" display="http://www.pdb.nmse-lab.ru/collection/cif/259.cif" xr:uid="{00000000-0004-0000-0000-000036010000}"/>
    <hyperlink ref="P86" r:id="rId312" display="http://dx.doi.org/10.1021/acs.inorgchem.6b02764" xr:uid="{00000000-0004-0000-0000-000037010000}"/>
    <hyperlink ref="M87" r:id="rId313" display="http://www.pdb.nmse-lab.ru/collection/dia/450_M-X-M.dia" xr:uid="{00000000-0004-0000-0000-000038010000}"/>
    <hyperlink ref="N87" r:id="rId314" display="http://www.pdb.nmse-lab.ru/collection/dia/450_M-X.dia" xr:uid="{00000000-0004-0000-0000-000039010000}"/>
    <hyperlink ref="O87" r:id="rId315" display="http://www.pdb.nmse-lab.ru/collection/cif/450.cif" xr:uid="{00000000-0004-0000-0000-00003A010000}"/>
    <hyperlink ref="P87" r:id="rId316" display="http://dx.doi.org/10.1021/acs.chemmater.5b03147" xr:uid="{00000000-0004-0000-0000-00003B010000}"/>
    <hyperlink ref="M88" r:id="rId317" display="http://www.pdb.nmse-lab.ru/collection/dia/205_M-X-M.dia" xr:uid="{00000000-0004-0000-0000-00003C010000}"/>
    <hyperlink ref="N88" r:id="rId318" display="http://www.pdb.nmse-lab.ru/collection/dia/205_M-X.dia" xr:uid="{00000000-0004-0000-0000-00003D010000}"/>
    <hyperlink ref="O88" r:id="rId319" display="http://www.pdb.nmse-lab.ru/collection/cif/205.cif" xr:uid="{00000000-0004-0000-0000-00003E010000}"/>
    <hyperlink ref="P88" r:id="rId320" display="http://dx.doi.org/10.1021/acs.chemmater.9b01318" xr:uid="{00000000-0004-0000-0000-00003F010000}"/>
    <hyperlink ref="M89" r:id="rId321" display="http://www.pdb.nmse-lab.ru/collection/dia/208_M-X-M.dia" xr:uid="{00000000-0004-0000-0000-000040010000}"/>
    <hyperlink ref="N89" r:id="rId322" display="http://www.pdb.nmse-lab.ru/collection/dia/208_M-X.dia" xr:uid="{00000000-0004-0000-0000-000041010000}"/>
    <hyperlink ref="O89" r:id="rId323" display="http://www.pdb.nmse-lab.ru/collection/cif/208.cif" xr:uid="{00000000-0004-0000-0000-000042010000}"/>
    <hyperlink ref="P89" r:id="rId324" display="http://dx.doi.org/10.1021/acs.chemmater.9b01318" xr:uid="{00000000-0004-0000-0000-000043010000}"/>
    <hyperlink ref="M90" r:id="rId325" display="http://www.pdb.nmse-lab.ru/collection/dia/271_M-X-M.dia" xr:uid="{00000000-0004-0000-0000-000044010000}"/>
    <hyperlink ref="N90" r:id="rId326" display="http://www.pdb.nmse-lab.ru/collection/dia/271_M-X.dia" xr:uid="{00000000-0004-0000-0000-000045010000}"/>
    <hyperlink ref="O90" r:id="rId327" display="http://www.pdb.nmse-lab.ru/collection/cif/271.cif" xr:uid="{00000000-0004-0000-0000-000046010000}"/>
    <hyperlink ref="P90" r:id="rId328" display="http://dx.doi.org/10.1021/ic048814u" xr:uid="{00000000-0004-0000-0000-000047010000}"/>
    <hyperlink ref="M91" r:id="rId329" display="http://www.pdb.nmse-lab.ru/collection/dia/490_M-X-M.dia" xr:uid="{00000000-0004-0000-0000-000048010000}"/>
    <hyperlink ref="N91" r:id="rId330" display="http://www.pdb.nmse-lab.ru/collection/dia/490_M-X.dia" xr:uid="{00000000-0004-0000-0000-000049010000}"/>
    <hyperlink ref="O91" r:id="rId331" display="http://www.pdb.nmse-lab.ru/collection/cif/490.cif" xr:uid="{00000000-0004-0000-0000-00004A010000}"/>
    <hyperlink ref="P91" r:id="rId332" display="http://dx.doi.org/10.1021/jacs.9b06398" xr:uid="{00000000-0004-0000-0000-00004B010000}"/>
    <hyperlink ref="M92" r:id="rId333" display="http://www.pdb.nmse-lab.ru/collection/dia/215_M-X-M.dia" xr:uid="{00000000-0004-0000-0000-00004C010000}"/>
    <hyperlink ref="N92" r:id="rId334" display="http://www.pdb.nmse-lab.ru/collection/dia/215_M-X.dia" xr:uid="{00000000-0004-0000-0000-00004D010000}"/>
    <hyperlink ref="O92" r:id="rId335" display="http://www.pdb.nmse-lab.ru/collection/cif/215.cif" xr:uid="{00000000-0004-0000-0000-00004E010000}"/>
    <hyperlink ref="P92" r:id="rId336" display="http://dx.doi.org/10.1021/acs.chemmater.9b01318" xr:uid="{00000000-0004-0000-0000-00004F010000}"/>
    <hyperlink ref="M93" r:id="rId337" display="http://www.pdb.nmse-lab.ru/collection/dia/216_M-X-M.dia" xr:uid="{00000000-0004-0000-0000-000050010000}"/>
    <hyperlink ref="N93" r:id="rId338" display="http://www.pdb.nmse-lab.ru/collection/dia/216_M-X.dia" xr:uid="{00000000-0004-0000-0000-000051010000}"/>
    <hyperlink ref="O93" r:id="rId339" display="http://www.pdb.nmse-lab.ru/collection/cif/216.cif" xr:uid="{00000000-0004-0000-0000-000052010000}"/>
    <hyperlink ref="P93" r:id="rId340" display="http://dx.doi.org/10.1021/acs.chemmater.9b01318" xr:uid="{00000000-0004-0000-0000-000053010000}"/>
    <hyperlink ref="M94" r:id="rId341" display="http://www.pdb.nmse-lab.ru/collection/dia/261_M-X-M.dia" xr:uid="{00000000-0004-0000-0000-000054010000}"/>
    <hyperlink ref="N94" r:id="rId342" display="http://www.pdb.nmse-lab.ru/collection/dia/261_M-X.dia" xr:uid="{00000000-0004-0000-0000-000055010000}"/>
    <hyperlink ref="O94" r:id="rId343" display="http://www.pdb.nmse-lab.ru/collection/cif/261.cif" xr:uid="{00000000-0004-0000-0000-000056010000}"/>
    <hyperlink ref="P94" r:id="rId344" display="http://dx.doi.org/10.1021/acs.jpclett.7b01985" xr:uid="{00000000-0004-0000-0000-000057010000}"/>
    <hyperlink ref="M95" r:id="rId345" display="http://www.pdb.nmse-lab.ru/collection/dia/218_M-X-M.dia" xr:uid="{00000000-0004-0000-0000-000058010000}"/>
    <hyperlink ref="N95" r:id="rId346" display="http://www.pdb.nmse-lab.ru/collection/dia/218_M-X.dia" xr:uid="{00000000-0004-0000-0000-000059010000}"/>
    <hyperlink ref="O95" r:id="rId347" display="http://www.pdb.nmse-lab.ru/collection/cif/218.cif" xr:uid="{00000000-0004-0000-0000-00005A010000}"/>
    <hyperlink ref="P95" r:id="rId348" display="http://dx.doi.org/10.1021/acs.chemmater.9b03775" xr:uid="{00000000-0004-0000-0000-00005B010000}"/>
    <hyperlink ref="M96" r:id="rId349" display="http://www.pdb.nmse-lab.ru/collection/dia/184_M-X-M.dia" xr:uid="{00000000-0004-0000-0000-00005C010000}"/>
    <hyperlink ref="N96" r:id="rId350" display="http://www.pdb.nmse-lab.ru/collection/dia/184_M-X.dia" xr:uid="{00000000-0004-0000-0000-00005D010000}"/>
    <hyperlink ref="O96" r:id="rId351" display="http://www.pdb.nmse-lab.ru/collection/cif/184.cif" xr:uid="{00000000-0004-0000-0000-00005E010000}"/>
    <hyperlink ref="P96" r:id="rId352" display="http://dx.doi.org/10.1021/acs.inorgchem.7b01204" xr:uid="{00000000-0004-0000-0000-00005F010000}"/>
    <hyperlink ref="M98" r:id="rId353" display="http://www.pdb.nmse-lab.ru/collection/dia/185_M-X-M.dia" xr:uid="{00000000-0004-0000-0000-000060010000}"/>
    <hyperlink ref="N98" r:id="rId354" display="http://www.pdb.nmse-lab.ru/collection/dia/185_M-X.dia" xr:uid="{00000000-0004-0000-0000-000061010000}"/>
    <hyperlink ref="O98" r:id="rId355" display="http://www.pdb.nmse-lab.ru/collection/cif/185.cif" xr:uid="{00000000-0004-0000-0000-000062010000}"/>
    <hyperlink ref="P98" r:id="rId356" display="http://dx.doi.org/10.1021/acs.inorgchem.7b01204" xr:uid="{00000000-0004-0000-0000-000063010000}"/>
    <hyperlink ref="M100" r:id="rId357" display="http://www.pdb.nmse-lab.ru/collection/dia/484_M-X-M.dia" xr:uid="{00000000-0004-0000-0000-000064010000}"/>
    <hyperlink ref="N100" r:id="rId358" display="http://www.pdb.nmse-lab.ru/collection/dia/484_M-X.dia" xr:uid="{00000000-0004-0000-0000-000065010000}"/>
    <hyperlink ref="O100" r:id="rId359" display="http://www.pdb.nmse-lab.ru/collection/cif/484.cif" xr:uid="{00000000-0004-0000-0000-000066010000}"/>
    <hyperlink ref="P100" r:id="rId360" display="http://dx.doi.org/10.1021/jacs.9b02846" xr:uid="{00000000-0004-0000-0000-000067010000}"/>
    <hyperlink ref="M101" r:id="rId361" display="http://www.pdb.nmse-lab.ru/collection/dia/204_M-X-M.dia" xr:uid="{00000000-0004-0000-0000-000068010000}"/>
    <hyperlink ref="N101" r:id="rId362" display="http://www.pdb.nmse-lab.ru/collection/dia/204_M-X.dia" xr:uid="{00000000-0004-0000-0000-000069010000}"/>
    <hyperlink ref="O101" r:id="rId363" display="http://www.pdb.nmse-lab.ru/collection/cif/204.cif" xr:uid="{00000000-0004-0000-0000-00006A010000}"/>
    <hyperlink ref="P101" r:id="rId364" display="http://dx.doi.org/10.1021/acs.chemmater.9b01318" xr:uid="{00000000-0004-0000-0000-00006B010000}"/>
    <hyperlink ref="M102" r:id="rId365" display="http://www.pdb.nmse-lab.ru/collection/dia/274_M-X-M.dia" xr:uid="{00000000-0004-0000-0000-00006C010000}"/>
    <hyperlink ref="N102" r:id="rId366" display="http://www.pdb.nmse-lab.ru/collection/dia/274_M-X.dia" xr:uid="{00000000-0004-0000-0000-00006D010000}"/>
    <hyperlink ref="O102" r:id="rId367" display="http://www.pdb.nmse-lab.ru/collection/cif/274.cif" xr:uid="{00000000-0004-0000-0000-00006E010000}"/>
    <hyperlink ref="P102" r:id="rId368" display="http://dx.doi.org/10.1021/acs.chemmater.9b00038" xr:uid="{00000000-0004-0000-0000-00006F010000}"/>
    <hyperlink ref="M104" r:id="rId369" display="http://www.pdb.nmse-lab.ru/collection/dia/488_M-X-M.dia" xr:uid="{00000000-0004-0000-0000-000070010000}"/>
    <hyperlink ref="N104" r:id="rId370" display="http://www.pdb.nmse-lab.ru/collection/dia/488_M-X.dia" xr:uid="{00000000-0004-0000-0000-000071010000}"/>
    <hyperlink ref="O104" r:id="rId371" display="http://www.pdb.nmse-lab.ru/collection/cif/488.cif" xr:uid="{00000000-0004-0000-0000-000072010000}"/>
    <hyperlink ref="P104" r:id="rId372" display="http://dx.doi.org/10.1021/jacs.9b02846" xr:uid="{00000000-0004-0000-0000-000073010000}"/>
    <hyperlink ref="M106" r:id="rId373" display="http://www.pdb.nmse-lab.ru/collection/dia/107_M-X-M.dia" xr:uid="{00000000-0004-0000-0000-000074010000}"/>
    <hyperlink ref="N106" r:id="rId374" display="http://www.pdb.nmse-lab.ru/collection/dia/107_M-X.dia" xr:uid="{00000000-0004-0000-0000-000075010000}"/>
    <hyperlink ref="O106" r:id="rId375" display="http://www.pdb.nmse-lab.ru/collection/cif/107.cif" xr:uid="{00000000-0004-0000-0000-000076010000}"/>
    <hyperlink ref="P106" r:id="rId376" display="http://dx.doi.org/10.1021/jacs.8b00542" xr:uid="{00000000-0004-0000-0000-000077010000}"/>
    <hyperlink ref="M107" r:id="rId377" display="http://www.pdb.nmse-lab.ru/collection/dia/161_M-X-M.dia" xr:uid="{00000000-0004-0000-0000-000078010000}"/>
    <hyperlink ref="N107" r:id="rId378" display="http://www.pdb.nmse-lab.ru/collection/dia/161_M-X.dia" xr:uid="{00000000-0004-0000-0000-000079010000}"/>
    <hyperlink ref="O107" r:id="rId379" display="http://www.pdb.nmse-lab.ru/collection/cif/161.cif" xr:uid="{00000000-0004-0000-0000-00007A010000}"/>
    <hyperlink ref="P107" r:id="rId380" display="http://dx.doi.org/10.1021/ic034235y" xr:uid="{00000000-0004-0000-0000-00007B010000}"/>
    <hyperlink ref="M108" r:id="rId381" display="http://www.pdb.nmse-lab.ru/collection/dia/318_M-X-M.dia" xr:uid="{00000000-0004-0000-0000-00007C010000}"/>
    <hyperlink ref="N108" r:id="rId382" display="http://www.pdb.nmse-lab.ru/collection/dia/318_M-X.dia" xr:uid="{00000000-0004-0000-0000-00007D010000}"/>
    <hyperlink ref="O108" r:id="rId383" display="http://www.pdb.nmse-lab.ru/collection/cif/318.cif" xr:uid="{00000000-0004-0000-0000-00007E010000}"/>
    <hyperlink ref="P108" r:id="rId384" display="http://dx.doi.org/10.1021/acs.chemmater.6b03054" xr:uid="{00000000-0004-0000-0000-00007F010000}"/>
    <hyperlink ref="M109" r:id="rId385" display="http://www.pdb.nmse-lab.ru/collection/dia/130_M-X-M.dia" xr:uid="{00000000-0004-0000-0000-000080010000}"/>
    <hyperlink ref="N109" r:id="rId386" display="http://www.pdb.nmse-lab.ru/collection/dia/130_M-X.dia" xr:uid="{00000000-0004-0000-0000-000081010000}"/>
    <hyperlink ref="O109" r:id="rId387" display="http://www.pdb.nmse-lab.ru/collection/cif/130.cif" xr:uid="{00000000-0004-0000-0000-000082010000}"/>
    <hyperlink ref="P109" r:id="rId388" display="http://dx.doi.org/10.1021/acs.chemmater.6b03054" xr:uid="{00000000-0004-0000-0000-000083010000}"/>
    <hyperlink ref="M110" r:id="rId389" display="http://www.pdb.nmse-lab.ru/collection/dia/166_M-X-M.dia" xr:uid="{00000000-0004-0000-0000-000084010000}"/>
    <hyperlink ref="N110" r:id="rId390" display="http://www.pdb.nmse-lab.ru/collection/dia/166_M-X.dia" xr:uid="{00000000-0004-0000-0000-000085010000}"/>
    <hyperlink ref="O110" r:id="rId391" display="http://www.pdb.nmse-lab.ru/collection/cif/166.cif" xr:uid="{00000000-0004-0000-0000-000086010000}"/>
    <hyperlink ref="P110" r:id="rId392" display="http://dx.doi.org/10.1021/acs.inorgchem.6b02764" xr:uid="{00000000-0004-0000-0000-000087010000}"/>
    <hyperlink ref="M111" r:id="rId393" display="http://www.pdb.nmse-lab.ru/collection/dia/132_M-X-M.dia" xr:uid="{00000000-0004-0000-0000-000088010000}"/>
    <hyperlink ref="N111" r:id="rId394" display="http://www.pdb.nmse-lab.ru/collection/dia/132_M-X.dia" xr:uid="{00000000-0004-0000-0000-000089010000}"/>
    <hyperlink ref="O111" r:id="rId395" display="http://www.pdb.nmse-lab.ru/collection/cif/132.cif" xr:uid="{00000000-0004-0000-0000-00008A010000}"/>
    <hyperlink ref="P111" r:id="rId396" display="http://dx.doi.org/10.1039/b205543k" xr:uid="{00000000-0004-0000-0000-00008B010000}"/>
    <hyperlink ref="M112" r:id="rId397" display="http://www.pdb.nmse-lab.ru/collection/dia/291_M-X-M.dia" xr:uid="{00000000-0004-0000-0000-00008C010000}"/>
    <hyperlink ref="N112" r:id="rId398" display="http://www.pdb.nmse-lab.ru/collection/dia/291_M-X.dia" xr:uid="{00000000-0004-0000-0000-00008D010000}"/>
    <hyperlink ref="O112" r:id="rId399" display="http://www.pdb.nmse-lab.ru/collection/cif/291.cif" xr:uid="{00000000-0004-0000-0000-00008E010000}"/>
    <hyperlink ref="P112" r:id="rId400" display="http://dx.doi.org/10.1021/jacs.9b11341" xr:uid="{00000000-0004-0000-0000-00008F010000}"/>
    <hyperlink ref="M114" r:id="rId401" display="http://www.pdb.nmse-lab.ru/collection/dia/275_M-X-M.dia" xr:uid="{00000000-0004-0000-0000-000090010000}"/>
    <hyperlink ref="N114" r:id="rId402" display="http://www.pdb.nmse-lab.ru/collection/dia/275_M-X.dia" xr:uid="{00000000-0004-0000-0000-000091010000}"/>
    <hyperlink ref="O114" r:id="rId403" display="http://www.pdb.nmse-lab.ru/collection/cif/275.cif" xr:uid="{00000000-0004-0000-0000-000092010000}"/>
    <hyperlink ref="P114" r:id="rId404" display="http://dx.doi.org/10.1021/acs.chemmater.9b00038" xr:uid="{00000000-0004-0000-0000-000093010000}"/>
    <hyperlink ref="M115" r:id="rId405" display="http://www.pdb.nmse-lab.ru/collection/dia/102_M-X-M.dia" xr:uid="{00000000-0004-0000-0000-000094010000}"/>
    <hyperlink ref="N115" r:id="rId406" display="http://www.pdb.nmse-lab.ru/collection/dia/102_M-X.dia" xr:uid="{00000000-0004-0000-0000-000095010000}"/>
    <hyperlink ref="O115" r:id="rId407" display="http://www.pdb.nmse-lab.ru/collection/cif/102.cif" xr:uid="{00000000-0004-0000-0000-000096010000}"/>
    <hyperlink ref="P115" r:id="rId408" display="http://dx.doi.org/10.1021/jacs.8b00542" xr:uid="{00000000-0004-0000-0000-000097010000}"/>
    <hyperlink ref="M116" r:id="rId409" display="http://www.pdb.nmse-lab.ru/collection/dia/475_M-X-M.dia" xr:uid="{00000000-0004-0000-0000-000098010000}"/>
    <hyperlink ref="N116" r:id="rId410" display="http://www.pdb.nmse-lab.ru/collection/dia/475_M-X.dia" xr:uid="{00000000-0004-0000-0000-000099010000}"/>
    <hyperlink ref="O116" r:id="rId411" display="http://www.pdb.nmse-lab.ru/collection/cif/475.cif" xr:uid="{00000000-0004-0000-0000-00009A010000}"/>
    <hyperlink ref="P116" r:id="rId412" display="http://dx.doi.org/10.1021/acs.chemmater.8b03817" xr:uid="{00000000-0004-0000-0000-00009B010000}"/>
    <hyperlink ref="M117" r:id="rId413" display="http://www.pdb.nmse-lab.ru/collection/dia/371_M-X-M.dia" xr:uid="{00000000-0004-0000-0000-00009C010000}"/>
    <hyperlink ref="N117" r:id="rId414" display="http://www.pdb.nmse-lab.ru/collection/dia/371_M-X.dia" xr:uid="{00000000-0004-0000-0000-00009D010000}"/>
    <hyperlink ref="O117" r:id="rId415" display="http://www.pdb.nmse-lab.ru/collection/cif/371.cif" xr:uid="{00000000-0004-0000-0000-00009E010000}"/>
    <hyperlink ref="P117" r:id="rId416" display="http://dx.doi.org/10.1021/acs.chemmater.9b01511" xr:uid="{00000000-0004-0000-0000-00009F010000}"/>
    <hyperlink ref="M118" r:id="rId417" display="http://www.pdb.nmse-lab.ru/collection/dia/127_M-X-M.dia" xr:uid="{00000000-0004-0000-0000-0000A0010000}"/>
    <hyperlink ref="N118" r:id="rId418" display="http://www.pdb.nmse-lab.ru/collection/dia/127_M-X.dia" xr:uid="{00000000-0004-0000-0000-0000A1010000}"/>
    <hyperlink ref="O118" r:id="rId419" display="http://www.pdb.nmse-lab.ru/collection/cif/127.cif" xr:uid="{00000000-0004-0000-0000-0000A2010000}"/>
    <hyperlink ref="P118" r:id="rId420" display="http://dx.doi.org/10.1016/j.solidstatesciences.2016.08.014" xr:uid="{00000000-0004-0000-0000-0000A3010000}"/>
    <hyperlink ref="M119" r:id="rId421" display="http://www.pdb.nmse-lab.ru/collection/dia/425_M-X-M.dia" xr:uid="{00000000-0004-0000-0000-0000A4010000}"/>
    <hyperlink ref="N119" r:id="rId422" display="http://www.pdb.nmse-lab.ru/collection/dia/425_M-X.dia" xr:uid="{00000000-0004-0000-0000-0000A5010000}"/>
    <hyperlink ref="O119" r:id="rId423" display="http://www.pdb.nmse-lab.ru/collection/cif/425.cif" xr:uid="{00000000-0004-0000-0000-0000A6010000}"/>
    <hyperlink ref="P119" r:id="rId424" display="http://dx.doi.org/10.1021/jacs.8b04014" xr:uid="{00000000-0004-0000-0000-0000A7010000}"/>
    <hyperlink ref="M121" r:id="rId425" display="http://www.pdb.nmse-lab.ru/collection/dia/53_M-X-M.dia" xr:uid="{00000000-0004-0000-0000-0000A8010000}"/>
    <hyperlink ref="N121" r:id="rId426" display="http://www.pdb.nmse-lab.ru/collection/dia/53_M-X.dia" xr:uid="{00000000-0004-0000-0000-0000A9010000}"/>
    <hyperlink ref="O121" r:id="rId427" display="http://www.pdb.nmse-lab.ru/collection/cif/53.cif" xr:uid="{00000000-0004-0000-0000-0000AA010000}"/>
    <hyperlink ref="P121" r:id="rId428" display="http://dx.doi.org/10.1021/jacs.8b07712" xr:uid="{00000000-0004-0000-0000-0000AB010000}"/>
    <hyperlink ref="M122" r:id="rId429" display="http://www.pdb.nmse-lab.ru/collection/dia/156_M-X-M.dia" xr:uid="{00000000-0004-0000-0000-0000AC010000}"/>
    <hyperlink ref="N122" r:id="rId430" display="http://www.pdb.nmse-lab.ru/collection/dia/156_M-X.dia" xr:uid="{00000000-0004-0000-0000-0000AD010000}"/>
    <hyperlink ref="O122" r:id="rId431" display="http://www.pdb.nmse-lab.ru/collection/cif/156.cif" xr:uid="{00000000-0004-0000-0000-0000AE010000}"/>
    <hyperlink ref="P122" r:id="rId432" display="http://dx.doi.org/10.1021/jacs.8b03659" xr:uid="{00000000-0004-0000-0000-0000AF010000}"/>
    <hyperlink ref="M123" r:id="rId433" display="http://www.pdb.nmse-lab.ru/collection/dia/413_M-X-M.dia" xr:uid="{00000000-0004-0000-0000-0000B0010000}"/>
    <hyperlink ref="N123" r:id="rId434" display="http://www.pdb.nmse-lab.ru/collection/dia/413_M-X.dia" xr:uid="{00000000-0004-0000-0000-0000B1010000}"/>
    <hyperlink ref="O123" r:id="rId435" display="http://www.pdb.nmse-lab.ru/collection/cif/413.cif" xr:uid="{00000000-0004-0000-0000-0000B2010000}"/>
    <hyperlink ref="P123" r:id="rId436" display="http://dx.doi.org/10.1021/acs.chemmater.8b04064" xr:uid="{00000000-0004-0000-0000-0000B3010000}"/>
    <hyperlink ref="M124" r:id="rId437" display="http://www.pdb.nmse-lab.ru/collection/dia/473_M-X-M.dia" xr:uid="{00000000-0004-0000-0000-0000B4010000}"/>
    <hyperlink ref="N124" r:id="rId438" display="http://www.pdb.nmse-lab.ru/collection/dia/473_M-X.dia" xr:uid="{00000000-0004-0000-0000-0000B5010000}"/>
    <hyperlink ref="O124" r:id="rId439" display="http://www.pdb.nmse-lab.ru/collection/cif/473.cif" xr:uid="{00000000-0004-0000-0000-0000B6010000}"/>
    <hyperlink ref="P124" r:id="rId440" display="http://dx.doi.org/10.1021/acs.chemmater.8b04064" xr:uid="{00000000-0004-0000-0000-0000B7010000}"/>
    <hyperlink ref="M125" r:id="rId441" display="http://www.pdb.nmse-lab.ru/collection/dia/175_M-X-M.dia" xr:uid="{00000000-0004-0000-0000-0000B8010000}"/>
    <hyperlink ref="N125" r:id="rId442" display="http://www.pdb.nmse-lab.ru/collection/dia/175_M-X.dia" xr:uid="{00000000-0004-0000-0000-0000B9010000}"/>
    <hyperlink ref="O125" r:id="rId443" display="http://www.pdb.nmse-lab.ru/collection/cif/175.cif" xr:uid="{00000000-0004-0000-0000-0000BA010000}"/>
    <hyperlink ref="P125" r:id="rId444" display="http://dx.doi.org/10.1021/acs.chemmater.9b01564" xr:uid="{00000000-0004-0000-0000-0000BB010000}"/>
    <hyperlink ref="M126" r:id="rId445" display="http://www.pdb.nmse-lab.ru/collection/dia/338_M-X-M.dia" xr:uid="{00000000-0004-0000-0000-0000BC010000}"/>
    <hyperlink ref="N126" r:id="rId446" display="http://www.pdb.nmse-lab.ru/collection/dia/338_M-X.dia" xr:uid="{00000000-0004-0000-0000-0000BD010000}"/>
    <hyperlink ref="O126" r:id="rId447" display="http://www.pdb.nmse-lab.ru/collection/cif/338.cif" xr:uid="{00000000-0004-0000-0000-0000BE010000}"/>
    <hyperlink ref="P126" r:id="rId448" display="http://dx.doi.org/10.1021/acs.inorgchem.7b02285" xr:uid="{00000000-0004-0000-0000-0000BF010000}"/>
    <hyperlink ref="M127" r:id="rId449" display="http://www.pdb.nmse-lab.ru/collection/dia/176_M-X-M.dia" xr:uid="{00000000-0004-0000-0000-0000C0010000}"/>
    <hyperlink ref="N127" r:id="rId450" display="http://www.pdb.nmse-lab.ru/collection/dia/176_M-X.dia" xr:uid="{00000000-0004-0000-0000-0000C1010000}"/>
    <hyperlink ref="O127" r:id="rId451" display="http://www.pdb.nmse-lab.ru/collection/cif/176.cif" xr:uid="{00000000-0004-0000-0000-0000C2010000}"/>
    <hyperlink ref="P127" r:id="rId452" display="http://dx.doi.org/10.1021/acs.chemmater.9b01564" xr:uid="{00000000-0004-0000-0000-0000C3010000}"/>
    <hyperlink ref="M128" r:id="rId453" display="http://www.pdb.nmse-lab.ru/collection/dia/455_M-X-M.dia" xr:uid="{00000000-0004-0000-0000-0000C4010000}"/>
    <hyperlink ref="N128" r:id="rId454" display="http://www.pdb.nmse-lab.ru/collection/dia/455_M-X.dia" xr:uid="{00000000-0004-0000-0000-0000C5010000}"/>
    <hyperlink ref="O128" r:id="rId455" display="http://www.pdb.nmse-lab.ru/collection/cif/455.cif" xr:uid="{00000000-0004-0000-0000-0000C6010000}"/>
    <hyperlink ref="P128" r:id="rId456" display="http://dx.doi.org/10.1039/C6SC02848A" xr:uid="{00000000-0004-0000-0000-0000C7010000}"/>
    <hyperlink ref="M129" r:id="rId457" display="http://www.pdb.nmse-lab.ru/collection/dia/1_M-X-M.dia" xr:uid="{00000000-0004-0000-0000-0000C8010000}"/>
    <hyperlink ref="N129" r:id="rId458" display="http://www.pdb.nmse-lab.ru/collection/dia/1_M-X.dia" xr:uid="{00000000-0004-0000-0000-0000C9010000}"/>
    <hyperlink ref="O129" r:id="rId459" display="http://www.pdb.nmse-lab.ru/collection/cif/1.cif" xr:uid="{00000000-0004-0000-0000-0000CA010000}"/>
    <hyperlink ref="P129" r:id="rId460" display="http://dx.doi.org/10.1021/cm9505097" xr:uid="{00000000-0004-0000-0000-0000CB010000}"/>
    <hyperlink ref="M130" r:id="rId461" display="http://www.pdb.nmse-lab.ru/collection/dia/64_M-X-M.dia" xr:uid="{00000000-0004-0000-0000-0000CC010000}"/>
    <hyperlink ref="N130" r:id="rId462" display="http://www.pdb.nmse-lab.ru/collection/dia/64_M-X.dia" xr:uid="{00000000-0004-0000-0000-0000CD010000}"/>
    <hyperlink ref="O130" r:id="rId463" display="http://www.pdb.nmse-lab.ru/collection/cif/64.cif" xr:uid="{00000000-0004-0000-0000-0000CE010000}"/>
    <hyperlink ref="P130" r:id="rId464" display="http://dx.doi.org/10.1021/jacs.8b00194" xr:uid="{00000000-0004-0000-0000-0000CF010000}"/>
    <hyperlink ref="M133" r:id="rId465" display="http://www.pdb.nmse-lab.ru/collection/dia/486_M-X-M.dia" xr:uid="{00000000-0004-0000-0000-0000D0010000}"/>
    <hyperlink ref="N133" r:id="rId466" display="http://www.pdb.nmse-lab.ru/collection/dia/486_M-X.dia" xr:uid="{00000000-0004-0000-0000-0000D1010000}"/>
    <hyperlink ref="O133" r:id="rId467" display="http://www.pdb.nmse-lab.ru/collection/cif/486.cif" xr:uid="{00000000-0004-0000-0000-0000D2010000}"/>
    <hyperlink ref="P133" r:id="rId468" display="http://dx.doi.org/10.1021/jacs.9b02846" xr:uid="{00000000-0004-0000-0000-0000D3010000}"/>
    <hyperlink ref="M134" r:id="rId469" display="http://www.pdb.nmse-lab.ru/collection/dia/162_M-X-M.dia" xr:uid="{00000000-0004-0000-0000-0000D4010000}"/>
    <hyperlink ref="N134" r:id="rId470" display="http://www.pdb.nmse-lab.ru/collection/dia/162_M-X.dia" xr:uid="{00000000-0004-0000-0000-0000D5010000}"/>
    <hyperlink ref="O134" r:id="rId471" display="http://www.pdb.nmse-lab.ru/collection/cif/162.cif" xr:uid="{00000000-0004-0000-0000-0000D6010000}"/>
    <hyperlink ref="P134" r:id="rId472" display="http://dx.doi.org/10.1021/acs.chemmater.9b01564" xr:uid="{00000000-0004-0000-0000-0000D7010000}"/>
    <hyperlink ref="M135" r:id="rId473" display="http://www.pdb.nmse-lab.ru/collection/dia/165_M-X-M.dia" xr:uid="{00000000-0004-0000-0000-0000D8010000}"/>
    <hyperlink ref="N135" r:id="rId474" display="http://www.pdb.nmse-lab.ru/collection/dia/165_M-X.dia" xr:uid="{00000000-0004-0000-0000-0000D9010000}"/>
    <hyperlink ref="O135" r:id="rId475" display="http://www.pdb.nmse-lab.ru/collection/cif/165.cif" xr:uid="{00000000-0004-0000-0000-0000DA010000}"/>
    <hyperlink ref="P135" r:id="rId476" display="http://dx.doi.org/10.1021/acs.chemmater.9b01564" xr:uid="{00000000-0004-0000-0000-0000DB010000}"/>
    <hyperlink ref="M136" r:id="rId477" display="http://www.pdb.nmse-lab.ru/collection/dia/472_M-X-M.dia" xr:uid="{00000000-0004-0000-0000-0000DC010000}"/>
    <hyperlink ref="N136" r:id="rId478" display="http://www.pdb.nmse-lab.ru/collection/dia/472_M-X.dia" xr:uid="{00000000-0004-0000-0000-0000DD010000}"/>
    <hyperlink ref="O136" r:id="rId479" display="http://www.pdb.nmse-lab.ru/collection/cif/472.cif" xr:uid="{00000000-0004-0000-0000-0000DE010000}"/>
    <hyperlink ref="P136" r:id="rId480" display="http://dx.doi.org/10.1021/acs.chemmater.8b04064" xr:uid="{00000000-0004-0000-0000-0000DF010000}"/>
    <hyperlink ref="M137" r:id="rId481" display="http://www.pdb.nmse-lab.ru/collection/dia/463_M-X-M.dia" xr:uid="{00000000-0004-0000-0000-0000E0010000}"/>
    <hyperlink ref="N137" r:id="rId482" display="http://www.pdb.nmse-lab.ru/collection/dia/463_M-X.dia" xr:uid="{00000000-0004-0000-0000-0000E1010000}"/>
    <hyperlink ref="O137" r:id="rId483" display="http://www.pdb.nmse-lab.ru/collection/cif/463.cif" xr:uid="{00000000-0004-0000-0000-0000E2010000}"/>
    <hyperlink ref="P137" r:id="rId484" display="http://dx.doi.org/10.1002/adma.201808088" xr:uid="{00000000-0004-0000-0000-0000E3010000}"/>
    <hyperlink ref="M138" r:id="rId485" display="http://www.pdb.nmse-lab.ru/collection/dia/464_M-X-M.dia" xr:uid="{00000000-0004-0000-0000-0000E4010000}"/>
    <hyperlink ref="N138" r:id="rId486" display="http://www.pdb.nmse-lab.ru/collection/dia/464_M-X.dia" xr:uid="{00000000-0004-0000-0000-0000E5010000}"/>
    <hyperlink ref="O138" r:id="rId487" display="http://www.pdb.nmse-lab.ru/collection/cif/464.cif" xr:uid="{00000000-0004-0000-0000-0000E6010000}"/>
    <hyperlink ref="P138" r:id="rId488" display="http://dx.doi.org/10.1002/adma.201808088" xr:uid="{00000000-0004-0000-0000-0000E7010000}"/>
    <hyperlink ref="M139" r:id="rId489" display="http://www.pdb.nmse-lab.ru/collection/dia/333_M-X-M.dia" xr:uid="{00000000-0004-0000-0000-0000E8010000}"/>
    <hyperlink ref="N139" r:id="rId490" display="http://www.pdb.nmse-lab.ru/collection/dia/333_M-X.dia" xr:uid="{00000000-0004-0000-0000-0000E9010000}"/>
    <hyperlink ref="O139" r:id="rId491" display="http://www.pdb.nmse-lab.ru/collection/cif/333.cif" xr:uid="{00000000-0004-0000-0000-0000EA010000}"/>
    <hyperlink ref="P139" r:id="rId492" display="http://dx.doi.org/10.1021/acs.chemmater.8b01840" xr:uid="{00000000-0004-0000-0000-0000EB010000}"/>
    <hyperlink ref="M140" r:id="rId493" display="http://www.pdb.nmse-lab.ru/collection/dia/154_M-X-M.dia" xr:uid="{00000000-0004-0000-0000-0000EC010000}"/>
    <hyperlink ref="N140" r:id="rId494" display="http://www.pdb.nmse-lab.ru/collection/dia/154_M-X.dia" xr:uid="{00000000-0004-0000-0000-0000ED010000}"/>
    <hyperlink ref="O140" r:id="rId495" display="http://www.pdb.nmse-lab.ru/collection/cif/154.cif" xr:uid="{00000000-0004-0000-0000-0000EE010000}"/>
    <hyperlink ref="P140" r:id="rId496" display="http://dx.doi.org/10.1021/jacs.8b03659" xr:uid="{00000000-0004-0000-0000-0000EF010000}"/>
    <hyperlink ref="M141" r:id="rId497" display="http://www.pdb.nmse-lab.ru/collection/dia/407_M-X-M.dia" xr:uid="{00000000-0004-0000-0000-0000F0010000}"/>
    <hyperlink ref="N141" r:id="rId498" display="http://www.pdb.nmse-lab.ru/collection/dia/407_M-X.dia" xr:uid="{00000000-0004-0000-0000-0000F1010000}"/>
    <hyperlink ref="O141" r:id="rId499" display="http://www.pdb.nmse-lab.ru/collection/cif/407.cif" xr:uid="{00000000-0004-0000-0000-0000F2010000}"/>
    <hyperlink ref="P141" r:id="rId500" display="http://dx.doi.org/10.1021/acs.jpclett.9b00247" xr:uid="{00000000-0004-0000-0000-0000F3010000}"/>
    <hyperlink ref="M142" r:id="rId501" display="http://www.pdb.nmse-lab.ru/collection/dia/465_M-X-M.dia" xr:uid="{00000000-0004-0000-0000-0000F4010000}"/>
    <hyperlink ref="N142" r:id="rId502" display="http://www.pdb.nmse-lab.ru/collection/dia/465_M-X.dia" xr:uid="{00000000-0004-0000-0000-0000F5010000}"/>
    <hyperlink ref="O142" r:id="rId503" display="http://www.pdb.nmse-lab.ru/collection/cif/465.cif" xr:uid="{00000000-0004-0000-0000-0000F6010000}"/>
    <hyperlink ref="P142" r:id="rId504" display="http://dx.doi.org/10.1002/adma.201808088" xr:uid="{00000000-0004-0000-0000-0000F7010000}"/>
    <hyperlink ref="M143" r:id="rId505" display="http://www.pdb.nmse-lab.ru/collection/dia/414_M-X-M.dia" xr:uid="{00000000-0004-0000-0000-0000F8010000}"/>
    <hyperlink ref="N143" r:id="rId506" display="http://www.pdb.nmse-lab.ru/collection/dia/414_M-X.dia" xr:uid="{00000000-0004-0000-0000-0000F9010000}"/>
    <hyperlink ref="O143" r:id="rId507" display="http://www.pdb.nmse-lab.ru/collection/cif/414.cif" xr:uid="{00000000-0004-0000-0000-0000FA010000}"/>
    <hyperlink ref="P143" r:id="rId508" display="http://dx.doi.org/10.1021/acs.chemmater.8b04064" xr:uid="{00000000-0004-0000-0000-0000FB010000}"/>
    <hyperlink ref="M146" r:id="rId509" display="http://www.pdb.nmse-lab.ru/collection/dia/474_M-X-M.dia" xr:uid="{00000000-0004-0000-0000-0000FC010000}"/>
    <hyperlink ref="N146" r:id="rId510" display="http://www.pdb.nmse-lab.ru/collection/dia/474_M-X.dia" xr:uid="{00000000-0004-0000-0000-0000FD010000}"/>
    <hyperlink ref="O146" r:id="rId511" display="http://www.pdb.nmse-lab.ru/collection/cif/474.cif" xr:uid="{00000000-0004-0000-0000-0000FE010000}"/>
    <hyperlink ref="P146" r:id="rId512" display="http://dx.doi.org/10.1021/acs.chemmater.8b04064" xr:uid="{00000000-0004-0000-0000-0000FF010000}"/>
    <hyperlink ref="M147" r:id="rId513" display="http://www.pdb.nmse-lab.ru/collection/dia/106_M-X-M.dia" xr:uid="{00000000-0004-0000-0000-000000020000}"/>
    <hyperlink ref="N147" r:id="rId514" display="http://www.pdb.nmse-lab.ru/collection/dia/106_M-X.dia" xr:uid="{00000000-0004-0000-0000-000001020000}"/>
    <hyperlink ref="O147" r:id="rId515" display="http://www.pdb.nmse-lab.ru/collection/cif/106.cif" xr:uid="{00000000-0004-0000-0000-000002020000}"/>
    <hyperlink ref="P147" r:id="rId516" display="http://dx.doi.org/10.1021/jacs.8b00542" xr:uid="{00000000-0004-0000-0000-000003020000}"/>
    <hyperlink ref="M148" r:id="rId517" display="http://www.pdb.nmse-lab.ru/collection/dia/409_M-X-M.dia" xr:uid="{00000000-0004-0000-0000-000004020000}"/>
    <hyperlink ref="N148" r:id="rId518" display="http://www.pdb.nmse-lab.ru/collection/dia/409_M-X.dia" xr:uid="{00000000-0004-0000-0000-000005020000}"/>
    <hyperlink ref="O148" r:id="rId519" display="http://www.pdb.nmse-lab.ru/collection/cif/409.cif" xr:uid="{00000000-0004-0000-0000-000006020000}"/>
    <hyperlink ref="P148" r:id="rId520" display="http://dx.doi.org/10.1021/acs.jpclett.9b00247" xr:uid="{00000000-0004-0000-0000-000007020000}"/>
    <hyperlink ref="M149" r:id="rId521" display="http://www.pdb.nmse-lab.ru/collection/dia/155_M-X-M.dia" xr:uid="{00000000-0004-0000-0000-000008020000}"/>
    <hyperlink ref="N149" r:id="rId522" display="http://www.pdb.nmse-lab.ru/collection/dia/155_M-X.dia" xr:uid="{00000000-0004-0000-0000-000009020000}"/>
    <hyperlink ref="O149" r:id="rId523" display="http://www.pdb.nmse-lab.ru/collection/cif/155.cif" xr:uid="{00000000-0004-0000-0000-00000A020000}"/>
    <hyperlink ref="P149" r:id="rId524" display="http://dx.doi.org/10.1021/jacs.8b03659" xr:uid="{00000000-0004-0000-0000-00000B020000}"/>
    <hyperlink ref="M150" r:id="rId525" display="http://www.pdb.nmse-lab.ru/collection/dia/411_M-X-M.dia" xr:uid="{00000000-0004-0000-0000-00000C020000}"/>
    <hyperlink ref="N150" r:id="rId526" display="http://www.pdb.nmse-lab.ru/collection/dia/411_M-X.dia" xr:uid="{00000000-0004-0000-0000-00000D020000}"/>
    <hyperlink ref="O150" r:id="rId527" display="http://www.pdb.nmse-lab.ru/collection/cif/411.cif" xr:uid="{00000000-0004-0000-0000-00000E020000}"/>
    <hyperlink ref="P150" r:id="rId528" display="http://dx.doi.org/10.1021/acs.jpclett.9b00247" xr:uid="{00000000-0004-0000-0000-00000F020000}"/>
    <hyperlink ref="M151" r:id="rId529" display="http://www.pdb.nmse-lab.ru/collection/dia/412_M-X-M.dia" xr:uid="{00000000-0004-0000-0000-000010020000}"/>
    <hyperlink ref="N151" r:id="rId530" display="http://www.pdb.nmse-lab.ru/collection/dia/412_M-X.dia" xr:uid="{00000000-0004-0000-0000-000011020000}"/>
    <hyperlink ref="O151" r:id="rId531" display="http://www.pdb.nmse-lab.ru/collection/cif/412.cif" xr:uid="{00000000-0004-0000-0000-000012020000}"/>
    <hyperlink ref="P151" r:id="rId532" display="http://dx.doi.org/10.1021/acs.jpclett.9b00247" xr:uid="{00000000-0004-0000-0000-000013020000}"/>
    <hyperlink ref="M152" r:id="rId533" display="http://www.pdb.nmse-lab.ru/collection/dia/435_M-X-M.dia" xr:uid="{00000000-0004-0000-0000-000014020000}"/>
    <hyperlink ref="N152" r:id="rId534" display="http://www.pdb.nmse-lab.ru/collection/dia/435_M-X.dia" xr:uid="{00000000-0004-0000-0000-000015020000}"/>
    <hyperlink ref="O152" r:id="rId535" display="http://www.pdb.nmse-lab.ru/collection/cif/435.cif" xr:uid="{00000000-0004-0000-0000-000016020000}"/>
    <hyperlink ref="P152" r:id="rId536" display="http://dx.doi.org/10.1002/adma.201901843" xr:uid="{00000000-0004-0000-0000-000017020000}"/>
    <hyperlink ref="M153" r:id="rId537" display="http://www.pdb.nmse-lab.ru/collection/dia/497_M-X-M.dia" xr:uid="{00000000-0004-0000-0000-000018020000}"/>
    <hyperlink ref="N153" r:id="rId538" display="http://www.pdb.nmse-lab.ru/collection/dia/497_M-X.dia" xr:uid="{00000000-0004-0000-0000-000019020000}"/>
    <hyperlink ref="O153" r:id="rId539" display="http://www.pdb.nmse-lab.ru/collection/cif/497.cif" xr:uid="{00000000-0004-0000-0000-00001A020000}"/>
    <hyperlink ref="P153" r:id="rId540" display="http://dx.doi.org/10.1021/jacs.9b07776" xr:uid="{00000000-0004-0000-0000-00001B020000}"/>
    <hyperlink ref="M154" r:id="rId541" display="http://www.pdb.nmse-lab.ru/collection/dia/221_M-X-M.dia" xr:uid="{00000000-0004-0000-0000-00001C020000}"/>
    <hyperlink ref="N154" r:id="rId542" display="http://www.pdb.nmse-lab.ru/collection/dia/221_M-X.dia" xr:uid="{00000000-0004-0000-0000-00001D020000}"/>
    <hyperlink ref="O154" r:id="rId543" display="http://www.pdb.nmse-lab.ru/collection/cif/221.cif" xr:uid="{00000000-0004-0000-0000-00001E020000}"/>
    <hyperlink ref="P154" r:id="rId544" display="http://dx.doi.org/10.1039/C8SC03863E" xr:uid="{00000000-0004-0000-0000-00001F020000}"/>
    <hyperlink ref="M155" r:id="rId545" display="http://www.pdb.nmse-lab.ru/collection/dia/222_M-X-M.dia" xr:uid="{00000000-0004-0000-0000-000020020000}"/>
    <hyperlink ref="N155" r:id="rId546" display="http://www.pdb.nmse-lab.ru/collection/dia/222_M-X.dia" xr:uid="{00000000-0004-0000-0000-000021020000}"/>
    <hyperlink ref="O155" r:id="rId547" display="http://www.pdb.nmse-lab.ru/collection/cif/222.cif" xr:uid="{00000000-0004-0000-0000-000022020000}"/>
    <hyperlink ref="P155" r:id="rId548" display="http://dx.doi.org/10.1039/C8SC03863E" xr:uid="{00000000-0004-0000-0000-000023020000}"/>
    <hyperlink ref="M156" r:id="rId549" display="http://www.pdb.nmse-lab.ru/collection/dia/152_M-X-M.dia" xr:uid="{00000000-0004-0000-0000-000024020000}"/>
    <hyperlink ref="N156" r:id="rId550" display="http://www.pdb.nmse-lab.ru/collection/dia/152_M-X.dia" xr:uid="{00000000-0004-0000-0000-000025020000}"/>
    <hyperlink ref="O156" r:id="rId551" display="http://www.pdb.nmse-lab.ru/collection/cif/152.cif" xr:uid="{00000000-0004-0000-0000-000026020000}"/>
    <hyperlink ref="P156" r:id="rId552" display="http://dx.doi.org/10.1021/jacs.8b03659" xr:uid="{00000000-0004-0000-0000-000027020000}"/>
    <hyperlink ref="M157" r:id="rId553" display="http://www.pdb.nmse-lab.ru/collection/dia/294_M-X-M.dia" xr:uid="{00000000-0004-0000-0000-000028020000}"/>
    <hyperlink ref="N157" r:id="rId554" display="http://www.pdb.nmse-lab.ru/collection/dia/294_M-X.dia" xr:uid="{00000000-0004-0000-0000-000029020000}"/>
    <hyperlink ref="O157" r:id="rId555" display="http://www.pdb.nmse-lab.ru/collection/cif/294.cif" xr:uid="{00000000-0004-0000-0000-00002A020000}"/>
    <hyperlink ref="P157" r:id="rId556" display="http://dx.doi.org/10.1002/anie.201705836" xr:uid="{00000000-0004-0000-0000-00002B020000}"/>
    <hyperlink ref="M159" r:id="rId557" display="http://www.pdb.nmse-lab.ru/collection/dia/408_M-X-M.dia" xr:uid="{00000000-0004-0000-0000-00002C020000}"/>
    <hyperlink ref="N159" r:id="rId558" display="http://www.pdb.nmse-lab.ru/collection/dia/408_M-X.dia" xr:uid="{00000000-0004-0000-0000-00002D020000}"/>
    <hyperlink ref="O159" r:id="rId559" display="http://www.pdb.nmse-lab.ru/collection/cif/408.cif" xr:uid="{00000000-0004-0000-0000-00002E020000}"/>
    <hyperlink ref="P159" r:id="rId560" display="http://dx.doi.org/10.1021/acs.jpclett.9b00247" xr:uid="{00000000-0004-0000-0000-00002F020000}"/>
    <hyperlink ref="M160" r:id="rId561" display="http://www.pdb.nmse-lab.ru/collection/dia/410_M-X-M.dia" xr:uid="{00000000-0004-0000-0000-000030020000}"/>
    <hyperlink ref="N160" r:id="rId562" display="http://www.pdb.nmse-lab.ru/collection/dia/410_M-X.dia" xr:uid="{00000000-0004-0000-0000-000031020000}"/>
    <hyperlink ref="O160" r:id="rId563" display="http://www.pdb.nmse-lab.ru/collection/cif/410.cif" xr:uid="{00000000-0004-0000-0000-000032020000}"/>
    <hyperlink ref="P160" r:id="rId564" display="http://dx.doi.org/10.1021/acs.jpclett.9b00247" xr:uid="{00000000-0004-0000-0000-000033020000}"/>
    <hyperlink ref="M161" r:id="rId565" display="http://www.pdb.nmse-lab.ru/collection/dia/157_M-X-M.dia" xr:uid="{00000000-0004-0000-0000-000034020000}"/>
    <hyperlink ref="N161" r:id="rId566" display="http://www.pdb.nmse-lab.ru/collection/dia/157_M-X.dia" xr:uid="{00000000-0004-0000-0000-000035020000}"/>
    <hyperlink ref="O161" r:id="rId567" display="http://www.pdb.nmse-lab.ru/collection/cif/157.cif" xr:uid="{00000000-0004-0000-0000-000036020000}"/>
    <hyperlink ref="P161" r:id="rId568" display="http://dx.doi.org/10.1021/jacs.8b03659" xr:uid="{00000000-0004-0000-0000-000037020000}"/>
    <hyperlink ref="M162" r:id="rId569" display="http://www.pdb.nmse-lab.ru/collection/dia/427_M-X-M.dia" xr:uid="{00000000-0004-0000-0000-000038020000}"/>
    <hyperlink ref="N162" r:id="rId570" display="http://www.pdb.nmse-lab.ru/collection/dia/427_M-X.dia" xr:uid="{00000000-0004-0000-0000-000039020000}"/>
    <hyperlink ref="O162" r:id="rId571" display="http://www.pdb.nmse-lab.ru/collection/cif/427.cif" xr:uid="{00000000-0004-0000-0000-00003A020000}"/>
    <hyperlink ref="P162" r:id="rId572" display="http://dx.doi.org/10.1002/anie.201705836" xr:uid="{00000000-0004-0000-0000-00003B020000}"/>
    <hyperlink ref="M164" r:id="rId573" display="http://www.pdb.nmse-lab.ru/collection/dia/36_M-X-M.dia" xr:uid="{00000000-0004-0000-0000-00003C020000}"/>
    <hyperlink ref="N164" r:id="rId574" display="http://www.pdb.nmse-lab.ru/collection/dia/36_M-X.dia" xr:uid="{00000000-0004-0000-0000-00003D020000}"/>
    <hyperlink ref="O164" r:id="rId575" display="http://www.pdb.nmse-lab.ru/collection/cif/36.cif" xr:uid="{00000000-0004-0000-0000-00003E020000}"/>
    <hyperlink ref="P164" r:id="rId576" display="http://dx.doi.org/10.1039/a906161d" xr:uid="{00000000-0004-0000-0000-00003F020000}"/>
    <hyperlink ref="M165" r:id="rId577" display="http://www.pdb.nmse-lab.ru/collection/dia/224_M-X-M.dia" xr:uid="{00000000-0004-0000-0000-000040020000}"/>
    <hyperlink ref="N165" r:id="rId578" display="http://www.pdb.nmse-lab.ru/collection/dia/224_M-X.dia" xr:uid="{00000000-0004-0000-0000-000041020000}"/>
    <hyperlink ref="O165" r:id="rId579" display="http://www.pdb.nmse-lab.ru/collection/cif/224.cif" xr:uid="{00000000-0004-0000-0000-000042020000}"/>
    <hyperlink ref="P165" r:id="rId580" display="http://dx.doi.org/10.1039/C8SC03863E" xr:uid="{00000000-0004-0000-0000-000043020000}"/>
    <hyperlink ref="M166" r:id="rId581" display="http://www.pdb.nmse-lab.ru/collection/dia/303_M-X-M.dia" xr:uid="{00000000-0004-0000-0000-000044020000}"/>
    <hyperlink ref="N166" r:id="rId582" display="http://www.pdb.nmse-lab.ru/collection/dia/303_M-X.dia" xr:uid="{00000000-0004-0000-0000-000045020000}"/>
    <hyperlink ref="O166" r:id="rId583" display="http://www.pdb.nmse-lab.ru/collection/cif/303.cif" xr:uid="{00000000-0004-0000-0000-000046020000}"/>
    <hyperlink ref="P166" r:id="rId584" display="http://dx.doi.org/10.1039/c9ta11923j" xr:uid="{00000000-0004-0000-0000-000047020000}"/>
    <hyperlink ref="M167" r:id="rId585" display="http://www.pdb.nmse-lab.ru/collection/dia/133_M-X-M.dia" xr:uid="{00000000-0004-0000-0000-000048020000}"/>
    <hyperlink ref="N167" r:id="rId586" display="http://www.pdb.nmse-lab.ru/collection/dia/133_M-X.dia" xr:uid="{00000000-0004-0000-0000-000049020000}"/>
    <hyperlink ref="O167" r:id="rId587" display="http://www.pdb.nmse-lab.ru/collection/cif/133.cif" xr:uid="{00000000-0004-0000-0000-00004A020000}"/>
    <hyperlink ref="P167" r:id="rId588" display="http://dx.doi.org/10.1039/b205543k" xr:uid="{00000000-0004-0000-0000-00004B020000}"/>
    <hyperlink ref="M168" r:id="rId589" display="http://www.pdb.nmse-lab.ru/collection/dia/158_M-X-M.dia" xr:uid="{00000000-0004-0000-0000-00004C020000}"/>
    <hyperlink ref="N168" r:id="rId590" display="http://www.pdb.nmse-lab.ru/collection/dia/158_M-X.dia" xr:uid="{00000000-0004-0000-0000-00004D020000}"/>
    <hyperlink ref="O168" r:id="rId591" display="http://www.pdb.nmse-lab.ru/collection/cif/158.cif" xr:uid="{00000000-0004-0000-0000-00004E020000}"/>
    <hyperlink ref="P168" r:id="rId592" display="http://dx.doi.org/10.1021/jacs.8b03665" xr:uid="{00000000-0004-0000-0000-00004F020000}"/>
    <hyperlink ref="M169" r:id="rId593" display="http://www.pdb.nmse-lab.ru/collection/dia/40_M-X-M.dia" xr:uid="{00000000-0004-0000-0000-000050020000}"/>
    <hyperlink ref="N169" r:id="rId594" display="http://www.pdb.nmse-lab.ru/collection/dia/40_M-X.dia" xr:uid="{00000000-0004-0000-0000-000051020000}"/>
    <hyperlink ref="O169" r:id="rId595" display="http://www.pdb.nmse-lab.ru/collection/cif/40.cif" xr:uid="{00000000-0004-0000-0000-000052020000}"/>
    <hyperlink ref="P169" r:id="rId596" display="http://dx.doi.org/10.1016/j.matchemphys.2010.07.037" xr:uid="{00000000-0004-0000-0000-000053020000}"/>
    <hyperlink ref="M170" r:id="rId597" display="http://www.pdb.nmse-lab.ru/collection/dia/38_M-X-M.dia" xr:uid="{00000000-0004-0000-0000-000054020000}"/>
    <hyperlink ref="N170" r:id="rId598" display="http://www.pdb.nmse-lab.ru/collection/dia/38_M-X.dia" xr:uid="{00000000-0004-0000-0000-000055020000}"/>
    <hyperlink ref="O170" r:id="rId599" display="http://www.pdb.nmse-lab.ru/collection/cif/38.cif" xr:uid="{00000000-0004-0000-0000-000056020000}"/>
    <hyperlink ref="P170" r:id="rId600" display="http://dx.doi.org/10.1039/c6ta05055g" xr:uid="{00000000-0004-0000-0000-000057020000}"/>
    <hyperlink ref="M171" r:id="rId601" display="http://www.pdb.nmse-lab.ru/collection/dia/150_M-X-M.dia" xr:uid="{00000000-0004-0000-0000-000058020000}"/>
    <hyperlink ref="N171" r:id="rId602" display="http://www.pdb.nmse-lab.ru/collection/dia/150_M-X.dia" xr:uid="{00000000-0004-0000-0000-000059020000}"/>
    <hyperlink ref="O171" r:id="rId603" display="http://www.pdb.nmse-lab.ru/collection/cif/150.cif" xr:uid="{00000000-0004-0000-0000-00005A020000}"/>
    <hyperlink ref="P171" r:id="rId604" display="http://dx.doi.org/10.1002/zaac.201600373" xr:uid="{00000000-0004-0000-0000-00005B020000}"/>
    <hyperlink ref="M172" r:id="rId605" display="http://www.pdb.nmse-lab.ru/collection/dia/68_M-X-M.dia" xr:uid="{00000000-0004-0000-0000-00005C020000}"/>
    <hyperlink ref="N172" r:id="rId606" display="http://www.pdb.nmse-lab.ru/collection/dia/68_M-X.dia" xr:uid="{00000000-0004-0000-0000-00005D020000}"/>
    <hyperlink ref="O172" r:id="rId607" display="http://www.pdb.nmse-lab.ru/collection/cif/68.cif" xr:uid="{00000000-0004-0000-0000-00005E020000}"/>
    <hyperlink ref="P172" r:id="rId608" display="http://dx.doi.org/10.1021/ja507086b" xr:uid="{00000000-0004-0000-0000-00005F020000}"/>
    <hyperlink ref="M173" r:id="rId609" display="http://www.pdb.nmse-lab.ru/collection/dia/306_M-X-M.dia" xr:uid="{00000000-0004-0000-0000-000060020000}"/>
    <hyperlink ref="N173" r:id="rId610" display="http://www.pdb.nmse-lab.ru/collection/dia/306_M-X.dia" xr:uid="{00000000-0004-0000-0000-000061020000}"/>
    <hyperlink ref="O173" r:id="rId611" display="http://www.pdb.nmse-lab.ru/collection/cif/306.cif" xr:uid="{00000000-0004-0000-0000-000062020000}"/>
    <hyperlink ref="P173" r:id="rId612" display="http://dx.doi.org/10.1021/acs.cgd.8b00938" xr:uid="{00000000-0004-0000-0000-000063020000}"/>
    <hyperlink ref="M174" r:id="rId613" display="http://www.pdb.nmse-lab.ru/collection/dia/356_M-X-M.dia" xr:uid="{00000000-0004-0000-0000-000064020000}"/>
    <hyperlink ref="N174" r:id="rId614" display="http://www.pdb.nmse-lab.ru/collection/dia/356_M-X.dia" xr:uid="{00000000-0004-0000-0000-000065020000}"/>
    <hyperlink ref="O174" r:id="rId615" display="http://www.pdb.nmse-lab.ru/collection/cif/356.cif" xr:uid="{00000000-0004-0000-0000-000066020000}"/>
    <hyperlink ref="P174" r:id="rId616" display="http://dx.doi.org/10.1246/cl.140536" xr:uid="{00000000-0004-0000-0000-000067020000}"/>
    <hyperlink ref="M175" r:id="rId617" display="http://www.pdb.nmse-lab.ru/collection/dia/159_M-X-M.dia" xr:uid="{00000000-0004-0000-0000-000068020000}"/>
    <hyperlink ref="N175" r:id="rId618" display="http://www.pdb.nmse-lab.ru/collection/dia/159_M-X.dia" xr:uid="{00000000-0004-0000-0000-000069020000}"/>
    <hyperlink ref="O175" r:id="rId619" display="http://www.pdb.nmse-lab.ru/collection/cif/159.cif" xr:uid="{00000000-0004-0000-0000-00006A020000}"/>
    <hyperlink ref="P175" r:id="rId620" display="http://dx.doi.org/10.1021/ic034235y" xr:uid="{00000000-0004-0000-0000-00006B020000}"/>
    <hyperlink ref="M176" r:id="rId621" display="http://www.pdb.nmse-lab.ru/collection/dia/223_M-X-M.dia" xr:uid="{00000000-0004-0000-0000-00006C020000}"/>
    <hyperlink ref="N176" r:id="rId622" display="http://www.pdb.nmse-lab.ru/collection/dia/223_M-X.dia" xr:uid="{00000000-0004-0000-0000-00006D020000}"/>
    <hyperlink ref="O176" r:id="rId623" display="http://www.pdb.nmse-lab.ru/collection/cif/223.cif" xr:uid="{00000000-0004-0000-0000-00006E020000}"/>
    <hyperlink ref="P176" r:id="rId624" display="http://dx.doi.org/10.1039/C8SC03863E" xr:uid="{00000000-0004-0000-0000-00006F020000}"/>
    <hyperlink ref="M177" r:id="rId625" display="http://www.pdb.nmse-lab.ru/collection/dia/441_M-X-M.dia" xr:uid="{00000000-0004-0000-0000-000070020000}"/>
    <hyperlink ref="N177" r:id="rId626" display="http://www.pdb.nmse-lab.ru/collection/dia/441_M-X.dia" xr:uid="{00000000-0004-0000-0000-000071020000}"/>
    <hyperlink ref="O177" r:id="rId627" display="http://www.pdb.nmse-lab.ru/collection/cif/441.cif" xr:uid="{00000000-0004-0000-0000-000072020000}"/>
    <hyperlink ref="P177" r:id="rId628" display="http://dx.doi.org/10.1039/C8CC09955C" xr:uid="{00000000-0004-0000-0000-000073020000}"/>
    <hyperlink ref="M178" r:id="rId629" display="http://www.pdb.nmse-lab.ru/collection/dia/39_M-X-M.dia" xr:uid="{00000000-0004-0000-0000-000074020000}"/>
    <hyperlink ref="N178" r:id="rId630" display="http://www.pdb.nmse-lab.ru/collection/dia/39_M-X.dia" xr:uid="{00000000-0004-0000-0000-000075020000}"/>
    <hyperlink ref="O178" r:id="rId631" display="http://www.pdb.nmse-lab.ru/collection/cif/39.cif" xr:uid="{00000000-0004-0000-0000-000076020000}"/>
    <hyperlink ref="P178" r:id="rId632" display="http://dx.doi.org/10.1039/c6ta05055g" xr:uid="{00000000-0004-0000-0000-000077020000}"/>
    <hyperlink ref="M179" r:id="rId633" display="http://www.pdb.nmse-lab.ru/collection/dia/417_M-X-M.dia" xr:uid="{00000000-0004-0000-0000-000078020000}"/>
    <hyperlink ref="N179" r:id="rId634" display="http://www.pdb.nmse-lab.ru/collection/dia/417_M-X.dia" xr:uid="{00000000-0004-0000-0000-000079020000}"/>
    <hyperlink ref="O179" r:id="rId635" display="http://www.pdb.nmse-lab.ru/collection/cif/417.cif" xr:uid="{00000000-0004-0000-0000-00007A020000}"/>
    <hyperlink ref="P179" r:id="rId636" display="http://dx.doi.org/10.1021/jacs.0c01625" xr:uid="{00000000-0004-0000-0000-00007B020000}"/>
    <hyperlink ref="M180" r:id="rId637" display="http://www.pdb.nmse-lab.ru/collection/dia/430_M-X-M.dia" xr:uid="{00000000-0004-0000-0000-00007C020000}"/>
    <hyperlink ref="N180" r:id="rId638" display="http://www.pdb.nmse-lab.ru/collection/dia/430_M-X.dia" xr:uid="{00000000-0004-0000-0000-00007D020000}"/>
    <hyperlink ref="O180" r:id="rId639" display="http://www.pdb.nmse-lab.ru/collection/cif/430.cif" xr:uid="{00000000-0004-0000-0000-00007E020000}"/>
    <hyperlink ref="P180" r:id="rId640" display="http://dx.doi.org/10.1021/jacs.8b12948" xr:uid="{00000000-0004-0000-0000-00007F020000}"/>
    <hyperlink ref="M181" r:id="rId641" display="http://www.pdb.nmse-lab.ru/collection/dia/153_M-X-M.dia" xr:uid="{00000000-0004-0000-0000-000080020000}"/>
    <hyperlink ref="N181" r:id="rId642" display="http://www.pdb.nmse-lab.ru/collection/dia/153_M-X.dia" xr:uid="{00000000-0004-0000-0000-000081020000}"/>
    <hyperlink ref="O181" r:id="rId643" display="http://www.pdb.nmse-lab.ru/collection/cif/153.cif" xr:uid="{00000000-0004-0000-0000-000082020000}"/>
    <hyperlink ref="P181" r:id="rId644" display="http://dx.doi.org/10.1021/jacs.8b03659" xr:uid="{00000000-0004-0000-0000-000083020000}"/>
    <hyperlink ref="M182" r:id="rId645" display="http://www.pdb.nmse-lab.ru/collection/dia/182_M-X-M.dia" xr:uid="{00000000-0004-0000-0000-000084020000}"/>
    <hyperlink ref="N182" r:id="rId646" display="http://www.pdb.nmse-lab.ru/collection/dia/182_M-X.dia" xr:uid="{00000000-0004-0000-0000-000085020000}"/>
    <hyperlink ref="O182" r:id="rId647" display="http://www.pdb.nmse-lab.ru/collection/cif/182.cif" xr:uid="{00000000-0004-0000-0000-000086020000}"/>
    <hyperlink ref="P182" r:id="rId648" display="http://dx.doi.org/10.1021/acs.inorgchem.7b01204" xr:uid="{00000000-0004-0000-0000-000087020000}"/>
    <hyperlink ref="M184" r:id="rId649" display="http://www.pdb.nmse-lab.ru/collection/dia/151_M-X-M.dia" xr:uid="{00000000-0004-0000-0000-000088020000}"/>
    <hyperlink ref="N184" r:id="rId650" display="http://www.pdb.nmse-lab.ru/collection/dia/151_M-X.dia" xr:uid="{00000000-0004-0000-0000-000089020000}"/>
    <hyperlink ref="O184" r:id="rId651" display="http://www.pdb.nmse-lab.ru/collection/cif/151.cif" xr:uid="{00000000-0004-0000-0000-00008A020000}"/>
    <hyperlink ref="P184" r:id="rId652" display="http://dx.doi.org/10.1002/zaac.201600373" xr:uid="{00000000-0004-0000-0000-00008B020000}"/>
    <hyperlink ref="M185" r:id="rId653" display="http://www.pdb.nmse-lab.ru/collection/dia/160_M-X-M.dia" xr:uid="{00000000-0004-0000-0000-00008C020000}"/>
    <hyperlink ref="N185" r:id="rId654" display="http://www.pdb.nmse-lab.ru/collection/dia/160_M-X.dia" xr:uid="{00000000-0004-0000-0000-00008D020000}"/>
    <hyperlink ref="O185" r:id="rId655" display="http://www.pdb.nmse-lab.ru/collection/cif/160.cif" xr:uid="{00000000-0004-0000-0000-00008E020000}"/>
    <hyperlink ref="P185" r:id="rId656" display="http://dx.doi.org/10.1021/ic034235y" xr:uid="{00000000-0004-0000-0000-00008F020000}"/>
    <hyperlink ref="M186" r:id="rId657" display="http://www.pdb.nmse-lab.ru/collection/dia/277_M-X-M.dia" xr:uid="{00000000-0004-0000-0000-000090020000}"/>
    <hyperlink ref="N186" r:id="rId658" display="http://www.pdb.nmse-lab.ru/collection/dia/277_M-X.dia" xr:uid="{00000000-0004-0000-0000-000091020000}"/>
    <hyperlink ref="O186" r:id="rId659" display="http://www.pdb.nmse-lab.ru/collection/cif/277.cif" xr:uid="{00000000-0004-0000-0000-000092020000}"/>
    <hyperlink ref="P186" r:id="rId660" display="http://dx.doi.org/10.1021/acs.chemmater.8b02232" xr:uid="{00000000-0004-0000-0000-000093020000}"/>
    <hyperlink ref="M187" r:id="rId661" display="http://www.pdb.nmse-lab.ru/collection/dia/136_M-X-M.dia" xr:uid="{00000000-0004-0000-0000-000094020000}"/>
    <hyperlink ref="N187" r:id="rId662" display="http://www.pdb.nmse-lab.ru/collection/dia/136_M-X.dia" xr:uid="{00000000-0004-0000-0000-000095020000}"/>
    <hyperlink ref="O187" r:id="rId663" display="http://www.pdb.nmse-lab.ru/collection/cif/136.cif" xr:uid="{00000000-0004-0000-0000-000096020000}"/>
    <hyperlink ref="P187" r:id="rId664" display="http://dx.doi.org/10.1016/j.solidstatesciences.2007.06.011" xr:uid="{00000000-0004-0000-0000-000097020000}"/>
    <hyperlink ref="M188" r:id="rId665" display="http://www.pdb.nmse-lab.ru/collection/dia/418_M-X-M.dia" xr:uid="{00000000-0004-0000-0000-000098020000}"/>
    <hyperlink ref="N188" r:id="rId666" display="http://www.pdb.nmse-lab.ru/collection/dia/418_M-X.dia" xr:uid="{00000000-0004-0000-0000-000099020000}"/>
    <hyperlink ref="O188" r:id="rId667" display="http://www.pdb.nmse-lab.ru/collection/cif/418.cif" xr:uid="{00000000-0004-0000-0000-00009A020000}"/>
    <hyperlink ref="P188" r:id="rId668" display="http://dx.doi.org/10.1021/jacs.0c01625" xr:uid="{00000000-0004-0000-0000-00009B020000}"/>
    <hyperlink ref="M189" r:id="rId669" display="http://www.pdb.nmse-lab.ru/collection/dia/183_M-X-M.dia" xr:uid="{00000000-0004-0000-0000-00009C020000}"/>
    <hyperlink ref="N189" r:id="rId670" display="http://www.pdb.nmse-lab.ru/collection/dia/183_M-X.dia" xr:uid="{00000000-0004-0000-0000-00009D020000}"/>
    <hyperlink ref="O189" r:id="rId671" display="http://www.pdb.nmse-lab.ru/collection/cif/183.cif" xr:uid="{00000000-0004-0000-0000-00009E020000}"/>
    <hyperlink ref="P189" r:id="rId672" display="http://dx.doi.org/10.1021/acs.inorgchem.7b01204" xr:uid="{00000000-0004-0000-0000-00009F020000}"/>
    <hyperlink ref="M191" r:id="rId673" display="http://www.pdb.nmse-lab.ru/collection/dia/469_M-X-M.dia" xr:uid="{00000000-0004-0000-0000-0000A0020000}"/>
    <hyperlink ref="N191" r:id="rId674" display="http://www.pdb.nmse-lab.ru/collection/dia/469_M-X.dia" xr:uid="{00000000-0004-0000-0000-0000A1020000}"/>
    <hyperlink ref="O191" r:id="rId675" display="http://www.pdb.nmse-lab.ru/collection/cif/469.cif" xr:uid="{00000000-0004-0000-0000-0000A2020000}"/>
    <hyperlink ref="P191" r:id="rId676" display="http://dx.doi.org/10.1021/jacs.0c01625" xr:uid="{00000000-0004-0000-0000-0000A3020000}"/>
    <hyperlink ref="M193" r:id="rId677" display="http://www.pdb.nmse-lab.ru/collection/dia/141_M-X-M.dia" xr:uid="{00000000-0004-0000-0000-0000A4020000}"/>
    <hyperlink ref="N193" r:id="rId678" display="http://www.pdb.nmse-lab.ru/collection/dia/141_M-X.dia" xr:uid="{00000000-0004-0000-0000-0000A5020000}"/>
    <hyperlink ref="O193" r:id="rId679" display="http://www.pdb.nmse-lab.ru/collection/cif/141.cif" xr:uid="{00000000-0004-0000-0000-0000A6020000}"/>
    <hyperlink ref="P193" r:id="rId680" display="http://dx.doi.org/10.1021/cg800047p" xr:uid="{00000000-0004-0000-0000-0000A7020000}"/>
    <hyperlink ref="M194" r:id="rId681" display="http://www.pdb.nmse-lab.ru/collection/dia/142_M-X-M.dia" xr:uid="{00000000-0004-0000-0000-0000A8020000}"/>
    <hyperlink ref="N194" r:id="rId682" display="http://www.pdb.nmse-lab.ru/collection/dia/142_M-X.dia" xr:uid="{00000000-0004-0000-0000-0000A9020000}"/>
    <hyperlink ref="O194" r:id="rId683" display="http://www.pdb.nmse-lab.ru/collection/cif/142.cif" xr:uid="{00000000-0004-0000-0000-0000AA020000}"/>
    <hyperlink ref="P194" r:id="rId684" display="http://dx.doi.org/10.1021/cg800047p" xr:uid="{00000000-0004-0000-0000-0000AB020000}"/>
    <hyperlink ref="M195" r:id="rId685" display="http://www.pdb.nmse-lab.ru/collection/dia/135_M-X-M.dia" xr:uid="{00000000-0004-0000-0000-0000AC020000}"/>
    <hyperlink ref="N195" r:id="rId686" display="http://www.pdb.nmse-lab.ru/collection/dia/135_M-X.dia" xr:uid="{00000000-0004-0000-0000-0000AD020000}"/>
    <hyperlink ref="O195" r:id="rId687" display="http://www.pdb.nmse-lab.ru/collection/cif/135.cif" xr:uid="{00000000-0004-0000-0000-0000AE020000}"/>
    <hyperlink ref="P195" r:id="rId688" display="http://dx.doi.org/10.1016/j.solidstatesciences.2007.06.011" xr:uid="{00000000-0004-0000-0000-0000AF020000}"/>
    <hyperlink ref="M196" r:id="rId689" display="http://www.pdb.nmse-lab.ru/collection/dia/422_M-X-M.dia" xr:uid="{00000000-0004-0000-0000-0000B0020000}"/>
    <hyperlink ref="N196" r:id="rId690" display="http://www.pdb.nmse-lab.ru/collection/dia/422_M-X.dia" xr:uid="{00000000-0004-0000-0000-0000B1020000}"/>
    <hyperlink ref="O196" r:id="rId691" display="http://www.pdb.nmse-lab.ru/collection/cif/422.cif" xr:uid="{00000000-0004-0000-0000-0000B2020000}"/>
    <hyperlink ref="P196" r:id="rId692" display="http://dx.doi.org/10.1002/anie.201803716" xr:uid="{00000000-0004-0000-0000-0000B3020000}"/>
    <hyperlink ref="M197" r:id="rId693" display="http://www.pdb.nmse-lab.ru/collection/dia/437_M-X-M.dia" xr:uid="{00000000-0004-0000-0000-0000B4020000}"/>
    <hyperlink ref="N197" r:id="rId694" display="http://www.pdb.nmse-lab.ru/collection/dia/437_M-X.dia" xr:uid="{00000000-0004-0000-0000-0000B5020000}"/>
    <hyperlink ref="O197" r:id="rId695" display="http://www.pdb.nmse-lab.ru/collection/cif/437.cif" xr:uid="{00000000-0004-0000-0000-0000B6020000}"/>
    <hyperlink ref="P197" r:id="rId696" display="http://dx.doi.org/10.1002/anie.201907660" xr:uid="{00000000-0004-0000-0000-0000B7020000}"/>
    <hyperlink ref="M198" r:id="rId697" display="http://www.pdb.nmse-lab.ru/collection/dia/357_M-X-M.dia" xr:uid="{00000000-0004-0000-0000-0000B8020000}"/>
    <hyperlink ref="N198" r:id="rId698" display="http://www.pdb.nmse-lab.ru/collection/dia/357_M-X.dia" xr:uid="{00000000-0004-0000-0000-0000B9020000}"/>
    <hyperlink ref="O198" r:id="rId699" display="http://www.pdb.nmse-lab.ru/collection/cif/357.cif" xr:uid="{00000000-0004-0000-0000-0000BA020000}"/>
    <hyperlink ref="P198" r:id="rId700" display="http://dx.doi.org/10.1246/cl.140536" xr:uid="{00000000-0004-0000-0000-0000BB020000}"/>
    <hyperlink ref="M199" r:id="rId701" display="http://www.pdb.nmse-lab.ru/collection/dia/432_M-X-M.dia" xr:uid="{00000000-0004-0000-0000-0000BC020000}"/>
    <hyperlink ref="N199" r:id="rId702" display="http://www.pdb.nmse-lab.ru/collection/dia/432_M-X.dia" xr:uid="{00000000-0004-0000-0000-0000BD020000}"/>
    <hyperlink ref="O199" r:id="rId703" display="http://www.pdb.nmse-lab.ru/collection/cif/432.cif" xr:uid="{00000000-0004-0000-0000-0000BE020000}"/>
    <hyperlink ref="P199" r:id="rId704" display="http://dx.doi.org/10.1002/anie.201915094" xr:uid="{00000000-0004-0000-0000-0000BF020000}"/>
    <hyperlink ref="M201" r:id="rId705" display="http://www.pdb.nmse-lab.ru/collection/dia/368_M-X-M.dia" xr:uid="{00000000-0004-0000-0000-0000C0020000}"/>
    <hyperlink ref="N201" r:id="rId706" display="http://www.pdb.nmse-lab.ru/collection/dia/368_M-X.dia" xr:uid="{00000000-0004-0000-0000-0000C1020000}"/>
    <hyperlink ref="O201" r:id="rId707" display="http://www.pdb.nmse-lab.ru/collection/cif/368.cif" xr:uid="{00000000-0004-0000-0000-0000C2020000}"/>
    <hyperlink ref="P201" r:id="rId708" display="http://dx.doi.org/10.1021/acs.jpclett.9b02172" xr:uid="{00000000-0004-0000-0000-0000C3020000}"/>
    <hyperlink ref="M202" r:id="rId709" display="http://www.pdb.nmse-lab.ru/collection/dia/467_M-X-M.dia" xr:uid="{00000000-0004-0000-0000-0000C4020000}"/>
    <hyperlink ref="N202" r:id="rId710" display="http://www.pdb.nmse-lab.ru/collection/dia/467_M-X.dia" xr:uid="{00000000-0004-0000-0000-0000C5020000}"/>
    <hyperlink ref="O202" r:id="rId711" display="http://www.pdb.nmse-lab.ru/collection/cif/467.cif" xr:uid="{00000000-0004-0000-0000-0000C6020000}"/>
    <hyperlink ref="P202" r:id="rId712" display="http://dx.doi.org/10.1021/jacs.0c01625" xr:uid="{00000000-0004-0000-0000-0000C7020000}"/>
    <hyperlink ref="M204" r:id="rId713" display="http://www.pdb.nmse-lab.ru/collection/dia/470_M-X-M.dia" xr:uid="{00000000-0004-0000-0000-0000C8020000}"/>
    <hyperlink ref="N204" r:id="rId714" display="http://www.pdb.nmse-lab.ru/collection/dia/470_M-X.dia" xr:uid="{00000000-0004-0000-0000-0000C9020000}"/>
    <hyperlink ref="O204" r:id="rId715" display="http://www.pdb.nmse-lab.ru/collection/cif/470.cif" xr:uid="{00000000-0004-0000-0000-0000CA020000}"/>
    <hyperlink ref="P204" r:id="rId716" display="http://dx.doi.org/10.1021/jacs.0c01625" xr:uid="{00000000-0004-0000-0000-0000CB020000}"/>
    <hyperlink ref="M206" r:id="rId717" display="http://www.pdb.nmse-lab.ru/collection/dia/471_M-X-M.dia" xr:uid="{00000000-0004-0000-0000-0000CC020000}"/>
    <hyperlink ref="N206" r:id="rId718" display="http://www.pdb.nmse-lab.ru/collection/dia/471_M-X.dia" xr:uid="{00000000-0004-0000-0000-0000CD020000}"/>
    <hyperlink ref="O206" r:id="rId719" display="http://www.pdb.nmse-lab.ru/collection/cif/471.cif" xr:uid="{00000000-0004-0000-0000-0000CE020000}"/>
    <hyperlink ref="P206" r:id="rId720" display="http://dx.doi.org/10.1021/jacs.0c01625" xr:uid="{00000000-0004-0000-0000-0000CF020000}"/>
    <hyperlink ref="M207" r:id="rId721" display="http://www.pdb.nmse-lab.ru/collection/dia/264_M-X-M.dia" xr:uid="{00000000-0004-0000-0000-0000D0020000}"/>
    <hyperlink ref="N207" r:id="rId722" display="http://www.pdb.nmse-lab.ru/collection/dia/264_M-X.dia" xr:uid="{00000000-0004-0000-0000-0000D1020000}"/>
    <hyperlink ref="O207" r:id="rId723" display="http://www.pdb.nmse-lab.ru/collection/cif/264.cif" xr:uid="{00000000-0004-0000-0000-0000D2020000}"/>
    <hyperlink ref="P207" r:id="rId724" display="http://dx.doi.org/10.1016/S0020-1693(00)93307-3" xr:uid="{00000000-0004-0000-0000-0000D3020000}"/>
    <hyperlink ref="M208" r:id="rId725" display="http://www.pdb.nmse-lab.ru/collection/dia/272_M-X-M.dia" xr:uid="{00000000-0004-0000-0000-0000D4020000}"/>
    <hyperlink ref="N208" r:id="rId726" display="http://www.pdb.nmse-lab.ru/collection/dia/272_M-X.dia" xr:uid="{00000000-0004-0000-0000-0000D5020000}"/>
    <hyperlink ref="O208" r:id="rId727" display="http://www.pdb.nmse-lab.ru/collection/cif/272.cif" xr:uid="{00000000-0004-0000-0000-0000D6020000}"/>
    <hyperlink ref="P208" r:id="rId728" display="http://dx.doi.org/10.1021/ic048814u" xr:uid="{00000000-0004-0000-0000-0000D7020000}"/>
    <hyperlink ref="M209" r:id="rId729" display="http://www.pdb.nmse-lab.ru/collection/dia/13_M-X-M.dia" xr:uid="{00000000-0004-0000-0000-0000D8020000}"/>
    <hyperlink ref="N209" r:id="rId730" display="http://www.pdb.nmse-lab.ru/collection/dia/13_M-X.dia" xr:uid="{00000000-0004-0000-0000-0000D9020000}"/>
    <hyperlink ref="O209" r:id="rId731" display="http://www.pdb.nmse-lab.ru/collection/cif/13.cif" xr:uid="{00000000-0004-0000-0000-0000DA020000}"/>
    <hyperlink ref="P209" r:id="rId732" display="http://dx.doi.org/10.1021/jacs.7b06143" xr:uid="{00000000-0004-0000-0000-0000DB020000}"/>
    <hyperlink ref="M210" r:id="rId733" display="http://www.pdb.nmse-lab.ru/collection/dia/203_M-X-M.dia" xr:uid="{00000000-0004-0000-0000-0000DC020000}"/>
    <hyperlink ref="N210" r:id="rId734" display="http://www.pdb.nmse-lab.ru/collection/dia/203_M-X.dia" xr:uid="{00000000-0004-0000-0000-0000DD020000}"/>
    <hyperlink ref="O210" r:id="rId735" display="http://www.pdb.nmse-lab.ru/collection/cif/203.cif" xr:uid="{00000000-0004-0000-0000-0000DE020000}"/>
    <hyperlink ref="P210" r:id="rId736" display="http://dx.doi.org/10.1039/C9CC04964A" xr:uid="{00000000-0004-0000-0000-0000DF020000}"/>
    <hyperlink ref="M212" r:id="rId737" display="http://www.pdb.nmse-lab.ru/collection/dia/329_M-X-M.dia" xr:uid="{00000000-0004-0000-0000-0000E0020000}"/>
    <hyperlink ref="N212" r:id="rId738" display="http://www.pdb.nmse-lab.ru/collection/dia/329_M-X.dia" xr:uid="{00000000-0004-0000-0000-0000E1020000}"/>
    <hyperlink ref="O212" r:id="rId739" display="http://www.pdb.nmse-lab.ru/collection/cif/329.cif" xr:uid="{00000000-0004-0000-0000-0000E2020000}"/>
    <hyperlink ref="P212" r:id="rId740" display="http://dx.doi.org/10.1021/acs.chemmater.8b01840" xr:uid="{00000000-0004-0000-0000-0000E3020000}"/>
    <hyperlink ref="M213" r:id="rId741" display="http://www.pdb.nmse-lab.ru/collection/dia/278_M-X-M.dia" xr:uid="{00000000-0004-0000-0000-0000E4020000}"/>
    <hyperlink ref="N213" r:id="rId742" display="http://www.pdb.nmse-lab.ru/collection/dia/278_M-X.dia" xr:uid="{00000000-0004-0000-0000-0000E5020000}"/>
    <hyperlink ref="O213" r:id="rId743" display="http://www.pdb.nmse-lab.ru/collection/cif/278.cif" xr:uid="{00000000-0004-0000-0000-0000E6020000}"/>
    <hyperlink ref="P213" r:id="rId744" display="http://dx.doi.org/10.1021/acs.chemmater.8b02232" xr:uid="{00000000-0004-0000-0000-0000E7020000}"/>
    <hyperlink ref="M215" r:id="rId745" display="http://www.pdb.nmse-lab.ru/collection/dia/468_M-X-M.dia" xr:uid="{00000000-0004-0000-0000-0000E8020000}"/>
    <hyperlink ref="N215" r:id="rId746" display="http://www.pdb.nmse-lab.ru/collection/dia/468_M-X.dia" xr:uid="{00000000-0004-0000-0000-0000E9020000}"/>
    <hyperlink ref="O215" r:id="rId747" display="http://www.pdb.nmse-lab.ru/collection/cif/468.cif" xr:uid="{00000000-0004-0000-0000-0000EA020000}"/>
    <hyperlink ref="P215" r:id="rId748" display="http://dx.doi.org/10.1021/jacs.0c01625" xr:uid="{00000000-0004-0000-0000-0000EB020000}"/>
    <hyperlink ref="M217" r:id="rId749" display="http://www.pdb.nmse-lab.ru/collection/dia/355_M-X-M.dia" xr:uid="{00000000-0004-0000-0000-0000EC020000}"/>
    <hyperlink ref="N217" r:id="rId750" display="http://www.pdb.nmse-lab.ru/collection/dia/355_M-X.dia" xr:uid="{00000000-0004-0000-0000-0000ED020000}"/>
    <hyperlink ref="O217" r:id="rId751" display="http://www.pdb.nmse-lab.ru/collection/cif/355.cif" xr:uid="{00000000-0004-0000-0000-0000EE020000}"/>
    <hyperlink ref="P217" r:id="rId752" display="http://dx.doi.org/10.1021/acs.jpclett.9b03213" xr:uid="{00000000-0004-0000-0000-0000EF020000}"/>
    <hyperlink ref="M218" r:id="rId753" display="http://www.pdb.nmse-lab.ru/collection/dia/202_M-X-M.dia" xr:uid="{00000000-0004-0000-0000-0000F0020000}"/>
    <hyperlink ref="N218" r:id="rId754" display="http://www.pdb.nmse-lab.ru/collection/dia/202_M-X.dia" xr:uid="{00000000-0004-0000-0000-0000F1020000}"/>
    <hyperlink ref="O218" r:id="rId755" display="http://www.pdb.nmse-lab.ru/collection/cif/202.cif" xr:uid="{00000000-0004-0000-0000-0000F2020000}"/>
    <hyperlink ref="P218" r:id="rId756" display="http://dx.doi.org/10.1039/C9CC04964A" xr:uid="{00000000-0004-0000-0000-0000F3020000}"/>
    <hyperlink ref="M220" r:id="rId757" display="http://www.pdb.nmse-lab.ru/collection/dia/59_M-X-M.dia" xr:uid="{00000000-0004-0000-0000-0000F4020000}"/>
    <hyperlink ref="N220" r:id="rId758" display="http://www.pdb.nmse-lab.ru/collection/dia/59_M-X.dia" xr:uid="{00000000-0004-0000-0000-0000F5020000}"/>
    <hyperlink ref="O220" r:id="rId759" display="http://www.pdb.nmse-lab.ru/collection/cif/59.cif" xr:uid="{00000000-0004-0000-0000-0000F6020000}"/>
    <hyperlink ref="P220" r:id="rId760" display="http://dx.doi.org/10.1021/ja411045r" xr:uid="{00000000-0004-0000-0000-0000F7020000}"/>
    <hyperlink ref="M221" r:id="rId761" display="http://www.pdb.nmse-lab.ru/collection/dia/163_M-X-M.dia" xr:uid="{00000000-0004-0000-0000-0000F8020000}"/>
    <hyperlink ref="N221" r:id="rId762" display="http://www.pdb.nmse-lab.ru/collection/dia/163_M-X.dia" xr:uid="{00000000-0004-0000-0000-0000F9020000}"/>
    <hyperlink ref="O221" r:id="rId763" display="http://www.pdb.nmse-lab.ru/collection/cif/163.cif" xr:uid="{00000000-0004-0000-0000-0000FA020000}"/>
    <hyperlink ref="P221" r:id="rId764" display="http://dx.doi.org/10.1021/cm060714u" xr:uid="{00000000-0004-0000-0000-0000FB020000}"/>
    <hyperlink ref="M222" r:id="rId765" display="http://www.pdb.nmse-lab.ru/collection/dia/4_M-X-M.dia" xr:uid="{00000000-0004-0000-0000-0000FC020000}"/>
    <hyperlink ref="N222" r:id="rId766" display="http://www.pdb.nmse-lab.ru/collection/dia/4_M-X.dia" xr:uid="{00000000-0004-0000-0000-0000FD020000}"/>
    <hyperlink ref="O222" r:id="rId767" display="http://www.pdb.nmse-lab.ru/collection/cif/4.cif" xr:uid="{00000000-0004-0000-0000-0000FE020000}"/>
    <hyperlink ref="P222" r:id="rId768" display="http://dx.doi.org/10.1021/acs.jpcc.9b01550" xr:uid="{00000000-0004-0000-0000-0000FF020000}"/>
    <hyperlink ref="M223" r:id="rId769" display="http://www.pdb.nmse-lab.ru/collection/dia/376_M-X-M.dia" xr:uid="{00000000-0004-0000-0000-000000030000}"/>
    <hyperlink ref="N223" r:id="rId770" display="http://www.pdb.nmse-lab.ru/collection/dia/376_M-X.dia" xr:uid="{00000000-0004-0000-0000-000001030000}"/>
    <hyperlink ref="O223" r:id="rId771" display="http://www.pdb.nmse-lab.ru/collection/cif/376.cif" xr:uid="{00000000-0004-0000-0000-000002030000}"/>
    <hyperlink ref="P223" r:id="rId772" display="http://dx.doi.org/10.1021/jacs.8b08691" xr:uid="{00000000-0004-0000-0000-000003030000}"/>
    <hyperlink ref="M224" r:id="rId773" display="http://www.pdb.nmse-lab.ru/collection/dia/373_M-X-M.dia" xr:uid="{00000000-0004-0000-0000-000004030000}"/>
    <hyperlink ref="N224" r:id="rId774" display="http://www.pdb.nmse-lab.ru/collection/dia/373_M-X.dia" xr:uid="{00000000-0004-0000-0000-000005030000}"/>
    <hyperlink ref="O224" r:id="rId775" display="http://www.pdb.nmse-lab.ru/collection/cif/373.cif" xr:uid="{00000000-0004-0000-0000-000006030000}"/>
    <hyperlink ref="P224" r:id="rId776" display="http://dx.doi.org/10.1021/acs.chemmater.9b01511" xr:uid="{00000000-0004-0000-0000-000007030000}"/>
    <hyperlink ref="M225" r:id="rId777" display="http://www.pdb.nmse-lab.ru/collection/dia/344_M-X-M.dia" xr:uid="{00000000-0004-0000-0000-000008030000}"/>
    <hyperlink ref="N225" r:id="rId778" display="http://www.pdb.nmse-lab.ru/collection/dia/344_M-X.dia" xr:uid="{00000000-0004-0000-0000-000009030000}"/>
    <hyperlink ref="O225" r:id="rId779" display="http://www.pdb.nmse-lab.ru/collection/cif/344.cif" xr:uid="{00000000-0004-0000-0000-00000A030000}"/>
    <hyperlink ref="P225" r:id="rId780" display="http://dx.doi.org/10.1021/jacs.8b06046" xr:uid="{00000000-0004-0000-0000-00000B030000}"/>
    <hyperlink ref="M226" r:id="rId781" display="http://www.pdb.nmse-lab.ru/collection/dia/350_M-X-M.dia" xr:uid="{00000000-0004-0000-0000-00000C030000}"/>
    <hyperlink ref="N226" r:id="rId782" display="http://www.pdb.nmse-lab.ru/collection/dia/350_M-X.dia" xr:uid="{00000000-0004-0000-0000-00000D030000}"/>
    <hyperlink ref="O226" r:id="rId783" display="http://www.pdb.nmse-lab.ru/collection/cif/350.cif" xr:uid="{00000000-0004-0000-0000-00000E030000}"/>
    <hyperlink ref="P226" r:id="rId784" display="http://dx.doi.org/10.1021/ic048814u" xr:uid="{00000000-0004-0000-0000-00000F030000}"/>
    <hyperlink ref="M227" r:id="rId785" display="http://www.pdb.nmse-lab.ru/collection/dia/377_M-X-M.dia" xr:uid="{00000000-0004-0000-0000-000010030000}"/>
    <hyperlink ref="N227" r:id="rId786" display="http://www.pdb.nmse-lab.ru/collection/dia/377_M-X.dia" xr:uid="{00000000-0004-0000-0000-000011030000}"/>
    <hyperlink ref="O227" r:id="rId787" display="http://www.pdb.nmse-lab.ru/collection/cif/377.cif" xr:uid="{00000000-0004-0000-0000-000012030000}"/>
    <hyperlink ref="P227" r:id="rId788" display="http://dx.doi.org/10.1021/jacs.8b08691" xr:uid="{00000000-0004-0000-0000-000013030000}"/>
    <hyperlink ref="M228" r:id="rId789" display="http://www.pdb.nmse-lab.ru/collection/dia/358_M-X-M.dia" xr:uid="{00000000-0004-0000-0000-000014030000}"/>
    <hyperlink ref="N228" r:id="rId790" display="http://www.pdb.nmse-lab.ru/collection/dia/358_M-X.dia" xr:uid="{00000000-0004-0000-0000-000015030000}"/>
    <hyperlink ref="O228" r:id="rId791" display="http://www.pdb.nmse-lab.ru/collection/cif/358.cif" xr:uid="{00000000-0004-0000-0000-000016030000}"/>
    <hyperlink ref="P228" r:id="rId792" display="http://dx.doi.org/10.1246/cl.140536" xr:uid="{00000000-0004-0000-0000-000017030000}"/>
    <hyperlink ref="M229" r:id="rId793" display="http://www.pdb.nmse-lab.ru/collection/dia/370_M-X-M.dia" xr:uid="{00000000-0004-0000-0000-000018030000}"/>
    <hyperlink ref="N229" r:id="rId794" display="http://www.pdb.nmse-lab.ru/collection/dia/370_M-X.dia" xr:uid="{00000000-0004-0000-0000-000019030000}"/>
    <hyperlink ref="O229" r:id="rId795" display="http://www.pdb.nmse-lab.ru/collection/cif/370.cif" xr:uid="{00000000-0004-0000-0000-00001A030000}"/>
    <hyperlink ref="P229" r:id="rId796" display="http://dx.doi.org/10.1021/acs.jpclett.9b02172" xr:uid="{00000000-0004-0000-0000-00001B030000}"/>
    <hyperlink ref="M230" r:id="rId797" display="http://www.pdb.nmse-lab.ru/collection/dia/37_M-X-M.dia" xr:uid="{00000000-0004-0000-0000-00001C030000}"/>
    <hyperlink ref="N230" r:id="rId798" display="http://www.pdb.nmse-lab.ru/collection/dia/37_M-X.dia" xr:uid="{00000000-0004-0000-0000-00001D030000}"/>
    <hyperlink ref="O230" r:id="rId799" display="http://www.pdb.nmse-lab.ru/collection/cif/37.cif" xr:uid="{00000000-0004-0000-0000-00001E030000}"/>
    <hyperlink ref="P230" r:id="rId800" display="http://dx.doi.org/10.1039/a906161d" xr:uid="{00000000-0004-0000-0000-00001F030000}"/>
    <hyperlink ref="M231" r:id="rId801" display="http://www.pdb.nmse-lab.ru/collection/dia/140_M-X-M.dia" xr:uid="{00000000-0004-0000-0000-000020030000}"/>
    <hyperlink ref="N231" r:id="rId802" display="http://www.pdb.nmse-lab.ru/collection/dia/140_M-X.dia" xr:uid="{00000000-0004-0000-0000-000021030000}"/>
    <hyperlink ref="O231" r:id="rId803" display="http://www.pdb.nmse-lab.ru/collection/cif/140.cif" xr:uid="{00000000-0004-0000-0000-000022030000}"/>
    <hyperlink ref="P231" r:id="rId804" display="http://dx.doi.org/10.1021/acs.inorgchem.7b02285" xr:uid="{00000000-0004-0000-0000-000023030000}"/>
    <hyperlink ref="M232" r:id="rId805" display="http://www.pdb.nmse-lab.ru/collection/dia/302_M-X-M.dia" xr:uid="{00000000-0004-0000-0000-000024030000}"/>
    <hyperlink ref="N232" r:id="rId806" display="http://www.pdb.nmse-lab.ru/collection/dia/302_M-X.dia" xr:uid="{00000000-0004-0000-0000-000025030000}"/>
    <hyperlink ref="O232" r:id="rId807" display="http://www.pdb.nmse-lab.ru/collection/cif/302.cif" xr:uid="{00000000-0004-0000-0000-000026030000}"/>
    <hyperlink ref="P232" r:id="rId808" display="http://dx.doi.org/10.1039/c9ta11923j" xr:uid="{00000000-0004-0000-0000-000027030000}"/>
    <hyperlink ref="M233" r:id="rId809" display="http://www.pdb.nmse-lab.ru/collection/dia/348_M-X-M.dia" xr:uid="{00000000-0004-0000-0000-000028030000}"/>
    <hyperlink ref="N233" r:id="rId810" display="http://www.pdb.nmse-lab.ru/collection/dia/348_M-X.dia" xr:uid="{00000000-0004-0000-0000-000029030000}"/>
    <hyperlink ref="O233" r:id="rId811" display="http://www.pdb.nmse-lab.ru/collection/cif/348.cif" xr:uid="{00000000-0004-0000-0000-00002A030000}"/>
    <hyperlink ref="P233" r:id="rId812" display="http://dx.doi.org/10.1039/c7sc01590a" xr:uid="{00000000-0004-0000-0000-00002B030000}"/>
    <hyperlink ref="M234" r:id="rId813" display="http://www.pdb.nmse-lab.ru/collection/dia/369_M-X-M.dia" xr:uid="{00000000-0004-0000-0000-00002C030000}"/>
    <hyperlink ref="N234" r:id="rId814" display="http://www.pdb.nmse-lab.ru/collection/dia/369_M-X.dia" xr:uid="{00000000-0004-0000-0000-00002D030000}"/>
    <hyperlink ref="O234" r:id="rId815" display="http://www.pdb.nmse-lab.ru/collection/cif/369.cif" xr:uid="{00000000-0004-0000-0000-00002E030000}"/>
    <hyperlink ref="P234" r:id="rId816" display="http://dx.doi.org/10.1021/acs.jpclett.9b02172" xr:uid="{00000000-0004-0000-0000-00002F030000}"/>
    <hyperlink ref="M235" r:id="rId817" display="http://www.pdb.nmse-lab.ru/collection/dia/466_M-X-M.dia" xr:uid="{00000000-0004-0000-0000-000030030000}"/>
    <hyperlink ref="N235" r:id="rId818" display="http://www.pdb.nmse-lab.ru/collection/dia/466_M-X.dia" xr:uid="{00000000-0004-0000-0000-000031030000}"/>
    <hyperlink ref="O235" r:id="rId819" display="http://www.pdb.nmse-lab.ru/collection/cif/466.cif" xr:uid="{00000000-0004-0000-0000-000032030000}"/>
    <hyperlink ref="P235" r:id="rId820" display="http://dx.doi.org/10.1039/C8CC01663A" xr:uid="{00000000-0004-0000-0000-000033030000}"/>
    <hyperlink ref="M236" r:id="rId821" display="http://www.pdb.nmse-lab.ru/collection/dia/56_M-X-M.dia" xr:uid="{00000000-0004-0000-0000-000034030000}"/>
    <hyperlink ref="N236" r:id="rId822" display="http://www.pdb.nmse-lab.ru/collection/dia/56_M-X.dia" xr:uid="{00000000-0004-0000-0000-000035030000}"/>
    <hyperlink ref="O236" r:id="rId823" display="http://www.pdb.nmse-lab.ru/collection/cif/56.cif" xr:uid="{00000000-0004-0000-0000-000036030000}"/>
    <hyperlink ref="P236" r:id="rId824" display="http://dx.doi.org/10.1039/c7sc01590a" xr:uid="{00000000-0004-0000-0000-000037030000}"/>
    <hyperlink ref="M237" r:id="rId825" display="http://www.pdb.nmse-lab.ru/collection/dia/149_M-X-M.dia" xr:uid="{00000000-0004-0000-0000-000038030000}"/>
    <hyperlink ref="N237" r:id="rId826" display="http://www.pdb.nmse-lab.ru/collection/dia/149_M-X.dia" xr:uid="{00000000-0004-0000-0000-000039030000}"/>
    <hyperlink ref="O237" r:id="rId827" display="http://www.pdb.nmse-lab.ru/collection/cif/149.cif" xr:uid="{00000000-0004-0000-0000-00003A030000}"/>
    <hyperlink ref="P237" r:id="rId828" display="http://dx.doi.org/10.1002/zaac.201600372" xr:uid="{00000000-0004-0000-0000-00003B030000}"/>
    <hyperlink ref="M238" r:id="rId829" display="http://www.pdb.nmse-lab.ru/collection/dia/58_M-X-M.dia" xr:uid="{00000000-0004-0000-0000-00003C030000}"/>
    <hyperlink ref="N238" r:id="rId830" display="http://www.pdb.nmse-lab.ru/collection/dia/58_M-X.dia" xr:uid="{00000000-0004-0000-0000-00003D030000}"/>
    <hyperlink ref="O238" r:id="rId831" display="http://www.pdb.nmse-lab.ru/collection/cif/58.cif" xr:uid="{00000000-0004-0000-0000-00003E030000}"/>
    <hyperlink ref="P238" r:id="rId832" display="http://dx.doi.org/10.1021/ja411045r" xr:uid="{00000000-0004-0000-0000-00003F030000}"/>
    <hyperlink ref="M239" r:id="rId833" display="http://www.pdb.nmse-lab.ru/collection/dia/345_M-X-M.dia" xr:uid="{00000000-0004-0000-0000-000040030000}"/>
    <hyperlink ref="N239" r:id="rId834" display="http://www.pdb.nmse-lab.ru/collection/dia/345_M-X.dia" xr:uid="{00000000-0004-0000-0000-000041030000}"/>
    <hyperlink ref="O239" r:id="rId835" display="http://www.pdb.nmse-lab.ru/collection/cif/345.cif" xr:uid="{00000000-0004-0000-0000-000042030000}"/>
    <hyperlink ref="P239" r:id="rId836" display="http://dx.doi.org/10.1039/c7sc01590a" xr:uid="{00000000-0004-0000-0000-000043030000}"/>
    <hyperlink ref="M240" r:id="rId837" display="http://www.pdb.nmse-lab.ru/collection/dia/375_M-X-M.dia" xr:uid="{00000000-0004-0000-0000-000044030000}"/>
    <hyperlink ref="N240" r:id="rId838" display="http://www.pdb.nmse-lab.ru/collection/dia/375_M-X.dia" xr:uid="{00000000-0004-0000-0000-000045030000}"/>
    <hyperlink ref="O240" r:id="rId839" display="http://www.pdb.nmse-lab.ru/collection/cif/375.cif" xr:uid="{00000000-0004-0000-0000-000046030000}"/>
    <hyperlink ref="P240" r:id="rId840" display="http://dx.doi.org/10.1021/jacs.8b08691" xr:uid="{00000000-0004-0000-0000-000047030000}"/>
    <hyperlink ref="M241" r:id="rId841" display="http://www.pdb.nmse-lab.ru/collection/dia/346_M-X-M.dia" xr:uid="{00000000-0004-0000-0000-000048030000}"/>
    <hyperlink ref="N241" r:id="rId842" display="http://www.pdb.nmse-lab.ru/collection/dia/346_M-X.dia" xr:uid="{00000000-0004-0000-0000-000049030000}"/>
    <hyperlink ref="O241" r:id="rId843" display="http://www.pdb.nmse-lab.ru/collection/cif/346.cif" xr:uid="{00000000-0004-0000-0000-00004A030000}"/>
    <hyperlink ref="P241" r:id="rId844" display="http://dx.doi.org/10.1039/c7sc01590a" xr:uid="{00000000-0004-0000-0000-00004B030000}"/>
    <hyperlink ref="M242" r:id="rId845" display="http://www.pdb.nmse-lab.ru/collection/dia/361_M-X-M.dia" xr:uid="{00000000-0004-0000-0000-00004C030000}"/>
    <hyperlink ref="N242" r:id="rId846" display="http://www.pdb.nmse-lab.ru/collection/dia/361_M-X.dia" xr:uid="{00000000-0004-0000-0000-00004D030000}"/>
    <hyperlink ref="O242" r:id="rId847" display="http://www.pdb.nmse-lab.ru/collection/cif/361.cif" xr:uid="{00000000-0004-0000-0000-00004E030000}"/>
    <hyperlink ref="P242" r:id="rId848" display="http://dx.doi.org/10.1021/acs.inorgchem.8b02042" xr:uid="{00000000-0004-0000-0000-00004F030000}"/>
    <hyperlink ref="M243" r:id="rId849" display="http://www.pdb.nmse-lab.ru/collection/dia/347_M-X-M.dia" xr:uid="{00000000-0004-0000-0000-000050030000}"/>
    <hyperlink ref="N243" r:id="rId850" display="http://www.pdb.nmse-lab.ru/collection/dia/347_M-X.dia" xr:uid="{00000000-0004-0000-0000-000051030000}"/>
    <hyperlink ref="O243" r:id="rId851" display="http://www.pdb.nmse-lab.ru/collection/cif/347.cif" xr:uid="{00000000-0004-0000-0000-000052030000}"/>
    <hyperlink ref="P243" r:id="rId852" display="http://dx.doi.org/10.1039/c7sc01590a" xr:uid="{00000000-0004-0000-0000-000053030000}"/>
    <hyperlink ref="M244" r:id="rId853" display="http://www.pdb.nmse-lab.ru/collection/dia/67_M-X-M.dia" xr:uid="{00000000-0004-0000-0000-000054030000}"/>
    <hyperlink ref="N244" r:id="rId854" display="http://www.pdb.nmse-lab.ru/collection/dia/67_M-X.dia" xr:uid="{00000000-0004-0000-0000-000055030000}"/>
    <hyperlink ref="O244" r:id="rId855" display="http://www.pdb.nmse-lab.ru/collection/cif/67.cif" xr:uid="{00000000-0004-0000-0000-000056030000}"/>
    <hyperlink ref="P244" r:id="rId856" display="http://dx.doi.org/10.1021/ja507086b" xr:uid="{00000000-0004-0000-0000-000057030000}"/>
    <hyperlink ref="M245" r:id="rId857" display="http://www.pdb.nmse-lab.ru/collection/dia/319_M-X-M.dia" xr:uid="{00000000-0004-0000-0000-000058030000}"/>
    <hyperlink ref="N245" r:id="rId858" display="http://www.pdb.nmse-lab.ru/collection/dia/319_M-X.dia" xr:uid="{00000000-0004-0000-0000-000059030000}"/>
    <hyperlink ref="O245" r:id="rId859" display="http://www.pdb.nmse-lab.ru/collection/cif/319.cif" xr:uid="{00000000-0004-0000-0000-00005A030000}"/>
    <hyperlink ref="P245" r:id="rId860" display="http://dx.doi.org/10.1021/acsphotonics.8b00052" xr:uid="{00000000-0004-0000-0000-00005B030000}"/>
    <hyperlink ref="M246" r:id="rId861" display="http://www.pdb.nmse-lab.ru/collection/dia/349_M-X-M.dia" xr:uid="{00000000-0004-0000-0000-00005C030000}"/>
    <hyperlink ref="N246" r:id="rId862" display="http://www.pdb.nmse-lab.ru/collection/dia/349_M-X.dia" xr:uid="{00000000-0004-0000-0000-00005D030000}"/>
    <hyperlink ref="O246" r:id="rId863" display="http://www.pdb.nmse-lab.ru/collection/cif/349.cif" xr:uid="{00000000-0004-0000-0000-00005E030000}"/>
    <hyperlink ref="P246" r:id="rId864" display="http://dx.doi.org/10.1039/c7sc01590a" xr:uid="{00000000-0004-0000-0000-00005F030000}"/>
    <hyperlink ref="M247" r:id="rId865" display="http://www.pdb.nmse-lab.ru/collection/dia/73_M-X-M.dia" xr:uid="{00000000-0004-0000-0000-000060030000}"/>
    <hyperlink ref="N247" r:id="rId866" display="http://www.pdb.nmse-lab.ru/collection/dia/73_M-X.dia" xr:uid="{00000000-0004-0000-0000-000061030000}"/>
    <hyperlink ref="O247" r:id="rId867" display="http://www.pdb.nmse-lab.ru/collection/cif/73.cif" xr:uid="{00000000-0004-0000-0000-000062030000}"/>
    <hyperlink ref="P247" r:id="rId868" display="http://dx.doi.org/10.1021/acs.chemmater.6b02151" xr:uid="{00000000-0004-0000-0000-000063030000}"/>
    <hyperlink ref="M248" r:id="rId869" display="http://www.pdb.nmse-lab.ru/collection/dia/66_M-X-M.dia" xr:uid="{00000000-0004-0000-0000-000064030000}"/>
    <hyperlink ref="N248" r:id="rId870" display="http://www.pdb.nmse-lab.ru/collection/dia/66_M-X.dia" xr:uid="{00000000-0004-0000-0000-000065030000}"/>
    <hyperlink ref="O248" r:id="rId871" display="http://www.pdb.nmse-lab.ru/collection/cif/66.cif" xr:uid="{00000000-0004-0000-0000-000066030000}"/>
    <hyperlink ref="P248" r:id="rId872" display="http://dx.doi.org/10.1021/ja507086b" xr:uid="{00000000-0004-0000-0000-000067030000}"/>
    <hyperlink ref="M249" r:id="rId873" display="http://www.pdb.nmse-lab.ru/collection/dia/331_M-X-M.dia" xr:uid="{00000000-0004-0000-0000-000068030000}"/>
    <hyperlink ref="N249" r:id="rId874" display="http://www.pdb.nmse-lab.ru/collection/dia/331_M-X.dia" xr:uid="{00000000-0004-0000-0000-000069030000}"/>
    <hyperlink ref="O249" r:id="rId875" display="http://www.pdb.nmse-lab.ru/collection/cif/331.cif" xr:uid="{00000000-0004-0000-0000-00006A030000}"/>
    <hyperlink ref="P249" r:id="rId876" display="http://dx.doi.org/10.1021/acs.chemmater.8b01840" xr:uid="{00000000-0004-0000-0000-00006B030000}"/>
    <hyperlink ref="M250" r:id="rId877" display="http://www.pdb.nmse-lab.ru/collection/dia/186_M-X-M.dia" xr:uid="{00000000-0004-0000-0000-00006C030000}"/>
    <hyperlink ref="N250" r:id="rId878" display="http://www.pdb.nmse-lab.ru/collection/dia/186_M-X.dia" xr:uid="{00000000-0004-0000-0000-00006D030000}"/>
    <hyperlink ref="O250" r:id="rId879" display="http://www.pdb.nmse-lab.ru/collection/cif/186.cif" xr:uid="{00000000-0004-0000-0000-00006E030000}"/>
    <hyperlink ref="P250" r:id="rId880" display="http://dx.doi.org/10.1021/acs.inorgchem.7b01204" xr:uid="{00000000-0004-0000-0000-00006F030000}"/>
    <hyperlink ref="M251" r:id="rId881" display="http://www.pdb.nmse-lab.ru/collection/dia/69_M-X-M.dia" xr:uid="{00000000-0004-0000-0000-000070030000}"/>
    <hyperlink ref="N251" r:id="rId882" display="http://www.pdb.nmse-lab.ru/collection/dia/69_M-X.dia" xr:uid="{00000000-0004-0000-0000-000071030000}"/>
    <hyperlink ref="O251" r:id="rId883" display="http://www.pdb.nmse-lab.ru/collection/cif/69.cif" xr:uid="{00000000-0004-0000-0000-000072030000}"/>
    <hyperlink ref="P251" r:id="rId884" display="http://dx.doi.org/10.1002/ejic.200700927" xr:uid="{00000000-0004-0000-0000-000073030000}"/>
    <hyperlink ref="M252" r:id="rId885" display="http://www.pdb.nmse-lab.ru/collection/dia/14_M-X-M.dia" xr:uid="{00000000-0004-0000-0000-000074030000}"/>
    <hyperlink ref="N252" r:id="rId886" display="http://www.pdb.nmse-lab.ru/collection/dia/14_M-X.dia" xr:uid="{00000000-0004-0000-0000-000075030000}"/>
    <hyperlink ref="O252" r:id="rId887" display="http://www.pdb.nmse-lab.ru/collection/cif/14.cif" xr:uid="{00000000-0004-0000-0000-000076030000}"/>
    <hyperlink ref="P252" r:id="rId888" display="http://dx.doi.org/10.1021/jacs.7b06143" xr:uid="{00000000-0004-0000-0000-000077030000}"/>
    <hyperlink ref="M253" r:id="rId889" display="http://www.pdb.nmse-lab.ru/collection/dia/374_M-X-M.dia" xr:uid="{00000000-0004-0000-0000-000078030000}"/>
    <hyperlink ref="N253" r:id="rId890" display="http://www.pdb.nmse-lab.ru/collection/dia/374_M-X.dia" xr:uid="{00000000-0004-0000-0000-000079030000}"/>
    <hyperlink ref="O253" r:id="rId891" display="http://www.pdb.nmse-lab.ru/collection/cif/374.cif" xr:uid="{00000000-0004-0000-0000-00007A030000}"/>
    <hyperlink ref="P253" r:id="rId892" display="http://dx.doi.org/10.1021/acs.chemmater.9b01511" xr:uid="{00000000-0004-0000-0000-00007B030000}"/>
    <hyperlink ref="M254" r:id="rId893" display="http://www.pdb.nmse-lab.ru/collection/dia/353_M-X-M.dia" xr:uid="{00000000-0004-0000-0000-00007C030000}"/>
    <hyperlink ref="N254" r:id="rId894" display="http://www.pdb.nmse-lab.ru/collection/dia/353_M-X.dia" xr:uid="{00000000-0004-0000-0000-00007D030000}"/>
    <hyperlink ref="O254" r:id="rId895" display="http://www.pdb.nmse-lab.ru/collection/cif/353.cif" xr:uid="{00000000-0004-0000-0000-00007E030000}"/>
    <hyperlink ref="P254" r:id="rId896" display="http://dx.doi.org/10.1039/C7TC04868H" xr:uid="{00000000-0004-0000-0000-00007F030000}"/>
    <hyperlink ref="M255" r:id="rId897" display="http://www.pdb.nmse-lab.ru/collection/dia/509_M-X-M.dia" xr:uid="{00000000-0004-0000-0000-000080030000}"/>
    <hyperlink ref="N255" r:id="rId898" display="http://www.pdb.nmse-lab.ru/collection/dia/509_M-X.dia" xr:uid="{00000000-0004-0000-0000-000081030000}"/>
    <hyperlink ref="O255" r:id="rId899" display="http://www.pdb.nmse-lab.ru/collection/cif/509.cif" xr:uid="{00000000-0004-0000-0000-000082030000}"/>
    <hyperlink ref="P255" r:id="rId900" display="http://dx.doi.org/10.1021/acs.chemmater.7b02594" xr:uid="{00000000-0004-0000-0000-000083030000}"/>
    <hyperlink ref="M256" r:id="rId901" display="http://www.pdb.nmse-lab.ru/collection/dia/449_M-X-M.dia" xr:uid="{00000000-0004-0000-0000-000084030000}"/>
    <hyperlink ref="N256" r:id="rId902" display="http://www.pdb.nmse-lab.ru/collection/dia/449_M-X.dia" xr:uid="{00000000-0004-0000-0000-000085030000}"/>
    <hyperlink ref="O256" r:id="rId903" display="http://www.pdb.nmse-lab.ru/collection/cif/449.cif" xr:uid="{00000000-0004-0000-0000-000086030000}"/>
    <hyperlink ref="P256" r:id="rId904" display="http://dx.doi.org/10.1021/acs.chemmater.7b00073" xr:uid="{00000000-0004-0000-0000-000087030000}"/>
    <hyperlink ref="M257" r:id="rId905" display="http://www.pdb.nmse-lab.ru/collection/dia/181_M-X-M.dia" xr:uid="{00000000-0004-0000-0000-000088030000}"/>
    <hyperlink ref="N257" r:id="rId906" display="http://www.pdb.nmse-lab.ru/collection/dia/181_M-X.dia" xr:uid="{00000000-0004-0000-0000-000089030000}"/>
    <hyperlink ref="O257" r:id="rId907" display="http://www.pdb.nmse-lab.ru/collection/cif/181.cif" xr:uid="{00000000-0004-0000-0000-00008A030000}"/>
    <hyperlink ref="P257" r:id="rId908" display="http://dx.doi.org/10.1021/acs.inorgchem.7b01204" xr:uid="{00000000-0004-0000-0000-00008B030000}"/>
    <hyperlink ref="M258" r:id="rId909" display="http://www.pdb.nmse-lab.ru/collection/dia/112_M-X-M.dia" xr:uid="{00000000-0004-0000-0000-00008C030000}"/>
    <hyperlink ref="N258" r:id="rId910" display="http://www.pdb.nmse-lab.ru/collection/dia/112_M-X.dia" xr:uid="{00000000-0004-0000-0000-00008D030000}"/>
    <hyperlink ref="O258" r:id="rId911" display="http://www.pdb.nmse-lab.ru/collection/cif/112.cif" xr:uid="{00000000-0004-0000-0000-00008E030000}"/>
    <hyperlink ref="P258" r:id="rId912" display="http://dx.doi.org/10.1038/ncomms8338" xr:uid="{00000000-0004-0000-0000-00008F030000}"/>
    <hyperlink ref="M259" r:id="rId913" display="http://www.pdb.nmse-lab.ru/collection/dia/510_M-X-M.dia" xr:uid="{00000000-0004-0000-0000-000090030000}"/>
    <hyperlink ref="N259" r:id="rId914" display="http://www.pdb.nmse-lab.ru/collection/dia/510_M-X.dia" xr:uid="{00000000-0004-0000-0000-000091030000}"/>
    <hyperlink ref="O259" r:id="rId915" display="http://www.pdb.nmse-lab.ru/collection/cif/510.cif" xr:uid="{00000000-0004-0000-0000-000092030000}"/>
    <hyperlink ref="P259" r:id="rId916" display="http://dx.doi.org/10.1021/acs.chemmater.7b02594" xr:uid="{00000000-0004-0000-0000-000093030000}"/>
    <hyperlink ref="M260" r:id="rId917" display="http://www.pdb.nmse-lab.ru/collection/dia/367_M-X-M.dia" xr:uid="{00000000-0004-0000-0000-000094030000}"/>
    <hyperlink ref="N260" r:id="rId918" display="http://www.pdb.nmse-lab.ru/collection/dia/367_M-X.dia" xr:uid="{00000000-0004-0000-0000-000095030000}"/>
    <hyperlink ref="O260" r:id="rId919" display="http://www.pdb.nmse-lab.ru/collection/cif/367.cif" xr:uid="{00000000-0004-0000-0000-000096030000}"/>
    <hyperlink ref="P260" r:id="rId920" display="http://dx.doi.org/10.1039/C8TC03167C" xr:uid="{00000000-0004-0000-0000-000097030000}"/>
    <hyperlink ref="M261" r:id="rId921" display="http://www.pdb.nmse-lab.ru/collection/dia/280_M-X-M.dia" xr:uid="{00000000-0004-0000-0000-000098030000}"/>
    <hyperlink ref="N261" r:id="rId922" display="http://www.pdb.nmse-lab.ru/collection/dia/280_M-X.dia" xr:uid="{00000000-0004-0000-0000-000099030000}"/>
    <hyperlink ref="O261" r:id="rId923" display="http://www.pdb.nmse-lab.ru/collection/cif/280.cif" xr:uid="{00000000-0004-0000-0000-00009A030000}"/>
    <hyperlink ref="P261" r:id="rId924" display="http://dx.doi.org/10.1039/C8TC02153H" xr:uid="{00000000-0004-0000-0000-00009B030000}"/>
    <hyperlink ref="M262" r:id="rId925" display="http://www.pdb.nmse-lab.ru/collection/dia/460_M-X-M.dia" xr:uid="{00000000-0004-0000-0000-00009C030000}"/>
    <hyperlink ref="N262" r:id="rId926" display="http://www.pdb.nmse-lab.ru/collection/dia/460_M-X.dia" xr:uid="{00000000-0004-0000-0000-00009D030000}"/>
    <hyperlink ref="O262" r:id="rId927" display="http://www.pdb.nmse-lab.ru/collection/cif/460.cif" xr:uid="{00000000-0004-0000-0000-00009E030000}"/>
    <hyperlink ref="P262" r:id="rId928" display="http://dx.doi.org/10.1002/ejic.201900493" xr:uid="{00000000-0004-0000-0000-00009F030000}"/>
    <hyperlink ref="M263" r:id="rId929" display="http://www.pdb.nmse-lab.ru/collection/dia/354_M-X-M.dia" xr:uid="{00000000-0004-0000-0000-0000A0030000}"/>
    <hyperlink ref="N263" r:id="rId930" display="http://www.pdb.nmse-lab.ru/collection/dia/354_M-X.dia" xr:uid="{00000000-0004-0000-0000-0000A1030000}"/>
    <hyperlink ref="O263" r:id="rId931" display="http://www.pdb.nmse-lab.ru/collection/cif/354.cif" xr:uid="{00000000-0004-0000-0000-0000A2030000}"/>
    <hyperlink ref="A1" r:id="rId932" display="http://www.pdb.nmse-lab.ru/index.php" xr:uid="{00000000-0004-0000-0000-0000A3030000}"/>
    <hyperlink ref="C1" r:id="rId933" display="http://www.pdb.nmse-lab.ru/index.php" xr:uid="{00000000-0004-0000-0000-0000A4030000}"/>
    <hyperlink ref="D1" r:id="rId934" display="http://www.pdb.nmse-lab.ru/index.php" xr:uid="{00000000-0004-0000-0000-0000A5030000}"/>
    <hyperlink ref="E1" r:id="rId935" display="http://www.pdb.nmse-lab.ru/index.php" xr:uid="{00000000-0004-0000-0000-0000A6030000}"/>
    <hyperlink ref="G1" r:id="rId936" location="lsf" display="http://www.pdb.nmse-lab.ru/index.php - lsf" xr:uid="{00000000-0004-0000-0000-0000A7030000}"/>
    <hyperlink ref="H1" r:id="rId937" location="lsf" display="http://www.pdb.nmse-lab.ru/index.php - lsf" xr:uid="{00000000-0004-0000-0000-0000A8030000}"/>
    <hyperlink ref="I1" r:id="rId938" display="http://www.pdb.nmse-lab.ru/index.php" xr:uid="{00000000-0004-0000-0000-0000A9030000}"/>
    <hyperlink ref="J1" r:id="rId939" display="http://www.pdb.nmse-lab.ru/index.php" xr:uid="{00000000-0004-0000-0000-0000AA030000}"/>
    <hyperlink ref="K1" r:id="rId940" display="http://www.pdb.nmse-lab.ru/index.php" xr:uid="{00000000-0004-0000-0000-0000AB030000}"/>
    <hyperlink ref="L1" r:id="rId941" display="http://www.pdb.nmse-lab.ru/index.php" xr:uid="{00000000-0004-0000-0000-0000AC030000}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D226"/>
  <sheetViews>
    <sheetView topLeftCell="A208" workbookViewId="0">
      <selection activeCell="A221" sqref="A1:A1048576"/>
    </sheetView>
  </sheetViews>
  <sheetFormatPr defaultRowHeight="13.5" x14ac:dyDescent="0.15"/>
  <cols>
    <col min="2" max="2" width="44.125" customWidth="1"/>
    <col min="3" max="3" width="9.375" customWidth="1"/>
    <col min="5" max="5" width="9.875" customWidth="1"/>
    <col min="6" max="6" width="38.75" customWidth="1"/>
    <col min="7" max="7" width="22.5" customWidth="1"/>
    <col min="9" max="56" width="9" style="21"/>
  </cols>
  <sheetData>
    <row r="1" spans="1:56" x14ac:dyDescent="0.15">
      <c r="A1" t="s">
        <v>453</v>
      </c>
      <c r="B1" t="s">
        <v>454</v>
      </c>
      <c r="C1" t="s">
        <v>455</v>
      </c>
      <c r="D1" t="s">
        <v>457</v>
      </c>
      <c r="E1" t="s">
        <v>462</v>
      </c>
      <c r="F1" t="s">
        <v>463</v>
      </c>
      <c r="G1" t="s">
        <v>464</v>
      </c>
    </row>
    <row r="2" spans="1:56" s="18" customFormat="1" x14ac:dyDescent="0.15">
      <c r="A2" s="18">
        <v>40</v>
      </c>
      <c r="B2" s="18" t="s">
        <v>562</v>
      </c>
      <c r="C2" s="18">
        <v>1</v>
      </c>
      <c r="D2" s="18">
        <v>100</v>
      </c>
      <c r="E2" s="18">
        <v>2.4300000000000002</v>
      </c>
      <c r="F2" s="18" t="s">
        <v>295</v>
      </c>
      <c r="G2" s="18" t="s">
        <v>1</v>
      </c>
    </row>
    <row r="3" spans="1:56" x14ac:dyDescent="0.15">
      <c r="A3">
        <v>202</v>
      </c>
      <c r="B3" t="s">
        <v>590</v>
      </c>
      <c r="C3">
        <v>1</v>
      </c>
      <c r="D3">
        <v>110</v>
      </c>
      <c r="E3">
        <v>2.88</v>
      </c>
      <c r="F3" t="s">
        <v>794</v>
      </c>
      <c r="G3" t="s">
        <v>1</v>
      </c>
      <c r="H3" t="s">
        <v>793</v>
      </c>
    </row>
    <row r="4" spans="1:56" x14ac:dyDescent="0.15">
      <c r="A4">
        <v>361</v>
      </c>
      <c r="B4" t="s">
        <v>607</v>
      </c>
      <c r="C4" t="s">
        <v>1</v>
      </c>
      <c r="D4">
        <v>110</v>
      </c>
      <c r="E4">
        <v>3.18</v>
      </c>
      <c r="F4" t="s">
        <v>796</v>
      </c>
      <c r="G4" t="s">
        <v>1</v>
      </c>
      <c r="H4" t="s">
        <v>795</v>
      </c>
    </row>
    <row r="5" spans="1:56" x14ac:dyDescent="0.15">
      <c r="A5">
        <v>460</v>
      </c>
      <c r="B5" t="s">
        <v>626</v>
      </c>
      <c r="C5">
        <v>1</v>
      </c>
      <c r="D5">
        <v>100</v>
      </c>
      <c r="E5">
        <v>4.4000000000000004</v>
      </c>
      <c r="F5" t="s">
        <v>798</v>
      </c>
      <c r="G5" t="s">
        <v>1</v>
      </c>
      <c r="H5" t="s">
        <v>797</v>
      </c>
    </row>
    <row r="6" spans="1:56" x14ac:dyDescent="0.15">
      <c r="A6">
        <v>36</v>
      </c>
      <c r="B6" t="s">
        <v>557</v>
      </c>
      <c r="C6">
        <v>1</v>
      </c>
      <c r="D6">
        <v>100</v>
      </c>
      <c r="E6">
        <v>2.4</v>
      </c>
      <c r="F6" t="s">
        <v>697</v>
      </c>
      <c r="G6" t="s">
        <v>1</v>
      </c>
    </row>
    <row r="7" spans="1:56" s="18" customFormat="1" x14ac:dyDescent="0.15">
      <c r="A7">
        <v>38</v>
      </c>
      <c r="B7" t="s">
        <v>557</v>
      </c>
      <c r="C7">
        <v>1</v>
      </c>
      <c r="D7">
        <v>100</v>
      </c>
      <c r="E7">
        <v>2.44</v>
      </c>
      <c r="F7" t="s">
        <v>697</v>
      </c>
      <c r="G7" t="s">
        <v>1</v>
      </c>
      <c r="H7"/>
      <c r="I7" s="21"/>
      <c r="J7" s="21"/>
      <c r="K7" s="21"/>
      <c r="L7" s="21"/>
      <c r="M7" s="21"/>
      <c r="N7" s="21"/>
      <c r="O7" s="21"/>
      <c r="P7" s="21"/>
      <c r="Q7" s="21"/>
      <c r="R7" s="21"/>
      <c r="S7" s="21"/>
      <c r="T7" s="21"/>
      <c r="U7" s="21"/>
      <c r="V7" s="21"/>
      <c r="W7" s="21"/>
      <c r="X7" s="21"/>
      <c r="Y7" s="21"/>
      <c r="Z7" s="21"/>
      <c r="AA7" s="21"/>
      <c r="AB7" s="21"/>
      <c r="AC7" s="21"/>
      <c r="AD7" s="21"/>
      <c r="AE7" s="21"/>
      <c r="AF7" s="21"/>
      <c r="AG7" s="21"/>
      <c r="AH7" s="21"/>
      <c r="AI7" s="21"/>
      <c r="AJ7" s="21"/>
      <c r="AK7" s="21"/>
      <c r="AL7" s="21"/>
      <c r="AM7" s="21"/>
      <c r="AN7" s="21"/>
      <c r="AO7" s="21"/>
      <c r="AP7" s="21"/>
      <c r="AQ7" s="21"/>
      <c r="AR7" s="21"/>
      <c r="AS7" s="21"/>
      <c r="AT7" s="21"/>
      <c r="AU7" s="21"/>
      <c r="AV7" s="21"/>
      <c r="AW7" s="21"/>
      <c r="AX7" s="21"/>
      <c r="AY7" s="21"/>
      <c r="AZ7" s="21"/>
      <c r="BA7" s="21"/>
      <c r="BB7" s="21"/>
      <c r="BC7" s="21"/>
      <c r="BD7" s="21"/>
    </row>
    <row r="8" spans="1:56" x14ac:dyDescent="0.15">
      <c r="A8">
        <v>37</v>
      </c>
      <c r="B8" t="s">
        <v>597</v>
      </c>
      <c r="C8">
        <v>1</v>
      </c>
      <c r="D8">
        <v>100</v>
      </c>
      <c r="E8">
        <v>2.99</v>
      </c>
      <c r="F8" t="s">
        <v>697</v>
      </c>
      <c r="G8" t="s">
        <v>1</v>
      </c>
    </row>
    <row r="9" spans="1:56" s="18" customFormat="1" x14ac:dyDescent="0.15">
      <c r="A9" s="18">
        <v>68</v>
      </c>
      <c r="B9" s="18" t="s">
        <v>564</v>
      </c>
      <c r="C9" s="18">
        <v>1</v>
      </c>
      <c r="D9" s="18">
        <v>110</v>
      </c>
      <c r="E9" s="18">
        <v>2.48</v>
      </c>
      <c r="F9" s="18" t="s">
        <v>698</v>
      </c>
      <c r="G9" s="18" t="s">
        <v>1</v>
      </c>
    </row>
    <row r="10" spans="1:56" s="18" customFormat="1" x14ac:dyDescent="0.15">
      <c r="A10" s="18">
        <v>67</v>
      </c>
      <c r="B10" s="18" t="s">
        <v>609</v>
      </c>
      <c r="C10" s="18">
        <v>1</v>
      </c>
      <c r="D10" s="18">
        <v>110</v>
      </c>
      <c r="E10" s="18">
        <v>3.21</v>
      </c>
      <c r="F10" s="18" t="s">
        <v>302</v>
      </c>
      <c r="G10" s="18" t="s">
        <v>1</v>
      </c>
    </row>
    <row r="11" spans="1:56" s="18" customFormat="1" x14ac:dyDescent="0.15">
      <c r="A11" s="18">
        <v>66</v>
      </c>
      <c r="B11" s="18" t="s">
        <v>613</v>
      </c>
      <c r="C11" s="18">
        <v>1</v>
      </c>
      <c r="D11" s="18">
        <v>100</v>
      </c>
      <c r="E11" s="18">
        <v>3.34</v>
      </c>
      <c r="F11" s="18" t="s">
        <v>302</v>
      </c>
      <c r="G11" s="18" t="s">
        <v>1</v>
      </c>
    </row>
    <row r="12" spans="1:56" s="18" customFormat="1" x14ac:dyDescent="0.15">
      <c r="A12" s="18">
        <v>55</v>
      </c>
      <c r="B12" s="18" t="s">
        <v>482</v>
      </c>
      <c r="C12" s="18">
        <v>3</v>
      </c>
      <c r="D12" s="18">
        <v>100</v>
      </c>
      <c r="E12" s="18">
        <v>1.81</v>
      </c>
      <c r="F12" s="18" t="s">
        <v>63</v>
      </c>
      <c r="G12" s="18" t="s">
        <v>632</v>
      </c>
    </row>
    <row r="13" spans="1:56" s="18" customFormat="1" x14ac:dyDescent="0.15">
      <c r="A13" s="20">
        <v>54</v>
      </c>
      <c r="B13" s="20" t="s">
        <v>501</v>
      </c>
      <c r="C13" s="20">
        <v>2</v>
      </c>
      <c r="D13" s="20">
        <v>100</v>
      </c>
      <c r="E13" s="20">
        <v>1.96</v>
      </c>
      <c r="F13" s="20" t="s">
        <v>63</v>
      </c>
      <c r="G13" s="20" t="s">
        <v>632</v>
      </c>
      <c r="H13" s="20"/>
    </row>
    <row r="14" spans="1:56" s="18" customFormat="1" x14ac:dyDescent="0.15">
      <c r="A14" s="18">
        <v>53</v>
      </c>
      <c r="B14" s="18" t="s">
        <v>534</v>
      </c>
      <c r="C14" s="18">
        <v>1</v>
      </c>
      <c r="D14" s="18">
        <v>100</v>
      </c>
      <c r="E14" s="18">
        <v>2.27</v>
      </c>
      <c r="F14" s="18" t="s">
        <v>63</v>
      </c>
      <c r="G14" s="18" t="s">
        <v>1</v>
      </c>
      <c r="I14" s="21"/>
      <c r="J14" s="21"/>
      <c r="K14" s="21"/>
      <c r="L14" s="21"/>
      <c r="M14" s="21"/>
      <c r="N14" s="21"/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</row>
    <row r="15" spans="1:56" s="21" customFormat="1" x14ac:dyDescent="0.15">
      <c r="A15" s="21">
        <v>375</v>
      </c>
      <c r="B15" s="21" t="s">
        <v>753</v>
      </c>
      <c r="C15" s="21" t="s">
        <v>1</v>
      </c>
      <c r="D15" s="21">
        <v>110</v>
      </c>
      <c r="E15" s="21">
        <v>3.12</v>
      </c>
      <c r="F15" s="21" t="s">
        <v>827</v>
      </c>
      <c r="G15" s="21" t="s">
        <v>1</v>
      </c>
      <c r="H15" s="21" t="s">
        <v>826</v>
      </c>
    </row>
    <row r="16" spans="1:56" x14ac:dyDescent="0.15">
      <c r="A16">
        <v>224</v>
      </c>
      <c r="B16" t="s">
        <v>558</v>
      </c>
      <c r="C16">
        <v>1</v>
      </c>
      <c r="D16">
        <v>100</v>
      </c>
      <c r="E16">
        <v>2.4</v>
      </c>
      <c r="F16" t="s">
        <v>829</v>
      </c>
      <c r="G16" t="s">
        <v>1</v>
      </c>
      <c r="H16" t="s">
        <v>828</v>
      </c>
    </row>
    <row r="17" spans="1:56" x14ac:dyDescent="0.15">
      <c r="A17">
        <v>222</v>
      </c>
      <c r="B17" t="s">
        <v>554</v>
      </c>
      <c r="C17">
        <v>1</v>
      </c>
      <c r="D17">
        <v>100</v>
      </c>
      <c r="E17">
        <v>2.39</v>
      </c>
      <c r="F17" t="s">
        <v>831</v>
      </c>
      <c r="G17" t="s">
        <v>1</v>
      </c>
      <c r="H17" t="s">
        <v>830</v>
      </c>
    </row>
    <row r="18" spans="1:56" s="21" customFormat="1" x14ac:dyDescent="0.15">
      <c r="A18" s="21">
        <v>377</v>
      </c>
      <c r="B18" s="21" t="s">
        <v>594</v>
      </c>
      <c r="C18" s="21">
        <v>3</v>
      </c>
      <c r="E18" s="21">
        <v>2.97</v>
      </c>
      <c r="F18" s="21" t="s">
        <v>752</v>
      </c>
      <c r="G18" s="21" t="s">
        <v>1</v>
      </c>
      <c r="H18" s="21" t="s">
        <v>700</v>
      </c>
    </row>
    <row r="19" spans="1:56" x14ac:dyDescent="0.15">
      <c r="A19">
        <v>357</v>
      </c>
      <c r="B19" t="s">
        <v>582</v>
      </c>
      <c r="C19">
        <v>1</v>
      </c>
      <c r="D19">
        <v>100</v>
      </c>
      <c r="E19">
        <v>2.71</v>
      </c>
      <c r="F19" t="s">
        <v>747</v>
      </c>
      <c r="G19" t="s">
        <v>1</v>
      </c>
      <c r="H19" t="s">
        <v>699</v>
      </c>
    </row>
    <row r="20" spans="1:56" x14ac:dyDescent="0.15">
      <c r="A20">
        <v>358</v>
      </c>
      <c r="B20" t="s">
        <v>595</v>
      </c>
      <c r="C20">
        <v>1</v>
      </c>
      <c r="D20">
        <v>100</v>
      </c>
      <c r="E20">
        <v>2.98</v>
      </c>
      <c r="F20" t="s">
        <v>747</v>
      </c>
      <c r="G20" t="s">
        <v>1</v>
      </c>
      <c r="H20" t="s">
        <v>699</v>
      </c>
    </row>
    <row r="21" spans="1:56" x14ac:dyDescent="0.15">
      <c r="A21">
        <v>413</v>
      </c>
      <c r="B21" t="s">
        <v>536</v>
      </c>
      <c r="C21">
        <v>1</v>
      </c>
      <c r="D21">
        <v>100</v>
      </c>
      <c r="E21">
        <v>2.2799999999999998</v>
      </c>
      <c r="F21" t="s">
        <v>748</v>
      </c>
      <c r="G21" t="s">
        <v>1</v>
      </c>
      <c r="H21" t="s">
        <v>701</v>
      </c>
    </row>
    <row r="22" spans="1:56" x14ac:dyDescent="0.15">
      <c r="A22">
        <v>473</v>
      </c>
      <c r="B22" t="s">
        <v>536</v>
      </c>
      <c r="C22">
        <v>1</v>
      </c>
      <c r="D22">
        <v>100</v>
      </c>
      <c r="E22">
        <v>2.2799999999999998</v>
      </c>
      <c r="F22" t="s">
        <v>748</v>
      </c>
      <c r="G22" t="s">
        <v>1</v>
      </c>
      <c r="H22" t="s">
        <v>701</v>
      </c>
    </row>
    <row r="23" spans="1:56" x14ac:dyDescent="0.15">
      <c r="A23">
        <v>127</v>
      </c>
      <c r="B23" t="s">
        <v>749</v>
      </c>
      <c r="C23">
        <v>1</v>
      </c>
      <c r="D23">
        <v>100</v>
      </c>
      <c r="E23">
        <v>2.2599999999999998</v>
      </c>
      <c r="F23" t="s">
        <v>751</v>
      </c>
      <c r="G23" t="s">
        <v>1</v>
      </c>
      <c r="H23" t="s">
        <v>702</v>
      </c>
    </row>
    <row r="24" spans="1:56" s="18" customFormat="1" x14ac:dyDescent="0.15">
      <c r="A24">
        <v>132</v>
      </c>
      <c r="B24" t="s">
        <v>750</v>
      </c>
      <c r="C24">
        <v>2</v>
      </c>
      <c r="D24">
        <v>100</v>
      </c>
      <c r="E24">
        <v>2.21</v>
      </c>
      <c r="F24" t="s">
        <v>703</v>
      </c>
      <c r="G24" t="s">
        <v>632</v>
      </c>
      <c r="H24"/>
      <c r="I24" s="21"/>
      <c r="J24" s="21"/>
      <c r="K24" s="21"/>
      <c r="L24" s="21"/>
      <c r="M24" s="21"/>
      <c r="N24" s="21"/>
      <c r="O24" s="21"/>
      <c r="P24" s="21"/>
      <c r="Q24" s="21"/>
      <c r="R24" s="21"/>
      <c r="S24" s="21"/>
      <c r="T24" s="21"/>
      <c r="U24" s="21"/>
      <c r="V24" s="21"/>
      <c r="W24" s="21"/>
      <c r="X24" s="21"/>
      <c r="Y24" s="21"/>
      <c r="Z24" s="21"/>
      <c r="AA24" s="21"/>
      <c r="AB24" s="21"/>
      <c r="AC24" s="21"/>
      <c r="AD24" s="21"/>
      <c r="AE24" s="21"/>
      <c r="AF24" s="21"/>
      <c r="AG24" s="21"/>
      <c r="AH24" s="21"/>
      <c r="AI24" s="21"/>
      <c r="AJ24" s="21"/>
      <c r="AK24" s="21"/>
      <c r="AL24" s="21"/>
      <c r="AM24" s="21"/>
      <c r="AN24" s="21"/>
      <c r="AO24" s="21"/>
      <c r="AP24" s="21"/>
      <c r="AQ24" s="21"/>
      <c r="AR24" s="21"/>
      <c r="AS24" s="21"/>
      <c r="AT24" s="21"/>
      <c r="AU24" s="21"/>
      <c r="AV24" s="21"/>
      <c r="AW24" s="21"/>
      <c r="AX24" s="21"/>
      <c r="AY24" s="21"/>
      <c r="AZ24" s="21"/>
      <c r="BA24" s="21"/>
      <c r="BB24" s="21"/>
      <c r="BC24" s="21"/>
      <c r="BD24" s="21"/>
    </row>
    <row r="25" spans="1:56" x14ac:dyDescent="0.15">
      <c r="A25">
        <v>133</v>
      </c>
      <c r="B25" t="s">
        <v>560</v>
      </c>
      <c r="C25">
        <v>1</v>
      </c>
      <c r="D25">
        <v>100</v>
      </c>
      <c r="E25">
        <v>2.41</v>
      </c>
      <c r="F25" t="s">
        <v>703</v>
      </c>
      <c r="G25" t="s">
        <v>1</v>
      </c>
    </row>
    <row r="26" spans="1:56" x14ac:dyDescent="0.15">
      <c r="A26" s="18">
        <v>245</v>
      </c>
      <c r="B26" s="18" t="s">
        <v>494</v>
      </c>
      <c r="C26" s="18">
        <v>1</v>
      </c>
      <c r="D26" s="18">
        <v>100</v>
      </c>
      <c r="E26" s="18">
        <v>1.89</v>
      </c>
      <c r="F26" s="18" t="s">
        <v>91</v>
      </c>
      <c r="G26" s="18" t="s">
        <v>1</v>
      </c>
      <c r="H26" s="18"/>
    </row>
    <row r="27" spans="1:56" x14ac:dyDescent="0.15">
      <c r="A27" s="18">
        <v>340</v>
      </c>
      <c r="B27" s="18" t="s">
        <v>628</v>
      </c>
      <c r="C27" s="18">
        <v>1</v>
      </c>
      <c r="D27" s="18">
        <v>100</v>
      </c>
      <c r="E27" s="18">
        <v>1.7</v>
      </c>
      <c r="F27" s="18" t="s">
        <v>42</v>
      </c>
      <c r="G27" s="18" t="s">
        <v>632</v>
      </c>
      <c r="H27" s="18"/>
    </row>
    <row r="28" spans="1:56" x14ac:dyDescent="0.15">
      <c r="A28" s="18">
        <v>342</v>
      </c>
      <c r="B28" s="18" t="s">
        <v>503</v>
      </c>
      <c r="C28" s="18">
        <v>1</v>
      </c>
      <c r="D28" s="18">
        <v>100</v>
      </c>
      <c r="E28" s="18">
        <v>1.98</v>
      </c>
      <c r="F28" s="18" t="s">
        <v>42</v>
      </c>
      <c r="G28" s="18" t="s">
        <v>1</v>
      </c>
      <c r="H28" s="18"/>
    </row>
    <row r="29" spans="1:56" s="18" customFormat="1" x14ac:dyDescent="0.15">
      <c r="A29" s="18">
        <v>69</v>
      </c>
      <c r="B29" s="18" t="s">
        <v>616</v>
      </c>
      <c r="C29" s="18">
        <v>1</v>
      </c>
      <c r="D29" s="18">
        <v>100</v>
      </c>
      <c r="E29" s="18">
        <v>3.44</v>
      </c>
      <c r="F29" s="18" t="s">
        <v>704</v>
      </c>
      <c r="G29" s="18" t="s">
        <v>1</v>
      </c>
    </row>
    <row r="30" spans="1:56" x14ac:dyDescent="0.15">
      <c r="A30">
        <v>136</v>
      </c>
      <c r="B30" t="s">
        <v>577</v>
      </c>
      <c r="C30">
        <v>1</v>
      </c>
      <c r="D30">
        <v>100</v>
      </c>
      <c r="E30">
        <v>2.63</v>
      </c>
      <c r="F30" t="s">
        <v>706</v>
      </c>
      <c r="G30" t="s">
        <v>1</v>
      </c>
      <c r="H30" t="s">
        <v>705</v>
      </c>
    </row>
    <row r="31" spans="1:56" s="18" customFormat="1" x14ac:dyDescent="0.15">
      <c r="A31">
        <v>370</v>
      </c>
      <c r="B31" t="s">
        <v>596</v>
      </c>
      <c r="C31">
        <v>1</v>
      </c>
      <c r="D31">
        <v>100</v>
      </c>
      <c r="E31">
        <v>2.98</v>
      </c>
      <c r="F31" t="s">
        <v>707</v>
      </c>
      <c r="G31" t="s">
        <v>1</v>
      </c>
      <c r="H31"/>
      <c r="I31" s="21"/>
      <c r="J31" s="21"/>
      <c r="K31" s="21"/>
      <c r="L31" s="21"/>
      <c r="M31" s="21"/>
      <c r="N31" s="21"/>
      <c r="O31" s="21"/>
      <c r="P31" s="21"/>
      <c r="Q31" s="21"/>
      <c r="R31" s="21"/>
      <c r="S31" s="21"/>
      <c r="T31" s="21"/>
      <c r="U31" s="21"/>
      <c r="V31" s="21"/>
      <c r="W31" s="21"/>
      <c r="X31" s="21"/>
      <c r="Y31" s="21"/>
      <c r="Z31" s="21"/>
      <c r="AA31" s="21"/>
      <c r="AB31" s="21"/>
      <c r="AC31" s="21"/>
      <c r="AD31" s="21"/>
      <c r="AE31" s="21"/>
      <c r="AF31" s="21"/>
      <c r="AG31" s="21"/>
      <c r="AH31" s="21"/>
      <c r="AI31" s="21"/>
      <c r="AJ31" s="21"/>
      <c r="AK31" s="21"/>
      <c r="AL31" s="21"/>
      <c r="AM31" s="21"/>
      <c r="AN31" s="21"/>
      <c r="AO31" s="21"/>
      <c r="AP31" s="21"/>
      <c r="AQ31" s="21"/>
      <c r="AR31" s="21"/>
      <c r="AS31" s="21"/>
      <c r="AT31" s="21"/>
      <c r="AU31" s="21"/>
      <c r="AV31" s="21"/>
      <c r="AW31" s="21"/>
      <c r="AX31" s="21"/>
      <c r="AY31" s="21"/>
      <c r="AZ31" s="21"/>
      <c r="BA31" s="21"/>
      <c r="BB31" s="21"/>
      <c r="BC31" s="21"/>
      <c r="BD31" s="21"/>
    </row>
    <row r="32" spans="1:56" x14ac:dyDescent="0.15">
      <c r="A32">
        <v>355</v>
      </c>
      <c r="B32" t="s">
        <v>754</v>
      </c>
      <c r="C32">
        <v>1</v>
      </c>
      <c r="D32">
        <v>100</v>
      </c>
      <c r="E32">
        <v>2.84</v>
      </c>
      <c r="F32" t="s">
        <v>755</v>
      </c>
      <c r="G32" t="s">
        <v>1</v>
      </c>
    </row>
    <row r="33" spans="1:56" s="19" customFormat="1" x14ac:dyDescent="0.15">
      <c r="A33">
        <v>369</v>
      </c>
      <c r="B33" t="s">
        <v>601</v>
      </c>
      <c r="C33">
        <v>1</v>
      </c>
      <c r="D33">
        <v>100</v>
      </c>
      <c r="E33">
        <v>3.04</v>
      </c>
      <c r="F33" t="s">
        <v>755</v>
      </c>
      <c r="G33" t="s">
        <v>1</v>
      </c>
      <c r="H33" t="s">
        <v>756</v>
      </c>
      <c r="I33" s="21"/>
      <c r="J33" s="21"/>
      <c r="K33" s="21"/>
      <c r="L33" s="21"/>
      <c r="M33" s="21"/>
      <c r="N33" s="21"/>
      <c r="O33" s="21"/>
      <c r="P33" s="21"/>
      <c r="Q33" s="21"/>
      <c r="R33" s="21"/>
      <c r="S33" s="21"/>
      <c r="T33" s="21"/>
      <c r="U33" s="21"/>
      <c r="V33" s="21"/>
      <c r="W33" s="21"/>
      <c r="X33" s="21"/>
      <c r="Y33" s="21"/>
      <c r="Z33" s="21"/>
      <c r="AA33" s="21"/>
      <c r="AB33" s="21"/>
      <c r="AC33" s="21"/>
      <c r="AD33" s="21"/>
      <c r="AE33" s="21"/>
      <c r="AF33" s="21"/>
      <c r="AG33" s="21"/>
      <c r="AH33" s="21"/>
      <c r="AI33" s="21"/>
      <c r="AJ33" s="21"/>
      <c r="AK33" s="21"/>
      <c r="AL33" s="21"/>
      <c r="AM33" s="21"/>
      <c r="AN33" s="21"/>
      <c r="AO33" s="21"/>
      <c r="AP33" s="21"/>
      <c r="AQ33" s="21"/>
      <c r="AR33" s="21"/>
      <c r="AS33" s="21"/>
      <c r="AT33" s="21"/>
      <c r="AU33" s="21"/>
      <c r="AV33" s="21"/>
      <c r="AW33" s="21"/>
      <c r="AX33" s="21"/>
      <c r="AY33" s="21"/>
      <c r="AZ33" s="21"/>
      <c r="BA33" s="21"/>
      <c r="BB33" s="21"/>
      <c r="BC33" s="21"/>
      <c r="BD33" s="21"/>
    </row>
    <row r="34" spans="1:56" s="21" customFormat="1" x14ac:dyDescent="0.15">
      <c r="A34" s="21">
        <v>251</v>
      </c>
      <c r="B34" s="21" t="s">
        <v>633</v>
      </c>
      <c r="C34" s="21">
        <v>1</v>
      </c>
      <c r="D34" s="21">
        <v>100</v>
      </c>
      <c r="E34" s="21">
        <v>1.89</v>
      </c>
      <c r="F34" s="21" t="s">
        <v>800</v>
      </c>
      <c r="G34" s="21" t="s">
        <v>1</v>
      </c>
      <c r="H34" s="21" t="s">
        <v>799</v>
      </c>
    </row>
    <row r="35" spans="1:56" x14ac:dyDescent="0.15">
      <c r="A35">
        <v>137</v>
      </c>
      <c r="B35" t="s">
        <v>758</v>
      </c>
      <c r="C35">
        <v>1</v>
      </c>
      <c r="D35">
        <v>100</v>
      </c>
      <c r="E35">
        <v>2.09</v>
      </c>
      <c r="F35" t="s">
        <v>759</v>
      </c>
      <c r="G35" t="s">
        <v>1</v>
      </c>
      <c r="H35" t="s">
        <v>757</v>
      </c>
    </row>
    <row r="36" spans="1:56" x14ac:dyDescent="0.15">
      <c r="A36">
        <v>240</v>
      </c>
      <c r="B36" t="s">
        <v>507</v>
      </c>
      <c r="C36">
        <v>1</v>
      </c>
      <c r="D36">
        <v>100</v>
      </c>
      <c r="E36">
        <v>2</v>
      </c>
      <c r="F36" t="s">
        <v>802</v>
      </c>
      <c r="G36" t="s">
        <v>1</v>
      </c>
      <c r="H36" t="s">
        <v>801</v>
      </c>
    </row>
    <row r="37" spans="1:56" x14ac:dyDescent="0.15">
      <c r="A37">
        <v>221</v>
      </c>
      <c r="B37" t="s">
        <v>760</v>
      </c>
      <c r="C37">
        <v>1</v>
      </c>
      <c r="D37">
        <v>100</v>
      </c>
      <c r="E37">
        <v>2.38</v>
      </c>
      <c r="F37" t="s">
        <v>803</v>
      </c>
      <c r="G37" t="s">
        <v>1</v>
      </c>
      <c r="H37" t="s">
        <v>761</v>
      </c>
    </row>
    <row r="38" spans="1:56" x14ac:dyDescent="0.15">
      <c r="A38">
        <v>368</v>
      </c>
      <c r="B38" t="s">
        <v>583</v>
      </c>
      <c r="C38">
        <v>1</v>
      </c>
      <c r="D38">
        <v>100</v>
      </c>
      <c r="E38">
        <v>2.72</v>
      </c>
      <c r="F38" t="s">
        <v>805</v>
      </c>
      <c r="G38" t="s">
        <v>1</v>
      </c>
      <c r="H38" t="s">
        <v>804</v>
      </c>
    </row>
    <row r="39" spans="1:56" x14ac:dyDescent="0.15">
      <c r="A39">
        <v>73</v>
      </c>
      <c r="B39" t="s">
        <v>612</v>
      </c>
      <c r="C39">
        <v>1</v>
      </c>
      <c r="D39">
        <v>100</v>
      </c>
      <c r="E39">
        <v>3.27</v>
      </c>
      <c r="F39" t="s">
        <v>805</v>
      </c>
      <c r="G39" t="s">
        <v>1</v>
      </c>
      <c r="H39" t="s">
        <v>804</v>
      </c>
    </row>
    <row r="40" spans="1:56" x14ac:dyDescent="0.15">
      <c r="A40">
        <v>252</v>
      </c>
      <c r="B40" t="s">
        <v>498</v>
      </c>
      <c r="C40">
        <v>1</v>
      </c>
      <c r="D40">
        <v>100</v>
      </c>
      <c r="E40">
        <v>2.0099999999999998</v>
      </c>
      <c r="F40" t="s">
        <v>806</v>
      </c>
      <c r="G40" t="s">
        <v>1</v>
      </c>
      <c r="H40" t="s">
        <v>687</v>
      </c>
    </row>
    <row r="41" spans="1:56" x14ac:dyDescent="0.15">
      <c r="A41">
        <v>269</v>
      </c>
      <c r="B41" t="s">
        <v>515</v>
      </c>
      <c r="C41">
        <v>1</v>
      </c>
      <c r="D41">
        <v>100</v>
      </c>
      <c r="E41">
        <v>2.0699999999999998</v>
      </c>
      <c r="F41" t="s">
        <v>729</v>
      </c>
      <c r="G41" t="s">
        <v>1</v>
      </c>
      <c r="H41" t="s">
        <v>691</v>
      </c>
    </row>
    <row r="42" spans="1:56" s="21" customFormat="1" x14ac:dyDescent="0.15">
      <c r="A42" s="21">
        <v>247</v>
      </c>
      <c r="B42" s="21" t="s">
        <v>488</v>
      </c>
      <c r="C42" s="21">
        <v>1</v>
      </c>
      <c r="D42" s="21">
        <v>100</v>
      </c>
      <c r="E42" s="21">
        <v>1.85</v>
      </c>
      <c r="F42" s="21" t="s">
        <v>807</v>
      </c>
      <c r="G42" s="21" t="s">
        <v>1</v>
      </c>
      <c r="H42" s="21" t="s">
        <v>762</v>
      </c>
    </row>
    <row r="43" spans="1:56" s="29" customFormat="1" x14ac:dyDescent="0.15">
      <c r="A43" s="21">
        <v>349</v>
      </c>
      <c r="B43" s="21" t="s">
        <v>611</v>
      </c>
      <c r="C43" s="21">
        <v>1</v>
      </c>
      <c r="D43" s="21">
        <v>100</v>
      </c>
      <c r="E43" s="21">
        <v>3.24</v>
      </c>
      <c r="F43" s="21" t="s">
        <v>808</v>
      </c>
      <c r="G43" s="21" t="s">
        <v>1</v>
      </c>
      <c r="H43" s="21" t="s">
        <v>763</v>
      </c>
    </row>
    <row r="44" spans="1:56" x14ac:dyDescent="0.15">
      <c r="A44">
        <v>490</v>
      </c>
      <c r="B44" t="s">
        <v>523</v>
      </c>
      <c r="C44">
        <v>1</v>
      </c>
      <c r="D44">
        <v>100</v>
      </c>
      <c r="E44">
        <v>2.11</v>
      </c>
      <c r="F44" t="s">
        <v>689</v>
      </c>
      <c r="G44" t="s">
        <v>1</v>
      </c>
    </row>
    <row r="45" spans="1:56" s="28" customFormat="1" x14ac:dyDescent="0.15">
      <c r="A45" s="28">
        <v>466</v>
      </c>
      <c r="B45" s="28" t="s">
        <v>602</v>
      </c>
      <c r="C45" s="28">
        <v>1</v>
      </c>
      <c r="D45" s="28">
        <v>100</v>
      </c>
      <c r="E45" s="28">
        <v>3.05</v>
      </c>
      <c r="F45" s="28" t="s">
        <v>397</v>
      </c>
      <c r="G45" s="28" t="s">
        <v>1</v>
      </c>
    </row>
    <row r="46" spans="1:56" s="18" customFormat="1" x14ac:dyDescent="0.15">
      <c r="A46">
        <v>371</v>
      </c>
      <c r="B46" t="s">
        <v>533</v>
      </c>
      <c r="C46" t="s">
        <v>1</v>
      </c>
      <c r="D46">
        <v>110</v>
      </c>
      <c r="E46">
        <v>2.2599999999999998</v>
      </c>
      <c r="F46" t="s">
        <v>711</v>
      </c>
      <c r="G46" t="s">
        <v>1</v>
      </c>
      <c r="H46"/>
      <c r="I46" s="21"/>
      <c r="J46" s="21"/>
      <c r="K46" s="21"/>
      <c r="L46" s="21"/>
      <c r="M46" s="21"/>
      <c r="N46" s="21"/>
      <c r="O46" s="21"/>
      <c r="P46" s="21"/>
      <c r="Q46" s="21"/>
      <c r="R46" s="21"/>
      <c r="S46" s="21"/>
      <c r="T46" s="21"/>
      <c r="U46" s="21"/>
      <c r="V46" s="21"/>
      <c r="W46" s="21"/>
      <c r="X46" s="21"/>
      <c r="Y46" s="21"/>
      <c r="Z46" s="21"/>
      <c r="AA46" s="21"/>
      <c r="AB46" s="21"/>
      <c r="AC46" s="21"/>
      <c r="AD46" s="21"/>
      <c r="AE46" s="21"/>
      <c r="AF46" s="21"/>
      <c r="AG46" s="21"/>
      <c r="AH46" s="21"/>
      <c r="AI46" s="21"/>
      <c r="AJ46" s="21"/>
      <c r="AK46" s="21"/>
      <c r="AL46" s="21"/>
      <c r="AM46" s="21"/>
      <c r="AN46" s="21"/>
      <c r="AO46" s="21"/>
      <c r="AP46" s="21"/>
      <c r="AQ46" s="21"/>
      <c r="AR46" s="21"/>
      <c r="AS46" s="21"/>
      <c r="AT46" s="21"/>
      <c r="AU46" s="21"/>
      <c r="AV46" s="21"/>
      <c r="AW46" s="21"/>
      <c r="AX46" s="21"/>
      <c r="AY46" s="21"/>
      <c r="AZ46" s="21"/>
      <c r="BA46" s="21"/>
      <c r="BB46" s="21"/>
      <c r="BC46" s="21"/>
      <c r="BD46" s="21"/>
    </row>
    <row r="47" spans="1:56" x14ac:dyDescent="0.15">
      <c r="A47">
        <v>373</v>
      </c>
      <c r="B47" t="s">
        <v>593</v>
      </c>
      <c r="C47" t="s">
        <v>1</v>
      </c>
      <c r="D47">
        <v>110</v>
      </c>
      <c r="E47">
        <v>2.95</v>
      </c>
      <c r="F47" t="s">
        <v>711</v>
      </c>
      <c r="G47" t="s">
        <v>1</v>
      </c>
    </row>
    <row r="48" spans="1:56" x14ac:dyDescent="0.15">
      <c r="A48">
        <v>374</v>
      </c>
      <c r="B48" t="s">
        <v>618</v>
      </c>
      <c r="C48" t="s">
        <v>1</v>
      </c>
      <c r="D48">
        <v>110</v>
      </c>
      <c r="E48">
        <v>3.45</v>
      </c>
      <c r="F48" t="s">
        <v>711</v>
      </c>
      <c r="G48" t="s">
        <v>1</v>
      </c>
    </row>
    <row r="49" spans="1:8" customFormat="1" x14ac:dyDescent="0.15">
      <c r="A49">
        <v>103</v>
      </c>
      <c r="B49" t="s">
        <v>510</v>
      </c>
      <c r="C49">
        <v>2</v>
      </c>
      <c r="D49">
        <v>100</v>
      </c>
      <c r="E49">
        <v>2.02</v>
      </c>
      <c r="F49" t="s">
        <v>690</v>
      </c>
      <c r="G49" t="s">
        <v>632</v>
      </c>
    </row>
    <row r="50" spans="1:8" customFormat="1" x14ac:dyDescent="0.15">
      <c r="A50">
        <v>102</v>
      </c>
      <c r="B50" t="s">
        <v>531</v>
      </c>
      <c r="C50">
        <v>1</v>
      </c>
      <c r="D50">
        <v>100</v>
      </c>
      <c r="E50">
        <v>2.23</v>
      </c>
      <c r="F50" t="s">
        <v>690</v>
      </c>
      <c r="G50" t="s">
        <v>1</v>
      </c>
    </row>
    <row r="51" spans="1:8" customFormat="1" x14ac:dyDescent="0.15">
      <c r="A51">
        <v>417</v>
      </c>
      <c r="B51" t="s">
        <v>571</v>
      </c>
      <c r="C51">
        <v>2</v>
      </c>
      <c r="D51">
        <v>100</v>
      </c>
      <c r="E51">
        <v>2.5499999999999998</v>
      </c>
      <c r="F51" t="s">
        <v>690</v>
      </c>
      <c r="G51" t="s">
        <v>634</v>
      </c>
    </row>
    <row r="52" spans="1:8" customFormat="1" x14ac:dyDescent="0.15">
      <c r="A52">
        <v>469</v>
      </c>
      <c r="B52" t="s">
        <v>640</v>
      </c>
      <c r="C52">
        <v>2</v>
      </c>
      <c r="D52">
        <v>100</v>
      </c>
      <c r="E52">
        <v>2.66</v>
      </c>
      <c r="F52" t="s">
        <v>690</v>
      </c>
      <c r="G52" t="s">
        <v>632</v>
      </c>
    </row>
    <row r="53" spans="1:8" customFormat="1" x14ac:dyDescent="0.15">
      <c r="A53">
        <v>135</v>
      </c>
      <c r="B53" t="s">
        <v>577</v>
      </c>
      <c r="C53" t="s">
        <v>1</v>
      </c>
      <c r="E53">
        <v>2.67</v>
      </c>
      <c r="F53" t="s">
        <v>690</v>
      </c>
      <c r="G53" t="s">
        <v>1</v>
      </c>
    </row>
    <row r="54" spans="1:8" customFormat="1" x14ac:dyDescent="0.15">
      <c r="A54">
        <v>331</v>
      </c>
      <c r="B54" t="s">
        <v>614</v>
      </c>
      <c r="C54">
        <v>1</v>
      </c>
      <c r="D54">
        <v>100</v>
      </c>
      <c r="E54">
        <v>3.42</v>
      </c>
      <c r="F54" t="s">
        <v>654</v>
      </c>
      <c r="G54" t="s">
        <v>1</v>
      </c>
    </row>
    <row r="55" spans="1:8" customFormat="1" x14ac:dyDescent="0.15">
      <c r="A55">
        <v>105</v>
      </c>
      <c r="B55" t="s">
        <v>491</v>
      </c>
      <c r="C55">
        <v>4</v>
      </c>
      <c r="D55">
        <v>100</v>
      </c>
      <c r="E55">
        <v>1.87</v>
      </c>
      <c r="F55" t="s">
        <v>671</v>
      </c>
      <c r="G55" t="s">
        <v>632</v>
      </c>
    </row>
    <row r="56" spans="1:8" customFormat="1" x14ac:dyDescent="0.15">
      <c r="A56">
        <v>104</v>
      </c>
      <c r="B56" t="s">
        <v>497</v>
      </c>
      <c r="C56">
        <v>3</v>
      </c>
      <c r="D56">
        <v>100</v>
      </c>
      <c r="E56">
        <v>1.92</v>
      </c>
      <c r="F56" t="s">
        <v>676</v>
      </c>
      <c r="G56" t="s">
        <v>632</v>
      </c>
    </row>
    <row r="57" spans="1:8" customFormat="1" x14ac:dyDescent="0.15">
      <c r="A57">
        <v>327</v>
      </c>
      <c r="B57" t="s">
        <v>509</v>
      </c>
      <c r="C57">
        <v>1</v>
      </c>
      <c r="D57">
        <v>100</v>
      </c>
      <c r="E57">
        <v>2.02</v>
      </c>
      <c r="F57" t="s">
        <v>689</v>
      </c>
      <c r="G57" t="s">
        <v>1</v>
      </c>
    </row>
    <row r="58" spans="1:8" customFormat="1" x14ac:dyDescent="0.15">
      <c r="A58">
        <v>333</v>
      </c>
      <c r="B58" t="s">
        <v>547</v>
      </c>
      <c r="C58" t="s">
        <v>1</v>
      </c>
      <c r="D58" t="s">
        <v>256</v>
      </c>
      <c r="E58">
        <v>2.35</v>
      </c>
      <c r="F58" t="s">
        <v>689</v>
      </c>
      <c r="G58" t="s">
        <v>1</v>
      </c>
    </row>
    <row r="59" spans="1:8" customFormat="1" x14ac:dyDescent="0.15">
      <c r="A59">
        <v>329</v>
      </c>
      <c r="B59" t="s">
        <v>589</v>
      </c>
      <c r="C59">
        <v>1</v>
      </c>
      <c r="D59">
        <v>100</v>
      </c>
      <c r="E59">
        <v>2.79</v>
      </c>
      <c r="F59" t="s">
        <v>689</v>
      </c>
      <c r="G59" t="s">
        <v>1</v>
      </c>
    </row>
    <row r="60" spans="1:8" customFormat="1" x14ac:dyDescent="0.15">
      <c r="A60">
        <v>493</v>
      </c>
      <c r="B60" t="s">
        <v>473</v>
      </c>
      <c r="C60">
        <v>4</v>
      </c>
      <c r="D60">
        <v>100</v>
      </c>
      <c r="E60">
        <v>1.66</v>
      </c>
      <c r="F60" t="s">
        <v>659</v>
      </c>
      <c r="G60" t="s">
        <v>632</v>
      </c>
      <c r="H60" t="s">
        <v>664</v>
      </c>
    </row>
    <row r="61" spans="1:8" customFormat="1" x14ac:dyDescent="0.15">
      <c r="A61">
        <v>492</v>
      </c>
      <c r="B61" t="s">
        <v>476</v>
      </c>
      <c r="C61">
        <v>3</v>
      </c>
      <c r="D61">
        <v>100</v>
      </c>
      <c r="E61">
        <v>1.73</v>
      </c>
      <c r="F61" t="s">
        <v>659</v>
      </c>
      <c r="G61" t="s">
        <v>632</v>
      </c>
      <c r="H61" t="s">
        <v>663</v>
      </c>
    </row>
    <row r="62" spans="1:8" customFormat="1" x14ac:dyDescent="0.15">
      <c r="A62">
        <v>491</v>
      </c>
      <c r="B62" t="s">
        <v>492</v>
      </c>
      <c r="C62">
        <v>2</v>
      </c>
      <c r="D62">
        <v>100</v>
      </c>
      <c r="E62">
        <v>1.88</v>
      </c>
      <c r="F62" t="s">
        <v>672</v>
      </c>
      <c r="G62" t="s">
        <v>632</v>
      </c>
    </row>
    <row r="63" spans="1:8" customFormat="1" x14ac:dyDescent="0.15">
      <c r="A63">
        <v>347</v>
      </c>
      <c r="B63" t="s">
        <v>608</v>
      </c>
      <c r="C63">
        <v>1</v>
      </c>
      <c r="D63">
        <v>100</v>
      </c>
      <c r="E63">
        <v>3.21</v>
      </c>
      <c r="F63" t="s">
        <v>810</v>
      </c>
      <c r="G63" t="s">
        <v>1</v>
      </c>
      <c r="H63" t="s">
        <v>809</v>
      </c>
    </row>
    <row r="64" spans="1:8" customFormat="1" x14ac:dyDescent="0.15">
      <c r="A64">
        <v>253</v>
      </c>
      <c r="B64" t="s">
        <v>498</v>
      </c>
      <c r="C64">
        <v>1</v>
      </c>
      <c r="D64">
        <v>100</v>
      </c>
      <c r="E64">
        <v>1.97</v>
      </c>
      <c r="F64" t="s">
        <v>680</v>
      </c>
      <c r="G64" t="s">
        <v>1</v>
      </c>
    </row>
    <row r="65" spans="1:8" customFormat="1" x14ac:dyDescent="0.15">
      <c r="A65">
        <v>435</v>
      </c>
      <c r="B65" t="s">
        <v>553</v>
      </c>
      <c r="C65">
        <v>1</v>
      </c>
      <c r="D65">
        <v>100</v>
      </c>
      <c r="E65">
        <v>2.38</v>
      </c>
      <c r="F65" t="s">
        <v>812</v>
      </c>
      <c r="G65" t="s">
        <v>1</v>
      </c>
      <c r="H65" t="s">
        <v>811</v>
      </c>
    </row>
    <row r="66" spans="1:8" s="18" customFormat="1" x14ac:dyDescent="0.15">
      <c r="A66" s="18">
        <v>142</v>
      </c>
      <c r="B66" s="18" t="s">
        <v>579</v>
      </c>
      <c r="C66" s="18" t="s">
        <v>1</v>
      </c>
      <c r="D66" s="18">
        <v>100</v>
      </c>
      <c r="E66" s="18">
        <v>2.66</v>
      </c>
      <c r="F66" s="18" t="s">
        <v>716</v>
      </c>
      <c r="G66" s="18" t="s">
        <v>1</v>
      </c>
    </row>
    <row r="67" spans="1:8" customFormat="1" x14ac:dyDescent="0.15">
      <c r="A67">
        <v>108</v>
      </c>
      <c r="B67" t="s">
        <v>497</v>
      </c>
      <c r="C67">
        <v>3</v>
      </c>
      <c r="D67">
        <v>100</v>
      </c>
      <c r="E67">
        <v>1.99</v>
      </c>
      <c r="F67" t="s">
        <v>686</v>
      </c>
      <c r="G67" t="s">
        <v>632</v>
      </c>
    </row>
    <row r="68" spans="1:8" customFormat="1" x14ac:dyDescent="0.15">
      <c r="A68">
        <v>107</v>
      </c>
      <c r="B68" t="s">
        <v>510</v>
      </c>
      <c r="C68">
        <v>2</v>
      </c>
      <c r="D68">
        <v>100</v>
      </c>
      <c r="E68">
        <v>2.17</v>
      </c>
      <c r="F68" t="s">
        <v>686</v>
      </c>
      <c r="G68" t="s">
        <v>632</v>
      </c>
    </row>
    <row r="69" spans="1:8" customFormat="1" x14ac:dyDescent="0.15">
      <c r="A69">
        <v>106</v>
      </c>
      <c r="B69" t="s">
        <v>531</v>
      </c>
      <c r="C69">
        <v>1</v>
      </c>
      <c r="D69">
        <v>100</v>
      </c>
      <c r="E69">
        <v>2.38</v>
      </c>
      <c r="F69" t="s">
        <v>686</v>
      </c>
      <c r="G69" t="s">
        <v>1</v>
      </c>
    </row>
    <row r="70" spans="1:8" customFormat="1" x14ac:dyDescent="0.15">
      <c r="A70">
        <v>497</v>
      </c>
      <c r="B70" t="s">
        <v>531</v>
      </c>
      <c r="C70">
        <v>1</v>
      </c>
      <c r="D70">
        <v>100</v>
      </c>
      <c r="E70">
        <v>2.38</v>
      </c>
      <c r="F70" t="s">
        <v>686</v>
      </c>
      <c r="G70" t="s">
        <v>1</v>
      </c>
    </row>
    <row r="71" spans="1:8" customFormat="1" x14ac:dyDescent="0.15">
      <c r="A71">
        <v>418</v>
      </c>
      <c r="B71" t="s">
        <v>571</v>
      </c>
      <c r="C71">
        <v>2</v>
      </c>
      <c r="D71">
        <v>100</v>
      </c>
      <c r="E71">
        <v>2.64</v>
      </c>
      <c r="F71" t="s">
        <v>686</v>
      </c>
      <c r="G71" t="s">
        <v>634</v>
      </c>
    </row>
    <row r="72" spans="1:8" customFormat="1" x14ac:dyDescent="0.15">
      <c r="A72">
        <v>467</v>
      </c>
      <c r="B72" t="s">
        <v>642</v>
      </c>
      <c r="C72">
        <v>2</v>
      </c>
      <c r="D72">
        <v>100</v>
      </c>
      <c r="E72">
        <v>2.73</v>
      </c>
      <c r="F72" t="s">
        <v>686</v>
      </c>
      <c r="G72" t="s">
        <v>632</v>
      </c>
    </row>
    <row r="73" spans="1:8" customFormat="1" x14ac:dyDescent="0.15">
      <c r="A73">
        <v>470</v>
      </c>
      <c r="B73" t="s">
        <v>648</v>
      </c>
      <c r="C73">
        <v>2</v>
      </c>
      <c r="D73">
        <v>100</v>
      </c>
      <c r="E73">
        <v>2.73</v>
      </c>
      <c r="F73" t="s">
        <v>686</v>
      </c>
      <c r="G73" t="s">
        <v>634</v>
      </c>
    </row>
    <row r="74" spans="1:8" customFormat="1" x14ac:dyDescent="0.15">
      <c r="A74">
        <v>471</v>
      </c>
      <c r="B74" t="s">
        <v>584</v>
      </c>
      <c r="C74">
        <v>2</v>
      </c>
      <c r="D74">
        <v>100</v>
      </c>
      <c r="E74">
        <v>2.73</v>
      </c>
      <c r="F74" t="s">
        <v>686</v>
      </c>
      <c r="G74" t="s">
        <v>632</v>
      </c>
    </row>
    <row r="75" spans="1:8" customFormat="1" x14ac:dyDescent="0.15">
      <c r="A75">
        <v>468</v>
      </c>
      <c r="B75" t="s">
        <v>640</v>
      </c>
      <c r="C75">
        <v>2</v>
      </c>
      <c r="D75">
        <v>100</v>
      </c>
      <c r="E75">
        <v>2.81</v>
      </c>
      <c r="F75" t="s">
        <v>686</v>
      </c>
      <c r="G75" t="s">
        <v>632</v>
      </c>
    </row>
    <row r="76" spans="1:8" customFormat="1" x14ac:dyDescent="0.15">
      <c r="A76">
        <v>376</v>
      </c>
      <c r="B76" t="s">
        <v>592</v>
      </c>
      <c r="C76">
        <v>1</v>
      </c>
      <c r="D76">
        <v>100</v>
      </c>
      <c r="E76">
        <v>2.93</v>
      </c>
      <c r="F76" t="s">
        <v>686</v>
      </c>
      <c r="G76" t="s">
        <v>1</v>
      </c>
    </row>
    <row r="77" spans="1:8" customFormat="1" x14ac:dyDescent="0.15">
      <c r="A77">
        <v>109</v>
      </c>
      <c r="B77" t="s">
        <v>491</v>
      </c>
      <c r="C77">
        <v>4</v>
      </c>
      <c r="D77">
        <v>100</v>
      </c>
      <c r="E77">
        <v>1.89</v>
      </c>
      <c r="F77" t="s">
        <v>675</v>
      </c>
      <c r="G77" t="s">
        <v>632</v>
      </c>
    </row>
    <row r="78" spans="1:8" customFormat="1" x14ac:dyDescent="0.15">
      <c r="A78">
        <v>496</v>
      </c>
      <c r="B78" t="s">
        <v>476</v>
      </c>
      <c r="C78">
        <v>3</v>
      </c>
      <c r="D78">
        <v>100</v>
      </c>
      <c r="E78">
        <v>1.77</v>
      </c>
      <c r="F78" t="s">
        <v>681</v>
      </c>
      <c r="G78" t="s">
        <v>632</v>
      </c>
      <c r="H78" t="s">
        <v>662</v>
      </c>
    </row>
    <row r="79" spans="1:8" customFormat="1" x14ac:dyDescent="0.15">
      <c r="A79">
        <v>495</v>
      </c>
      <c r="B79" t="s">
        <v>492</v>
      </c>
      <c r="C79">
        <v>2</v>
      </c>
      <c r="D79">
        <v>100</v>
      </c>
      <c r="E79">
        <v>1.94</v>
      </c>
      <c r="F79" t="s">
        <v>681</v>
      </c>
      <c r="G79" t="s">
        <v>632</v>
      </c>
      <c r="H79" t="s">
        <v>662</v>
      </c>
    </row>
    <row r="80" spans="1:8" customFormat="1" x14ac:dyDescent="0.15">
      <c r="A80">
        <v>175</v>
      </c>
      <c r="B80" t="s">
        <v>537</v>
      </c>
      <c r="C80">
        <v>1</v>
      </c>
      <c r="D80">
        <v>100</v>
      </c>
      <c r="E80">
        <v>2.2799999999999998</v>
      </c>
      <c r="F80" t="s">
        <v>814</v>
      </c>
      <c r="G80" t="s">
        <v>1</v>
      </c>
      <c r="H80" t="s">
        <v>813</v>
      </c>
    </row>
    <row r="81" spans="1:8" customFormat="1" x14ac:dyDescent="0.15">
      <c r="A81">
        <v>223</v>
      </c>
      <c r="B81" t="s">
        <v>568</v>
      </c>
      <c r="C81">
        <v>1</v>
      </c>
      <c r="D81">
        <v>100</v>
      </c>
      <c r="E81">
        <v>2.5099999999999998</v>
      </c>
      <c r="F81" t="s">
        <v>816</v>
      </c>
      <c r="G81" t="s">
        <v>1</v>
      </c>
      <c r="H81" t="s">
        <v>815</v>
      </c>
    </row>
    <row r="82" spans="1:8" customFormat="1" x14ac:dyDescent="0.15">
      <c r="A82">
        <v>165</v>
      </c>
      <c r="B82" t="s">
        <v>544</v>
      </c>
      <c r="C82">
        <v>1</v>
      </c>
      <c r="D82">
        <v>100</v>
      </c>
      <c r="E82">
        <v>2.33</v>
      </c>
      <c r="F82" t="s">
        <v>817</v>
      </c>
      <c r="G82" t="s">
        <v>1</v>
      </c>
      <c r="H82" t="s">
        <v>655</v>
      </c>
    </row>
    <row r="83" spans="1:8" customFormat="1" x14ac:dyDescent="0.15">
      <c r="A83">
        <v>162</v>
      </c>
      <c r="B83" t="s">
        <v>543</v>
      </c>
      <c r="C83">
        <v>1</v>
      </c>
      <c r="D83">
        <v>100</v>
      </c>
      <c r="E83">
        <v>2.33</v>
      </c>
      <c r="F83" t="s">
        <v>819</v>
      </c>
      <c r="G83" t="s">
        <v>1</v>
      </c>
      <c r="H83" t="s">
        <v>818</v>
      </c>
    </row>
    <row r="84" spans="1:8" customFormat="1" x14ac:dyDescent="0.15">
      <c r="A84">
        <v>254</v>
      </c>
      <c r="B84" t="s">
        <v>498</v>
      </c>
      <c r="C84">
        <v>1</v>
      </c>
      <c r="D84">
        <v>100</v>
      </c>
      <c r="E84">
        <v>1.93</v>
      </c>
      <c r="F84" t="s">
        <v>677</v>
      </c>
      <c r="G84" t="s">
        <v>1</v>
      </c>
    </row>
    <row r="85" spans="1:8" customFormat="1" x14ac:dyDescent="0.15">
      <c r="A85">
        <v>176</v>
      </c>
      <c r="B85" t="s">
        <v>539</v>
      </c>
      <c r="C85">
        <v>1</v>
      </c>
      <c r="D85">
        <v>100</v>
      </c>
      <c r="E85">
        <v>2.29</v>
      </c>
      <c r="F85" t="s">
        <v>820</v>
      </c>
      <c r="G85" t="s">
        <v>1</v>
      </c>
      <c r="H85" t="s">
        <v>656</v>
      </c>
    </row>
    <row r="86" spans="1:8" s="18" customFormat="1" x14ac:dyDescent="0.15">
      <c r="A86" s="18">
        <v>161</v>
      </c>
      <c r="B86" s="18" t="s">
        <v>528</v>
      </c>
      <c r="C86" s="18" t="s">
        <v>1</v>
      </c>
      <c r="E86" s="18">
        <v>2.1800000000000002</v>
      </c>
      <c r="F86" s="18" t="s">
        <v>717</v>
      </c>
      <c r="G86" s="18" t="s">
        <v>1</v>
      </c>
    </row>
    <row r="87" spans="1:8" s="18" customFormat="1" x14ac:dyDescent="0.15">
      <c r="A87" s="18">
        <v>160</v>
      </c>
      <c r="B87" s="18" t="s">
        <v>576</v>
      </c>
      <c r="C87" s="18" t="s">
        <v>1</v>
      </c>
      <c r="E87" s="18">
        <v>2.6</v>
      </c>
      <c r="F87" s="18" t="s">
        <v>198</v>
      </c>
      <c r="G87" s="18" t="s">
        <v>1</v>
      </c>
    </row>
    <row r="88" spans="1:8" s="18" customFormat="1" x14ac:dyDescent="0.15">
      <c r="A88" s="18">
        <v>159</v>
      </c>
      <c r="B88" s="18" t="s">
        <v>567</v>
      </c>
      <c r="C88" s="18">
        <v>1</v>
      </c>
      <c r="D88" s="18">
        <v>100</v>
      </c>
      <c r="E88" s="18">
        <v>2.5099999999999998</v>
      </c>
      <c r="F88" s="18" t="s">
        <v>718</v>
      </c>
      <c r="G88" s="18" t="s">
        <v>1</v>
      </c>
    </row>
    <row r="89" spans="1:8" customFormat="1" x14ac:dyDescent="0.15">
      <c r="A89">
        <v>455</v>
      </c>
      <c r="B89" t="s">
        <v>540</v>
      </c>
      <c r="C89">
        <v>1</v>
      </c>
      <c r="D89">
        <v>100</v>
      </c>
      <c r="E89">
        <v>2.29</v>
      </c>
      <c r="F89" t="s">
        <v>821</v>
      </c>
      <c r="G89" t="s">
        <v>1</v>
      </c>
      <c r="H89" t="s">
        <v>657</v>
      </c>
    </row>
    <row r="90" spans="1:8" customFormat="1" x14ac:dyDescent="0.15">
      <c r="A90">
        <v>432</v>
      </c>
      <c r="B90" t="s">
        <v>641</v>
      </c>
      <c r="C90">
        <v>3</v>
      </c>
      <c r="D90">
        <v>100</v>
      </c>
      <c r="E90">
        <v>2.71</v>
      </c>
      <c r="F90" t="s">
        <v>720</v>
      </c>
      <c r="G90" t="s">
        <v>342</v>
      </c>
    </row>
    <row r="91" spans="1:8" customFormat="1" x14ac:dyDescent="0.15">
      <c r="A91">
        <v>449</v>
      </c>
      <c r="B91" t="s">
        <v>621</v>
      </c>
      <c r="C91">
        <v>1</v>
      </c>
      <c r="D91">
        <v>100</v>
      </c>
      <c r="E91">
        <v>3.59</v>
      </c>
      <c r="F91" t="s">
        <v>653</v>
      </c>
      <c r="G91" t="s">
        <v>1</v>
      </c>
    </row>
    <row r="92" spans="1:8" customFormat="1" x14ac:dyDescent="0.15">
      <c r="A92">
        <v>171</v>
      </c>
      <c r="B92" t="s">
        <v>468</v>
      </c>
      <c r="C92">
        <v>7</v>
      </c>
      <c r="D92">
        <v>100</v>
      </c>
      <c r="E92">
        <v>1.57</v>
      </c>
      <c r="F92" t="s">
        <v>643</v>
      </c>
      <c r="G92" t="s">
        <v>632</v>
      </c>
    </row>
    <row r="93" spans="1:8" customFormat="1" x14ac:dyDescent="0.15">
      <c r="A93">
        <v>170</v>
      </c>
      <c r="B93" t="s">
        <v>470</v>
      </c>
      <c r="C93">
        <v>6</v>
      </c>
      <c r="D93">
        <v>100</v>
      </c>
      <c r="E93">
        <v>1.59</v>
      </c>
      <c r="F93" t="s">
        <v>643</v>
      </c>
      <c r="G93" t="s">
        <v>632</v>
      </c>
    </row>
    <row r="94" spans="1:8" customFormat="1" x14ac:dyDescent="0.15">
      <c r="A94">
        <v>9</v>
      </c>
      <c r="B94" t="s">
        <v>471</v>
      </c>
      <c r="C94">
        <v>5</v>
      </c>
      <c r="D94">
        <v>100</v>
      </c>
      <c r="E94">
        <v>1.6</v>
      </c>
      <c r="F94" t="s">
        <v>643</v>
      </c>
      <c r="G94" t="s">
        <v>632</v>
      </c>
    </row>
    <row r="95" spans="1:8" customFormat="1" x14ac:dyDescent="0.15">
      <c r="A95">
        <v>10</v>
      </c>
      <c r="B95" t="s">
        <v>471</v>
      </c>
      <c r="C95">
        <v>5</v>
      </c>
      <c r="D95">
        <v>100</v>
      </c>
      <c r="E95">
        <v>1.6</v>
      </c>
      <c r="F95" t="s">
        <v>643</v>
      </c>
      <c r="G95" t="s">
        <v>632</v>
      </c>
    </row>
    <row r="96" spans="1:8" customFormat="1" x14ac:dyDescent="0.15">
      <c r="A96">
        <v>260</v>
      </c>
      <c r="B96" t="s">
        <v>472</v>
      </c>
      <c r="C96">
        <v>2</v>
      </c>
      <c r="D96">
        <v>100</v>
      </c>
      <c r="E96">
        <v>1.65</v>
      </c>
      <c r="F96" t="s">
        <v>647</v>
      </c>
      <c r="G96" t="s">
        <v>632</v>
      </c>
    </row>
    <row r="97" spans="1:56" x14ac:dyDescent="0.15">
      <c r="A97">
        <v>211</v>
      </c>
      <c r="B97" t="s">
        <v>484</v>
      </c>
      <c r="C97">
        <v>4</v>
      </c>
      <c r="D97">
        <v>100</v>
      </c>
      <c r="E97">
        <v>1.85</v>
      </c>
      <c r="F97" t="s">
        <v>643</v>
      </c>
      <c r="G97" t="s">
        <v>632</v>
      </c>
    </row>
    <row r="98" spans="1:56" x14ac:dyDescent="0.15">
      <c r="A98">
        <v>212</v>
      </c>
      <c r="B98" t="s">
        <v>484</v>
      </c>
      <c r="C98">
        <v>4</v>
      </c>
      <c r="D98">
        <v>100</v>
      </c>
      <c r="E98">
        <v>1.85</v>
      </c>
      <c r="F98" t="s">
        <v>643</v>
      </c>
      <c r="G98" t="s">
        <v>632</v>
      </c>
    </row>
    <row r="99" spans="1:56" x14ac:dyDescent="0.15">
      <c r="A99">
        <v>6</v>
      </c>
      <c r="B99" t="s">
        <v>489</v>
      </c>
      <c r="C99">
        <v>3</v>
      </c>
      <c r="D99">
        <v>100</v>
      </c>
      <c r="E99">
        <v>1.86</v>
      </c>
      <c r="F99" t="s">
        <v>643</v>
      </c>
      <c r="G99" t="s">
        <v>632</v>
      </c>
    </row>
    <row r="100" spans="1:56" x14ac:dyDescent="0.15">
      <c r="A100">
        <v>443</v>
      </c>
      <c r="B100" t="s">
        <v>489</v>
      </c>
      <c r="C100">
        <v>3</v>
      </c>
      <c r="D100">
        <v>100</v>
      </c>
      <c r="E100">
        <v>1.86</v>
      </c>
      <c r="F100" t="s">
        <v>643</v>
      </c>
      <c r="G100" t="s">
        <v>632</v>
      </c>
    </row>
    <row r="101" spans="1:56" x14ac:dyDescent="0.15">
      <c r="A101">
        <v>250</v>
      </c>
      <c r="B101" t="s">
        <v>496</v>
      </c>
      <c r="C101">
        <v>1</v>
      </c>
      <c r="D101">
        <v>100</v>
      </c>
      <c r="E101">
        <v>1.92</v>
      </c>
      <c r="F101" t="s">
        <v>643</v>
      </c>
      <c r="G101" t="s">
        <v>1</v>
      </c>
    </row>
    <row r="102" spans="1:56" s="18" customFormat="1" x14ac:dyDescent="0.15">
      <c r="A102">
        <v>209</v>
      </c>
      <c r="B102" t="s">
        <v>489</v>
      </c>
      <c r="C102">
        <v>3</v>
      </c>
      <c r="D102">
        <v>100</v>
      </c>
      <c r="E102">
        <v>1.96</v>
      </c>
      <c r="F102" t="s">
        <v>643</v>
      </c>
      <c r="G102" t="s">
        <v>632</v>
      </c>
      <c r="H102"/>
      <c r="I102" s="21"/>
      <c r="J102" s="21"/>
      <c r="K102" s="21"/>
      <c r="L102" s="21"/>
      <c r="M102" s="21"/>
      <c r="N102" s="21"/>
      <c r="O102" s="21"/>
      <c r="P102" s="21"/>
      <c r="Q102" s="21"/>
      <c r="R102" s="21"/>
      <c r="S102" s="21"/>
      <c r="T102" s="21"/>
      <c r="U102" s="21"/>
      <c r="V102" s="21"/>
      <c r="W102" s="21"/>
      <c r="X102" s="21"/>
      <c r="Y102" s="21"/>
      <c r="Z102" s="21"/>
      <c r="AA102" s="21"/>
      <c r="AB102" s="21"/>
      <c r="AC102" s="21"/>
      <c r="AD102" s="21"/>
      <c r="AE102" s="21"/>
      <c r="AF102" s="21"/>
      <c r="AG102" s="21"/>
      <c r="AH102" s="21"/>
      <c r="AI102" s="21"/>
      <c r="AJ102" s="21"/>
      <c r="AK102" s="21"/>
      <c r="AL102" s="21"/>
      <c r="AM102" s="21"/>
      <c r="AN102" s="21"/>
      <c r="AO102" s="21"/>
      <c r="AP102" s="21"/>
      <c r="AQ102" s="21"/>
      <c r="AR102" s="21"/>
      <c r="AS102" s="21"/>
      <c r="AT102" s="21"/>
      <c r="AU102" s="21"/>
      <c r="AV102" s="21"/>
      <c r="AW102" s="21"/>
      <c r="AX102" s="21"/>
      <c r="AY102" s="21"/>
      <c r="AZ102" s="21"/>
      <c r="BA102" s="21"/>
      <c r="BB102" s="21"/>
      <c r="BC102" s="21"/>
      <c r="BD102" s="21"/>
    </row>
    <row r="103" spans="1:56" s="18" customFormat="1" x14ac:dyDescent="0.15">
      <c r="A103">
        <v>210</v>
      </c>
      <c r="B103" t="s">
        <v>489</v>
      </c>
      <c r="C103">
        <v>3</v>
      </c>
      <c r="D103">
        <v>100</v>
      </c>
      <c r="E103">
        <v>1.96</v>
      </c>
      <c r="F103" t="s">
        <v>643</v>
      </c>
      <c r="G103" t="s">
        <v>632</v>
      </c>
      <c r="H103"/>
      <c r="I103" s="21"/>
      <c r="J103" s="21"/>
      <c r="K103" s="21"/>
      <c r="L103" s="21"/>
      <c r="M103" s="21"/>
      <c r="N103" s="21"/>
      <c r="O103" s="21"/>
      <c r="P103" s="21"/>
      <c r="Q103" s="21"/>
      <c r="R103" s="21"/>
      <c r="S103" s="21"/>
      <c r="T103" s="21"/>
      <c r="U103" s="21"/>
      <c r="V103" s="21"/>
      <c r="W103" s="21"/>
      <c r="X103" s="21"/>
      <c r="Y103" s="21"/>
      <c r="Z103" s="21"/>
      <c r="AA103" s="21"/>
      <c r="AB103" s="21"/>
      <c r="AC103" s="21"/>
      <c r="AD103" s="21"/>
      <c r="AE103" s="21"/>
      <c r="AF103" s="21"/>
      <c r="AG103" s="21"/>
      <c r="AH103" s="21"/>
      <c r="AI103" s="21"/>
      <c r="AJ103" s="21"/>
      <c r="AK103" s="21"/>
      <c r="AL103" s="21"/>
      <c r="AM103" s="21"/>
      <c r="AN103" s="21"/>
      <c r="AO103" s="21"/>
      <c r="AP103" s="21"/>
      <c r="AQ103" s="21"/>
      <c r="AR103" s="21"/>
      <c r="AS103" s="21"/>
      <c r="AT103" s="21"/>
      <c r="AU103" s="21"/>
      <c r="AV103" s="21"/>
      <c r="AW103" s="21"/>
      <c r="AX103" s="21"/>
      <c r="AY103" s="21"/>
      <c r="AZ103" s="21"/>
      <c r="BA103" s="21"/>
      <c r="BB103" s="21"/>
      <c r="BC103" s="21"/>
      <c r="BD103" s="21"/>
    </row>
    <row r="104" spans="1:56" x14ac:dyDescent="0.15">
      <c r="A104">
        <v>5</v>
      </c>
      <c r="B104" t="s">
        <v>500</v>
      </c>
      <c r="C104">
        <v>2</v>
      </c>
      <c r="D104">
        <v>100</v>
      </c>
      <c r="E104">
        <v>1.96</v>
      </c>
      <c r="F104" t="s">
        <v>643</v>
      </c>
      <c r="G104" t="s">
        <v>632</v>
      </c>
    </row>
    <row r="105" spans="1:56" x14ac:dyDescent="0.15">
      <c r="A105">
        <v>7</v>
      </c>
      <c r="B105" t="s">
        <v>484</v>
      </c>
      <c r="C105">
        <v>4</v>
      </c>
      <c r="D105">
        <v>100</v>
      </c>
      <c r="E105">
        <v>1.96</v>
      </c>
      <c r="F105" t="s">
        <v>643</v>
      </c>
      <c r="G105" t="s">
        <v>632</v>
      </c>
    </row>
    <row r="106" spans="1:56" x14ac:dyDescent="0.15">
      <c r="A106">
        <v>8</v>
      </c>
      <c r="B106" t="s">
        <v>500</v>
      </c>
      <c r="C106">
        <v>2</v>
      </c>
      <c r="D106">
        <v>100</v>
      </c>
      <c r="E106">
        <v>1.96</v>
      </c>
      <c r="F106" t="s">
        <v>643</v>
      </c>
      <c r="G106" t="s">
        <v>632</v>
      </c>
    </row>
    <row r="107" spans="1:56" s="18" customFormat="1" x14ac:dyDescent="0.15">
      <c r="A107">
        <v>444</v>
      </c>
      <c r="B107" t="s">
        <v>484</v>
      </c>
      <c r="C107">
        <v>4</v>
      </c>
      <c r="D107">
        <v>100</v>
      </c>
      <c r="E107">
        <v>1.96</v>
      </c>
      <c r="F107" t="s">
        <v>643</v>
      </c>
      <c r="G107" t="s">
        <v>632</v>
      </c>
      <c r="H107"/>
      <c r="I107" s="21"/>
      <c r="J107" s="21"/>
      <c r="K107" s="21"/>
      <c r="L107" s="21"/>
      <c r="M107" s="21"/>
      <c r="N107" s="21"/>
      <c r="O107" s="21"/>
      <c r="P107" s="21"/>
      <c r="Q107" s="21"/>
      <c r="R107" s="21"/>
      <c r="S107" s="21"/>
      <c r="T107" s="21"/>
      <c r="U107" s="21"/>
      <c r="V107" s="21"/>
      <c r="W107" s="21"/>
      <c r="X107" s="21"/>
      <c r="Y107" s="21"/>
      <c r="Z107" s="21"/>
      <c r="AA107" s="21"/>
      <c r="AB107" s="21"/>
      <c r="AC107" s="21"/>
      <c r="AD107" s="21"/>
      <c r="AE107" s="21"/>
      <c r="AF107" s="21"/>
      <c r="AG107" s="21"/>
      <c r="AH107" s="21"/>
      <c r="AI107" s="21"/>
      <c r="AJ107" s="21"/>
      <c r="AK107" s="21"/>
      <c r="AL107" s="21"/>
      <c r="AM107" s="21"/>
      <c r="AN107" s="21"/>
      <c r="AO107" s="21"/>
      <c r="AP107" s="21"/>
      <c r="AQ107" s="21"/>
      <c r="AR107" s="21"/>
      <c r="AS107" s="21"/>
      <c r="AT107" s="21"/>
      <c r="AU107" s="21"/>
      <c r="AV107" s="21"/>
      <c r="AW107" s="21"/>
      <c r="AX107" s="21"/>
      <c r="AY107" s="21"/>
      <c r="AZ107" s="21"/>
      <c r="BA107" s="21"/>
      <c r="BB107" s="21"/>
      <c r="BC107" s="21"/>
      <c r="BD107" s="21"/>
    </row>
    <row r="108" spans="1:56" x14ac:dyDescent="0.15">
      <c r="A108">
        <v>206</v>
      </c>
      <c r="B108" t="s">
        <v>500</v>
      </c>
      <c r="C108">
        <v>2</v>
      </c>
      <c r="D108">
        <v>100</v>
      </c>
      <c r="E108">
        <v>2.09</v>
      </c>
      <c r="F108" t="s">
        <v>643</v>
      </c>
      <c r="G108" t="s">
        <v>632</v>
      </c>
    </row>
    <row r="109" spans="1:56" x14ac:dyDescent="0.15">
      <c r="A109">
        <v>207</v>
      </c>
      <c r="B109" t="s">
        <v>500</v>
      </c>
      <c r="C109">
        <v>2</v>
      </c>
      <c r="D109">
        <v>100</v>
      </c>
      <c r="E109">
        <v>2.09</v>
      </c>
      <c r="F109" t="s">
        <v>643</v>
      </c>
      <c r="G109" t="s">
        <v>632</v>
      </c>
    </row>
    <row r="110" spans="1:56" x14ac:dyDescent="0.15">
      <c r="A110">
        <v>215</v>
      </c>
      <c r="B110" t="s">
        <v>524</v>
      </c>
      <c r="C110">
        <v>2</v>
      </c>
      <c r="D110">
        <v>100</v>
      </c>
      <c r="E110">
        <v>2.12</v>
      </c>
      <c r="F110" t="s">
        <v>643</v>
      </c>
      <c r="G110" t="s">
        <v>634</v>
      </c>
    </row>
    <row r="111" spans="1:56" x14ac:dyDescent="0.15">
      <c r="A111">
        <v>216</v>
      </c>
      <c r="B111" t="s">
        <v>524</v>
      </c>
      <c r="C111">
        <v>2</v>
      </c>
      <c r="D111">
        <v>100</v>
      </c>
      <c r="E111">
        <v>2.12</v>
      </c>
      <c r="F111" t="s">
        <v>643</v>
      </c>
      <c r="G111" t="s">
        <v>634</v>
      </c>
    </row>
    <row r="112" spans="1:56" x14ac:dyDescent="0.15">
      <c r="A112">
        <v>291</v>
      </c>
      <c r="B112" t="s">
        <v>631</v>
      </c>
      <c r="C112">
        <v>3</v>
      </c>
      <c r="D112">
        <v>100</v>
      </c>
      <c r="E112">
        <v>2.2200000000000002</v>
      </c>
      <c r="F112" t="s">
        <v>643</v>
      </c>
      <c r="G112" t="s">
        <v>632</v>
      </c>
    </row>
    <row r="113" spans="1:8" customFormat="1" x14ac:dyDescent="0.15">
      <c r="A113">
        <v>425</v>
      </c>
      <c r="B113" t="s">
        <v>636</v>
      </c>
      <c r="C113">
        <v>2</v>
      </c>
      <c r="D113">
        <v>100</v>
      </c>
      <c r="E113">
        <v>2.27</v>
      </c>
      <c r="F113" t="s">
        <v>643</v>
      </c>
      <c r="G113" t="s">
        <v>634</v>
      </c>
    </row>
    <row r="114" spans="1:8" customFormat="1" x14ac:dyDescent="0.15">
      <c r="A114">
        <v>1</v>
      </c>
      <c r="B114" t="s">
        <v>522</v>
      </c>
      <c r="C114">
        <v>1</v>
      </c>
      <c r="D114">
        <v>100</v>
      </c>
      <c r="E114">
        <v>2.2999999999999998</v>
      </c>
      <c r="F114" t="s">
        <v>643</v>
      </c>
      <c r="G114" t="s">
        <v>1</v>
      </c>
    </row>
    <row r="115" spans="1:8" customFormat="1" x14ac:dyDescent="0.15">
      <c r="A115">
        <v>294</v>
      </c>
      <c r="B115" t="s">
        <v>860</v>
      </c>
      <c r="C115">
        <v>3</v>
      </c>
      <c r="D115">
        <v>100</v>
      </c>
      <c r="E115">
        <v>2.4</v>
      </c>
      <c r="F115" t="s">
        <v>643</v>
      </c>
      <c r="G115" t="s">
        <v>632</v>
      </c>
    </row>
    <row r="116" spans="1:8" customFormat="1" x14ac:dyDescent="0.15">
      <c r="A116">
        <v>427</v>
      </c>
      <c r="B116" t="s">
        <v>639</v>
      </c>
      <c r="C116">
        <v>3</v>
      </c>
      <c r="D116">
        <v>100</v>
      </c>
      <c r="E116">
        <v>2.4</v>
      </c>
      <c r="F116" t="s">
        <v>643</v>
      </c>
      <c r="G116" t="s">
        <v>632</v>
      </c>
    </row>
    <row r="117" spans="1:8" customFormat="1" x14ac:dyDescent="0.15">
      <c r="A117">
        <v>430</v>
      </c>
      <c r="B117" t="s">
        <v>572</v>
      </c>
      <c r="C117">
        <v>2</v>
      </c>
      <c r="D117">
        <v>100</v>
      </c>
      <c r="E117">
        <v>2.5499999999999998</v>
      </c>
      <c r="F117" t="s">
        <v>643</v>
      </c>
      <c r="G117" t="s">
        <v>632</v>
      </c>
    </row>
    <row r="118" spans="1:8" customFormat="1" x14ac:dyDescent="0.15">
      <c r="A118">
        <v>422</v>
      </c>
      <c r="B118" t="s">
        <v>580</v>
      </c>
      <c r="C118">
        <v>2</v>
      </c>
      <c r="D118">
        <v>100</v>
      </c>
      <c r="E118">
        <v>2.7</v>
      </c>
      <c r="F118" t="s">
        <v>643</v>
      </c>
      <c r="G118" t="s">
        <v>191</v>
      </c>
    </row>
    <row r="119" spans="1:8" customFormat="1" x14ac:dyDescent="0.15">
      <c r="A119">
        <v>4</v>
      </c>
      <c r="B119" t="s">
        <v>586</v>
      </c>
      <c r="C119">
        <v>1</v>
      </c>
      <c r="D119">
        <v>100</v>
      </c>
      <c r="E119">
        <v>2.92</v>
      </c>
      <c r="F119" t="s">
        <v>643</v>
      </c>
      <c r="G119" t="s">
        <v>1</v>
      </c>
    </row>
    <row r="120" spans="1:8" customFormat="1" x14ac:dyDescent="0.15">
      <c r="A120">
        <v>56</v>
      </c>
      <c r="B120" t="s">
        <v>586</v>
      </c>
      <c r="C120">
        <v>1</v>
      </c>
      <c r="D120">
        <v>100</v>
      </c>
      <c r="E120">
        <v>3.07</v>
      </c>
      <c r="F120" t="s">
        <v>643</v>
      </c>
      <c r="G120" t="s">
        <v>1</v>
      </c>
    </row>
    <row r="121" spans="1:8" customFormat="1" x14ac:dyDescent="0.15">
      <c r="A121">
        <v>346</v>
      </c>
      <c r="B121" t="s">
        <v>606</v>
      </c>
      <c r="C121">
        <v>1</v>
      </c>
      <c r="D121">
        <v>100</v>
      </c>
      <c r="E121">
        <v>3.17</v>
      </c>
      <c r="F121" t="s">
        <v>643</v>
      </c>
      <c r="G121" t="s">
        <v>1</v>
      </c>
    </row>
    <row r="122" spans="1:8" customFormat="1" x14ac:dyDescent="0.15">
      <c r="A122">
        <v>150</v>
      </c>
      <c r="B122" t="s">
        <v>563</v>
      </c>
      <c r="C122" t="s">
        <v>1</v>
      </c>
      <c r="E122">
        <v>2.44</v>
      </c>
      <c r="F122" t="s">
        <v>822</v>
      </c>
      <c r="G122" t="s">
        <v>1</v>
      </c>
      <c r="H122" t="s">
        <v>721</v>
      </c>
    </row>
    <row r="123" spans="1:8" customFormat="1" x14ac:dyDescent="0.15">
      <c r="A123">
        <v>151</v>
      </c>
      <c r="B123" t="s">
        <v>575</v>
      </c>
      <c r="C123">
        <v>1</v>
      </c>
      <c r="D123">
        <v>100</v>
      </c>
      <c r="E123">
        <v>2.6</v>
      </c>
      <c r="F123" t="s">
        <v>822</v>
      </c>
      <c r="G123" t="s">
        <v>1</v>
      </c>
      <c r="H123" t="s">
        <v>721</v>
      </c>
    </row>
    <row r="124" spans="1:8" customFormat="1" x14ac:dyDescent="0.15">
      <c r="A124">
        <v>149</v>
      </c>
      <c r="B124" t="s">
        <v>603</v>
      </c>
      <c r="C124">
        <v>1</v>
      </c>
      <c r="D124">
        <v>100</v>
      </c>
      <c r="E124">
        <v>3.08</v>
      </c>
      <c r="F124" t="s">
        <v>822</v>
      </c>
      <c r="G124" t="s">
        <v>1</v>
      </c>
      <c r="H124" t="s">
        <v>721</v>
      </c>
    </row>
    <row r="125" spans="1:8" customFormat="1" x14ac:dyDescent="0.15">
      <c r="A125" s="18">
        <v>289</v>
      </c>
      <c r="B125" s="18" t="s">
        <v>479</v>
      </c>
      <c r="C125" s="18">
        <v>1</v>
      </c>
      <c r="D125" s="18">
        <v>100</v>
      </c>
      <c r="E125" s="18">
        <v>1.79</v>
      </c>
      <c r="F125" s="18" t="s">
        <v>668</v>
      </c>
      <c r="G125" s="18" t="s">
        <v>1</v>
      </c>
      <c r="H125" s="18"/>
    </row>
    <row r="126" spans="1:8" s="18" customFormat="1" x14ac:dyDescent="0.15">
      <c r="A126" s="18">
        <v>510</v>
      </c>
      <c r="B126" s="18" t="s">
        <v>624</v>
      </c>
      <c r="C126" s="18" t="s">
        <v>1</v>
      </c>
      <c r="E126" s="18">
        <v>3.78</v>
      </c>
      <c r="F126" s="18" t="s">
        <v>722</v>
      </c>
      <c r="G126" s="18" t="s">
        <v>1</v>
      </c>
    </row>
    <row r="127" spans="1:8" customFormat="1" x14ac:dyDescent="0.15">
      <c r="A127">
        <v>503</v>
      </c>
      <c r="B127" t="s">
        <v>504</v>
      </c>
      <c r="C127">
        <v>1</v>
      </c>
      <c r="E127">
        <v>1.98</v>
      </c>
      <c r="F127" t="s">
        <v>684</v>
      </c>
      <c r="G127" t="s">
        <v>1</v>
      </c>
      <c r="H127" t="s">
        <v>683</v>
      </c>
    </row>
    <row r="128" spans="1:8" customFormat="1" x14ac:dyDescent="0.15">
      <c r="A128">
        <v>319</v>
      </c>
      <c r="B128" t="s">
        <v>610</v>
      </c>
      <c r="C128">
        <v>1</v>
      </c>
      <c r="D128">
        <v>100</v>
      </c>
      <c r="E128">
        <v>3.24</v>
      </c>
      <c r="F128" t="s">
        <v>823</v>
      </c>
      <c r="G128" t="s">
        <v>1</v>
      </c>
      <c r="H128" t="s">
        <v>723</v>
      </c>
    </row>
    <row r="129" spans="1:8" customFormat="1" x14ac:dyDescent="0.15">
      <c r="A129">
        <v>306</v>
      </c>
      <c r="B129" t="s">
        <v>565</v>
      </c>
      <c r="C129" t="s">
        <v>1</v>
      </c>
      <c r="E129">
        <v>2.48</v>
      </c>
      <c r="F129" t="s">
        <v>825</v>
      </c>
      <c r="G129" t="s">
        <v>1</v>
      </c>
      <c r="H129" t="s">
        <v>824</v>
      </c>
    </row>
    <row r="130" spans="1:8" customFormat="1" x14ac:dyDescent="0.15">
      <c r="A130">
        <v>242</v>
      </c>
      <c r="B130" t="s">
        <v>490</v>
      </c>
      <c r="C130" t="s">
        <v>1</v>
      </c>
      <c r="D130">
        <v>100</v>
      </c>
      <c r="E130">
        <v>1.87</v>
      </c>
      <c r="F130" t="s">
        <v>682</v>
      </c>
      <c r="G130" t="s">
        <v>1</v>
      </c>
      <c r="H130" t="s">
        <v>670</v>
      </c>
    </row>
    <row r="131" spans="1:8" customFormat="1" x14ac:dyDescent="0.15">
      <c r="A131">
        <v>243</v>
      </c>
      <c r="B131" t="s">
        <v>511</v>
      </c>
      <c r="C131">
        <v>1</v>
      </c>
      <c r="D131">
        <v>100</v>
      </c>
      <c r="E131">
        <v>2.0299999999999998</v>
      </c>
      <c r="F131" t="s">
        <v>682</v>
      </c>
      <c r="G131" t="s">
        <v>1</v>
      </c>
    </row>
    <row r="132" spans="1:8" customFormat="1" x14ac:dyDescent="0.15">
      <c r="A132">
        <v>350</v>
      </c>
      <c r="B132" t="s">
        <v>728</v>
      </c>
      <c r="C132">
        <v>1</v>
      </c>
      <c r="D132">
        <v>100</v>
      </c>
      <c r="E132">
        <v>2.97</v>
      </c>
      <c r="F132" t="s">
        <v>730</v>
      </c>
      <c r="G132" t="s">
        <v>1</v>
      </c>
      <c r="H132" t="s">
        <v>731</v>
      </c>
    </row>
    <row r="133" spans="1:8" customFormat="1" x14ac:dyDescent="0.15">
      <c r="A133">
        <v>437</v>
      </c>
      <c r="B133" t="s">
        <v>581</v>
      </c>
      <c r="C133">
        <v>3</v>
      </c>
      <c r="D133">
        <v>100</v>
      </c>
      <c r="E133">
        <v>2.7</v>
      </c>
      <c r="F133" t="s">
        <v>724</v>
      </c>
      <c r="G133" t="s">
        <v>632</v>
      </c>
    </row>
    <row r="134" spans="1:8" customFormat="1" x14ac:dyDescent="0.15">
      <c r="A134">
        <v>264</v>
      </c>
      <c r="B134" t="s">
        <v>585</v>
      </c>
      <c r="C134">
        <v>1</v>
      </c>
      <c r="D134">
        <v>100</v>
      </c>
      <c r="E134">
        <v>2.74</v>
      </c>
      <c r="F134" t="s">
        <v>724</v>
      </c>
      <c r="G134" t="s">
        <v>1</v>
      </c>
    </row>
    <row r="135" spans="1:8" customFormat="1" x14ac:dyDescent="0.15">
      <c r="A135">
        <v>13</v>
      </c>
      <c r="B135" t="s">
        <v>587</v>
      </c>
      <c r="C135">
        <v>3</v>
      </c>
      <c r="D135">
        <v>100</v>
      </c>
      <c r="E135">
        <v>2.75</v>
      </c>
      <c r="F135" t="s">
        <v>724</v>
      </c>
      <c r="G135" t="s">
        <v>1</v>
      </c>
    </row>
    <row r="136" spans="1:8" customFormat="1" x14ac:dyDescent="0.15">
      <c r="A136">
        <v>14</v>
      </c>
      <c r="B136" t="s">
        <v>617</v>
      </c>
      <c r="C136">
        <v>3</v>
      </c>
      <c r="D136">
        <v>100</v>
      </c>
      <c r="E136">
        <v>3.45</v>
      </c>
      <c r="F136" t="s">
        <v>724</v>
      </c>
      <c r="G136" t="s">
        <v>1</v>
      </c>
    </row>
    <row r="137" spans="1:8" customFormat="1" x14ac:dyDescent="0.15">
      <c r="A137">
        <v>62</v>
      </c>
      <c r="B137" t="s">
        <v>480</v>
      </c>
      <c r="C137">
        <v>2</v>
      </c>
      <c r="D137">
        <v>100</v>
      </c>
      <c r="E137">
        <v>1.79</v>
      </c>
      <c r="F137" t="s">
        <v>649</v>
      </c>
      <c r="G137" t="s">
        <v>632</v>
      </c>
    </row>
    <row r="138" spans="1:8" customFormat="1" x14ac:dyDescent="0.15">
      <c r="A138">
        <v>194</v>
      </c>
      <c r="B138" t="s">
        <v>514</v>
      </c>
      <c r="C138">
        <v>1</v>
      </c>
      <c r="D138">
        <v>110</v>
      </c>
      <c r="E138">
        <v>2.06</v>
      </c>
      <c r="F138" t="s">
        <v>649</v>
      </c>
      <c r="G138" t="s">
        <v>1</v>
      </c>
    </row>
    <row r="139" spans="1:8" customFormat="1" x14ac:dyDescent="0.15">
      <c r="A139">
        <v>257</v>
      </c>
      <c r="B139" t="s">
        <v>514</v>
      </c>
      <c r="C139" t="s">
        <v>1</v>
      </c>
      <c r="D139">
        <v>100</v>
      </c>
      <c r="E139">
        <v>2.1</v>
      </c>
      <c r="F139" t="s">
        <v>649</v>
      </c>
      <c r="G139" t="s">
        <v>1</v>
      </c>
    </row>
    <row r="140" spans="1:8" customFormat="1" x14ac:dyDescent="0.15">
      <c r="A140">
        <v>186</v>
      </c>
      <c r="B140" t="s">
        <v>615</v>
      </c>
      <c r="C140" t="s">
        <v>1</v>
      </c>
      <c r="D140" t="s">
        <v>424</v>
      </c>
      <c r="E140">
        <v>3.44</v>
      </c>
      <c r="F140" t="s">
        <v>649</v>
      </c>
      <c r="G140" t="s">
        <v>1</v>
      </c>
    </row>
    <row r="141" spans="1:8" customFormat="1" x14ac:dyDescent="0.15">
      <c r="A141">
        <v>181</v>
      </c>
      <c r="B141" t="s">
        <v>622</v>
      </c>
      <c r="C141" t="s">
        <v>1</v>
      </c>
      <c r="E141">
        <v>3.62</v>
      </c>
      <c r="F141" t="s">
        <v>649</v>
      </c>
      <c r="G141" t="s">
        <v>1</v>
      </c>
    </row>
    <row r="142" spans="1:8" customFormat="1" x14ac:dyDescent="0.15">
      <c r="A142">
        <v>184</v>
      </c>
      <c r="B142" t="s">
        <v>526</v>
      </c>
      <c r="C142">
        <v>1</v>
      </c>
      <c r="D142">
        <v>100</v>
      </c>
      <c r="E142">
        <v>2.14</v>
      </c>
      <c r="F142" t="s">
        <v>650</v>
      </c>
      <c r="G142" t="s">
        <v>1</v>
      </c>
    </row>
    <row r="143" spans="1:8" customFormat="1" x14ac:dyDescent="0.15">
      <c r="A143">
        <v>185</v>
      </c>
      <c r="B143" t="s">
        <v>526</v>
      </c>
      <c r="C143">
        <v>1</v>
      </c>
      <c r="D143">
        <v>100</v>
      </c>
      <c r="E143">
        <v>2.14</v>
      </c>
      <c r="F143" t="s">
        <v>650</v>
      </c>
      <c r="G143" t="s">
        <v>1</v>
      </c>
    </row>
    <row r="144" spans="1:8" customFormat="1" x14ac:dyDescent="0.15">
      <c r="A144">
        <v>182</v>
      </c>
      <c r="B144" t="s">
        <v>574</v>
      </c>
      <c r="C144">
        <v>2</v>
      </c>
      <c r="D144">
        <v>100</v>
      </c>
      <c r="E144">
        <v>2.58</v>
      </c>
      <c r="F144" t="s">
        <v>650</v>
      </c>
      <c r="G144" t="s">
        <v>1</v>
      </c>
    </row>
    <row r="145" spans="1:8" customFormat="1" x14ac:dyDescent="0.15">
      <c r="A145">
        <v>183</v>
      </c>
      <c r="B145" t="s">
        <v>578</v>
      </c>
      <c r="C145">
        <v>1</v>
      </c>
      <c r="D145">
        <v>100</v>
      </c>
      <c r="E145">
        <v>2.65</v>
      </c>
      <c r="F145" t="s">
        <v>650</v>
      </c>
      <c r="G145" t="s">
        <v>1</v>
      </c>
    </row>
    <row r="146" spans="1:8" customFormat="1" x14ac:dyDescent="0.15">
      <c r="A146">
        <v>64</v>
      </c>
      <c r="B146" t="s">
        <v>541</v>
      </c>
      <c r="C146" t="s">
        <v>1</v>
      </c>
      <c r="D146" t="s">
        <v>637</v>
      </c>
      <c r="E146">
        <v>2.3199999999999998</v>
      </c>
      <c r="F146" t="s">
        <v>651</v>
      </c>
      <c r="G146" t="s">
        <v>1</v>
      </c>
    </row>
    <row r="147" spans="1:8" customFormat="1" x14ac:dyDescent="0.15">
      <c r="A147">
        <v>515</v>
      </c>
      <c r="B147" t="s">
        <v>485</v>
      </c>
      <c r="C147">
        <v>4</v>
      </c>
      <c r="D147">
        <v>100</v>
      </c>
      <c r="E147">
        <v>1.85</v>
      </c>
      <c r="F147" t="s">
        <v>678</v>
      </c>
      <c r="G147" t="s">
        <v>632</v>
      </c>
      <c r="H147" t="s">
        <v>667</v>
      </c>
    </row>
    <row r="148" spans="1:8" customFormat="1" x14ac:dyDescent="0.15">
      <c r="A148">
        <v>514</v>
      </c>
      <c r="B148" t="s">
        <v>499</v>
      </c>
      <c r="C148">
        <v>3</v>
      </c>
      <c r="D148">
        <v>100</v>
      </c>
      <c r="E148">
        <v>1.96</v>
      </c>
      <c r="F148" t="s">
        <v>678</v>
      </c>
      <c r="G148" t="s">
        <v>632</v>
      </c>
    </row>
    <row r="149" spans="1:8" customFormat="1" x14ac:dyDescent="0.15">
      <c r="A149">
        <v>213</v>
      </c>
      <c r="B149" t="s">
        <v>517</v>
      </c>
      <c r="C149">
        <v>2</v>
      </c>
      <c r="D149">
        <v>100</v>
      </c>
      <c r="E149">
        <v>2.09</v>
      </c>
      <c r="F149" t="s">
        <v>678</v>
      </c>
      <c r="G149" t="s">
        <v>632</v>
      </c>
    </row>
    <row r="150" spans="1:8" customFormat="1" x14ac:dyDescent="0.15">
      <c r="A150">
        <v>214</v>
      </c>
      <c r="B150" t="s">
        <v>517</v>
      </c>
      <c r="C150">
        <v>2</v>
      </c>
      <c r="D150">
        <v>100</v>
      </c>
      <c r="E150">
        <v>2.09</v>
      </c>
      <c r="F150" t="s">
        <v>678</v>
      </c>
      <c r="G150" t="s">
        <v>632</v>
      </c>
    </row>
    <row r="151" spans="1:8" customFormat="1" x14ac:dyDescent="0.15">
      <c r="A151">
        <v>513</v>
      </c>
      <c r="B151" t="s">
        <v>519</v>
      </c>
      <c r="C151">
        <v>2</v>
      </c>
      <c r="D151">
        <v>100</v>
      </c>
      <c r="E151">
        <v>2.1</v>
      </c>
      <c r="F151" t="s">
        <v>678</v>
      </c>
      <c r="G151" t="s">
        <v>632</v>
      </c>
    </row>
    <row r="152" spans="1:8" customFormat="1" x14ac:dyDescent="0.15">
      <c r="A152">
        <v>317</v>
      </c>
      <c r="B152" t="s">
        <v>512</v>
      </c>
      <c r="C152">
        <v>1</v>
      </c>
      <c r="D152">
        <v>100</v>
      </c>
      <c r="E152">
        <v>2.0499999999999998</v>
      </c>
      <c r="F152" t="s">
        <v>733</v>
      </c>
      <c r="G152" t="s">
        <v>1</v>
      </c>
      <c r="H152" t="s">
        <v>734</v>
      </c>
    </row>
    <row r="153" spans="1:8" customFormat="1" x14ac:dyDescent="0.15">
      <c r="A153">
        <v>128</v>
      </c>
      <c r="B153" t="s">
        <v>512</v>
      </c>
      <c r="C153">
        <v>1</v>
      </c>
      <c r="D153">
        <v>100</v>
      </c>
      <c r="E153">
        <v>2.0499999999999998</v>
      </c>
      <c r="F153" t="s">
        <v>732</v>
      </c>
      <c r="G153" t="s">
        <v>1</v>
      </c>
    </row>
    <row r="154" spans="1:8" customFormat="1" x14ac:dyDescent="0.15">
      <c r="A154">
        <v>348</v>
      </c>
      <c r="B154" t="s">
        <v>600</v>
      </c>
      <c r="C154">
        <v>1</v>
      </c>
      <c r="D154">
        <v>100</v>
      </c>
      <c r="E154">
        <v>3.04</v>
      </c>
      <c r="F154" t="s">
        <v>732</v>
      </c>
      <c r="G154" t="s">
        <v>1</v>
      </c>
    </row>
    <row r="155" spans="1:8" s="21" customFormat="1" x14ac:dyDescent="0.15">
      <c r="A155" s="21">
        <v>129</v>
      </c>
      <c r="B155" s="21" t="s">
        <v>474</v>
      </c>
      <c r="C155" s="21">
        <v>1</v>
      </c>
      <c r="D155" s="21">
        <v>100</v>
      </c>
      <c r="E155" s="21">
        <v>1.67</v>
      </c>
      <c r="F155" s="21" t="s">
        <v>733</v>
      </c>
      <c r="G155" s="21" t="s">
        <v>1</v>
      </c>
    </row>
    <row r="156" spans="1:8" s="18" customFormat="1" x14ac:dyDescent="0.15">
      <c r="A156" s="18">
        <v>166</v>
      </c>
      <c r="B156" s="18" t="s">
        <v>736</v>
      </c>
      <c r="C156" s="18" t="s">
        <v>1</v>
      </c>
      <c r="E156" s="18">
        <v>2.2000000000000002</v>
      </c>
      <c r="F156" s="18" t="s">
        <v>735</v>
      </c>
      <c r="G156" s="18" t="s">
        <v>1</v>
      </c>
      <c r="H156" s="18" t="s">
        <v>737</v>
      </c>
    </row>
    <row r="157" spans="1:8" s="18" customFormat="1" x14ac:dyDescent="0.15">
      <c r="A157" s="18">
        <v>414</v>
      </c>
      <c r="B157" s="18" t="s">
        <v>512</v>
      </c>
      <c r="C157" s="18" t="s">
        <v>1</v>
      </c>
      <c r="D157" s="18" t="s">
        <v>638</v>
      </c>
      <c r="E157" s="18">
        <v>2.38</v>
      </c>
      <c r="F157" s="18" t="s">
        <v>725</v>
      </c>
      <c r="G157" s="18" t="s">
        <v>1</v>
      </c>
    </row>
    <row r="158" spans="1:8" s="18" customFormat="1" x14ac:dyDescent="0.15">
      <c r="A158" s="18">
        <v>474</v>
      </c>
      <c r="B158" s="18" t="s">
        <v>512</v>
      </c>
      <c r="C158" s="18">
        <v>1</v>
      </c>
      <c r="D158" s="18">
        <v>100</v>
      </c>
      <c r="E158" s="18">
        <v>2.38</v>
      </c>
      <c r="F158" s="18" t="s">
        <v>725</v>
      </c>
      <c r="G158" s="18" t="s">
        <v>1</v>
      </c>
    </row>
    <row r="159" spans="1:8" customFormat="1" x14ac:dyDescent="0.15">
      <c r="A159">
        <v>203</v>
      </c>
      <c r="B159" t="s">
        <v>588</v>
      </c>
      <c r="C159">
        <v>1</v>
      </c>
      <c r="D159">
        <v>110</v>
      </c>
      <c r="E159">
        <v>2.77</v>
      </c>
      <c r="F159" t="s">
        <v>739</v>
      </c>
      <c r="G159" t="s">
        <v>1</v>
      </c>
      <c r="H159" t="s">
        <v>738</v>
      </c>
    </row>
    <row r="160" spans="1:8" customFormat="1" x14ac:dyDescent="0.15">
      <c r="A160">
        <v>476</v>
      </c>
      <c r="B160" t="s">
        <v>635</v>
      </c>
      <c r="C160">
        <v>2</v>
      </c>
      <c r="D160">
        <v>100</v>
      </c>
      <c r="E160">
        <v>2.02</v>
      </c>
      <c r="F160" t="s">
        <v>742</v>
      </c>
      <c r="G160" t="s">
        <v>632</v>
      </c>
    </row>
    <row r="161" spans="1:8" x14ac:dyDescent="0.15">
      <c r="A161">
        <v>475</v>
      </c>
      <c r="B161" t="s">
        <v>532</v>
      </c>
      <c r="C161">
        <v>1</v>
      </c>
      <c r="D161">
        <v>100</v>
      </c>
      <c r="E161">
        <v>2.23</v>
      </c>
      <c r="F161" t="s">
        <v>742</v>
      </c>
      <c r="G161" t="s">
        <v>1</v>
      </c>
    </row>
    <row r="162" spans="1:8" x14ac:dyDescent="0.15">
      <c r="A162">
        <v>259</v>
      </c>
      <c r="B162" t="s">
        <v>520</v>
      </c>
      <c r="C162">
        <v>2</v>
      </c>
      <c r="D162">
        <v>100</v>
      </c>
      <c r="E162">
        <v>2.1</v>
      </c>
      <c r="F162" t="s">
        <v>743</v>
      </c>
      <c r="G162" t="s">
        <v>1</v>
      </c>
      <c r="H162" t="s">
        <v>741</v>
      </c>
    </row>
    <row r="163" spans="1:8" x14ac:dyDescent="0.15">
      <c r="A163">
        <v>280</v>
      </c>
      <c r="B163" t="s">
        <v>625</v>
      </c>
      <c r="C163" t="s">
        <v>1</v>
      </c>
      <c r="E163">
        <v>4.13</v>
      </c>
      <c r="F163" t="s">
        <v>632</v>
      </c>
      <c r="G163" t="s">
        <v>1</v>
      </c>
    </row>
    <row r="164" spans="1:8" x14ac:dyDescent="0.15">
      <c r="A164">
        <v>354</v>
      </c>
      <c r="B164" t="s">
        <v>627</v>
      </c>
      <c r="C164">
        <v>1</v>
      </c>
      <c r="D164">
        <v>100</v>
      </c>
      <c r="E164">
        <v>5.29</v>
      </c>
      <c r="F164" t="s">
        <v>632</v>
      </c>
      <c r="G164" t="s">
        <v>1</v>
      </c>
    </row>
    <row r="165" spans="1:8" x14ac:dyDescent="0.15">
      <c r="A165">
        <v>218</v>
      </c>
      <c r="B165" t="s">
        <v>746</v>
      </c>
      <c r="C165">
        <v>1</v>
      </c>
      <c r="D165">
        <v>100</v>
      </c>
      <c r="E165">
        <v>2.12</v>
      </c>
      <c r="F165" t="s">
        <v>745</v>
      </c>
      <c r="G165" t="s">
        <v>1</v>
      </c>
      <c r="H165" t="s">
        <v>744</v>
      </c>
    </row>
    <row r="166" spans="1:8" x14ac:dyDescent="0.15">
      <c r="A166">
        <v>163</v>
      </c>
      <c r="B166" t="s">
        <v>764</v>
      </c>
      <c r="C166">
        <v>1</v>
      </c>
      <c r="D166">
        <v>110</v>
      </c>
      <c r="E166">
        <v>2.9</v>
      </c>
      <c r="F166" t="s">
        <v>766</v>
      </c>
      <c r="G166" t="s">
        <v>1</v>
      </c>
      <c r="H166" t="s">
        <v>765</v>
      </c>
    </row>
    <row r="167" spans="1:8" x14ac:dyDescent="0.15">
      <c r="A167">
        <v>353</v>
      </c>
      <c r="B167" t="s">
        <v>619</v>
      </c>
      <c r="C167" t="s">
        <v>1</v>
      </c>
      <c r="D167">
        <v>110</v>
      </c>
      <c r="E167">
        <v>3.49</v>
      </c>
      <c r="F167" t="s">
        <v>766</v>
      </c>
      <c r="G167" t="s">
        <v>1</v>
      </c>
      <c r="H167" t="s">
        <v>765</v>
      </c>
    </row>
    <row r="168" spans="1:8" s="21" customFormat="1" x14ac:dyDescent="0.15">
      <c r="A168" s="21">
        <v>338</v>
      </c>
      <c r="B168" s="21" t="s">
        <v>538</v>
      </c>
      <c r="C168" s="21">
        <v>1</v>
      </c>
      <c r="D168" s="21">
        <v>100</v>
      </c>
      <c r="E168" s="21">
        <v>2.29</v>
      </c>
      <c r="F168" s="21" t="s">
        <v>772</v>
      </c>
      <c r="G168" s="21" t="s">
        <v>1</v>
      </c>
      <c r="H168" s="21" t="s">
        <v>771</v>
      </c>
    </row>
    <row r="169" spans="1:8" s="21" customFormat="1" x14ac:dyDescent="0.15">
      <c r="A169" s="21">
        <v>140</v>
      </c>
      <c r="B169" s="21" t="s">
        <v>598</v>
      </c>
      <c r="C169" s="21">
        <v>1</v>
      </c>
      <c r="D169" s="21">
        <v>100</v>
      </c>
      <c r="E169" s="21">
        <v>2.99</v>
      </c>
      <c r="F169" s="21" t="s">
        <v>772</v>
      </c>
      <c r="G169" s="21" t="s">
        <v>1</v>
      </c>
      <c r="H169" s="21" t="s">
        <v>770</v>
      </c>
    </row>
    <row r="170" spans="1:8" x14ac:dyDescent="0.15">
      <c r="A170">
        <v>58</v>
      </c>
      <c r="B170" t="s">
        <v>604</v>
      </c>
      <c r="C170" t="s">
        <v>1</v>
      </c>
      <c r="D170">
        <v>110</v>
      </c>
      <c r="E170">
        <v>3.12</v>
      </c>
      <c r="F170" t="s">
        <v>769</v>
      </c>
      <c r="G170" t="s">
        <v>1</v>
      </c>
      <c r="H170" s="21" t="s">
        <v>768</v>
      </c>
    </row>
    <row r="171" spans="1:8" x14ac:dyDescent="0.15">
      <c r="A171">
        <v>59</v>
      </c>
      <c r="B171" t="s">
        <v>591</v>
      </c>
      <c r="C171">
        <v>1</v>
      </c>
      <c r="D171">
        <v>100</v>
      </c>
      <c r="E171">
        <v>2.88</v>
      </c>
      <c r="F171" t="s">
        <v>769</v>
      </c>
      <c r="G171" t="s">
        <v>1</v>
      </c>
      <c r="H171" s="21" t="s">
        <v>767</v>
      </c>
    </row>
    <row r="172" spans="1:8" s="18" customFormat="1" x14ac:dyDescent="0.15">
      <c r="A172" s="18">
        <v>154</v>
      </c>
      <c r="B172" s="18" t="s">
        <v>548</v>
      </c>
      <c r="C172" s="18">
        <v>1</v>
      </c>
      <c r="D172" s="18">
        <v>100</v>
      </c>
      <c r="E172" s="18">
        <v>2.35</v>
      </c>
      <c r="F172" s="18" t="s">
        <v>773</v>
      </c>
      <c r="G172" s="18" t="s">
        <v>1</v>
      </c>
    </row>
    <row r="173" spans="1:8" s="18" customFormat="1" x14ac:dyDescent="0.15">
      <c r="A173" s="18">
        <v>152</v>
      </c>
      <c r="B173" s="18" t="s">
        <v>555</v>
      </c>
      <c r="C173" s="18">
        <v>1</v>
      </c>
      <c r="D173" s="18">
        <v>100</v>
      </c>
      <c r="E173" s="18">
        <v>2.39</v>
      </c>
      <c r="F173" s="18" t="s">
        <v>726</v>
      </c>
      <c r="G173" s="18" t="s">
        <v>1</v>
      </c>
    </row>
    <row r="174" spans="1:8" s="18" customFormat="1" x14ac:dyDescent="0.15">
      <c r="A174" s="18">
        <v>153</v>
      </c>
      <c r="B174" s="18" t="s">
        <v>573</v>
      </c>
      <c r="C174" s="18">
        <v>1</v>
      </c>
      <c r="D174" s="18">
        <v>100</v>
      </c>
      <c r="E174" s="18">
        <v>2.57</v>
      </c>
      <c r="F174" s="18" t="s">
        <v>646</v>
      </c>
      <c r="G174" s="18" t="s">
        <v>1</v>
      </c>
    </row>
    <row r="175" spans="1:8" x14ac:dyDescent="0.15">
      <c r="A175">
        <v>52</v>
      </c>
      <c r="B175" t="s">
        <v>475</v>
      </c>
      <c r="C175">
        <v>4</v>
      </c>
      <c r="D175">
        <v>100</v>
      </c>
      <c r="E175">
        <v>1.7</v>
      </c>
      <c r="F175" t="s">
        <v>658</v>
      </c>
      <c r="G175" t="s">
        <v>632</v>
      </c>
    </row>
    <row r="176" spans="1:8" x14ac:dyDescent="0.15">
      <c r="A176">
        <v>51</v>
      </c>
      <c r="B176" t="s">
        <v>483</v>
      </c>
      <c r="C176">
        <v>3</v>
      </c>
      <c r="D176">
        <v>100</v>
      </c>
      <c r="E176">
        <v>1.83</v>
      </c>
      <c r="F176" t="s">
        <v>669</v>
      </c>
      <c r="G176" t="s">
        <v>632</v>
      </c>
    </row>
    <row r="177" spans="1:8" customFormat="1" x14ac:dyDescent="0.15">
      <c r="A177">
        <v>50</v>
      </c>
      <c r="B177" t="s">
        <v>508</v>
      </c>
      <c r="C177">
        <v>2</v>
      </c>
      <c r="D177">
        <v>100</v>
      </c>
      <c r="E177">
        <v>2.02</v>
      </c>
      <c r="F177" t="s">
        <v>688</v>
      </c>
      <c r="G177" t="s">
        <v>632</v>
      </c>
    </row>
    <row r="178" spans="1:8" customFormat="1" x14ac:dyDescent="0.15">
      <c r="A178">
        <v>39</v>
      </c>
      <c r="B178" t="s">
        <v>570</v>
      </c>
      <c r="C178">
        <v>1</v>
      </c>
      <c r="D178">
        <v>100</v>
      </c>
      <c r="E178">
        <v>2.5499999999999998</v>
      </c>
      <c r="F178" t="s">
        <v>688</v>
      </c>
      <c r="G178" t="s">
        <v>1</v>
      </c>
    </row>
    <row r="179" spans="1:8" customFormat="1" x14ac:dyDescent="0.15">
      <c r="A179">
        <v>345</v>
      </c>
      <c r="B179" t="s">
        <v>605</v>
      </c>
      <c r="C179">
        <v>1</v>
      </c>
      <c r="D179">
        <v>100</v>
      </c>
      <c r="E179">
        <v>3.12</v>
      </c>
      <c r="F179" t="s">
        <v>688</v>
      </c>
      <c r="G179" t="s">
        <v>1</v>
      </c>
    </row>
    <row r="180" spans="1:8" customFormat="1" x14ac:dyDescent="0.15">
      <c r="A180">
        <v>411</v>
      </c>
      <c r="B180" t="s">
        <v>551</v>
      </c>
      <c r="C180">
        <v>1</v>
      </c>
      <c r="D180">
        <v>100</v>
      </c>
      <c r="E180">
        <v>2.38</v>
      </c>
      <c r="F180" t="s">
        <v>776</v>
      </c>
      <c r="G180" t="s">
        <v>1</v>
      </c>
      <c r="H180" t="s">
        <v>777</v>
      </c>
    </row>
    <row r="181" spans="1:8" customFormat="1" x14ac:dyDescent="0.15">
      <c r="A181">
        <v>412</v>
      </c>
      <c r="B181" t="s">
        <v>552</v>
      </c>
      <c r="C181">
        <v>1</v>
      </c>
      <c r="D181">
        <v>100</v>
      </c>
      <c r="E181">
        <v>2.38</v>
      </c>
      <c r="F181" t="s">
        <v>779</v>
      </c>
      <c r="G181" t="s">
        <v>1</v>
      </c>
      <c r="H181" t="s">
        <v>778</v>
      </c>
    </row>
    <row r="182" spans="1:8" customFormat="1" x14ac:dyDescent="0.15">
      <c r="A182">
        <v>481</v>
      </c>
      <c r="B182" t="s">
        <v>469</v>
      </c>
      <c r="C182">
        <v>3</v>
      </c>
      <c r="D182">
        <v>100</v>
      </c>
      <c r="E182">
        <v>1.58</v>
      </c>
      <c r="F182" t="s">
        <v>644</v>
      </c>
      <c r="G182" t="s">
        <v>632</v>
      </c>
    </row>
    <row r="183" spans="1:8" customFormat="1" x14ac:dyDescent="0.15">
      <c r="A183">
        <v>482</v>
      </c>
      <c r="B183" t="s">
        <v>481</v>
      </c>
      <c r="C183">
        <v>4</v>
      </c>
      <c r="D183">
        <v>100</v>
      </c>
      <c r="E183">
        <v>1.8</v>
      </c>
      <c r="F183" t="s">
        <v>644</v>
      </c>
      <c r="G183" t="s">
        <v>632</v>
      </c>
    </row>
    <row r="184" spans="1:8" customFormat="1" x14ac:dyDescent="0.15">
      <c r="A184">
        <v>484</v>
      </c>
      <c r="B184" t="s">
        <v>527</v>
      </c>
      <c r="C184" t="s">
        <v>1</v>
      </c>
      <c r="D184" t="s">
        <v>187</v>
      </c>
      <c r="E184">
        <v>2.14</v>
      </c>
      <c r="F184" t="s">
        <v>644</v>
      </c>
      <c r="G184" t="s">
        <v>632</v>
      </c>
    </row>
    <row r="185" spans="1:8" customFormat="1" x14ac:dyDescent="0.15">
      <c r="A185">
        <v>488</v>
      </c>
      <c r="B185" t="s">
        <v>630</v>
      </c>
      <c r="C185" t="s">
        <v>1</v>
      </c>
      <c r="D185" t="s">
        <v>187</v>
      </c>
      <c r="E185">
        <v>2.16</v>
      </c>
      <c r="F185" t="s">
        <v>644</v>
      </c>
      <c r="G185" t="s">
        <v>632</v>
      </c>
    </row>
    <row r="186" spans="1:8" customFormat="1" x14ac:dyDescent="0.15">
      <c r="A186">
        <v>486</v>
      </c>
      <c r="B186" t="s">
        <v>542</v>
      </c>
      <c r="C186" t="s">
        <v>1</v>
      </c>
      <c r="D186" t="s">
        <v>187</v>
      </c>
      <c r="E186">
        <v>2.3199999999999998</v>
      </c>
      <c r="F186" t="s">
        <v>644</v>
      </c>
      <c r="G186" t="s">
        <v>1</v>
      </c>
    </row>
    <row r="187" spans="1:8" customFormat="1" x14ac:dyDescent="0.15">
      <c r="A187">
        <v>512</v>
      </c>
      <c r="B187" t="s">
        <v>477</v>
      </c>
      <c r="C187">
        <v>5</v>
      </c>
      <c r="D187">
        <v>100</v>
      </c>
      <c r="E187">
        <v>1.76</v>
      </c>
      <c r="F187" t="s">
        <v>679</v>
      </c>
      <c r="G187" t="s">
        <v>632</v>
      </c>
      <c r="H187" t="s">
        <v>661</v>
      </c>
    </row>
    <row r="188" spans="1:8" customFormat="1" x14ac:dyDescent="0.15">
      <c r="A188">
        <v>511</v>
      </c>
      <c r="B188" t="s">
        <v>487</v>
      </c>
      <c r="C188">
        <v>4</v>
      </c>
      <c r="D188">
        <v>100</v>
      </c>
      <c r="E188">
        <v>1.85</v>
      </c>
      <c r="F188" t="s">
        <v>679</v>
      </c>
      <c r="G188" t="s">
        <v>632</v>
      </c>
      <c r="H188" t="s">
        <v>661</v>
      </c>
    </row>
    <row r="189" spans="1:8" customFormat="1" x14ac:dyDescent="0.15">
      <c r="A189">
        <v>246</v>
      </c>
      <c r="B189" t="s">
        <v>493</v>
      </c>
      <c r="C189">
        <v>1</v>
      </c>
      <c r="D189">
        <v>100</v>
      </c>
      <c r="E189">
        <v>1.88</v>
      </c>
      <c r="F189" t="s">
        <v>674</v>
      </c>
      <c r="G189" t="s">
        <v>1</v>
      </c>
    </row>
    <row r="190" spans="1:8" customFormat="1" x14ac:dyDescent="0.15">
      <c r="A190">
        <v>431</v>
      </c>
      <c r="B190" t="s">
        <v>495</v>
      </c>
      <c r="C190">
        <v>2</v>
      </c>
      <c r="D190">
        <v>100</v>
      </c>
      <c r="E190">
        <v>1.9</v>
      </c>
      <c r="F190" t="s">
        <v>679</v>
      </c>
      <c r="G190" t="s">
        <v>634</v>
      </c>
      <c r="H190" t="s">
        <v>661</v>
      </c>
    </row>
    <row r="191" spans="1:8" customFormat="1" x14ac:dyDescent="0.15">
      <c r="A191">
        <v>500</v>
      </c>
      <c r="B191" t="s">
        <v>502</v>
      </c>
      <c r="C191">
        <v>3</v>
      </c>
      <c r="D191">
        <v>100</v>
      </c>
      <c r="E191">
        <v>1.97</v>
      </c>
      <c r="F191" t="s">
        <v>679</v>
      </c>
      <c r="G191" t="s">
        <v>632</v>
      </c>
    </row>
    <row r="192" spans="1:8" customFormat="1" x14ac:dyDescent="0.15">
      <c r="A192">
        <v>297</v>
      </c>
      <c r="B192" t="s">
        <v>506</v>
      </c>
      <c r="C192">
        <v>1</v>
      </c>
      <c r="D192">
        <v>100</v>
      </c>
      <c r="E192">
        <v>2</v>
      </c>
      <c r="F192" t="s">
        <v>673</v>
      </c>
      <c r="G192" t="s">
        <v>1</v>
      </c>
    </row>
    <row r="193" spans="1:7" x14ac:dyDescent="0.15">
      <c r="A193">
        <v>341</v>
      </c>
      <c r="B193" t="s">
        <v>513</v>
      </c>
      <c r="C193">
        <v>1</v>
      </c>
      <c r="D193">
        <v>100</v>
      </c>
      <c r="E193">
        <v>2.06</v>
      </c>
      <c r="F193" t="s">
        <v>673</v>
      </c>
      <c r="G193" t="s">
        <v>1</v>
      </c>
    </row>
    <row r="194" spans="1:7" x14ac:dyDescent="0.15">
      <c r="A194">
        <v>316</v>
      </c>
      <c r="B194" t="s">
        <v>629</v>
      </c>
      <c r="C194">
        <v>3</v>
      </c>
      <c r="D194">
        <v>100</v>
      </c>
      <c r="E194">
        <v>2.06</v>
      </c>
      <c r="F194" t="s">
        <v>673</v>
      </c>
      <c r="G194" t="s">
        <v>1</v>
      </c>
    </row>
    <row r="195" spans="1:7" x14ac:dyDescent="0.15">
      <c r="A195">
        <v>499</v>
      </c>
      <c r="B195" t="s">
        <v>518</v>
      </c>
      <c r="C195">
        <v>2</v>
      </c>
      <c r="D195">
        <v>100</v>
      </c>
      <c r="E195">
        <v>2.09</v>
      </c>
      <c r="F195" t="s">
        <v>679</v>
      </c>
      <c r="G195" t="s">
        <v>632</v>
      </c>
    </row>
    <row r="196" spans="1:7" x14ac:dyDescent="0.15">
      <c r="A196">
        <v>205</v>
      </c>
      <c r="B196" t="s">
        <v>521</v>
      </c>
      <c r="C196">
        <v>2</v>
      </c>
      <c r="D196">
        <v>100</v>
      </c>
      <c r="E196">
        <v>2.1</v>
      </c>
      <c r="F196" t="s">
        <v>679</v>
      </c>
      <c r="G196" t="s">
        <v>632</v>
      </c>
    </row>
    <row r="197" spans="1:7" x14ac:dyDescent="0.15">
      <c r="A197">
        <v>208</v>
      </c>
      <c r="B197" t="s">
        <v>521</v>
      </c>
      <c r="C197">
        <v>2</v>
      </c>
      <c r="D197">
        <v>100</v>
      </c>
      <c r="E197">
        <v>2.1</v>
      </c>
      <c r="F197" t="s">
        <v>679</v>
      </c>
      <c r="G197" t="s">
        <v>632</v>
      </c>
    </row>
    <row r="198" spans="1:7" x14ac:dyDescent="0.15">
      <c r="A198">
        <v>261</v>
      </c>
      <c r="B198" t="s">
        <v>525</v>
      </c>
      <c r="C198">
        <v>1</v>
      </c>
      <c r="D198">
        <v>100</v>
      </c>
      <c r="E198">
        <v>2.12</v>
      </c>
      <c r="F198" t="s">
        <v>673</v>
      </c>
      <c r="G198" t="s">
        <v>1</v>
      </c>
    </row>
    <row r="199" spans="1:7" x14ac:dyDescent="0.15">
      <c r="A199">
        <v>204</v>
      </c>
      <c r="B199" t="s">
        <v>521</v>
      </c>
      <c r="C199">
        <v>2</v>
      </c>
      <c r="D199">
        <v>100</v>
      </c>
      <c r="E199">
        <v>2.14</v>
      </c>
      <c r="F199" t="s">
        <v>679</v>
      </c>
      <c r="G199" t="s">
        <v>632</v>
      </c>
    </row>
    <row r="200" spans="1:7" x14ac:dyDescent="0.15">
      <c r="A200">
        <v>472</v>
      </c>
      <c r="B200" t="s">
        <v>545</v>
      </c>
      <c r="C200">
        <v>1</v>
      </c>
      <c r="D200">
        <v>100</v>
      </c>
      <c r="E200">
        <v>2.34</v>
      </c>
      <c r="F200" t="s">
        <v>673</v>
      </c>
      <c r="G200" t="s">
        <v>1</v>
      </c>
    </row>
    <row r="201" spans="1:7" x14ac:dyDescent="0.15">
      <c r="A201">
        <v>407</v>
      </c>
      <c r="B201" t="s">
        <v>545</v>
      </c>
      <c r="C201">
        <v>1</v>
      </c>
      <c r="D201">
        <v>100</v>
      </c>
      <c r="E201">
        <v>2.36</v>
      </c>
      <c r="F201" t="s">
        <v>673</v>
      </c>
      <c r="G201" t="s">
        <v>1</v>
      </c>
    </row>
    <row r="202" spans="1:7" x14ac:dyDescent="0.15">
      <c r="A202">
        <v>408</v>
      </c>
      <c r="B202" t="s">
        <v>545</v>
      </c>
      <c r="C202">
        <v>1</v>
      </c>
      <c r="D202">
        <v>100</v>
      </c>
      <c r="E202">
        <v>2.4</v>
      </c>
      <c r="F202" t="s">
        <v>673</v>
      </c>
      <c r="G202" t="s">
        <v>1</v>
      </c>
    </row>
    <row r="203" spans="1:7" x14ac:dyDescent="0.15">
      <c r="A203">
        <v>356</v>
      </c>
      <c r="B203" t="s">
        <v>566</v>
      </c>
      <c r="C203">
        <v>1</v>
      </c>
      <c r="D203">
        <v>100</v>
      </c>
      <c r="E203">
        <v>2.5</v>
      </c>
      <c r="F203" t="s">
        <v>673</v>
      </c>
      <c r="G203" t="s">
        <v>1</v>
      </c>
    </row>
    <row r="204" spans="1:7" s="18" customFormat="1" x14ac:dyDescent="0.15">
      <c r="A204" s="18">
        <v>158</v>
      </c>
      <c r="B204" s="18" t="s">
        <v>561</v>
      </c>
      <c r="C204" s="18">
        <v>1</v>
      </c>
      <c r="D204" s="18">
        <v>100</v>
      </c>
      <c r="E204" s="18">
        <v>2.41</v>
      </c>
      <c r="F204" s="18" t="s">
        <v>780</v>
      </c>
      <c r="G204" s="18" t="s">
        <v>1</v>
      </c>
    </row>
    <row r="205" spans="1:7" x14ac:dyDescent="0.15">
      <c r="A205">
        <v>478</v>
      </c>
      <c r="B205" t="s">
        <v>478</v>
      </c>
      <c r="C205">
        <v>3</v>
      </c>
      <c r="D205">
        <v>100</v>
      </c>
      <c r="E205">
        <v>1.79</v>
      </c>
      <c r="F205" t="s">
        <v>665</v>
      </c>
      <c r="G205" t="s">
        <v>632</v>
      </c>
    </row>
    <row r="206" spans="1:7" x14ac:dyDescent="0.15">
      <c r="A206">
        <v>131</v>
      </c>
      <c r="B206" t="s">
        <v>486</v>
      </c>
      <c r="C206">
        <v>1</v>
      </c>
      <c r="D206">
        <v>100</v>
      </c>
      <c r="E206">
        <v>1.85</v>
      </c>
      <c r="F206" t="s">
        <v>666</v>
      </c>
      <c r="G206" t="s">
        <v>1</v>
      </c>
    </row>
    <row r="207" spans="1:7" x14ac:dyDescent="0.15">
      <c r="A207">
        <v>477</v>
      </c>
      <c r="B207" t="s">
        <v>505</v>
      </c>
      <c r="C207">
        <v>2</v>
      </c>
      <c r="D207">
        <v>100</v>
      </c>
      <c r="E207">
        <v>1.98</v>
      </c>
      <c r="F207" t="s">
        <v>685</v>
      </c>
      <c r="G207" t="s">
        <v>632</v>
      </c>
    </row>
    <row r="208" spans="1:7" x14ac:dyDescent="0.15">
      <c r="A208">
        <v>318</v>
      </c>
      <c r="B208" t="s">
        <v>529</v>
      </c>
      <c r="C208">
        <v>1</v>
      </c>
      <c r="D208">
        <v>100</v>
      </c>
      <c r="E208">
        <v>2.1800000000000002</v>
      </c>
      <c r="F208" t="s">
        <v>685</v>
      </c>
      <c r="G208" t="s">
        <v>1</v>
      </c>
    </row>
    <row r="209" spans="1:8" x14ac:dyDescent="0.15">
      <c r="A209">
        <v>130</v>
      </c>
      <c r="B209" t="s">
        <v>530</v>
      </c>
      <c r="C209">
        <v>1</v>
      </c>
      <c r="D209">
        <v>100</v>
      </c>
      <c r="E209">
        <v>2.1800000000000002</v>
      </c>
      <c r="F209" t="s">
        <v>685</v>
      </c>
      <c r="G209" t="s">
        <v>1</v>
      </c>
    </row>
    <row r="210" spans="1:8" x14ac:dyDescent="0.15">
      <c r="A210">
        <v>303</v>
      </c>
      <c r="B210" t="s">
        <v>559</v>
      </c>
      <c r="C210">
        <v>1</v>
      </c>
      <c r="D210">
        <v>100</v>
      </c>
      <c r="E210">
        <v>2.41</v>
      </c>
      <c r="F210" t="s">
        <v>685</v>
      </c>
      <c r="G210" t="s">
        <v>1</v>
      </c>
    </row>
    <row r="211" spans="1:8" x14ac:dyDescent="0.15">
      <c r="A211">
        <v>302</v>
      </c>
      <c r="B211" t="s">
        <v>599</v>
      </c>
      <c r="C211">
        <v>1</v>
      </c>
      <c r="D211">
        <v>100</v>
      </c>
      <c r="E211">
        <v>3.04</v>
      </c>
      <c r="F211" t="s">
        <v>685</v>
      </c>
      <c r="G211" t="s">
        <v>1</v>
      </c>
    </row>
    <row r="212" spans="1:8" x14ac:dyDescent="0.15">
      <c r="A212">
        <v>112</v>
      </c>
      <c r="B212" t="s">
        <v>623</v>
      </c>
      <c r="C212">
        <v>1</v>
      </c>
      <c r="D212">
        <v>100</v>
      </c>
      <c r="E212">
        <v>3.65</v>
      </c>
      <c r="F212" t="s">
        <v>652</v>
      </c>
      <c r="G212" t="s">
        <v>1</v>
      </c>
    </row>
    <row r="213" spans="1:8" x14ac:dyDescent="0.15">
      <c r="A213">
        <v>409</v>
      </c>
      <c r="B213" t="s">
        <v>549</v>
      </c>
      <c r="C213">
        <v>1</v>
      </c>
      <c r="D213">
        <v>100</v>
      </c>
      <c r="E213">
        <v>2.38</v>
      </c>
      <c r="F213" t="s">
        <v>784</v>
      </c>
      <c r="G213" t="s">
        <v>1</v>
      </c>
      <c r="H213" t="s">
        <v>783</v>
      </c>
    </row>
    <row r="214" spans="1:8" x14ac:dyDescent="0.15">
      <c r="A214">
        <v>410</v>
      </c>
      <c r="B214" t="s">
        <v>549</v>
      </c>
      <c r="C214">
        <v>1</v>
      </c>
      <c r="D214">
        <v>100</v>
      </c>
      <c r="E214">
        <v>2.4</v>
      </c>
      <c r="F214" t="s">
        <v>785</v>
      </c>
      <c r="G214" t="s">
        <v>1</v>
      </c>
      <c r="H214" t="s">
        <v>783</v>
      </c>
    </row>
    <row r="215" spans="1:8" s="18" customFormat="1" x14ac:dyDescent="0.15">
      <c r="A215" s="18">
        <v>441</v>
      </c>
      <c r="B215" s="18" t="s">
        <v>569</v>
      </c>
      <c r="C215" s="18">
        <v>1</v>
      </c>
      <c r="D215" s="18">
        <v>100</v>
      </c>
      <c r="E215" s="18">
        <v>2.5299999999999998</v>
      </c>
      <c r="F215" s="18" t="s">
        <v>786</v>
      </c>
      <c r="G215" s="18" t="s">
        <v>1</v>
      </c>
    </row>
    <row r="216" spans="1:8" s="18" customFormat="1" x14ac:dyDescent="0.15">
      <c r="A216" s="18">
        <v>157</v>
      </c>
      <c r="B216" s="18" t="s">
        <v>556</v>
      </c>
      <c r="C216" s="18">
        <v>1</v>
      </c>
      <c r="D216" s="18">
        <v>100</v>
      </c>
      <c r="E216" s="18">
        <v>2.4</v>
      </c>
      <c r="F216" s="18" t="s">
        <v>281</v>
      </c>
      <c r="G216" s="18" t="s">
        <v>1</v>
      </c>
    </row>
    <row r="217" spans="1:8" s="18" customFormat="1" x14ac:dyDescent="0.15">
      <c r="A217" s="18">
        <v>155</v>
      </c>
      <c r="B217" s="18" t="s">
        <v>550</v>
      </c>
      <c r="C217" s="18">
        <v>1</v>
      </c>
      <c r="D217" s="18">
        <v>100</v>
      </c>
      <c r="E217" s="18">
        <v>2.38</v>
      </c>
      <c r="F217" s="18" t="s">
        <v>727</v>
      </c>
      <c r="G217" s="18" t="s">
        <v>1</v>
      </c>
    </row>
    <row r="218" spans="1:8" x14ac:dyDescent="0.15">
      <c r="A218" s="18">
        <v>156</v>
      </c>
      <c r="B218" s="18" t="s">
        <v>535</v>
      </c>
      <c r="C218" s="18">
        <v>1</v>
      </c>
      <c r="D218" s="18">
        <v>100</v>
      </c>
      <c r="E218" s="18">
        <v>2.27</v>
      </c>
      <c r="F218" s="18" t="s">
        <v>645</v>
      </c>
      <c r="G218" s="18" t="s">
        <v>1</v>
      </c>
      <c r="H218" s="18"/>
    </row>
    <row r="219" spans="1:8" x14ac:dyDescent="0.15">
      <c r="A219">
        <v>463</v>
      </c>
      <c r="B219" t="s">
        <v>546</v>
      </c>
      <c r="C219">
        <v>1</v>
      </c>
      <c r="D219">
        <v>100</v>
      </c>
      <c r="E219">
        <v>2.34</v>
      </c>
      <c r="F219" t="s">
        <v>789</v>
      </c>
      <c r="G219" t="s">
        <v>1</v>
      </c>
      <c r="H219" t="s">
        <v>788</v>
      </c>
    </row>
    <row r="220" spans="1:8" x14ac:dyDescent="0.15">
      <c r="A220">
        <v>465</v>
      </c>
      <c r="B220" t="s">
        <v>546</v>
      </c>
      <c r="C220">
        <v>1</v>
      </c>
      <c r="D220">
        <v>100</v>
      </c>
      <c r="E220">
        <v>2.36</v>
      </c>
      <c r="F220" t="s">
        <v>789</v>
      </c>
      <c r="G220" t="s">
        <v>1</v>
      </c>
      <c r="H220" t="s">
        <v>788</v>
      </c>
    </row>
    <row r="221" spans="1:8" x14ac:dyDescent="0.15">
      <c r="A221">
        <v>479</v>
      </c>
      <c r="B221" t="s">
        <v>516</v>
      </c>
      <c r="C221">
        <v>2</v>
      </c>
      <c r="D221">
        <v>100</v>
      </c>
      <c r="E221">
        <v>2.08</v>
      </c>
      <c r="F221" t="s">
        <v>692</v>
      </c>
      <c r="G221" t="s">
        <v>1</v>
      </c>
      <c r="H221" t="s">
        <v>693</v>
      </c>
    </row>
    <row r="222" spans="1:8" x14ac:dyDescent="0.15">
      <c r="A222">
        <v>464</v>
      </c>
      <c r="B222" t="s">
        <v>791</v>
      </c>
      <c r="C222">
        <v>1</v>
      </c>
      <c r="D222">
        <v>100</v>
      </c>
      <c r="E222">
        <v>2.34</v>
      </c>
      <c r="F222" t="s">
        <v>789</v>
      </c>
      <c r="G222" t="s">
        <v>1</v>
      </c>
      <c r="H222" t="s">
        <v>788</v>
      </c>
    </row>
    <row r="223" spans="1:8" s="18" customFormat="1" x14ac:dyDescent="0.15">
      <c r="A223" s="18">
        <v>509</v>
      </c>
      <c r="B223" s="18" t="s">
        <v>620</v>
      </c>
      <c r="C223" s="18" t="s">
        <v>1</v>
      </c>
      <c r="E223" s="18">
        <v>3.49</v>
      </c>
      <c r="F223" s="18" t="s">
        <v>792</v>
      </c>
      <c r="G223" s="18" t="s">
        <v>1</v>
      </c>
    </row>
    <row r="226" spans="1:1" x14ac:dyDescent="0.15">
      <c r="A226" t="s">
        <v>782</v>
      </c>
    </row>
  </sheetData>
  <sortState ref="A2:H234">
    <sortCondition ref="F2:F234"/>
  </sortState>
  <phoneticPr fontId="1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D195"/>
  <sheetViews>
    <sheetView topLeftCell="A87" workbookViewId="0">
      <selection activeCell="B100" sqref="B100"/>
    </sheetView>
  </sheetViews>
  <sheetFormatPr defaultRowHeight="13.5" x14ac:dyDescent="0.15"/>
  <cols>
    <col min="2" max="2" width="44.125" customWidth="1"/>
    <col min="3" max="3" width="9.375" customWidth="1"/>
    <col min="4" max="4" width="12.625" customWidth="1"/>
    <col min="5" max="5" width="15.75" customWidth="1"/>
    <col min="6" max="6" width="38.75" customWidth="1"/>
    <col min="7" max="7" width="22.5" customWidth="1"/>
    <col min="8" max="55" width="9" style="21"/>
  </cols>
  <sheetData>
    <row r="1" spans="1:56" x14ac:dyDescent="0.15">
      <c r="A1" t="s">
        <v>453</v>
      </c>
      <c r="B1" t="s">
        <v>454</v>
      </c>
      <c r="C1" t="s">
        <v>455</v>
      </c>
      <c r="D1" t="s">
        <v>457</v>
      </c>
      <c r="E1" t="s">
        <v>462</v>
      </c>
      <c r="F1" t="s">
        <v>463</v>
      </c>
      <c r="G1" t="s">
        <v>464</v>
      </c>
    </row>
    <row r="2" spans="1:56" x14ac:dyDescent="0.15">
      <c r="A2">
        <v>260</v>
      </c>
      <c r="B2" t="s">
        <v>472</v>
      </c>
      <c r="C2">
        <v>2</v>
      </c>
      <c r="D2">
        <v>100</v>
      </c>
      <c r="E2">
        <v>1.65</v>
      </c>
      <c r="F2" t="s">
        <v>647</v>
      </c>
      <c r="G2" t="s">
        <v>632</v>
      </c>
      <c r="H2"/>
      <c r="I2"/>
      <c r="J2"/>
      <c r="K2"/>
      <c r="L2"/>
      <c r="M2"/>
      <c r="N2"/>
      <c r="O2"/>
      <c r="P2"/>
      <c r="Q2"/>
      <c r="R2"/>
      <c r="S2"/>
      <c r="T2"/>
      <c r="U2"/>
      <c r="V2"/>
      <c r="W2"/>
      <c r="X2"/>
      <c r="Y2"/>
      <c r="Z2"/>
      <c r="AA2"/>
      <c r="AB2"/>
      <c r="AC2"/>
      <c r="AD2"/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  <c r="BB2"/>
      <c r="BC2"/>
    </row>
    <row r="3" spans="1:56" x14ac:dyDescent="0.15">
      <c r="A3">
        <v>355</v>
      </c>
      <c r="B3" t="s">
        <v>754</v>
      </c>
      <c r="C3">
        <v>1</v>
      </c>
      <c r="D3">
        <v>100</v>
      </c>
      <c r="E3">
        <v>2.84</v>
      </c>
      <c r="F3" t="s">
        <v>755</v>
      </c>
      <c r="G3" t="s">
        <v>1</v>
      </c>
    </row>
    <row r="4" spans="1:56" x14ac:dyDescent="0.15">
      <c r="A4">
        <v>471</v>
      </c>
      <c r="B4" t="s">
        <v>584</v>
      </c>
      <c r="C4">
        <v>2</v>
      </c>
      <c r="D4">
        <v>100</v>
      </c>
      <c r="E4">
        <v>2.73</v>
      </c>
      <c r="F4" t="s">
        <v>686</v>
      </c>
      <c r="G4" t="s">
        <v>632</v>
      </c>
      <c r="H4"/>
      <c r="I4"/>
      <c r="J4"/>
      <c r="K4"/>
      <c r="L4"/>
      <c r="M4"/>
      <c r="N4"/>
      <c r="O4"/>
      <c r="P4"/>
      <c r="Q4"/>
      <c r="R4"/>
      <c r="S4"/>
      <c r="T4"/>
      <c r="U4"/>
      <c r="V4"/>
      <c r="W4"/>
      <c r="X4"/>
      <c r="Y4"/>
      <c r="Z4"/>
      <c r="AA4"/>
      <c r="AB4"/>
      <c r="AC4"/>
      <c r="AD4"/>
      <c r="AE4"/>
      <c r="AF4"/>
      <c r="AG4"/>
      <c r="AH4"/>
      <c r="AI4"/>
      <c r="AJ4"/>
      <c r="AK4"/>
      <c r="AL4"/>
      <c r="AM4"/>
      <c r="AN4"/>
      <c r="AO4"/>
      <c r="AP4"/>
      <c r="AQ4"/>
      <c r="AR4"/>
      <c r="AS4"/>
      <c r="AT4"/>
      <c r="AU4"/>
      <c r="AV4"/>
      <c r="AW4"/>
      <c r="AX4"/>
      <c r="AY4"/>
      <c r="AZ4"/>
      <c r="BA4"/>
      <c r="BB4"/>
      <c r="BC4"/>
    </row>
    <row r="5" spans="1:56" x14ac:dyDescent="0.15">
      <c r="A5">
        <v>469</v>
      </c>
      <c r="B5" t="s">
        <v>640</v>
      </c>
      <c r="C5">
        <v>2</v>
      </c>
      <c r="D5">
        <v>100</v>
      </c>
      <c r="E5">
        <v>2.66</v>
      </c>
      <c r="F5" t="s">
        <v>690</v>
      </c>
      <c r="G5" t="s">
        <v>632</v>
      </c>
      <c r="H5"/>
      <c r="I5"/>
      <c r="J5"/>
      <c r="K5"/>
      <c r="L5"/>
      <c r="M5"/>
      <c r="N5"/>
      <c r="O5"/>
      <c r="P5"/>
      <c r="Q5"/>
      <c r="R5"/>
      <c r="S5"/>
      <c r="T5"/>
      <c r="U5"/>
      <c r="V5"/>
      <c r="W5"/>
      <c r="X5"/>
      <c r="Y5"/>
      <c r="Z5"/>
      <c r="AA5"/>
      <c r="AB5"/>
      <c r="AC5"/>
      <c r="AD5"/>
      <c r="AE5"/>
      <c r="AF5"/>
      <c r="AG5"/>
      <c r="AH5"/>
      <c r="AI5"/>
      <c r="AJ5"/>
      <c r="AK5"/>
      <c r="AL5"/>
      <c r="AM5"/>
      <c r="AN5"/>
      <c r="AO5"/>
      <c r="AP5"/>
      <c r="AQ5"/>
      <c r="AR5"/>
      <c r="AS5"/>
      <c r="AT5"/>
      <c r="AU5"/>
      <c r="AV5"/>
      <c r="AW5"/>
      <c r="AX5"/>
      <c r="AY5"/>
      <c r="AZ5"/>
      <c r="BA5"/>
      <c r="BB5"/>
      <c r="BC5"/>
    </row>
    <row r="6" spans="1:56" x14ac:dyDescent="0.15">
      <c r="A6">
        <v>468</v>
      </c>
      <c r="B6" t="s">
        <v>640</v>
      </c>
      <c r="C6">
        <v>2</v>
      </c>
      <c r="D6">
        <v>100</v>
      </c>
      <c r="E6">
        <v>2.81</v>
      </c>
      <c r="F6" t="s">
        <v>686</v>
      </c>
      <c r="G6" t="s">
        <v>632</v>
      </c>
      <c r="H6"/>
      <c r="I6"/>
      <c r="J6"/>
      <c r="K6"/>
      <c r="L6"/>
      <c r="M6"/>
      <c r="N6"/>
      <c r="O6"/>
      <c r="P6"/>
      <c r="Q6"/>
      <c r="R6"/>
      <c r="S6"/>
      <c r="T6"/>
      <c r="U6"/>
      <c r="V6"/>
      <c r="W6"/>
      <c r="X6"/>
      <c r="Y6"/>
      <c r="Z6"/>
      <c r="AA6"/>
      <c r="AB6"/>
      <c r="AC6"/>
      <c r="AD6"/>
      <c r="AE6"/>
      <c r="AF6"/>
      <c r="AG6"/>
      <c r="AH6"/>
      <c r="AI6"/>
      <c r="AJ6"/>
      <c r="AK6"/>
      <c r="AL6"/>
      <c r="AM6"/>
      <c r="AN6"/>
      <c r="AO6"/>
      <c r="AP6"/>
      <c r="AQ6"/>
      <c r="AR6"/>
      <c r="AS6"/>
      <c r="AT6"/>
      <c r="AU6"/>
      <c r="AV6"/>
      <c r="AW6"/>
      <c r="AX6"/>
      <c r="AY6"/>
      <c r="AZ6"/>
      <c r="BA6"/>
      <c r="BB6"/>
      <c r="BC6"/>
    </row>
    <row r="7" spans="1:56" s="18" customFormat="1" x14ac:dyDescent="0.15">
      <c r="A7">
        <v>467</v>
      </c>
      <c r="B7" t="s">
        <v>642</v>
      </c>
      <c r="C7">
        <v>2</v>
      </c>
      <c r="D7">
        <v>100</v>
      </c>
      <c r="E7">
        <v>2.73</v>
      </c>
      <c r="F7" t="s">
        <v>686</v>
      </c>
      <c r="G7" t="s">
        <v>632</v>
      </c>
      <c r="H7"/>
      <c r="I7"/>
      <c r="J7"/>
      <c r="K7"/>
      <c r="L7"/>
      <c r="M7"/>
      <c r="N7"/>
      <c r="O7"/>
      <c r="P7"/>
      <c r="Q7"/>
      <c r="R7"/>
      <c r="S7"/>
      <c r="T7"/>
      <c r="U7"/>
      <c r="V7"/>
      <c r="W7"/>
      <c r="X7"/>
      <c r="Y7"/>
      <c r="Z7"/>
      <c r="AA7"/>
      <c r="AB7"/>
      <c r="AC7"/>
      <c r="AD7"/>
      <c r="AE7"/>
      <c r="AF7"/>
      <c r="AG7"/>
      <c r="AH7"/>
      <c r="AI7"/>
      <c r="AJ7"/>
      <c r="AK7"/>
      <c r="AL7"/>
      <c r="AM7"/>
      <c r="AN7"/>
      <c r="AO7"/>
      <c r="AP7"/>
      <c r="AQ7"/>
      <c r="AR7"/>
      <c r="AS7"/>
      <c r="AT7"/>
      <c r="AU7"/>
      <c r="AV7"/>
      <c r="AW7"/>
      <c r="AX7"/>
      <c r="AY7"/>
      <c r="AZ7"/>
      <c r="BA7"/>
      <c r="BB7"/>
      <c r="BC7"/>
      <c r="BD7"/>
    </row>
    <row r="8" spans="1:56" x14ac:dyDescent="0.15">
      <c r="A8">
        <v>470</v>
      </c>
      <c r="B8" t="s">
        <v>648</v>
      </c>
      <c r="C8">
        <v>2</v>
      </c>
      <c r="D8">
        <v>100</v>
      </c>
      <c r="E8">
        <v>2.73</v>
      </c>
      <c r="F8" t="s">
        <v>686</v>
      </c>
      <c r="G8" t="s">
        <v>634</v>
      </c>
      <c r="H8"/>
      <c r="I8"/>
      <c r="J8"/>
      <c r="K8"/>
      <c r="L8"/>
      <c r="M8"/>
      <c r="N8"/>
      <c r="O8"/>
      <c r="P8"/>
      <c r="Q8"/>
      <c r="R8"/>
      <c r="S8"/>
      <c r="T8"/>
      <c r="U8"/>
      <c r="V8"/>
      <c r="W8"/>
      <c r="X8"/>
      <c r="Y8"/>
      <c r="Z8"/>
      <c r="AA8"/>
      <c r="AB8"/>
      <c r="AC8"/>
      <c r="AD8"/>
      <c r="AE8"/>
      <c r="AF8"/>
      <c r="AG8"/>
      <c r="AH8"/>
      <c r="AI8"/>
      <c r="AJ8"/>
      <c r="AK8"/>
      <c r="AL8"/>
      <c r="AM8"/>
      <c r="AN8"/>
      <c r="AO8"/>
      <c r="AP8"/>
      <c r="AQ8"/>
      <c r="AR8"/>
      <c r="AS8"/>
      <c r="AT8"/>
      <c r="AU8"/>
      <c r="AV8"/>
      <c r="AW8"/>
      <c r="AX8"/>
      <c r="AY8"/>
      <c r="AZ8"/>
      <c r="BA8"/>
      <c r="BB8"/>
      <c r="BC8"/>
    </row>
    <row r="9" spans="1:56" s="21" customFormat="1" x14ac:dyDescent="0.15">
      <c r="A9">
        <v>499</v>
      </c>
      <c r="B9" t="s">
        <v>518</v>
      </c>
      <c r="C9">
        <v>2</v>
      </c>
      <c r="D9">
        <v>100</v>
      </c>
      <c r="E9">
        <v>2.09</v>
      </c>
      <c r="F9" t="s">
        <v>679</v>
      </c>
      <c r="G9" t="s">
        <v>632</v>
      </c>
      <c r="BD9"/>
    </row>
    <row r="10" spans="1:56" x14ac:dyDescent="0.15">
      <c r="A10">
        <v>500</v>
      </c>
      <c r="B10" t="s">
        <v>502</v>
      </c>
      <c r="C10">
        <v>3</v>
      </c>
      <c r="D10">
        <v>100</v>
      </c>
      <c r="E10">
        <v>1.97</v>
      </c>
      <c r="F10" t="s">
        <v>679</v>
      </c>
      <c r="G10" t="s">
        <v>632</v>
      </c>
      <c r="H10"/>
      <c r="I10"/>
      <c r="J10"/>
      <c r="K10"/>
      <c r="L10"/>
      <c r="M10"/>
      <c r="N10"/>
      <c r="O10"/>
      <c r="P10"/>
      <c r="Q10"/>
      <c r="R10"/>
      <c r="S10"/>
      <c r="T10"/>
      <c r="U10"/>
      <c r="V10"/>
      <c r="W10"/>
      <c r="X10"/>
      <c r="Y10"/>
      <c r="Z10"/>
      <c r="AA10"/>
      <c r="AB10"/>
      <c r="AC10"/>
      <c r="AD10"/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  <c r="BB10"/>
      <c r="BC10"/>
    </row>
    <row r="11" spans="1:56" x14ac:dyDescent="0.15">
      <c r="A11">
        <v>511</v>
      </c>
      <c r="B11" t="s">
        <v>487</v>
      </c>
      <c r="C11">
        <v>4</v>
      </c>
      <c r="D11">
        <v>100</v>
      </c>
      <c r="E11">
        <v>1.85</v>
      </c>
      <c r="F11" t="s">
        <v>679</v>
      </c>
      <c r="G11" t="s">
        <v>632</v>
      </c>
      <c r="H11"/>
      <c r="I11"/>
      <c r="J11"/>
      <c r="K11"/>
      <c r="L11"/>
      <c r="M11"/>
      <c r="N11"/>
      <c r="O11"/>
      <c r="P11"/>
      <c r="Q11"/>
      <c r="R11"/>
      <c r="S11"/>
      <c r="T11"/>
      <c r="U11"/>
      <c r="V11"/>
      <c r="W11"/>
      <c r="X11"/>
      <c r="Y11"/>
      <c r="Z11"/>
      <c r="AA11"/>
      <c r="AB11"/>
      <c r="AC11"/>
      <c r="AD11"/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  <c r="BB11"/>
      <c r="BC11"/>
    </row>
    <row r="12" spans="1:56" s="21" customFormat="1" x14ac:dyDescent="0.15">
      <c r="A12">
        <v>512</v>
      </c>
      <c r="B12" t="s">
        <v>477</v>
      </c>
      <c r="C12">
        <v>5</v>
      </c>
      <c r="D12">
        <v>100</v>
      </c>
      <c r="E12">
        <v>1.76</v>
      </c>
      <c r="F12" t="s">
        <v>679</v>
      </c>
      <c r="G12" t="s">
        <v>632</v>
      </c>
      <c r="H12"/>
      <c r="I12"/>
      <c r="J12"/>
      <c r="K12"/>
      <c r="L12"/>
      <c r="M12"/>
      <c r="N12"/>
      <c r="O12"/>
      <c r="P12"/>
      <c r="Q12"/>
      <c r="R12"/>
      <c r="S12"/>
      <c r="T12"/>
      <c r="U12"/>
      <c r="V12"/>
      <c r="W12"/>
      <c r="X12"/>
      <c r="Y12"/>
      <c r="Z12"/>
      <c r="AA12"/>
      <c r="AB12"/>
      <c r="AC12"/>
      <c r="AD12"/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  <c r="BC12"/>
      <c r="BD12"/>
    </row>
    <row r="13" spans="1:56" x14ac:dyDescent="0.15">
      <c r="A13">
        <v>513</v>
      </c>
      <c r="B13" t="s">
        <v>519</v>
      </c>
      <c r="C13">
        <v>2</v>
      </c>
      <c r="D13">
        <v>100</v>
      </c>
      <c r="E13">
        <v>2.1</v>
      </c>
      <c r="F13" t="s">
        <v>678</v>
      </c>
      <c r="G13" t="s">
        <v>632</v>
      </c>
      <c r="H13"/>
      <c r="I13"/>
      <c r="J13"/>
      <c r="K13"/>
      <c r="L13"/>
      <c r="M13"/>
      <c r="N13"/>
      <c r="O13"/>
      <c r="P13"/>
      <c r="Q13"/>
      <c r="R13"/>
      <c r="S13"/>
      <c r="T13"/>
      <c r="U13"/>
      <c r="V13"/>
      <c r="W13"/>
      <c r="X13"/>
      <c r="Y13"/>
      <c r="Z13"/>
      <c r="AA13"/>
      <c r="AB13"/>
      <c r="AC13"/>
      <c r="AD13"/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  <c r="BB13"/>
      <c r="BC13"/>
    </row>
    <row r="14" spans="1:56" x14ac:dyDescent="0.15">
      <c r="A14">
        <v>514</v>
      </c>
      <c r="B14" t="s">
        <v>499</v>
      </c>
      <c r="C14">
        <v>3</v>
      </c>
      <c r="D14">
        <v>100</v>
      </c>
      <c r="E14">
        <v>1.96</v>
      </c>
      <c r="F14" t="s">
        <v>678</v>
      </c>
      <c r="G14" t="s">
        <v>632</v>
      </c>
      <c r="H14"/>
      <c r="I14"/>
      <c r="J14"/>
      <c r="K14"/>
      <c r="L14"/>
      <c r="M14"/>
      <c r="N14"/>
      <c r="O14"/>
      <c r="P14"/>
      <c r="Q14"/>
      <c r="R14"/>
      <c r="S14"/>
      <c r="T14"/>
      <c r="U14"/>
      <c r="V14"/>
      <c r="W14"/>
      <c r="X14"/>
      <c r="Y14"/>
      <c r="Z14"/>
      <c r="AA14"/>
      <c r="AB14"/>
      <c r="AC14"/>
      <c r="AD14"/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  <c r="BB14"/>
      <c r="BC14"/>
    </row>
    <row r="15" spans="1:56" x14ac:dyDescent="0.15">
      <c r="A15">
        <v>515</v>
      </c>
      <c r="B15" t="s">
        <v>485</v>
      </c>
      <c r="C15">
        <v>4</v>
      </c>
      <c r="D15">
        <v>100</v>
      </c>
      <c r="E15">
        <v>1.85</v>
      </c>
      <c r="F15" t="s">
        <v>678</v>
      </c>
      <c r="G15" t="s">
        <v>632</v>
      </c>
      <c r="H15"/>
      <c r="I15"/>
      <c r="J15"/>
      <c r="K15"/>
      <c r="L15"/>
      <c r="M15"/>
      <c r="N15"/>
      <c r="O15"/>
      <c r="P15"/>
      <c r="Q15"/>
      <c r="R15"/>
      <c r="S15"/>
      <c r="T15"/>
      <c r="U15"/>
      <c r="V15"/>
      <c r="W15"/>
      <c r="X15"/>
      <c r="Y15"/>
      <c r="Z15"/>
      <c r="AA15"/>
      <c r="AB15"/>
      <c r="AC15"/>
      <c r="AD15"/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  <c r="BB15"/>
      <c r="BC15"/>
    </row>
    <row r="16" spans="1:56" s="30" customFormat="1" x14ac:dyDescent="0.15">
      <c r="A16" s="30">
        <v>259</v>
      </c>
      <c r="B16" s="30" t="s">
        <v>520</v>
      </c>
      <c r="C16" s="30">
        <v>2</v>
      </c>
      <c r="D16" s="30">
        <v>100</v>
      </c>
      <c r="E16" s="30">
        <v>2.1</v>
      </c>
      <c r="F16" s="30" t="s">
        <v>835</v>
      </c>
      <c r="G16" s="30" t="s">
        <v>836</v>
      </c>
    </row>
    <row r="17" spans="1:56" x14ac:dyDescent="0.15">
      <c r="A17" s="21">
        <v>140</v>
      </c>
      <c r="B17" s="21" t="s">
        <v>598</v>
      </c>
      <c r="C17" s="21">
        <v>1</v>
      </c>
      <c r="D17" s="21">
        <v>100</v>
      </c>
      <c r="E17" s="21">
        <v>2.99</v>
      </c>
      <c r="F17" s="21" t="s">
        <v>772</v>
      </c>
      <c r="G17" s="21" t="s">
        <v>1</v>
      </c>
      <c r="BD17" s="21"/>
    </row>
    <row r="18" spans="1:56" s="18" customFormat="1" x14ac:dyDescent="0.15">
      <c r="A18" s="21">
        <v>338</v>
      </c>
      <c r="B18" s="21" t="s">
        <v>538</v>
      </c>
      <c r="C18" s="21">
        <v>1</v>
      </c>
      <c r="D18" s="21">
        <v>100</v>
      </c>
      <c r="E18" s="21">
        <v>2.29</v>
      </c>
      <c r="F18" s="21" t="s">
        <v>772</v>
      </c>
      <c r="G18" s="21" t="s">
        <v>1</v>
      </c>
      <c r="H18" s="21"/>
      <c r="I18" s="21"/>
      <c r="J18" s="21"/>
      <c r="K18" s="21"/>
      <c r="L18" s="21"/>
      <c r="M18" s="21"/>
      <c r="N18" s="21"/>
      <c r="O18" s="21"/>
      <c r="P18" s="21"/>
      <c r="Q18" s="21"/>
      <c r="R18" s="21"/>
      <c r="S18" s="21"/>
      <c r="T18" s="21"/>
      <c r="U18" s="21"/>
      <c r="V18" s="21"/>
      <c r="W18" s="21"/>
      <c r="X18" s="21"/>
      <c r="Y18" s="21"/>
      <c r="Z18" s="21"/>
      <c r="AA18" s="21"/>
      <c r="AB18" s="21"/>
      <c r="AC18" s="21"/>
      <c r="AD18" s="21"/>
      <c r="AE18" s="21"/>
      <c r="AF18" s="21"/>
      <c r="AG18" s="21"/>
      <c r="AH18" s="21"/>
      <c r="AI18" s="21"/>
      <c r="AJ18" s="21"/>
      <c r="AK18" s="21"/>
      <c r="AL18" s="21"/>
      <c r="AM18" s="21"/>
      <c r="AN18" s="21"/>
      <c r="AO18" s="21"/>
      <c r="AP18" s="21"/>
      <c r="AQ18" s="21"/>
      <c r="AR18" s="21"/>
      <c r="AS18" s="21"/>
      <c r="AT18" s="21"/>
      <c r="AU18" s="21"/>
      <c r="AV18" s="21"/>
      <c r="AW18" s="21"/>
      <c r="AX18" s="21"/>
      <c r="AY18" s="21"/>
      <c r="AZ18" s="21"/>
      <c r="BA18" s="21"/>
      <c r="BB18" s="21"/>
      <c r="BC18" s="21"/>
      <c r="BD18" s="21"/>
    </row>
    <row r="19" spans="1:56" x14ac:dyDescent="0.15">
      <c r="A19" s="21">
        <v>247</v>
      </c>
      <c r="B19" s="21" t="s">
        <v>488</v>
      </c>
      <c r="C19" s="21">
        <v>1</v>
      </c>
      <c r="D19" s="21">
        <v>100</v>
      </c>
      <c r="E19" s="21">
        <v>1.85</v>
      </c>
      <c r="F19" s="21" t="s">
        <v>841</v>
      </c>
      <c r="G19" s="21" t="s">
        <v>1</v>
      </c>
      <c r="BD19" s="21"/>
    </row>
    <row r="20" spans="1:56" x14ac:dyDescent="0.15">
      <c r="A20">
        <v>411</v>
      </c>
      <c r="B20" t="s">
        <v>551</v>
      </c>
      <c r="C20">
        <v>1</v>
      </c>
      <c r="D20">
        <v>100</v>
      </c>
      <c r="E20">
        <v>2.38</v>
      </c>
      <c r="F20" t="s">
        <v>776</v>
      </c>
      <c r="G20" t="s">
        <v>1</v>
      </c>
      <c r="H20"/>
      <c r="I20"/>
      <c r="J20"/>
      <c r="K20"/>
      <c r="L20"/>
      <c r="M20"/>
      <c r="N20"/>
      <c r="O20"/>
      <c r="P20"/>
      <c r="Q20"/>
      <c r="R20"/>
      <c r="S20"/>
      <c r="T20"/>
      <c r="U20"/>
      <c r="V20"/>
      <c r="W20"/>
      <c r="X20"/>
      <c r="Y20"/>
      <c r="Z20"/>
      <c r="AA20"/>
      <c r="AB20"/>
      <c r="AC20"/>
      <c r="AD20"/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  <c r="BB20"/>
      <c r="BC20"/>
    </row>
    <row r="21" spans="1:56" s="18" customFormat="1" x14ac:dyDescent="0.15">
      <c r="A21">
        <v>137</v>
      </c>
      <c r="B21" t="s">
        <v>758</v>
      </c>
      <c r="C21">
        <v>1</v>
      </c>
      <c r="D21">
        <v>100</v>
      </c>
      <c r="E21">
        <v>2.09</v>
      </c>
      <c r="F21" t="s">
        <v>759</v>
      </c>
      <c r="G21" t="s">
        <v>1</v>
      </c>
      <c r="H21" s="21"/>
      <c r="I21" s="21"/>
      <c r="J21" s="21"/>
      <c r="K21" s="21"/>
      <c r="L21" s="21"/>
      <c r="M21" s="21"/>
      <c r="N21" s="21"/>
      <c r="O21" s="21"/>
      <c r="P21" s="21"/>
      <c r="Q21" s="21"/>
      <c r="R21" s="21"/>
      <c r="S21" s="21"/>
      <c r="T21" s="21"/>
      <c r="U21" s="21"/>
      <c r="V21" s="21"/>
      <c r="W21" s="21"/>
      <c r="X21" s="21"/>
      <c r="Y21" s="21"/>
      <c r="Z21" s="21"/>
      <c r="AA21" s="21"/>
      <c r="AB21" s="21"/>
      <c r="AC21" s="21"/>
      <c r="AD21" s="21"/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 s="21"/>
      <c r="BC21" s="21"/>
      <c r="BD21"/>
    </row>
    <row r="22" spans="1:56" x14ac:dyDescent="0.15">
      <c r="A22">
        <v>175</v>
      </c>
      <c r="B22" t="s">
        <v>537</v>
      </c>
      <c r="C22">
        <v>1</v>
      </c>
      <c r="D22">
        <v>100</v>
      </c>
      <c r="E22">
        <v>2.2799999999999998</v>
      </c>
      <c r="F22" t="s">
        <v>814</v>
      </c>
      <c r="G22" t="s">
        <v>1</v>
      </c>
      <c r="H22"/>
      <c r="I22"/>
      <c r="J22"/>
      <c r="K22"/>
      <c r="L22"/>
      <c r="M22"/>
      <c r="N22"/>
      <c r="O22"/>
      <c r="P22"/>
      <c r="Q22"/>
      <c r="R22"/>
      <c r="S22"/>
      <c r="T22"/>
      <c r="U22"/>
      <c r="V22"/>
      <c r="W22"/>
      <c r="X22"/>
      <c r="Y22"/>
      <c r="Z22"/>
      <c r="AA22"/>
      <c r="AB22"/>
      <c r="AC22"/>
      <c r="AD22"/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  <c r="BB22"/>
      <c r="BC22"/>
    </row>
    <row r="23" spans="1:56" s="19" customFormat="1" x14ac:dyDescent="0.15">
      <c r="A23">
        <v>64</v>
      </c>
      <c r="B23" t="s">
        <v>541</v>
      </c>
      <c r="C23" t="s">
        <v>1</v>
      </c>
      <c r="D23" t="s">
        <v>637</v>
      </c>
      <c r="E23">
        <v>2.3199999999999998</v>
      </c>
      <c r="F23" t="s">
        <v>651</v>
      </c>
      <c r="G23" t="s">
        <v>1</v>
      </c>
      <c r="H23"/>
      <c r="I23"/>
      <c r="J23"/>
      <c r="K23"/>
      <c r="L23"/>
      <c r="M23"/>
      <c r="N23"/>
      <c r="O23"/>
      <c r="P23"/>
      <c r="Q23"/>
      <c r="R23"/>
      <c r="S23"/>
      <c r="T23"/>
      <c r="U23"/>
      <c r="V23"/>
      <c r="W23"/>
      <c r="X23"/>
      <c r="Y23"/>
      <c r="Z23"/>
      <c r="AA23"/>
      <c r="AB23"/>
      <c r="AC23"/>
      <c r="AD23"/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  <c r="BC23"/>
      <c r="BD23"/>
    </row>
    <row r="24" spans="1:56" s="21" customFormat="1" x14ac:dyDescent="0.15">
      <c r="A24">
        <v>62</v>
      </c>
      <c r="B24" t="s">
        <v>480</v>
      </c>
      <c r="C24">
        <v>2</v>
      </c>
      <c r="D24">
        <v>100</v>
      </c>
      <c r="E24">
        <v>1.79</v>
      </c>
      <c r="F24" t="s">
        <v>649</v>
      </c>
      <c r="G24" t="s">
        <v>632</v>
      </c>
      <c r="H24"/>
      <c r="I24"/>
      <c r="J24"/>
      <c r="K24"/>
      <c r="L24"/>
      <c r="M24"/>
      <c r="N24"/>
      <c r="O24"/>
      <c r="P24"/>
      <c r="Q24"/>
      <c r="R24"/>
      <c r="S24"/>
      <c r="T24"/>
      <c r="U24"/>
      <c r="V24"/>
      <c r="W24"/>
      <c r="X24"/>
      <c r="Y24"/>
      <c r="Z24"/>
      <c r="AA24"/>
      <c r="AB24"/>
      <c r="AC24"/>
      <c r="AD24"/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  <c r="BB24"/>
      <c r="BC24"/>
      <c r="BD24"/>
    </row>
    <row r="25" spans="1:56" x14ac:dyDescent="0.15">
      <c r="A25">
        <v>181</v>
      </c>
      <c r="B25" t="s">
        <v>622</v>
      </c>
      <c r="C25" t="s">
        <v>1</v>
      </c>
      <c r="E25">
        <v>3.62</v>
      </c>
      <c r="F25" t="s">
        <v>649</v>
      </c>
      <c r="G25" t="s">
        <v>1</v>
      </c>
      <c r="H25"/>
      <c r="I25"/>
      <c r="J25"/>
      <c r="K25"/>
      <c r="L25"/>
      <c r="M25"/>
      <c r="N25"/>
      <c r="O25"/>
      <c r="P25"/>
      <c r="Q25"/>
      <c r="R25"/>
      <c r="S25"/>
      <c r="T25"/>
      <c r="U25"/>
      <c r="V25"/>
      <c r="W25"/>
      <c r="X25"/>
      <c r="Y25"/>
      <c r="Z25"/>
      <c r="AA25"/>
      <c r="AB25"/>
      <c r="AC25"/>
      <c r="AD25"/>
      <c r="AE25"/>
      <c r="AF25"/>
      <c r="AG25"/>
      <c r="AH25"/>
      <c r="AI25"/>
      <c r="AJ25"/>
      <c r="AK25"/>
      <c r="AL25"/>
      <c r="AM25"/>
      <c r="AN25"/>
      <c r="AO25"/>
      <c r="AP25"/>
      <c r="AQ25"/>
      <c r="AR25"/>
      <c r="AS25"/>
      <c r="AT25"/>
      <c r="AU25"/>
      <c r="AV25"/>
      <c r="AW25"/>
      <c r="AX25"/>
      <c r="AY25"/>
      <c r="AZ25"/>
      <c r="BA25"/>
      <c r="BB25"/>
      <c r="BC25"/>
    </row>
    <row r="26" spans="1:56" x14ac:dyDescent="0.15">
      <c r="A26">
        <v>194</v>
      </c>
      <c r="B26" t="s">
        <v>514</v>
      </c>
      <c r="C26">
        <v>1</v>
      </c>
      <c r="D26">
        <v>110</v>
      </c>
      <c r="E26">
        <v>2.06</v>
      </c>
      <c r="F26" t="s">
        <v>649</v>
      </c>
      <c r="G26" t="s">
        <v>1</v>
      </c>
      <c r="H26"/>
      <c r="I26"/>
      <c r="J26"/>
      <c r="K26"/>
      <c r="L26"/>
      <c r="M26"/>
      <c r="N26"/>
      <c r="O26"/>
      <c r="P26"/>
      <c r="Q26"/>
      <c r="R26"/>
      <c r="S26"/>
      <c r="T26"/>
      <c r="U26"/>
      <c r="V26"/>
      <c r="W26"/>
      <c r="X26"/>
      <c r="Y26"/>
      <c r="Z26"/>
      <c r="AA26"/>
      <c r="AB26"/>
      <c r="AC26"/>
      <c r="AD26"/>
      <c r="AE26"/>
      <c r="AF26"/>
      <c r="AG26"/>
      <c r="AH26"/>
      <c r="AI26"/>
      <c r="AJ26"/>
      <c r="AK26"/>
      <c r="AL26"/>
      <c r="AM26"/>
      <c r="AN26"/>
      <c r="AO26"/>
      <c r="AP26"/>
      <c r="AQ26"/>
      <c r="AR26"/>
      <c r="AS26"/>
      <c r="AT26"/>
      <c r="AU26"/>
      <c r="AV26"/>
      <c r="AW26"/>
      <c r="AX26"/>
      <c r="AY26"/>
      <c r="AZ26"/>
      <c r="BA26"/>
      <c r="BB26"/>
      <c r="BC26"/>
    </row>
    <row r="27" spans="1:56" x14ac:dyDescent="0.15">
      <c r="A27">
        <v>257</v>
      </c>
      <c r="B27" t="s">
        <v>514</v>
      </c>
      <c r="C27" t="s">
        <v>1</v>
      </c>
      <c r="D27">
        <v>100</v>
      </c>
      <c r="E27">
        <v>2.1</v>
      </c>
      <c r="F27" t="s">
        <v>649</v>
      </c>
      <c r="G27" t="s">
        <v>1</v>
      </c>
      <c r="H27"/>
      <c r="I27"/>
      <c r="J27"/>
      <c r="K27"/>
      <c r="L27"/>
      <c r="M27"/>
      <c r="N27"/>
      <c r="O27"/>
      <c r="P27"/>
      <c r="Q27"/>
      <c r="R27"/>
      <c r="S27"/>
      <c r="T27"/>
      <c r="U27"/>
      <c r="V27"/>
      <c r="W27"/>
      <c r="X27"/>
      <c r="Y27"/>
      <c r="Z27"/>
      <c r="AA27"/>
      <c r="AB27"/>
      <c r="AC27"/>
      <c r="AD27"/>
      <c r="AE27"/>
      <c r="AF27"/>
      <c r="AG27"/>
      <c r="AH27"/>
      <c r="AI27"/>
      <c r="AJ27"/>
      <c r="AK27"/>
      <c r="AL27"/>
      <c r="AM27"/>
      <c r="AN27"/>
      <c r="AO27"/>
      <c r="AP27"/>
      <c r="AQ27"/>
      <c r="AR27"/>
      <c r="AS27"/>
      <c r="AT27"/>
      <c r="AU27"/>
      <c r="AV27"/>
      <c r="AW27"/>
      <c r="AX27"/>
      <c r="AY27"/>
      <c r="AZ27"/>
      <c r="BA27"/>
      <c r="BB27"/>
      <c r="BC27"/>
    </row>
    <row r="28" spans="1:56" x14ac:dyDescent="0.15">
      <c r="A28">
        <v>202</v>
      </c>
      <c r="B28" t="s">
        <v>590</v>
      </c>
      <c r="C28">
        <v>1</v>
      </c>
      <c r="D28">
        <v>110</v>
      </c>
      <c r="E28">
        <v>2.88</v>
      </c>
      <c r="F28" t="s">
        <v>834</v>
      </c>
      <c r="G28" t="s">
        <v>1</v>
      </c>
    </row>
    <row r="29" spans="1:56" x14ac:dyDescent="0.15">
      <c r="A29">
        <v>163</v>
      </c>
      <c r="B29" t="s">
        <v>764</v>
      </c>
      <c r="C29">
        <v>1</v>
      </c>
      <c r="D29">
        <v>110</v>
      </c>
      <c r="E29">
        <v>2.9</v>
      </c>
      <c r="F29" t="s">
        <v>840</v>
      </c>
      <c r="G29" t="s">
        <v>1</v>
      </c>
    </row>
    <row r="30" spans="1:56" x14ac:dyDescent="0.15">
      <c r="A30">
        <v>353</v>
      </c>
      <c r="B30" t="s">
        <v>619</v>
      </c>
      <c r="C30" t="s">
        <v>1</v>
      </c>
      <c r="D30">
        <v>110</v>
      </c>
      <c r="E30">
        <v>3.49</v>
      </c>
      <c r="F30" t="s">
        <v>766</v>
      </c>
      <c r="G30" t="s">
        <v>1</v>
      </c>
    </row>
    <row r="31" spans="1:56" x14ac:dyDescent="0.15">
      <c r="A31">
        <v>348</v>
      </c>
      <c r="B31" t="s">
        <v>600</v>
      </c>
      <c r="C31">
        <v>1</v>
      </c>
      <c r="D31">
        <v>100</v>
      </c>
      <c r="E31">
        <v>3.04</v>
      </c>
      <c r="F31" t="s">
        <v>732</v>
      </c>
      <c r="G31" t="s">
        <v>1</v>
      </c>
      <c r="H31"/>
      <c r="I31"/>
      <c r="J31"/>
      <c r="K31"/>
      <c r="L31"/>
      <c r="M31"/>
      <c r="N31"/>
      <c r="O31"/>
      <c r="P31"/>
      <c r="Q31"/>
      <c r="R31"/>
      <c r="S31"/>
      <c r="T31"/>
      <c r="U31"/>
      <c r="V31"/>
      <c r="W31"/>
      <c r="X31"/>
      <c r="Y31"/>
      <c r="Z31"/>
      <c r="AA31"/>
      <c r="AB31"/>
      <c r="AC31"/>
      <c r="AD31"/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  <c r="BC31"/>
    </row>
    <row r="32" spans="1:56" s="21" customFormat="1" x14ac:dyDescent="0.15">
      <c r="A32">
        <v>317</v>
      </c>
      <c r="B32" t="s">
        <v>512</v>
      </c>
      <c r="C32">
        <v>1</v>
      </c>
      <c r="D32">
        <v>100</v>
      </c>
      <c r="E32">
        <v>2.0499999999999998</v>
      </c>
      <c r="F32" t="s">
        <v>733</v>
      </c>
      <c r="G32" t="s">
        <v>1</v>
      </c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  <c r="W32"/>
      <c r="X32"/>
      <c r="Y32"/>
      <c r="Z32"/>
      <c r="AA32"/>
      <c r="AB32"/>
      <c r="AC32"/>
      <c r="AD32"/>
      <c r="AE32"/>
      <c r="AF32"/>
      <c r="AG32"/>
      <c r="AH32"/>
      <c r="AI32"/>
      <c r="AJ32"/>
      <c r="AK32"/>
      <c r="AL32"/>
      <c r="AM32"/>
      <c r="AN32"/>
      <c r="AO32"/>
      <c r="AP32"/>
      <c r="AQ32"/>
      <c r="AR32"/>
      <c r="AS32"/>
      <c r="AT32"/>
      <c r="AU32"/>
      <c r="AV32"/>
      <c r="AW32"/>
      <c r="AX32"/>
      <c r="AY32"/>
      <c r="AZ32"/>
      <c r="BA32"/>
      <c r="BB32"/>
      <c r="BC32"/>
      <c r="BD32"/>
    </row>
    <row r="33" spans="1:56" s="29" customFormat="1" x14ac:dyDescent="0.15">
      <c r="A33">
        <v>128</v>
      </c>
      <c r="B33" t="s">
        <v>512</v>
      </c>
      <c r="C33">
        <v>1</v>
      </c>
      <c r="D33">
        <v>100</v>
      </c>
      <c r="E33">
        <v>2.0499999999999998</v>
      </c>
      <c r="F33" t="s">
        <v>732</v>
      </c>
      <c r="G33" t="s">
        <v>1</v>
      </c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  <c r="W33"/>
      <c r="X33"/>
      <c r="Y33"/>
      <c r="Z33"/>
      <c r="AA33"/>
      <c r="AB33"/>
      <c r="AC33"/>
      <c r="AD33"/>
      <c r="AE33"/>
      <c r="AF33"/>
      <c r="AG33"/>
      <c r="AH33"/>
      <c r="AI33"/>
      <c r="AJ33"/>
      <c r="AK33"/>
      <c r="AL33"/>
      <c r="AM33"/>
      <c r="AN33"/>
      <c r="AO33"/>
      <c r="AP33"/>
      <c r="AQ33"/>
      <c r="AR33"/>
      <c r="AS33"/>
      <c r="AT33"/>
      <c r="AU33"/>
      <c r="AV33"/>
      <c r="AW33"/>
      <c r="AX33"/>
      <c r="AY33"/>
      <c r="AZ33"/>
      <c r="BA33"/>
      <c r="BB33"/>
      <c r="BC33"/>
      <c r="BD33"/>
    </row>
    <row r="34" spans="1:56" x14ac:dyDescent="0.15">
      <c r="A34" s="21">
        <v>129</v>
      </c>
      <c r="B34" s="21" t="s">
        <v>474</v>
      </c>
      <c r="C34" s="21">
        <v>1</v>
      </c>
      <c r="D34" s="21">
        <v>100</v>
      </c>
      <c r="E34" s="21">
        <v>1.67</v>
      </c>
      <c r="F34" s="21" t="s">
        <v>733</v>
      </c>
      <c r="G34" s="21" t="s">
        <v>1</v>
      </c>
      <c r="BD34" s="21"/>
    </row>
    <row r="35" spans="1:56" s="18" customFormat="1" x14ac:dyDescent="0.15">
      <c r="A35">
        <v>203</v>
      </c>
      <c r="B35" t="s">
        <v>588</v>
      </c>
      <c r="C35">
        <v>1</v>
      </c>
      <c r="D35">
        <v>110</v>
      </c>
      <c r="E35">
        <v>2.77</v>
      </c>
      <c r="F35" t="s">
        <v>739</v>
      </c>
      <c r="G35" t="s">
        <v>1</v>
      </c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  <c r="W35"/>
      <c r="X35"/>
      <c r="Y35"/>
      <c r="Z35"/>
      <c r="AA35"/>
      <c r="AB35"/>
      <c r="AC35"/>
      <c r="AD35"/>
      <c r="AE35"/>
      <c r="AF35"/>
      <c r="AG35"/>
      <c r="AH35"/>
      <c r="AI35"/>
      <c r="AJ35"/>
      <c r="AK35"/>
      <c r="AL35"/>
      <c r="AM35"/>
      <c r="AN35"/>
      <c r="AO35"/>
      <c r="AP35"/>
      <c r="AQ35"/>
      <c r="AR35"/>
      <c r="AS35"/>
      <c r="AT35"/>
      <c r="AU35"/>
      <c r="AV35"/>
      <c r="AW35"/>
      <c r="AX35"/>
      <c r="AY35"/>
      <c r="AZ35"/>
      <c r="BA35"/>
      <c r="BB35"/>
      <c r="BC35"/>
      <c r="BD35"/>
    </row>
    <row r="36" spans="1:56" x14ac:dyDescent="0.15">
      <c r="A36">
        <v>127</v>
      </c>
      <c r="B36" t="s">
        <v>749</v>
      </c>
      <c r="C36">
        <v>1</v>
      </c>
      <c r="D36">
        <v>100</v>
      </c>
      <c r="E36">
        <v>2.2599999999999998</v>
      </c>
      <c r="F36" t="s">
        <v>751</v>
      </c>
      <c r="G36" t="s">
        <v>1</v>
      </c>
    </row>
    <row r="37" spans="1:56" x14ac:dyDescent="0.15">
      <c r="A37">
        <v>132</v>
      </c>
      <c r="B37" t="s">
        <v>750</v>
      </c>
      <c r="C37">
        <v>2</v>
      </c>
      <c r="D37">
        <v>100</v>
      </c>
      <c r="E37">
        <v>2.21</v>
      </c>
      <c r="F37" t="s">
        <v>703</v>
      </c>
      <c r="G37" t="s">
        <v>632</v>
      </c>
      <c r="BD37" s="18"/>
    </row>
    <row r="38" spans="1:56" x14ac:dyDescent="0.15">
      <c r="A38">
        <v>133</v>
      </c>
      <c r="B38" t="s">
        <v>560</v>
      </c>
      <c r="C38">
        <v>1</v>
      </c>
      <c r="D38">
        <v>100</v>
      </c>
      <c r="E38">
        <v>2.41</v>
      </c>
      <c r="F38" t="s">
        <v>703</v>
      </c>
      <c r="G38" t="s">
        <v>1</v>
      </c>
    </row>
    <row r="39" spans="1:56" x14ac:dyDescent="0.15">
      <c r="A39">
        <v>417</v>
      </c>
      <c r="B39" t="s">
        <v>571</v>
      </c>
      <c r="C39">
        <v>2</v>
      </c>
      <c r="D39">
        <v>100</v>
      </c>
      <c r="E39">
        <v>2.5499999999999998</v>
      </c>
      <c r="F39" t="s">
        <v>690</v>
      </c>
      <c r="G39" t="s">
        <v>634</v>
      </c>
      <c r="H39"/>
      <c r="I39"/>
      <c r="J39"/>
      <c r="K39"/>
      <c r="L39"/>
      <c r="M39"/>
      <c r="N39"/>
      <c r="O39"/>
      <c r="P39"/>
      <c r="Q39"/>
      <c r="R39"/>
      <c r="S39"/>
      <c r="T39"/>
      <c r="U39"/>
      <c r="V39"/>
      <c r="W39"/>
      <c r="X39"/>
      <c r="Y39"/>
      <c r="Z39"/>
      <c r="AA39"/>
      <c r="AB39"/>
      <c r="AC39"/>
      <c r="AD39"/>
      <c r="AE39"/>
      <c r="AF39"/>
      <c r="AG39"/>
      <c r="AH39"/>
      <c r="AI39"/>
      <c r="AJ39"/>
      <c r="AK39"/>
      <c r="AL39"/>
      <c r="AM39"/>
      <c r="AN39"/>
      <c r="AO39"/>
      <c r="AP39"/>
      <c r="AQ39"/>
      <c r="AR39"/>
      <c r="AS39"/>
      <c r="AT39"/>
      <c r="AU39"/>
      <c r="AV39"/>
      <c r="AW39"/>
      <c r="AX39"/>
      <c r="AY39"/>
      <c r="AZ39"/>
      <c r="BA39"/>
      <c r="BB39"/>
      <c r="BC39"/>
    </row>
    <row r="40" spans="1:56" x14ac:dyDescent="0.15">
      <c r="A40">
        <v>418</v>
      </c>
      <c r="B40" t="s">
        <v>571</v>
      </c>
      <c r="C40">
        <v>2</v>
      </c>
      <c r="D40">
        <v>100</v>
      </c>
      <c r="E40">
        <v>2.64</v>
      </c>
      <c r="F40" t="s">
        <v>686</v>
      </c>
      <c r="G40" t="s">
        <v>634</v>
      </c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  <c r="X40"/>
      <c r="Y40"/>
      <c r="Z40"/>
      <c r="AA40"/>
      <c r="AB40"/>
      <c r="AC40"/>
      <c r="AD40"/>
      <c r="AE40"/>
      <c r="AF40"/>
      <c r="AG40"/>
      <c r="AH40"/>
      <c r="AI40"/>
      <c r="AJ40"/>
      <c r="AK40"/>
      <c r="AL40"/>
      <c r="AM40"/>
      <c r="AN40"/>
      <c r="AO40"/>
      <c r="AP40"/>
      <c r="AQ40"/>
      <c r="AR40"/>
      <c r="AS40"/>
      <c r="AT40"/>
      <c r="AU40"/>
      <c r="AV40"/>
      <c r="AW40"/>
      <c r="AX40"/>
      <c r="AY40"/>
      <c r="AZ40"/>
      <c r="BA40"/>
      <c r="BB40"/>
      <c r="BC40"/>
    </row>
    <row r="41" spans="1:56" x14ac:dyDescent="0.15">
      <c r="A41">
        <v>104</v>
      </c>
      <c r="B41" t="s">
        <v>497</v>
      </c>
      <c r="C41">
        <v>3</v>
      </c>
      <c r="D41">
        <v>100</v>
      </c>
      <c r="E41">
        <v>1.92</v>
      </c>
      <c r="F41" t="s">
        <v>671</v>
      </c>
      <c r="G41" t="s">
        <v>632</v>
      </c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  <c r="X41"/>
      <c r="Y41"/>
      <c r="Z41"/>
      <c r="AA41"/>
      <c r="AB41"/>
      <c r="AC41"/>
      <c r="AD41"/>
      <c r="AE41"/>
      <c r="AF41"/>
      <c r="AG41"/>
      <c r="AH41"/>
      <c r="AI41"/>
      <c r="AJ41"/>
      <c r="AK41"/>
      <c r="AL41"/>
      <c r="AM41"/>
      <c r="AN41"/>
      <c r="AO41"/>
      <c r="AP41"/>
      <c r="AQ41"/>
      <c r="AR41"/>
      <c r="AS41"/>
      <c r="AT41"/>
      <c r="AU41"/>
      <c r="AV41"/>
      <c r="AW41"/>
      <c r="AX41"/>
      <c r="AY41"/>
      <c r="AZ41"/>
      <c r="BA41"/>
      <c r="BB41"/>
      <c r="BC41"/>
    </row>
    <row r="42" spans="1:56" x14ac:dyDescent="0.15">
      <c r="A42">
        <v>108</v>
      </c>
      <c r="B42" t="s">
        <v>497</v>
      </c>
      <c r="C42">
        <v>3</v>
      </c>
      <c r="D42">
        <v>100</v>
      </c>
      <c r="E42">
        <v>1.99</v>
      </c>
      <c r="F42" t="s">
        <v>686</v>
      </c>
      <c r="G42" t="s">
        <v>632</v>
      </c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  <c r="X42"/>
      <c r="Y42"/>
      <c r="Z42"/>
      <c r="AA42"/>
      <c r="AB42"/>
      <c r="AC42"/>
      <c r="AD42"/>
      <c r="AE42"/>
      <c r="AF42"/>
      <c r="AG42"/>
      <c r="AH42"/>
      <c r="AI42"/>
      <c r="AJ42"/>
      <c r="AK42"/>
      <c r="AL42"/>
      <c r="AM42"/>
      <c r="AN42"/>
      <c r="AO42"/>
      <c r="AP42"/>
      <c r="AQ42"/>
      <c r="AR42"/>
      <c r="AS42"/>
      <c r="AT42"/>
      <c r="AU42"/>
      <c r="AV42"/>
      <c r="AW42"/>
      <c r="AX42"/>
      <c r="AY42"/>
      <c r="AZ42"/>
      <c r="BA42"/>
      <c r="BB42"/>
      <c r="BC42"/>
    </row>
    <row r="43" spans="1:56" x14ac:dyDescent="0.15">
      <c r="A43">
        <v>105</v>
      </c>
      <c r="B43" t="s">
        <v>491</v>
      </c>
      <c r="C43">
        <v>4</v>
      </c>
      <c r="D43">
        <v>100</v>
      </c>
      <c r="E43">
        <v>1.87</v>
      </c>
      <c r="F43" t="s">
        <v>671</v>
      </c>
      <c r="G43" t="s">
        <v>632</v>
      </c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  <c r="X43"/>
      <c r="Y43"/>
      <c r="Z43"/>
      <c r="AA43"/>
      <c r="AB43"/>
      <c r="AC43"/>
      <c r="AD43"/>
      <c r="AE43"/>
      <c r="AF43"/>
      <c r="AG43"/>
      <c r="AH43"/>
      <c r="AI43"/>
      <c r="AJ43"/>
      <c r="AK43"/>
      <c r="AL43"/>
      <c r="AM43"/>
      <c r="AN43"/>
      <c r="AO43"/>
      <c r="AP43"/>
      <c r="AQ43"/>
      <c r="AR43"/>
      <c r="AS43"/>
      <c r="AT43"/>
      <c r="AU43"/>
      <c r="AV43"/>
      <c r="AW43"/>
      <c r="AX43"/>
      <c r="AY43"/>
      <c r="AZ43"/>
      <c r="BA43"/>
      <c r="BB43"/>
      <c r="BC43"/>
    </row>
    <row r="44" spans="1:56" x14ac:dyDescent="0.15">
      <c r="A44">
        <v>109</v>
      </c>
      <c r="B44" t="s">
        <v>491</v>
      </c>
      <c r="C44">
        <v>4</v>
      </c>
      <c r="D44">
        <v>100</v>
      </c>
      <c r="E44">
        <v>1.89</v>
      </c>
      <c r="F44" t="s">
        <v>675</v>
      </c>
      <c r="G44" t="s">
        <v>632</v>
      </c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  <c r="X44"/>
      <c r="Y44"/>
      <c r="Z44"/>
      <c r="AA44"/>
      <c r="AB44"/>
      <c r="AC44"/>
      <c r="AD44"/>
      <c r="AE44"/>
      <c r="AF44"/>
      <c r="AG44"/>
      <c r="AH44"/>
      <c r="AI44"/>
      <c r="AJ44"/>
      <c r="AK44"/>
      <c r="AL44"/>
      <c r="AM44"/>
      <c r="AN44"/>
      <c r="AO44"/>
      <c r="AP44"/>
      <c r="AQ44"/>
      <c r="AR44"/>
      <c r="AS44"/>
      <c r="AT44"/>
      <c r="AU44"/>
      <c r="AV44"/>
      <c r="AW44"/>
      <c r="AX44"/>
      <c r="AY44"/>
      <c r="AZ44"/>
      <c r="BA44"/>
      <c r="BB44"/>
      <c r="BC44"/>
    </row>
    <row r="45" spans="1:56" x14ac:dyDescent="0.15">
      <c r="A45">
        <v>103</v>
      </c>
      <c r="B45" t="s">
        <v>510</v>
      </c>
      <c r="C45">
        <v>2</v>
      </c>
      <c r="D45">
        <v>100</v>
      </c>
      <c r="E45">
        <v>2.02</v>
      </c>
      <c r="F45" t="s">
        <v>690</v>
      </c>
      <c r="G45" t="s">
        <v>632</v>
      </c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  <c r="X45"/>
      <c r="Y45"/>
      <c r="Z45"/>
      <c r="AA45"/>
      <c r="AB45"/>
      <c r="AC45"/>
      <c r="AD45"/>
      <c r="AE45"/>
      <c r="AF45"/>
      <c r="AG45"/>
      <c r="AH45"/>
      <c r="AI45"/>
      <c r="AJ45"/>
      <c r="AK45"/>
      <c r="AL45"/>
      <c r="AM45"/>
      <c r="AN45"/>
      <c r="AO45"/>
      <c r="AP45"/>
      <c r="AQ45"/>
      <c r="AR45"/>
      <c r="AS45"/>
      <c r="AT45"/>
      <c r="AU45"/>
      <c r="AV45"/>
      <c r="AW45"/>
      <c r="AX45"/>
      <c r="AY45"/>
      <c r="AZ45"/>
      <c r="BA45"/>
      <c r="BB45"/>
      <c r="BC45"/>
    </row>
    <row r="46" spans="1:56" x14ac:dyDescent="0.15">
      <c r="A46">
        <v>107</v>
      </c>
      <c r="B46" t="s">
        <v>510</v>
      </c>
      <c r="C46">
        <v>2</v>
      </c>
      <c r="D46">
        <v>100</v>
      </c>
      <c r="E46">
        <v>2.17</v>
      </c>
      <c r="F46" t="s">
        <v>686</v>
      </c>
      <c r="G46" t="s">
        <v>632</v>
      </c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  <c r="X46"/>
      <c r="Y46"/>
      <c r="Z46"/>
      <c r="AA46"/>
      <c r="AB46"/>
      <c r="AC46"/>
      <c r="AD46"/>
      <c r="AE46"/>
      <c r="AF46"/>
      <c r="AG46"/>
      <c r="AH46"/>
      <c r="AI46"/>
      <c r="AJ46"/>
      <c r="AK46"/>
      <c r="AL46"/>
      <c r="AM46"/>
      <c r="AN46"/>
      <c r="AO46"/>
      <c r="AP46"/>
      <c r="AQ46"/>
      <c r="AR46"/>
      <c r="AS46"/>
      <c r="AT46"/>
      <c r="AU46"/>
      <c r="AV46"/>
      <c r="AW46"/>
      <c r="AX46"/>
      <c r="AY46"/>
      <c r="AZ46"/>
      <c r="BA46"/>
      <c r="BB46"/>
      <c r="BC46"/>
    </row>
    <row r="47" spans="1:56" x14ac:dyDescent="0.15">
      <c r="A47">
        <v>136</v>
      </c>
      <c r="B47" t="s">
        <v>577</v>
      </c>
      <c r="C47">
        <v>1</v>
      </c>
      <c r="D47">
        <v>100</v>
      </c>
      <c r="E47">
        <v>2.63</v>
      </c>
      <c r="F47" t="s">
        <v>706</v>
      </c>
      <c r="G47" t="s">
        <v>1</v>
      </c>
    </row>
    <row r="48" spans="1:56" x14ac:dyDescent="0.15">
      <c r="A48">
        <v>135</v>
      </c>
      <c r="B48" t="s">
        <v>577</v>
      </c>
      <c r="C48" t="s">
        <v>1</v>
      </c>
      <c r="E48">
        <v>2.67</v>
      </c>
      <c r="F48" t="s">
        <v>690</v>
      </c>
      <c r="G48" t="s">
        <v>1</v>
      </c>
      <c r="H48"/>
      <c r="I48"/>
      <c r="J48"/>
      <c r="K48"/>
      <c r="L48"/>
      <c r="M48"/>
      <c r="N48"/>
      <c r="O48"/>
      <c r="P48"/>
      <c r="Q48"/>
      <c r="R48"/>
      <c r="S48"/>
      <c r="T48"/>
      <c r="U48"/>
      <c r="V48"/>
      <c r="W48"/>
      <c r="X48"/>
      <c r="Y48"/>
      <c r="Z48"/>
      <c r="AA48"/>
      <c r="AB48"/>
      <c r="AC48"/>
      <c r="AD48"/>
      <c r="AE48"/>
      <c r="AF48"/>
      <c r="AG48"/>
      <c r="AH48"/>
      <c r="AI48"/>
      <c r="AJ48"/>
      <c r="AK48"/>
      <c r="AL48"/>
      <c r="AM48"/>
      <c r="AN48"/>
      <c r="AO48"/>
      <c r="AP48"/>
      <c r="AQ48"/>
      <c r="AR48"/>
      <c r="AS48"/>
      <c r="AT48"/>
      <c r="AU48"/>
      <c r="AV48"/>
      <c r="AW48"/>
      <c r="AX48"/>
      <c r="AY48"/>
      <c r="AZ48"/>
      <c r="BA48"/>
      <c r="BB48"/>
      <c r="BC48"/>
    </row>
    <row r="49" spans="1:56" x14ac:dyDescent="0.15">
      <c r="A49">
        <v>102</v>
      </c>
      <c r="B49" t="s">
        <v>531</v>
      </c>
      <c r="C49">
        <v>1</v>
      </c>
      <c r="D49">
        <v>100</v>
      </c>
      <c r="E49">
        <v>2.23</v>
      </c>
      <c r="F49" t="s">
        <v>690</v>
      </c>
      <c r="G49" t="s">
        <v>1</v>
      </c>
      <c r="H49"/>
      <c r="I49"/>
      <c r="J49"/>
      <c r="K49"/>
      <c r="L49"/>
      <c r="M49"/>
      <c r="N49"/>
      <c r="O49"/>
      <c r="P49"/>
      <c r="Q49"/>
      <c r="R49"/>
      <c r="S49"/>
      <c r="T49"/>
      <c r="U49"/>
      <c r="V49"/>
      <c r="W49"/>
      <c r="X49"/>
      <c r="Y49"/>
      <c r="Z49"/>
      <c r="AA49"/>
      <c r="AB49"/>
      <c r="AC49"/>
      <c r="AD49"/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  <c r="BB49"/>
      <c r="BC49"/>
    </row>
    <row r="50" spans="1:56" x14ac:dyDescent="0.15">
      <c r="A50">
        <v>106</v>
      </c>
      <c r="B50" t="s">
        <v>531</v>
      </c>
      <c r="C50">
        <v>1</v>
      </c>
      <c r="D50">
        <v>100</v>
      </c>
      <c r="E50">
        <v>2.38</v>
      </c>
      <c r="F50" t="s">
        <v>686</v>
      </c>
      <c r="G50" t="s">
        <v>1</v>
      </c>
      <c r="H50"/>
      <c r="I50"/>
      <c r="J50"/>
      <c r="K50"/>
      <c r="L50"/>
      <c r="M50"/>
      <c r="N50"/>
      <c r="O50"/>
      <c r="P50"/>
      <c r="Q50"/>
      <c r="R50"/>
      <c r="S50"/>
      <c r="T50"/>
      <c r="U50"/>
      <c r="V50"/>
      <c r="W50"/>
      <c r="X50"/>
      <c r="Y50"/>
      <c r="Z50"/>
      <c r="AA50"/>
      <c r="AB50"/>
      <c r="AC50"/>
      <c r="AD50"/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  <c r="BB50"/>
      <c r="BC50"/>
    </row>
    <row r="51" spans="1:56" x14ac:dyDescent="0.15">
      <c r="A51">
        <v>497</v>
      </c>
      <c r="B51" t="s">
        <v>531</v>
      </c>
      <c r="C51">
        <v>1</v>
      </c>
      <c r="D51">
        <v>100</v>
      </c>
      <c r="E51">
        <v>2.38</v>
      </c>
      <c r="F51" t="s">
        <v>686</v>
      </c>
      <c r="G51" t="s">
        <v>1</v>
      </c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  <c r="AL51"/>
      <c r="AM51"/>
      <c r="AN51"/>
      <c r="AO51"/>
      <c r="AP51"/>
      <c r="AQ51"/>
      <c r="AR51"/>
      <c r="AS51"/>
      <c r="AT51"/>
      <c r="AU51"/>
      <c r="AV51"/>
      <c r="AW51"/>
      <c r="AX51"/>
      <c r="AY51"/>
      <c r="AZ51"/>
      <c r="BA51"/>
      <c r="BB51"/>
      <c r="BC51"/>
    </row>
    <row r="52" spans="1:56" x14ac:dyDescent="0.15">
      <c r="A52">
        <v>333</v>
      </c>
      <c r="B52" t="s">
        <v>547</v>
      </c>
      <c r="C52" t="s">
        <v>1</v>
      </c>
      <c r="D52" t="s">
        <v>256</v>
      </c>
      <c r="E52">
        <v>2.35</v>
      </c>
      <c r="F52" t="s">
        <v>689</v>
      </c>
      <c r="G52" t="s">
        <v>1</v>
      </c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  <c r="BB52"/>
      <c r="BC52"/>
    </row>
    <row r="53" spans="1:56" x14ac:dyDescent="0.15">
      <c r="A53">
        <v>329</v>
      </c>
      <c r="B53" t="s">
        <v>589</v>
      </c>
      <c r="C53">
        <v>1</v>
      </c>
      <c r="D53">
        <v>100</v>
      </c>
      <c r="E53">
        <v>2.79</v>
      </c>
      <c r="F53" t="s">
        <v>689</v>
      </c>
      <c r="G53" t="s">
        <v>1</v>
      </c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  <c r="BB53"/>
      <c r="BC53"/>
    </row>
    <row r="54" spans="1:56" x14ac:dyDescent="0.15">
      <c r="A54">
        <v>331</v>
      </c>
      <c r="B54" t="s">
        <v>614</v>
      </c>
      <c r="C54">
        <v>1</v>
      </c>
      <c r="D54">
        <v>100</v>
      </c>
      <c r="E54">
        <v>3.42</v>
      </c>
      <c r="F54" t="s">
        <v>654</v>
      </c>
      <c r="G54" t="s">
        <v>1</v>
      </c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  <c r="AL54"/>
      <c r="AM54"/>
      <c r="AN54"/>
      <c r="AO54"/>
      <c r="AP54"/>
      <c r="AQ54"/>
      <c r="AR54"/>
      <c r="AS54"/>
      <c r="AT54"/>
      <c r="AU54"/>
      <c r="AV54"/>
      <c r="AW54"/>
      <c r="AX54"/>
      <c r="AY54"/>
      <c r="AZ54"/>
      <c r="BA54"/>
      <c r="BB54"/>
      <c r="BC54"/>
    </row>
    <row r="55" spans="1:56" x14ac:dyDescent="0.15">
      <c r="A55">
        <v>327</v>
      </c>
      <c r="B55" t="s">
        <v>509</v>
      </c>
      <c r="C55">
        <v>1</v>
      </c>
      <c r="D55">
        <v>100</v>
      </c>
      <c r="E55">
        <v>2.02</v>
      </c>
      <c r="F55" t="s">
        <v>689</v>
      </c>
      <c r="G55" t="s">
        <v>1</v>
      </c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  <c r="AL55"/>
      <c r="AM55"/>
      <c r="AN55"/>
      <c r="AO55"/>
      <c r="AP55"/>
      <c r="AQ55"/>
      <c r="AR55"/>
      <c r="AS55"/>
      <c r="AT55"/>
      <c r="AU55"/>
      <c r="AV55"/>
      <c r="AW55"/>
      <c r="AX55"/>
      <c r="AY55"/>
      <c r="AZ55"/>
      <c r="BA55"/>
      <c r="BB55"/>
      <c r="BC55"/>
    </row>
    <row r="56" spans="1:56" x14ac:dyDescent="0.15">
      <c r="A56">
        <v>492</v>
      </c>
      <c r="B56" t="s">
        <v>476</v>
      </c>
      <c r="C56">
        <v>3</v>
      </c>
      <c r="D56">
        <v>100</v>
      </c>
      <c r="E56">
        <v>1.73</v>
      </c>
      <c r="F56" t="s">
        <v>837</v>
      </c>
      <c r="G56" t="s">
        <v>632</v>
      </c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  <c r="AL56"/>
      <c r="AM56"/>
      <c r="AN56"/>
      <c r="AO56"/>
      <c r="AP56"/>
      <c r="AQ56"/>
      <c r="AR56"/>
      <c r="AS56"/>
      <c r="AT56"/>
      <c r="AU56"/>
      <c r="AV56"/>
      <c r="AW56"/>
      <c r="AX56"/>
      <c r="AY56"/>
      <c r="AZ56"/>
      <c r="BA56"/>
      <c r="BB56"/>
      <c r="BC56"/>
    </row>
    <row r="57" spans="1:56" x14ac:dyDescent="0.15">
      <c r="A57">
        <v>496</v>
      </c>
      <c r="B57" t="s">
        <v>476</v>
      </c>
      <c r="C57">
        <v>3</v>
      </c>
      <c r="D57">
        <v>100</v>
      </c>
      <c r="E57">
        <v>1.77</v>
      </c>
      <c r="F57" t="s">
        <v>681</v>
      </c>
      <c r="G57" t="s">
        <v>632</v>
      </c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  <c r="AL57"/>
      <c r="AM57"/>
      <c r="AN57"/>
      <c r="AO57"/>
      <c r="AP57"/>
      <c r="AQ57"/>
      <c r="AR57"/>
      <c r="AS57"/>
      <c r="AT57"/>
      <c r="AU57"/>
      <c r="AV57"/>
      <c r="AW57"/>
      <c r="AX57"/>
      <c r="AY57"/>
      <c r="AZ57"/>
      <c r="BA57"/>
      <c r="BB57"/>
      <c r="BC57"/>
    </row>
    <row r="58" spans="1:56" x14ac:dyDescent="0.15">
      <c r="A58">
        <v>493</v>
      </c>
      <c r="B58" t="s">
        <v>473</v>
      </c>
      <c r="C58">
        <v>4</v>
      </c>
      <c r="D58">
        <v>100</v>
      </c>
      <c r="E58">
        <v>1.66</v>
      </c>
      <c r="F58" t="s">
        <v>837</v>
      </c>
      <c r="G58" t="s">
        <v>632</v>
      </c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  <c r="AL58"/>
      <c r="AM58"/>
      <c r="AN58"/>
      <c r="AO58"/>
      <c r="AP58"/>
      <c r="AQ58"/>
      <c r="AR58"/>
      <c r="AS58"/>
      <c r="AT58"/>
      <c r="AU58"/>
      <c r="AV58"/>
      <c r="AW58"/>
      <c r="AX58"/>
      <c r="AY58"/>
      <c r="AZ58"/>
      <c r="BA58"/>
      <c r="BB58"/>
      <c r="BC58"/>
    </row>
    <row r="59" spans="1:56" x14ac:dyDescent="0.15">
      <c r="A59">
        <v>491</v>
      </c>
      <c r="B59" t="s">
        <v>492</v>
      </c>
      <c r="C59">
        <v>2</v>
      </c>
      <c r="D59">
        <v>100</v>
      </c>
      <c r="E59">
        <v>1.88</v>
      </c>
      <c r="F59" t="s">
        <v>837</v>
      </c>
      <c r="G59" t="s">
        <v>632</v>
      </c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  <c r="BB59"/>
      <c r="BC59"/>
    </row>
    <row r="60" spans="1:56" x14ac:dyDescent="0.15">
      <c r="A60">
        <v>495</v>
      </c>
      <c r="B60" t="s">
        <v>492</v>
      </c>
      <c r="C60">
        <v>2</v>
      </c>
      <c r="D60">
        <v>100</v>
      </c>
      <c r="E60">
        <v>1.94</v>
      </c>
      <c r="F60" t="s">
        <v>681</v>
      </c>
      <c r="G60" t="s">
        <v>632</v>
      </c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  <c r="AL60"/>
      <c r="AM60"/>
      <c r="AN60"/>
      <c r="AO60"/>
      <c r="AP60"/>
      <c r="AQ60"/>
      <c r="AR60"/>
      <c r="AS60"/>
      <c r="AT60"/>
      <c r="AU60"/>
      <c r="AV60"/>
      <c r="AW60"/>
      <c r="AX60"/>
      <c r="AY60"/>
      <c r="AZ60"/>
      <c r="BA60"/>
      <c r="BB60"/>
      <c r="BC60"/>
    </row>
    <row r="61" spans="1:56" x14ac:dyDescent="0.15">
      <c r="A61">
        <v>490</v>
      </c>
      <c r="B61" t="s">
        <v>523</v>
      </c>
      <c r="C61">
        <v>1</v>
      </c>
      <c r="D61">
        <v>100</v>
      </c>
      <c r="E61">
        <v>2.11</v>
      </c>
      <c r="F61" t="s">
        <v>689</v>
      </c>
      <c r="G61" t="s">
        <v>1</v>
      </c>
    </row>
    <row r="62" spans="1:56" x14ac:dyDescent="0.15">
      <c r="A62">
        <v>413</v>
      </c>
      <c r="B62" t="s">
        <v>536</v>
      </c>
      <c r="C62">
        <v>1</v>
      </c>
      <c r="D62">
        <v>100</v>
      </c>
      <c r="E62">
        <v>2.2799999999999998</v>
      </c>
      <c r="F62" t="s">
        <v>748</v>
      </c>
      <c r="G62" t="s">
        <v>1</v>
      </c>
    </row>
    <row r="63" spans="1:56" x14ac:dyDescent="0.15">
      <c r="A63">
        <v>473</v>
      </c>
      <c r="B63" t="s">
        <v>536</v>
      </c>
      <c r="C63">
        <v>1</v>
      </c>
      <c r="D63">
        <v>100</v>
      </c>
      <c r="E63">
        <v>2.2799999999999998</v>
      </c>
      <c r="F63" t="s">
        <v>748</v>
      </c>
      <c r="G63" t="s">
        <v>1</v>
      </c>
    </row>
    <row r="64" spans="1:56" x14ac:dyDescent="0.15">
      <c r="A64" s="21">
        <v>251</v>
      </c>
      <c r="B64" s="21" t="s">
        <v>633</v>
      </c>
      <c r="C64" s="21">
        <v>1</v>
      </c>
      <c r="D64" s="21">
        <v>100</v>
      </c>
      <c r="E64" s="21">
        <v>1.89</v>
      </c>
      <c r="F64" s="21" t="s">
        <v>838</v>
      </c>
      <c r="G64" s="21" t="s">
        <v>1</v>
      </c>
      <c r="BD64" s="21"/>
    </row>
    <row r="65" spans="1:55" x14ac:dyDescent="0.15">
      <c r="A65">
        <v>319</v>
      </c>
      <c r="B65" t="s">
        <v>610</v>
      </c>
      <c r="C65">
        <v>1</v>
      </c>
      <c r="D65">
        <v>100</v>
      </c>
      <c r="E65">
        <v>3.24</v>
      </c>
      <c r="F65" t="s">
        <v>823</v>
      </c>
      <c r="G65" t="s">
        <v>1</v>
      </c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  <c r="AL65"/>
      <c r="AM65"/>
      <c r="AN65"/>
      <c r="AO65"/>
      <c r="AP65"/>
      <c r="AQ65"/>
      <c r="AR65"/>
      <c r="AS65"/>
      <c r="AT65"/>
      <c r="AU65"/>
      <c r="AV65"/>
      <c r="AW65"/>
      <c r="AX65"/>
      <c r="AY65"/>
      <c r="AZ65"/>
      <c r="BA65"/>
      <c r="BB65"/>
      <c r="BC65"/>
    </row>
    <row r="66" spans="1:55" x14ac:dyDescent="0.15">
      <c r="A66">
        <v>306</v>
      </c>
      <c r="B66" t="s">
        <v>565</v>
      </c>
      <c r="C66" t="s">
        <v>1</v>
      </c>
      <c r="E66">
        <v>2.48</v>
      </c>
      <c r="F66" t="s">
        <v>825</v>
      </c>
      <c r="G66" t="s">
        <v>1</v>
      </c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  <c r="BB66"/>
      <c r="BC66"/>
    </row>
    <row r="67" spans="1:55" x14ac:dyDescent="0.15">
      <c r="A67">
        <v>316</v>
      </c>
      <c r="B67" t="s">
        <v>629</v>
      </c>
      <c r="C67">
        <v>3</v>
      </c>
      <c r="D67">
        <v>100</v>
      </c>
      <c r="E67">
        <v>2.06</v>
      </c>
      <c r="F67" t="s">
        <v>673</v>
      </c>
      <c r="G67" t="s">
        <v>1</v>
      </c>
    </row>
    <row r="68" spans="1:55" x14ac:dyDescent="0.15">
      <c r="A68">
        <v>261</v>
      </c>
      <c r="B68" t="s">
        <v>525</v>
      </c>
      <c r="C68">
        <v>1</v>
      </c>
      <c r="D68">
        <v>100</v>
      </c>
      <c r="E68">
        <v>2.12</v>
      </c>
      <c r="F68" t="s">
        <v>673</v>
      </c>
      <c r="G68" t="s">
        <v>1</v>
      </c>
    </row>
    <row r="69" spans="1:55" x14ac:dyDescent="0.15">
      <c r="A69">
        <v>472</v>
      </c>
      <c r="B69" t="s">
        <v>545</v>
      </c>
      <c r="C69">
        <v>1</v>
      </c>
      <c r="D69">
        <v>100</v>
      </c>
      <c r="E69">
        <v>2.34</v>
      </c>
      <c r="F69" t="s">
        <v>673</v>
      </c>
      <c r="G69" t="s">
        <v>1</v>
      </c>
    </row>
    <row r="70" spans="1:55" x14ac:dyDescent="0.15">
      <c r="A70">
        <v>407</v>
      </c>
      <c r="B70" t="s">
        <v>545</v>
      </c>
      <c r="C70">
        <v>1</v>
      </c>
      <c r="D70">
        <v>100</v>
      </c>
      <c r="E70">
        <v>2.36</v>
      </c>
      <c r="F70" t="s">
        <v>673</v>
      </c>
      <c r="G70" t="s">
        <v>1</v>
      </c>
    </row>
    <row r="71" spans="1:55" x14ac:dyDescent="0.15">
      <c r="A71">
        <v>408</v>
      </c>
      <c r="B71" t="s">
        <v>545</v>
      </c>
      <c r="C71">
        <v>1</v>
      </c>
      <c r="D71">
        <v>100</v>
      </c>
      <c r="E71">
        <v>2.4</v>
      </c>
      <c r="F71" t="s">
        <v>673</v>
      </c>
      <c r="G71" t="s">
        <v>1</v>
      </c>
    </row>
    <row r="72" spans="1:55" x14ac:dyDescent="0.15">
      <c r="A72">
        <v>356</v>
      </c>
      <c r="B72" t="s">
        <v>566</v>
      </c>
      <c r="C72">
        <v>1</v>
      </c>
      <c r="D72">
        <v>100</v>
      </c>
      <c r="E72">
        <v>2.5</v>
      </c>
      <c r="F72" t="s">
        <v>673</v>
      </c>
      <c r="G72" t="s">
        <v>1</v>
      </c>
    </row>
    <row r="73" spans="1:55" x14ac:dyDescent="0.15">
      <c r="A73">
        <v>246</v>
      </c>
      <c r="B73" t="s">
        <v>493</v>
      </c>
      <c r="C73">
        <v>1</v>
      </c>
      <c r="D73">
        <v>100</v>
      </c>
      <c r="E73">
        <v>1.88</v>
      </c>
      <c r="F73" t="s">
        <v>674</v>
      </c>
      <c r="G73" t="s">
        <v>1</v>
      </c>
      <c r="H73"/>
      <c r="I73"/>
      <c r="J73"/>
      <c r="K73"/>
      <c r="L73"/>
      <c r="M73"/>
      <c r="N73"/>
      <c r="O73"/>
      <c r="P73"/>
      <c r="Q73"/>
      <c r="R73"/>
      <c r="S73"/>
      <c r="T73"/>
      <c r="U73"/>
      <c r="V73"/>
      <c r="W73"/>
      <c r="X73"/>
      <c r="Y73"/>
      <c r="Z73"/>
      <c r="AA73"/>
      <c r="AB73"/>
      <c r="AC73"/>
      <c r="AD73"/>
      <c r="AE73"/>
      <c r="AF73"/>
      <c r="AG73"/>
      <c r="AH73"/>
      <c r="AI73"/>
      <c r="AJ73"/>
      <c r="AK73"/>
      <c r="AL73"/>
      <c r="AM73"/>
      <c r="AN73"/>
      <c r="AO73"/>
      <c r="AP73"/>
      <c r="AQ73"/>
      <c r="AR73"/>
      <c r="AS73"/>
      <c r="AT73"/>
      <c r="AU73"/>
      <c r="AV73"/>
      <c r="AW73"/>
      <c r="AX73"/>
      <c r="AY73"/>
      <c r="AZ73"/>
      <c r="BA73"/>
      <c r="BB73"/>
      <c r="BC73"/>
    </row>
    <row r="74" spans="1:55" x14ac:dyDescent="0.15">
      <c r="A74">
        <v>297</v>
      </c>
      <c r="B74" t="s">
        <v>506</v>
      </c>
      <c r="C74">
        <v>1</v>
      </c>
      <c r="D74">
        <v>100</v>
      </c>
      <c r="E74">
        <v>2</v>
      </c>
      <c r="F74" t="s">
        <v>673</v>
      </c>
      <c r="G74" t="s">
        <v>1</v>
      </c>
      <c r="H74"/>
      <c r="I74"/>
      <c r="J74"/>
      <c r="K74"/>
      <c r="L74"/>
      <c r="M74"/>
      <c r="N74"/>
      <c r="O74"/>
      <c r="P74"/>
      <c r="Q74"/>
      <c r="R74"/>
      <c r="S74"/>
      <c r="T74"/>
      <c r="U74"/>
      <c r="V74"/>
      <c r="W74"/>
      <c r="X74"/>
      <c r="Y74"/>
      <c r="Z74"/>
      <c r="AA74"/>
      <c r="AB74"/>
      <c r="AC74"/>
      <c r="AD74"/>
      <c r="AE74"/>
      <c r="AF74"/>
      <c r="AG74"/>
      <c r="AH74"/>
      <c r="AI74"/>
      <c r="AJ74"/>
      <c r="AK74"/>
      <c r="AL74"/>
      <c r="AM74"/>
      <c r="AN74"/>
      <c r="AO74"/>
      <c r="AP74"/>
      <c r="AQ74"/>
      <c r="AR74"/>
      <c r="AS74"/>
      <c r="AT74"/>
      <c r="AU74"/>
      <c r="AV74"/>
      <c r="AW74"/>
      <c r="AX74"/>
      <c r="AY74"/>
      <c r="AZ74"/>
      <c r="BA74"/>
      <c r="BB74"/>
      <c r="BC74"/>
    </row>
    <row r="75" spans="1:55" x14ac:dyDescent="0.15">
      <c r="A75">
        <v>341</v>
      </c>
      <c r="B75" t="s">
        <v>513</v>
      </c>
      <c r="C75">
        <v>1</v>
      </c>
      <c r="D75">
        <v>100</v>
      </c>
      <c r="E75">
        <v>2.06</v>
      </c>
      <c r="F75" t="s">
        <v>673</v>
      </c>
      <c r="G75" t="s">
        <v>1</v>
      </c>
    </row>
    <row r="76" spans="1:55" x14ac:dyDescent="0.15">
      <c r="A76">
        <v>479</v>
      </c>
      <c r="B76" t="s">
        <v>516</v>
      </c>
      <c r="C76">
        <v>2</v>
      </c>
      <c r="D76">
        <v>100</v>
      </c>
      <c r="E76">
        <v>2.08</v>
      </c>
      <c r="F76" t="s">
        <v>692</v>
      </c>
      <c r="G76" t="s">
        <v>1</v>
      </c>
    </row>
    <row r="77" spans="1:55" x14ac:dyDescent="0.15">
      <c r="A77">
        <v>478</v>
      </c>
      <c r="B77" t="s">
        <v>478</v>
      </c>
      <c r="C77">
        <v>3</v>
      </c>
      <c r="D77">
        <v>100</v>
      </c>
      <c r="E77">
        <v>1.79</v>
      </c>
      <c r="F77" t="s">
        <v>652</v>
      </c>
      <c r="G77" t="s">
        <v>632</v>
      </c>
    </row>
    <row r="78" spans="1:55" x14ac:dyDescent="0.15">
      <c r="A78">
        <v>477</v>
      </c>
      <c r="B78" t="s">
        <v>505</v>
      </c>
      <c r="C78">
        <v>2</v>
      </c>
      <c r="D78">
        <v>100</v>
      </c>
      <c r="E78">
        <v>1.98</v>
      </c>
      <c r="F78" t="s">
        <v>685</v>
      </c>
      <c r="G78" t="s">
        <v>632</v>
      </c>
    </row>
    <row r="79" spans="1:55" x14ac:dyDescent="0.15">
      <c r="A79">
        <v>130</v>
      </c>
      <c r="B79" t="s">
        <v>530</v>
      </c>
      <c r="C79">
        <v>1</v>
      </c>
      <c r="D79">
        <v>100</v>
      </c>
      <c r="E79">
        <v>2.1800000000000002</v>
      </c>
      <c r="F79" t="s">
        <v>685</v>
      </c>
      <c r="G79" t="s">
        <v>1</v>
      </c>
    </row>
    <row r="80" spans="1:55" x14ac:dyDescent="0.15">
      <c r="A80">
        <v>303</v>
      </c>
      <c r="B80" t="s">
        <v>559</v>
      </c>
      <c r="C80">
        <v>1</v>
      </c>
      <c r="D80">
        <v>100</v>
      </c>
      <c r="E80">
        <v>2.41</v>
      </c>
      <c r="F80" t="s">
        <v>685</v>
      </c>
      <c r="G80" t="s">
        <v>1</v>
      </c>
    </row>
    <row r="81" spans="1:56" x14ac:dyDescent="0.15">
      <c r="A81">
        <v>302</v>
      </c>
      <c r="B81" t="s">
        <v>599</v>
      </c>
      <c r="C81">
        <v>1</v>
      </c>
      <c r="D81">
        <v>100</v>
      </c>
      <c r="E81">
        <v>3.04</v>
      </c>
      <c r="F81" t="s">
        <v>685</v>
      </c>
      <c r="G81" t="s">
        <v>1</v>
      </c>
    </row>
    <row r="82" spans="1:56" x14ac:dyDescent="0.15">
      <c r="A82">
        <v>131</v>
      </c>
      <c r="B82" t="s">
        <v>486</v>
      </c>
      <c r="C82">
        <v>1</v>
      </c>
      <c r="D82">
        <v>100</v>
      </c>
      <c r="E82">
        <v>1.85</v>
      </c>
      <c r="F82" t="s">
        <v>652</v>
      </c>
      <c r="G82" t="s">
        <v>1</v>
      </c>
    </row>
    <row r="83" spans="1:56" x14ac:dyDescent="0.15">
      <c r="A83">
        <v>112</v>
      </c>
      <c r="B83" t="s">
        <v>623</v>
      </c>
      <c r="C83">
        <v>1</v>
      </c>
      <c r="D83">
        <v>100</v>
      </c>
      <c r="E83">
        <v>3.65</v>
      </c>
      <c r="F83" t="s">
        <v>652</v>
      </c>
      <c r="G83" t="s">
        <v>1</v>
      </c>
    </row>
    <row r="84" spans="1:56" x14ac:dyDescent="0.15">
      <c r="A84">
        <v>318</v>
      </c>
      <c r="B84" t="s">
        <v>529</v>
      </c>
      <c r="C84">
        <v>1</v>
      </c>
      <c r="D84">
        <v>100</v>
      </c>
      <c r="E84">
        <v>2.1800000000000002</v>
      </c>
      <c r="F84" t="s">
        <v>685</v>
      </c>
      <c r="G84" t="s">
        <v>1</v>
      </c>
    </row>
    <row r="85" spans="1:56" x14ac:dyDescent="0.15">
      <c r="A85">
        <v>449</v>
      </c>
      <c r="B85" t="s">
        <v>621</v>
      </c>
      <c r="C85">
        <v>1</v>
      </c>
      <c r="D85">
        <v>100</v>
      </c>
      <c r="E85">
        <v>3.59</v>
      </c>
      <c r="F85" t="s">
        <v>653</v>
      </c>
      <c r="G85" t="s">
        <v>1</v>
      </c>
      <c r="H85"/>
      <c r="I85"/>
      <c r="J85"/>
      <c r="K85"/>
      <c r="L85"/>
      <c r="M85"/>
      <c r="N85"/>
      <c r="O85"/>
      <c r="P85"/>
      <c r="Q85"/>
      <c r="R85"/>
      <c r="S85"/>
      <c r="T85"/>
      <c r="U85"/>
      <c r="V85"/>
      <c r="W85"/>
      <c r="X85"/>
      <c r="Y85"/>
      <c r="Z85"/>
      <c r="AA85"/>
      <c r="AB85"/>
      <c r="AC85"/>
      <c r="AD85"/>
      <c r="AE85"/>
      <c r="AF85"/>
      <c r="AG85"/>
      <c r="AH85"/>
      <c r="AI85"/>
      <c r="AJ85"/>
      <c r="AK85"/>
      <c r="AL85"/>
      <c r="AM85"/>
      <c r="AN85"/>
      <c r="AO85"/>
      <c r="AP85"/>
      <c r="AQ85"/>
      <c r="AR85"/>
      <c r="AS85"/>
      <c r="AT85"/>
      <c r="AU85"/>
      <c r="AV85"/>
      <c r="AW85"/>
      <c r="AX85"/>
      <c r="AY85"/>
      <c r="AZ85"/>
      <c r="BA85"/>
      <c r="BB85"/>
      <c r="BC85"/>
    </row>
    <row r="86" spans="1:56" x14ac:dyDescent="0.15">
      <c r="A86">
        <v>358</v>
      </c>
      <c r="B86" t="s">
        <v>595</v>
      </c>
      <c r="C86">
        <v>1</v>
      </c>
      <c r="D86">
        <v>100</v>
      </c>
      <c r="E86">
        <v>2.98</v>
      </c>
      <c r="F86" t="s">
        <v>747</v>
      </c>
      <c r="G86" t="s">
        <v>1</v>
      </c>
    </row>
    <row r="87" spans="1:56" s="18" customFormat="1" x14ac:dyDescent="0.15">
      <c r="A87">
        <v>357</v>
      </c>
      <c r="B87" t="s">
        <v>582</v>
      </c>
      <c r="C87">
        <v>1</v>
      </c>
      <c r="D87">
        <v>100</v>
      </c>
      <c r="E87">
        <v>2.71</v>
      </c>
      <c r="F87" t="s">
        <v>747</v>
      </c>
      <c r="G87" t="s">
        <v>1</v>
      </c>
      <c r="H87" s="21"/>
      <c r="I87" s="21"/>
      <c r="J87" s="21"/>
      <c r="K87" s="21"/>
      <c r="L87" s="21"/>
      <c r="M87" s="21"/>
      <c r="N87" s="21"/>
      <c r="O87" s="21"/>
      <c r="P87" s="21"/>
      <c r="Q87" s="21"/>
      <c r="R87" s="21"/>
      <c r="S87" s="21"/>
      <c r="T87" s="21"/>
      <c r="U87" s="21"/>
      <c r="V87" s="21"/>
      <c r="W87" s="21"/>
      <c r="X87" s="21"/>
      <c r="Y87" s="21"/>
      <c r="Z87" s="21"/>
      <c r="AA87" s="21"/>
      <c r="AB87" s="21"/>
      <c r="AC87" s="21"/>
      <c r="AD87" s="21"/>
      <c r="AE87" s="21"/>
      <c r="AF87" s="21"/>
      <c r="AG87" s="21"/>
      <c r="AH87" s="21"/>
      <c r="AI87" s="21"/>
      <c r="AJ87" s="21"/>
      <c r="AK87" s="21"/>
      <c r="AL87" s="21"/>
      <c r="AM87" s="21"/>
      <c r="AN87" s="21"/>
      <c r="AO87" s="21"/>
      <c r="AP87" s="21"/>
      <c r="AQ87" s="21"/>
      <c r="AR87" s="21"/>
      <c r="AS87" s="21"/>
      <c r="AT87" s="21"/>
      <c r="AU87" s="21"/>
      <c r="AV87" s="21"/>
      <c r="AW87" s="21"/>
      <c r="AX87" s="21"/>
      <c r="AY87" s="21"/>
      <c r="AZ87" s="21"/>
      <c r="BA87" s="21"/>
      <c r="BB87" s="21"/>
      <c r="BC87" s="21"/>
      <c r="BD87"/>
    </row>
    <row r="88" spans="1:56" s="18" customFormat="1" x14ac:dyDescent="0.15">
      <c r="A88">
        <v>151</v>
      </c>
      <c r="B88" t="s">
        <v>575</v>
      </c>
      <c r="C88">
        <v>1</v>
      </c>
      <c r="D88">
        <v>100</v>
      </c>
      <c r="E88">
        <v>2.6</v>
      </c>
      <c r="F88" t="s">
        <v>822</v>
      </c>
      <c r="G88" t="s">
        <v>1</v>
      </c>
      <c r="H88"/>
      <c r="I88"/>
      <c r="J88"/>
      <c r="K88"/>
      <c r="L88"/>
      <c r="M88"/>
      <c r="N88"/>
      <c r="O88"/>
      <c r="P88"/>
      <c r="Q88"/>
      <c r="R88"/>
      <c r="S88"/>
      <c r="T88"/>
      <c r="U88"/>
      <c r="V88"/>
      <c r="W88"/>
      <c r="X88"/>
      <c r="Y88"/>
      <c r="Z88"/>
      <c r="AA88"/>
      <c r="AB88"/>
      <c r="AC88"/>
      <c r="AD88"/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  <c r="BB88"/>
      <c r="BC88"/>
      <c r="BD88"/>
    </row>
    <row r="89" spans="1:56" x14ac:dyDescent="0.15">
      <c r="A89">
        <v>149</v>
      </c>
      <c r="B89" t="s">
        <v>603</v>
      </c>
      <c r="C89">
        <v>1</v>
      </c>
      <c r="D89">
        <v>100</v>
      </c>
      <c r="E89">
        <v>3.08</v>
      </c>
      <c r="F89" t="s">
        <v>822</v>
      </c>
      <c r="G89" t="s">
        <v>1</v>
      </c>
      <c r="H89"/>
      <c r="I89"/>
      <c r="J89"/>
      <c r="K89"/>
      <c r="L89"/>
      <c r="M89"/>
      <c r="N89"/>
      <c r="O89"/>
      <c r="P89"/>
      <c r="Q89"/>
      <c r="R89"/>
      <c r="S89"/>
      <c r="T89"/>
      <c r="U89"/>
      <c r="V89"/>
      <c r="W89"/>
      <c r="X89"/>
      <c r="Y89"/>
      <c r="Z89"/>
      <c r="AA89"/>
      <c r="AB89"/>
      <c r="AC89"/>
      <c r="AD89"/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  <c r="BB89"/>
      <c r="BC89"/>
    </row>
    <row r="90" spans="1:56" x14ac:dyDescent="0.15">
      <c r="A90">
        <v>150</v>
      </c>
      <c r="B90" t="s">
        <v>563</v>
      </c>
      <c r="C90" t="s">
        <v>1</v>
      </c>
      <c r="E90">
        <v>2.44</v>
      </c>
      <c r="F90" t="s">
        <v>822</v>
      </c>
      <c r="G90" t="s">
        <v>1</v>
      </c>
      <c r="H90"/>
      <c r="I90"/>
      <c r="J90"/>
      <c r="K90"/>
      <c r="L90"/>
      <c r="M90"/>
      <c r="N90"/>
      <c r="O90"/>
      <c r="P90"/>
      <c r="Q90"/>
      <c r="R90"/>
      <c r="S90"/>
      <c r="T90"/>
      <c r="U90"/>
      <c r="V90"/>
      <c r="W90"/>
      <c r="X90"/>
      <c r="Y90"/>
      <c r="Z90"/>
      <c r="AA90"/>
      <c r="AB90"/>
      <c r="AC90"/>
      <c r="AD90"/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  <c r="BB90"/>
      <c r="BC90"/>
    </row>
    <row r="91" spans="1:56" x14ac:dyDescent="0.15">
      <c r="A91">
        <v>432</v>
      </c>
      <c r="B91" t="s">
        <v>641</v>
      </c>
      <c r="C91">
        <v>3</v>
      </c>
      <c r="D91">
        <v>100</v>
      </c>
      <c r="E91">
        <v>2.71</v>
      </c>
      <c r="F91" t="s">
        <v>720</v>
      </c>
      <c r="G91" t="s">
        <v>839</v>
      </c>
      <c r="H91"/>
      <c r="I91"/>
      <c r="J91"/>
      <c r="K91"/>
      <c r="L91"/>
      <c r="M91"/>
      <c r="N91"/>
      <c r="O91"/>
      <c r="P91"/>
      <c r="Q91"/>
      <c r="R91"/>
      <c r="S91"/>
      <c r="T91"/>
      <c r="U91"/>
      <c r="V91"/>
      <c r="W91"/>
      <c r="X91"/>
      <c r="Y91"/>
      <c r="Z91"/>
      <c r="AA91"/>
      <c r="AB91"/>
      <c r="AC91"/>
      <c r="AD91"/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  <c r="BB91"/>
      <c r="BC91"/>
    </row>
    <row r="92" spans="1:56" s="18" customFormat="1" x14ac:dyDescent="0.15">
      <c r="A92">
        <v>243</v>
      </c>
      <c r="B92" t="s">
        <v>511</v>
      </c>
      <c r="C92">
        <v>1</v>
      </c>
      <c r="D92">
        <v>100</v>
      </c>
      <c r="E92">
        <v>2.0299999999999998</v>
      </c>
      <c r="F92" t="s">
        <v>682</v>
      </c>
      <c r="G92" t="s">
        <v>1</v>
      </c>
      <c r="H92"/>
      <c r="I92"/>
      <c r="J92"/>
      <c r="K92"/>
      <c r="L92"/>
      <c r="M92"/>
      <c r="N92"/>
      <c r="O92"/>
      <c r="P92"/>
      <c r="Q92"/>
      <c r="R92"/>
      <c r="S92"/>
      <c r="T92"/>
      <c r="U92"/>
      <c r="V92"/>
      <c r="W92"/>
      <c r="X92"/>
      <c r="Y92"/>
      <c r="Z92"/>
      <c r="AA92"/>
      <c r="AB92"/>
      <c r="AC92"/>
      <c r="AD92"/>
      <c r="AE92"/>
      <c r="AF92"/>
      <c r="AG92"/>
      <c r="AH92"/>
      <c r="AI92"/>
      <c r="AJ92"/>
      <c r="AK92"/>
      <c r="AL92"/>
      <c r="AM92"/>
      <c r="AN92"/>
      <c r="AO92"/>
      <c r="AP92"/>
      <c r="AQ92"/>
      <c r="AR92"/>
      <c r="AS92"/>
      <c r="AT92"/>
      <c r="AU92"/>
      <c r="AV92"/>
      <c r="AW92"/>
      <c r="AX92"/>
      <c r="AY92"/>
      <c r="AZ92"/>
      <c r="BA92"/>
      <c r="BB92"/>
      <c r="BC92"/>
      <c r="BD92"/>
    </row>
    <row r="93" spans="1:56" x14ac:dyDescent="0.15">
      <c r="A93">
        <v>242</v>
      </c>
      <c r="B93" t="s">
        <v>490</v>
      </c>
      <c r="C93" t="s">
        <v>1</v>
      </c>
      <c r="D93">
        <v>100</v>
      </c>
      <c r="E93">
        <v>1.87</v>
      </c>
      <c r="F93" t="s">
        <v>682</v>
      </c>
      <c r="G93" t="s">
        <v>1</v>
      </c>
      <c r="H93"/>
      <c r="I93"/>
      <c r="J93"/>
      <c r="K93"/>
      <c r="L93"/>
      <c r="M93"/>
      <c r="N93"/>
      <c r="O93"/>
      <c r="P93"/>
      <c r="Q93"/>
      <c r="R93"/>
      <c r="S93"/>
      <c r="T93"/>
      <c r="U93"/>
      <c r="V93"/>
      <c r="W93"/>
      <c r="X93"/>
      <c r="Y93"/>
      <c r="Z93"/>
      <c r="AA93"/>
      <c r="AB93"/>
      <c r="AC93"/>
      <c r="AD93"/>
      <c r="AE93"/>
      <c r="AF93"/>
      <c r="AG93"/>
      <c r="AH93"/>
      <c r="AI93"/>
      <c r="AJ93"/>
      <c r="AK93"/>
      <c r="AL93"/>
      <c r="AM93"/>
      <c r="AN93"/>
      <c r="AO93"/>
      <c r="AP93"/>
      <c r="AQ93"/>
      <c r="AR93"/>
      <c r="AS93"/>
      <c r="AT93"/>
      <c r="AU93"/>
      <c r="AV93"/>
      <c r="AW93"/>
      <c r="AX93"/>
      <c r="AY93"/>
      <c r="AZ93"/>
      <c r="BA93"/>
      <c r="BB93"/>
      <c r="BC93"/>
    </row>
    <row r="94" spans="1:56" x14ac:dyDescent="0.15">
      <c r="A94">
        <v>484</v>
      </c>
      <c r="B94" t="s">
        <v>527</v>
      </c>
      <c r="C94" t="s">
        <v>1</v>
      </c>
      <c r="D94" t="s">
        <v>187</v>
      </c>
      <c r="E94">
        <v>2.14</v>
      </c>
      <c r="F94" t="s">
        <v>644</v>
      </c>
      <c r="G94" t="s">
        <v>632</v>
      </c>
      <c r="H94"/>
      <c r="I94"/>
      <c r="J94"/>
      <c r="K94"/>
      <c r="L94"/>
      <c r="M94"/>
      <c r="N94"/>
      <c r="O94"/>
      <c r="P94"/>
      <c r="Q94"/>
      <c r="R94"/>
      <c r="S94"/>
      <c r="T94"/>
      <c r="U94"/>
      <c r="V94"/>
      <c r="W94"/>
      <c r="X94"/>
      <c r="Y94"/>
      <c r="Z94"/>
      <c r="AA94"/>
      <c r="AB94"/>
      <c r="AC94"/>
      <c r="AD94"/>
      <c r="AE94"/>
      <c r="AF94"/>
      <c r="AG94"/>
      <c r="AH94"/>
      <c r="AI94"/>
      <c r="AJ94"/>
      <c r="AK94"/>
      <c r="AL94"/>
      <c r="AM94"/>
      <c r="AN94"/>
      <c r="AO94"/>
      <c r="AP94"/>
      <c r="AQ94"/>
      <c r="AR94"/>
      <c r="AS94"/>
      <c r="AT94"/>
      <c r="AU94"/>
      <c r="AV94"/>
      <c r="AW94"/>
      <c r="AX94"/>
      <c r="AY94"/>
      <c r="AZ94"/>
      <c r="BA94"/>
      <c r="BB94"/>
      <c r="BC94"/>
    </row>
    <row r="95" spans="1:56" x14ac:dyDescent="0.15">
      <c r="A95">
        <v>488</v>
      </c>
      <c r="B95" t="s">
        <v>630</v>
      </c>
      <c r="C95" t="s">
        <v>1</v>
      </c>
      <c r="D95" t="s">
        <v>187</v>
      </c>
      <c r="E95">
        <v>2.16</v>
      </c>
      <c r="F95" t="s">
        <v>644</v>
      </c>
      <c r="G95" t="s">
        <v>632</v>
      </c>
      <c r="H95"/>
      <c r="I95"/>
      <c r="J95"/>
      <c r="K95"/>
      <c r="L95"/>
      <c r="M95"/>
      <c r="N95"/>
      <c r="O95"/>
      <c r="P95"/>
      <c r="Q95"/>
      <c r="R95"/>
      <c r="S95"/>
      <c r="T95"/>
      <c r="U95"/>
      <c r="V95"/>
      <c r="W95"/>
      <c r="X95"/>
      <c r="Y95"/>
      <c r="Z95"/>
      <c r="AA95"/>
      <c r="AB95"/>
      <c r="AC95"/>
      <c r="AD95"/>
      <c r="AE95"/>
      <c r="AF95"/>
      <c r="AG95"/>
      <c r="AH95"/>
      <c r="AI95"/>
      <c r="AJ95"/>
      <c r="AK95"/>
      <c r="AL95"/>
      <c r="AM95"/>
      <c r="AN95"/>
      <c r="AO95"/>
      <c r="AP95"/>
      <c r="AQ95"/>
      <c r="AR95"/>
      <c r="AS95"/>
      <c r="AT95"/>
      <c r="AU95"/>
      <c r="AV95"/>
      <c r="AW95"/>
      <c r="AX95"/>
      <c r="AY95"/>
      <c r="AZ95"/>
      <c r="BA95"/>
      <c r="BB95"/>
      <c r="BC95"/>
    </row>
    <row r="96" spans="1:56" x14ac:dyDescent="0.15">
      <c r="A96">
        <v>481</v>
      </c>
      <c r="B96" t="s">
        <v>469</v>
      </c>
      <c r="C96">
        <v>3</v>
      </c>
      <c r="D96">
        <v>100</v>
      </c>
      <c r="E96">
        <v>1.58</v>
      </c>
      <c r="F96" t="s">
        <v>644</v>
      </c>
      <c r="G96" t="s">
        <v>632</v>
      </c>
      <c r="H96"/>
      <c r="I96"/>
      <c r="J96"/>
      <c r="K96"/>
      <c r="L96"/>
      <c r="M96"/>
      <c r="N96"/>
      <c r="O96"/>
      <c r="P96"/>
      <c r="Q96"/>
      <c r="R96"/>
      <c r="S96"/>
      <c r="T96"/>
      <c r="U96"/>
      <c r="V96"/>
      <c r="W96"/>
      <c r="X96"/>
      <c r="Y96"/>
      <c r="Z96"/>
      <c r="AA96"/>
      <c r="AB96"/>
      <c r="AC96"/>
      <c r="AD96"/>
      <c r="AE96"/>
      <c r="AF96"/>
      <c r="AG96"/>
      <c r="AH96"/>
      <c r="AI96"/>
      <c r="AJ96"/>
      <c r="AK96"/>
      <c r="AL96"/>
      <c r="AM96"/>
      <c r="AN96"/>
      <c r="AO96"/>
      <c r="AP96"/>
      <c r="AQ96"/>
      <c r="AR96"/>
      <c r="AS96"/>
      <c r="AT96"/>
      <c r="AU96"/>
      <c r="AV96"/>
      <c r="AW96"/>
      <c r="AX96"/>
      <c r="AY96"/>
      <c r="AZ96"/>
      <c r="BA96"/>
      <c r="BB96"/>
      <c r="BC96"/>
    </row>
    <row r="97" spans="1:56" x14ac:dyDescent="0.15">
      <c r="A97">
        <v>482</v>
      </c>
      <c r="B97" t="s">
        <v>481</v>
      </c>
      <c r="C97">
        <v>4</v>
      </c>
      <c r="D97">
        <v>100</v>
      </c>
      <c r="E97">
        <v>1.8</v>
      </c>
      <c r="F97" t="s">
        <v>644</v>
      </c>
      <c r="G97" t="s">
        <v>632</v>
      </c>
      <c r="H97"/>
      <c r="I97"/>
      <c r="J97"/>
      <c r="K97"/>
      <c r="L97"/>
      <c r="M97"/>
      <c r="N97"/>
      <c r="O97"/>
      <c r="P97"/>
      <c r="Q97"/>
      <c r="R97"/>
      <c r="S97"/>
      <c r="T97"/>
      <c r="U97"/>
      <c r="V97"/>
      <c r="W97"/>
      <c r="X97"/>
      <c r="Y97"/>
      <c r="Z97"/>
      <c r="AA97"/>
      <c r="AB97"/>
      <c r="AC97"/>
      <c r="AD97"/>
      <c r="AE97"/>
      <c r="AF97"/>
      <c r="AG97"/>
      <c r="AH97"/>
      <c r="AI97"/>
      <c r="AJ97"/>
      <c r="AK97"/>
      <c r="AL97"/>
      <c r="AM97"/>
      <c r="AN97"/>
      <c r="AO97"/>
      <c r="AP97"/>
      <c r="AQ97"/>
      <c r="AR97"/>
      <c r="AS97"/>
      <c r="AT97"/>
      <c r="AU97"/>
      <c r="AV97"/>
      <c r="AW97"/>
      <c r="AX97"/>
      <c r="AY97"/>
      <c r="AZ97"/>
      <c r="BA97"/>
      <c r="BB97"/>
      <c r="BC97"/>
    </row>
    <row r="98" spans="1:56" x14ac:dyDescent="0.15">
      <c r="A98">
        <v>486</v>
      </c>
      <c r="B98" t="s">
        <v>542</v>
      </c>
      <c r="C98" t="s">
        <v>1</v>
      </c>
      <c r="D98" t="s">
        <v>187</v>
      </c>
      <c r="E98">
        <v>2.3199999999999998</v>
      </c>
      <c r="F98" t="s">
        <v>644</v>
      </c>
      <c r="G98" t="s">
        <v>1</v>
      </c>
      <c r="H98"/>
      <c r="I98"/>
      <c r="J98"/>
      <c r="K98"/>
      <c r="L98"/>
      <c r="M98"/>
      <c r="N98"/>
      <c r="O98"/>
      <c r="P98"/>
      <c r="Q98"/>
      <c r="R98"/>
      <c r="S98"/>
      <c r="T98"/>
      <c r="U98"/>
      <c r="V98"/>
      <c r="W98"/>
      <c r="X98"/>
      <c r="Y98"/>
      <c r="Z98"/>
      <c r="AA98"/>
      <c r="AB98"/>
      <c r="AC98"/>
      <c r="AD98"/>
      <c r="AE98"/>
      <c r="AF98"/>
      <c r="AG98"/>
      <c r="AH98"/>
      <c r="AI98"/>
      <c r="AJ98"/>
      <c r="AK98"/>
      <c r="AL98"/>
      <c r="AM98"/>
      <c r="AN98"/>
      <c r="AO98"/>
      <c r="AP98"/>
      <c r="AQ98"/>
      <c r="AR98"/>
      <c r="AS98"/>
      <c r="AT98"/>
      <c r="AU98"/>
      <c r="AV98"/>
      <c r="AW98"/>
      <c r="AX98"/>
      <c r="AY98"/>
      <c r="AZ98"/>
      <c r="BA98"/>
      <c r="BB98"/>
      <c r="BC98"/>
    </row>
    <row r="99" spans="1:56" x14ac:dyDescent="0.15">
      <c r="A99">
        <v>221</v>
      </c>
      <c r="B99" t="s">
        <v>760</v>
      </c>
      <c r="C99">
        <v>1</v>
      </c>
      <c r="D99">
        <v>100</v>
      </c>
      <c r="E99">
        <v>2.38</v>
      </c>
      <c r="F99" t="s">
        <v>803</v>
      </c>
      <c r="G99" t="s">
        <v>1</v>
      </c>
    </row>
    <row r="100" spans="1:56" x14ac:dyDescent="0.15">
      <c r="A100">
        <v>294</v>
      </c>
      <c r="B100" t="s">
        <v>859</v>
      </c>
      <c r="C100">
        <v>3</v>
      </c>
      <c r="D100">
        <v>100</v>
      </c>
      <c r="E100">
        <v>2.4</v>
      </c>
      <c r="F100" t="s">
        <v>643</v>
      </c>
      <c r="G100" t="s">
        <v>632</v>
      </c>
      <c r="H100"/>
      <c r="I100"/>
      <c r="J100"/>
      <c r="K100"/>
      <c r="L100"/>
      <c r="M100"/>
      <c r="N100"/>
      <c r="O100"/>
      <c r="P100"/>
      <c r="Q100"/>
      <c r="R100"/>
      <c r="S100"/>
      <c r="T100"/>
      <c r="U100"/>
      <c r="V100"/>
      <c r="W100"/>
      <c r="X100"/>
      <c r="Y100"/>
      <c r="Z100"/>
      <c r="AA100"/>
      <c r="AB100"/>
      <c r="AC100"/>
      <c r="AD100"/>
      <c r="AE100"/>
      <c r="AF100"/>
      <c r="AG100"/>
      <c r="AH100"/>
      <c r="AI100"/>
      <c r="AJ100"/>
      <c r="AK100"/>
      <c r="AL100"/>
      <c r="AM100"/>
      <c r="AN100"/>
      <c r="AO100"/>
      <c r="AP100"/>
      <c r="AQ100"/>
      <c r="AR100"/>
      <c r="AS100"/>
      <c r="AT100"/>
      <c r="AU100"/>
      <c r="AV100"/>
      <c r="AW100"/>
      <c r="AX100"/>
      <c r="AY100"/>
      <c r="AZ100"/>
      <c r="BA100"/>
      <c r="BB100"/>
      <c r="BC100"/>
    </row>
    <row r="101" spans="1:56" x14ac:dyDescent="0.15">
      <c r="A101">
        <v>430</v>
      </c>
      <c r="B101" t="s">
        <v>572</v>
      </c>
      <c r="C101">
        <v>2</v>
      </c>
      <c r="D101">
        <v>100</v>
      </c>
      <c r="E101">
        <v>2.5499999999999998</v>
      </c>
      <c r="F101" t="s">
        <v>643</v>
      </c>
      <c r="G101" t="s">
        <v>632</v>
      </c>
      <c r="H101"/>
      <c r="I101"/>
      <c r="J101"/>
      <c r="K101"/>
      <c r="L101"/>
      <c r="M101"/>
      <c r="N101"/>
      <c r="O101"/>
      <c r="P101"/>
      <c r="Q101"/>
      <c r="R101"/>
      <c r="S101"/>
      <c r="T101"/>
      <c r="U101"/>
      <c r="V101"/>
      <c r="W101"/>
      <c r="X101"/>
      <c r="Y101"/>
      <c r="Z101"/>
      <c r="AA101"/>
      <c r="AB101"/>
      <c r="AC101"/>
      <c r="AD101"/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  <c r="BB101"/>
      <c r="BC101"/>
    </row>
    <row r="102" spans="1:56" x14ac:dyDescent="0.15">
      <c r="A102">
        <v>425</v>
      </c>
      <c r="B102" t="s">
        <v>636</v>
      </c>
      <c r="C102">
        <v>2</v>
      </c>
      <c r="D102">
        <v>100</v>
      </c>
      <c r="E102">
        <v>2.27</v>
      </c>
      <c r="F102" t="s">
        <v>643</v>
      </c>
      <c r="G102" t="s">
        <v>634</v>
      </c>
      <c r="H102"/>
      <c r="I102"/>
      <c r="J102"/>
      <c r="K102"/>
      <c r="L102"/>
      <c r="M102"/>
      <c r="N102"/>
      <c r="O102"/>
      <c r="P102"/>
      <c r="Q102"/>
      <c r="R102"/>
      <c r="S102"/>
      <c r="T102"/>
      <c r="U102"/>
      <c r="V102"/>
      <c r="W102"/>
      <c r="X102"/>
      <c r="Y102"/>
      <c r="Z102"/>
      <c r="AA102"/>
      <c r="AB102"/>
      <c r="AC102"/>
      <c r="AD102"/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  <c r="BB102"/>
      <c r="BC102"/>
    </row>
    <row r="103" spans="1:56" x14ac:dyDescent="0.15">
      <c r="A103">
        <v>427</v>
      </c>
      <c r="B103" t="s">
        <v>639</v>
      </c>
      <c r="C103">
        <v>3</v>
      </c>
      <c r="D103">
        <v>100</v>
      </c>
      <c r="E103">
        <v>2.4</v>
      </c>
      <c r="F103" t="s">
        <v>643</v>
      </c>
      <c r="G103" t="s">
        <v>632</v>
      </c>
      <c r="H103"/>
      <c r="I103"/>
      <c r="J103"/>
      <c r="K103"/>
      <c r="L103"/>
      <c r="M103"/>
      <c r="N103"/>
      <c r="O103"/>
      <c r="P103"/>
      <c r="Q103"/>
      <c r="R103"/>
      <c r="S103"/>
      <c r="T103"/>
      <c r="U103"/>
      <c r="V103"/>
      <c r="W103"/>
      <c r="X103"/>
      <c r="Y103"/>
      <c r="Z103"/>
      <c r="AA103"/>
      <c r="AB103"/>
      <c r="AC103"/>
      <c r="AD103"/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  <c r="BB103"/>
      <c r="BC103"/>
    </row>
    <row r="104" spans="1:56" x14ac:dyDescent="0.15">
      <c r="A104">
        <v>6</v>
      </c>
      <c r="B104" t="s">
        <v>489</v>
      </c>
      <c r="C104">
        <v>3</v>
      </c>
      <c r="D104">
        <v>100</v>
      </c>
      <c r="E104">
        <v>1.86</v>
      </c>
      <c r="F104" t="s">
        <v>643</v>
      </c>
      <c r="G104" t="s">
        <v>632</v>
      </c>
    </row>
    <row r="105" spans="1:56" x14ac:dyDescent="0.15">
      <c r="A105">
        <v>443</v>
      </c>
      <c r="B105" t="s">
        <v>489</v>
      </c>
      <c r="C105">
        <v>3</v>
      </c>
      <c r="D105">
        <v>100</v>
      </c>
      <c r="E105">
        <v>1.86</v>
      </c>
      <c r="F105" t="s">
        <v>643</v>
      </c>
      <c r="G105" t="s">
        <v>632</v>
      </c>
    </row>
    <row r="106" spans="1:56" x14ac:dyDescent="0.15">
      <c r="A106">
        <v>209</v>
      </c>
      <c r="B106" t="s">
        <v>489</v>
      </c>
      <c r="C106">
        <v>3</v>
      </c>
      <c r="D106">
        <v>100</v>
      </c>
      <c r="E106">
        <v>1.96</v>
      </c>
      <c r="F106" t="s">
        <v>643</v>
      </c>
      <c r="G106" t="s">
        <v>632</v>
      </c>
      <c r="BD106" s="18"/>
    </row>
    <row r="107" spans="1:56" x14ac:dyDescent="0.15">
      <c r="A107">
        <v>210</v>
      </c>
      <c r="B107" t="s">
        <v>489</v>
      </c>
      <c r="C107">
        <v>3</v>
      </c>
      <c r="D107">
        <v>100</v>
      </c>
      <c r="E107">
        <v>1.96</v>
      </c>
      <c r="F107" t="s">
        <v>643</v>
      </c>
      <c r="G107" t="s">
        <v>632</v>
      </c>
      <c r="BD107" s="18"/>
    </row>
    <row r="108" spans="1:56" x14ac:dyDescent="0.15">
      <c r="A108">
        <v>291</v>
      </c>
      <c r="B108" t="s">
        <v>631</v>
      </c>
      <c r="C108">
        <v>3</v>
      </c>
      <c r="D108">
        <v>100</v>
      </c>
      <c r="E108">
        <v>2.2200000000000002</v>
      </c>
      <c r="F108" t="s">
        <v>643</v>
      </c>
      <c r="G108" t="s">
        <v>632</v>
      </c>
    </row>
    <row r="109" spans="1:56" x14ac:dyDescent="0.15">
      <c r="A109">
        <v>211</v>
      </c>
      <c r="B109" t="s">
        <v>484</v>
      </c>
      <c r="C109">
        <v>4</v>
      </c>
      <c r="D109">
        <v>100</v>
      </c>
      <c r="E109">
        <v>1.85</v>
      </c>
      <c r="F109" t="s">
        <v>643</v>
      </c>
      <c r="G109" t="s">
        <v>632</v>
      </c>
    </row>
    <row r="110" spans="1:56" x14ac:dyDescent="0.15">
      <c r="A110">
        <v>212</v>
      </c>
      <c r="B110" t="s">
        <v>484</v>
      </c>
      <c r="C110">
        <v>4</v>
      </c>
      <c r="D110">
        <v>100</v>
      </c>
      <c r="E110">
        <v>1.85</v>
      </c>
      <c r="F110" t="s">
        <v>643</v>
      </c>
      <c r="G110" t="s">
        <v>632</v>
      </c>
    </row>
    <row r="111" spans="1:56" x14ac:dyDescent="0.15">
      <c r="A111">
        <v>7</v>
      </c>
      <c r="B111" t="s">
        <v>484</v>
      </c>
      <c r="C111">
        <v>4</v>
      </c>
      <c r="D111">
        <v>100</v>
      </c>
      <c r="E111">
        <v>1.96</v>
      </c>
      <c r="F111" t="s">
        <v>643</v>
      </c>
      <c r="G111" t="s">
        <v>632</v>
      </c>
    </row>
    <row r="112" spans="1:56" x14ac:dyDescent="0.15">
      <c r="A112">
        <v>444</v>
      </c>
      <c r="B112" t="s">
        <v>484</v>
      </c>
      <c r="C112">
        <v>4</v>
      </c>
      <c r="D112">
        <v>100</v>
      </c>
      <c r="E112">
        <v>1.96</v>
      </c>
      <c r="F112" t="s">
        <v>643</v>
      </c>
      <c r="G112" t="s">
        <v>632</v>
      </c>
      <c r="BD112" s="18"/>
    </row>
    <row r="113" spans="1:55" x14ac:dyDescent="0.15">
      <c r="A113">
        <v>9</v>
      </c>
      <c r="B113" t="s">
        <v>471</v>
      </c>
      <c r="C113">
        <v>5</v>
      </c>
      <c r="D113">
        <v>100</v>
      </c>
      <c r="E113">
        <v>1.6</v>
      </c>
      <c r="F113" t="s">
        <v>643</v>
      </c>
      <c r="G113" t="s">
        <v>632</v>
      </c>
      <c r="H113"/>
      <c r="I113"/>
      <c r="J113"/>
      <c r="K113"/>
      <c r="L113"/>
      <c r="M113"/>
      <c r="N113"/>
      <c r="O113"/>
      <c r="P113"/>
      <c r="Q113"/>
      <c r="R113"/>
      <c r="S113"/>
      <c r="T113"/>
      <c r="U113"/>
      <c r="V113"/>
      <c r="W113"/>
      <c r="X113"/>
      <c r="Y113"/>
      <c r="Z113"/>
      <c r="AA113"/>
      <c r="AB113"/>
      <c r="AC113"/>
      <c r="AD113"/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  <c r="BB113"/>
      <c r="BC113"/>
    </row>
    <row r="114" spans="1:55" x14ac:dyDescent="0.15">
      <c r="A114">
        <v>10</v>
      </c>
      <c r="B114" t="s">
        <v>471</v>
      </c>
      <c r="C114">
        <v>5</v>
      </c>
      <c r="D114">
        <v>100</v>
      </c>
      <c r="E114">
        <v>1.6</v>
      </c>
      <c r="F114" t="s">
        <v>643</v>
      </c>
      <c r="G114" t="s">
        <v>632</v>
      </c>
      <c r="H114"/>
      <c r="I114"/>
      <c r="J114"/>
      <c r="K114"/>
      <c r="L114"/>
      <c r="M114"/>
      <c r="N114"/>
      <c r="O114"/>
      <c r="P114"/>
      <c r="Q114"/>
      <c r="R114"/>
      <c r="S114"/>
      <c r="T114"/>
      <c r="U114"/>
      <c r="V114"/>
      <c r="W114"/>
      <c r="X114"/>
      <c r="Y114"/>
      <c r="Z114"/>
      <c r="AA114"/>
      <c r="AB114"/>
      <c r="AC114"/>
      <c r="AD114"/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  <c r="BB114"/>
      <c r="BC114"/>
    </row>
    <row r="115" spans="1:55" x14ac:dyDescent="0.15">
      <c r="A115">
        <v>170</v>
      </c>
      <c r="B115" t="s">
        <v>470</v>
      </c>
      <c r="C115">
        <v>6</v>
      </c>
      <c r="D115">
        <v>100</v>
      </c>
      <c r="E115">
        <v>1.59</v>
      </c>
      <c r="F115" t="s">
        <v>643</v>
      </c>
      <c r="G115" t="s">
        <v>632</v>
      </c>
      <c r="H115"/>
      <c r="I115"/>
      <c r="J115"/>
      <c r="K115"/>
      <c r="L115"/>
      <c r="M115"/>
      <c r="N115"/>
      <c r="O115"/>
      <c r="P115"/>
      <c r="Q115"/>
      <c r="R115"/>
      <c r="S115"/>
      <c r="T115"/>
      <c r="U115"/>
      <c r="V115"/>
      <c r="W115"/>
      <c r="X115"/>
      <c r="Y115"/>
      <c r="Z115"/>
      <c r="AA115"/>
      <c r="AB115"/>
      <c r="AC115"/>
      <c r="AD115"/>
      <c r="AE115"/>
      <c r="AF115"/>
      <c r="AG115"/>
      <c r="AH115"/>
      <c r="AI115"/>
      <c r="AJ115"/>
      <c r="AK115"/>
      <c r="AL115"/>
      <c r="AM115"/>
      <c r="AN115"/>
      <c r="AO115"/>
      <c r="AP115"/>
      <c r="AQ115"/>
      <c r="AR115"/>
      <c r="AS115"/>
      <c r="AT115"/>
      <c r="AU115"/>
      <c r="AV115"/>
      <c r="AW115"/>
      <c r="AX115"/>
      <c r="AY115"/>
      <c r="AZ115"/>
      <c r="BA115"/>
      <c r="BB115"/>
      <c r="BC115"/>
    </row>
    <row r="116" spans="1:55" x14ac:dyDescent="0.15">
      <c r="A116">
        <v>171</v>
      </c>
      <c r="B116" t="s">
        <v>468</v>
      </c>
      <c r="C116">
        <v>7</v>
      </c>
      <c r="D116">
        <v>100</v>
      </c>
      <c r="E116">
        <v>1.57</v>
      </c>
      <c r="F116" t="s">
        <v>643</v>
      </c>
      <c r="G116" t="s">
        <v>632</v>
      </c>
      <c r="H116"/>
      <c r="I116"/>
      <c r="J116"/>
      <c r="K116"/>
      <c r="L116"/>
      <c r="M116"/>
      <c r="N116"/>
      <c r="O116"/>
      <c r="P116"/>
      <c r="Q116"/>
      <c r="R116"/>
      <c r="S116"/>
      <c r="T116"/>
      <c r="U116"/>
      <c r="V116"/>
      <c r="W116"/>
      <c r="X116"/>
      <c r="Y116"/>
      <c r="Z116"/>
      <c r="AA116"/>
      <c r="AB116"/>
      <c r="AC116"/>
      <c r="AD116"/>
      <c r="AE116"/>
      <c r="AF116"/>
      <c r="AG116"/>
      <c r="AH116"/>
      <c r="AI116"/>
      <c r="AJ116"/>
      <c r="AK116"/>
      <c r="AL116"/>
      <c r="AM116"/>
      <c r="AN116"/>
      <c r="AO116"/>
      <c r="AP116"/>
      <c r="AQ116"/>
      <c r="AR116"/>
      <c r="AS116"/>
      <c r="AT116"/>
      <c r="AU116"/>
      <c r="AV116"/>
      <c r="AW116"/>
      <c r="AX116"/>
      <c r="AY116"/>
      <c r="AZ116"/>
      <c r="BA116"/>
      <c r="BB116"/>
      <c r="BC116"/>
    </row>
    <row r="117" spans="1:55" x14ac:dyDescent="0.15">
      <c r="A117">
        <v>5</v>
      </c>
      <c r="B117" t="s">
        <v>500</v>
      </c>
      <c r="C117">
        <v>2</v>
      </c>
      <c r="D117">
        <v>100</v>
      </c>
      <c r="E117">
        <v>1.96</v>
      </c>
      <c r="F117" t="s">
        <v>643</v>
      </c>
      <c r="G117" t="s">
        <v>632</v>
      </c>
    </row>
    <row r="118" spans="1:55" x14ac:dyDescent="0.15">
      <c r="A118">
        <v>8</v>
      </c>
      <c r="B118" t="s">
        <v>500</v>
      </c>
      <c r="C118">
        <v>2</v>
      </c>
      <c r="D118">
        <v>100</v>
      </c>
      <c r="E118">
        <v>1.96</v>
      </c>
      <c r="F118" t="s">
        <v>643</v>
      </c>
      <c r="G118" t="s">
        <v>632</v>
      </c>
    </row>
    <row r="119" spans="1:55" x14ac:dyDescent="0.15">
      <c r="A119">
        <v>206</v>
      </c>
      <c r="B119" t="s">
        <v>500</v>
      </c>
      <c r="C119">
        <v>2</v>
      </c>
      <c r="D119">
        <v>100</v>
      </c>
      <c r="E119">
        <v>2.09</v>
      </c>
      <c r="F119" t="s">
        <v>643</v>
      </c>
      <c r="G119" t="s">
        <v>632</v>
      </c>
    </row>
    <row r="120" spans="1:55" x14ac:dyDescent="0.15">
      <c r="A120">
        <v>207</v>
      </c>
      <c r="B120" t="s">
        <v>500</v>
      </c>
      <c r="C120">
        <v>2</v>
      </c>
      <c r="D120">
        <v>100</v>
      </c>
      <c r="E120">
        <v>2.09</v>
      </c>
      <c r="F120" t="s">
        <v>643</v>
      </c>
      <c r="G120" t="s">
        <v>632</v>
      </c>
    </row>
    <row r="121" spans="1:55" x14ac:dyDescent="0.15">
      <c r="A121">
        <v>215</v>
      </c>
      <c r="B121" t="s">
        <v>524</v>
      </c>
      <c r="C121">
        <v>2</v>
      </c>
      <c r="D121">
        <v>100</v>
      </c>
      <c r="E121">
        <v>2.12</v>
      </c>
      <c r="F121" t="s">
        <v>643</v>
      </c>
      <c r="G121" t="s">
        <v>634</v>
      </c>
    </row>
    <row r="122" spans="1:55" x14ac:dyDescent="0.15">
      <c r="A122">
        <v>216</v>
      </c>
      <c r="B122" t="s">
        <v>524</v>
      </c>
      <c r="C122">
        <v>2</v>
      </c>
      <c r="D122">
        <v>100</v>
      </c>
      <c r="E122">
        <v>2.12</v>
      </c>
      <c r="F122" t="s">
        <v>643</v>
      </c>
      <c r="G122" t="s">
        <v>634</v>
      </c>
    </row>
    <row r="123" spans="1:55" x14ac:dyDescent="0.15">
      <c r="A123">
        <v>422</v>
      </c>
      <c r="B123" t="s">
        <v>580</v>
      </c>
      <c r="C123">
        <v>2</v>
      </c>
      <c r="D123">
        <v>100</v>
      </c>
      <c r="E123">
        <v>2.7</v>
      </c>
      <c r="F123" t="s">
        <v>643</v>
      </c>
      <c r="G123" t="s">
        <v>191</v>
      </c>
      <c r="H123"/>
      <c r="I123"/>
      <c r="J123"/>
      <c r="K123"/>
      <c r="L123"/>
      <c r="M123"/>
      <c r="N123"/>
      <c r="O123"/>
      <c r="P123"/>
      <c r="Q123"/>
      <c r="R123"/>
      <c r="S123"/>
      <c r="T123"/>
      <c r="U123"/>
      <c r="V123"/>
      <c r="W123"/>
      <c r="X123"/>
      <c r="Y123"/>
      <c r="Z123"/>
      <c r="AA123"/>
      <c r="AB123"/>
      <c r="AC123"/>
      <c r="AD123"/>
      <c r="AE123"/>
      <c r="AF123"/>
      <c r="AG123"/>
      <c r="AH123"/>
      <c r="AI123"/>
      <c r="AJ123"/>
      <c r="AK123"/>
      <c r="AL123"/>
      <c r="AM123"/>
      <c r="AN123"/>
      <c r="AO123"/>
      <c r="AP123"/>
      <c r="AQ123"/>
      <c r="AR123"/>
      <c r="AS123"/>
      <c r="AT123"/>
      <c r="AU123"/>
      <c r="AV123"/>
      <c r="AW123"/>
      <c r="AX123"/>
      <c r="AY123"/>
      <c r="AZ123"/>
      <c r="BA123"/>
      <c r="BB123"/>
      <c r="BC123"/>
    </row>
    <row r="124" spans="1:55" x14ac:dyDescent="0.15">
      <c r="A124">
        <v>4</v>
      </c>
      <c r="B124" t="s">
        <v>586</v>
      </c>
      <c r="C124">
        <v>1</v>
      </c>
      <c r="D124">
        <v>100</v>
      </c>
      <c r="E124">
        <v>2.92</v>
      </c>
      <c r="F124" t="s">
        <v>643</v>
      </c>
      <c r="G124" t="s">
        <v>1</v>
      </c>
      <c r="H124"/>
      <c r="I124"/>
      <c r="J124"/>
      <c r="K124"/>
      <c r="L124"/>
      <c r="M124"/>
      <c r="N124"/>
      <c r="O124"/>
      <c r="P124"/>
      <c r="Q124"/>
      <c r="R124"/>
      <c r="S124"/>
      <c r="T124"/>
      <c r="U124"/>
      <c r="V124"/>
      <c r="W124"/>
      <c r="X124"/>
      <c r="Y124"/>
      <c r="Z124"/>
      <c r="AA124"/>
      <c r="AB124"/>
      <c r="AC124"/>
      <c r="AD124"/>
      <c r="AE124"/>
      <c r="AF124"/>
      <c r="AG124"/>
      <c r="AH124"/>
      <c r="AI124"/>
      <c r="AJ124"/>
      <c r="AK124"/>
      <c r="AL124"/>
      <c r="AM124"/>
      <c r="AN124"/>
      <c r="AO124"/>
      <c r="AP124"/>
      <c r="AQ124"/>
      <c r="AR124"/>
      <c r="AS124"/>
      <c r="AT124"/>
      <c r="AU124"/>
      <c r="AV124"/>
      <c r="AW124"/>
      <c r="AX124"/>
      <c r="AY124"/>
      <c r="AZ124"/>
      <c r="BA124"/>
      <c r="BB124"/>
      <c r="BC124"/>
    </row>
    <row r="125" spans="1:55" x14ac:dyDescent="0.15">
      <c r="A125">
        <v>56</v>
      </c>
      <c r="B125" t="s">
        <v>586</v>
      </c>
      <c r="C125">
        <v>1</v>
      </c>
      <c r="D125">
        <v>100</v>
      </c>
      <c r="E125">
        <v>3.07</v>
      </c>
      <c r="F125" t="s">
        <v>643</v>
      </c>
      <c r="G125" t="s">
        <v>1</v>
      </c>
      <c r="H125"/>
      <c r="I125"/>
      <c r="J125"/>
      <c r="K125"/>
      <c r="L125"/>
      <c r="M125"/>
      <c r="N125"/>
      <c r="O125"/>
      <c r="P125"/>
      <c r="Q125"/>
      <c r="R125"/>
      <c r="S125"/>
      <c r="T125"/>
      <c r="U125"/>
      <c r="V125"/>
      <c r="W125"/>
      <c r="X125"/>
      <c r="Y125"/>
      <c r="Z125"/>
      <c r="AA125"/>
      <c r="AB125"/>
      <c r="AC125"/>
      <c r="AD125"/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  <c r="BB125"/>
      <c r="BC125"/>
    </row>
    <row r="126" spans="1:55" x14ac:dyDescent="0.15">
      <c r="A126">
        <v>1</v>
      </c>
      <c r="B126" t="s">
        <v>522</v>
      </c>
      <c r="C126">
        <v>1</v>
      </c>
      <c r="D126">
        <v>100</v>
      </c>
      <c r="E126">
        <v>2.2999999999999998</v>
      </c>
      <c r="F126" t="s">
        <v>643</v>
      </c>
      <c r="G126" t="s">
        <v>1</v>
      </c>
      <c r="H126"/>
      <c r="I126"/>
      <c r="J126"/>
      <c r="K126"/>
      <c r="L126"/>
      <c r="M126"/>
      <c r="N126"/>
      <c r="O126"/>
      <c r="P126"/>
      <c r="Q126"/>
      <c r="R126"/>
      <c r="S126"/>
      <c r="T126"/>
      <c r="U126"/>
      <c r="V126"/>
      <c r="W126"/>
      <c r="X126"/>
      <c r="Y126"/>
      <c r="Z126"/>
      <c r="AA126"/>
      <c r="AB126"/>
      <c r="AC126"/>
      <c r="AD126"/>
      <c r="AE126"/>
      <c r="AF126"/>
      <c r="AG126"/>
      <c r="AH126"/>
      <c r="AI126"/>
      <c r="AJ126"/>
      <c r="AK126"/>
      <c r="AL126"/>
      <c r="AM126"/>
      <c r="AN126"/>
      <c r="AO126"/>
      <c r="AP126"/>
      <c r="AQ126"/>
      <c r="AR126"/>
      <c r="AS126"/>
      <c r="AT126"/>
      <c r="AU126"/>
      <c r="AV126"/>
      <c r="AW126"/>
      <c r="AX126"/>
      <c r="AY126"/>
      <c r="AZ126"/>
      <c r="BA126"/>
      <c r="BB126"/>
      <c r="BC126"/>
    </row>
    <row r="127" spans="1:55" x14ac:dyDescent="0.15">
      <c r="A127">
        <v>250</v>
      </c>
      <c r="B127" t="s">
        <v>496</v>
      </c>
      <c r="C127">
        <v>1</v>
      </c>
      <c r="D127">
        <v>100</v>
      </c>
      <c r="E127">
        <v>1.92</v>
      </c>
      <c r="F127" t="s">
        <v>643</v>
      </c>
      <c r="G127" t="s">
        <v>1</v>
      </c>
    </row>
    <row r="128" spans="1:55" x14ac:dyDescent="0.15">
      <c r="A128">
        <v>222</v>
      </c>
      <c r="B128" t="s">
        <v>554</v>
      </c>
      <c r="C128">
        <v>1</v>
      </c>
      <c r="D128">
        <v>100</v>
      </c>
      <c r="E128">
        <v>2.39</v>
      </c>
      <c r="F128" t="s">
        <v>831</v>
      </c>
      <c r="G128" t="s">
        <v>1</v>
      </c>
    </row>
    <row r="129" spans="1:56" x14ac:dyDescent="0.15">
      <c r="A129">
        <v>431</v>
      </c>
      <c r="B129" t="s">
        <v>495</v>
      </c>
      <c r="C129">
        <v>2</v>
      </c>
      <c r="D129">
        <v>100</v>
      </c>
      <c r="E129">
        <v>1.9</v>
      </c>
      <c r="F129" t="s">
        <v>679</v>
      </c>
      <c r="G129" t="s">
        <v>634</v>
      </c>
      <c r="H129"/>
      <c r="I129"/>
      <c r="J129"/>
      <c r="K129"/>
      <c r="L129"/>
      <c r="M129"/>
      <c r="N129"/>
      <c r="O129"/>
      <c r="P129"/>
      <c r="Q129"/>
      <c r="R129"/>
      <c r="S129"/>
      <c r="T129"/>
      <c r="U129"/>
      <c r="V129"/>
      <c r="W129"/>
      <c r="X129"/>
      <c r="Y129"/>
      <c r="Z129"/>
      <c r="AA129"/>
      <c r="AB129"/>
      <c r="AC129"/>
      <c r="AD129"/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  <c r="BB129"/>
      <c r="BC129"/>
    </row>
    <row r="130" spans="1:56" x14ac:dyDescent="0.15">
      <c r="A130">
        <v>205</v>
      </c>
      <c r="B130" t="s">
        <v>521</v>
      </c>
      <c r="C130">
        <v>2</v>
      </c>
      <c r="D130">
        <v>100</v>
      </c>
      <c r="E130">
        <v>2.1</v>
      </c>
      <c r="F130" t="s">
        <v>679</v>
      </c>
      <c r="G130" t="s">
        <v>632</v>
      </c>
    </row>
    <row r="131" spans="1:56" x14ac:dyDescent="0.15">
      <c r="A131">
        <v>208</v>
      </c>
      <c r="B131" t="s">
        <v>521</v>
      </c>
      <c r="C131">
        <v>2</v>
      </c>
      <c r="D131">
        <v>100</v>
      </c>
      <c r="E131">
        <v>2.1</v>
      </c>
      <c r="F131" t="s">
        <v>679</v>
      </c>
      <c r="G131" t="s">
        <v>632</v>
      </c>
    </row>
    <row r="132" spans="1:56" x14ac:dyDescent="0.15">
      <c r="A132">
        <v>204</v>
      </c>
      <c r="B132" t="s">
        <v>521</v>
      </c>
      <c r="C132">
        <v>2</v>
      </c>
      <c r="D132">
        <v>100</v>
      </c>
      <c r="E132">
        <v>2.14</v>
      </c>
      <c r="F132" t="s">
        <v>679</v>
      </c>
      <c r="G132" t="s">
        <v>632</v>
      </c>
    </row>
    <row r="133" spans="1:56" x14ac:dyDescent="0.15">
      <c r="A133">
        <v>213</v>
      </c>
      <c r="B133" t="s">
        <v>517</v>
      </c>
      <c r="C133">
        <v>2</v>
      </c>
      <c r="D133">
        <v>100</v>
      </c>
      <c r="E133">
        <v>2.09</v>
      </c>
      <c r="F133" t="s">
        <v>678</v>
      </c>
      <c r="G133" t="s">
        <v>632</v>
      </c>
      <c r="H133"/>
      <c r="I133"/>
      <c r="J133"/>
      <c r="K133"/>
      <c r="L133"/>
      <c r="M133"/>
      <c r="N133"/>
      <c r="O133"/>
      <c r="P133"/>
      <c r="Q133"/>
      <c r="R133"/>
      <c r="S133"/>
      <c r="T133"/>
      <c r="U133"/>
      <c r="V133"/>
      <c r="W133"/>
      <c r="X133"/>
      <c r="Y133"/>
      <c r="Z133"/>
      <c r="AA133"/>
      <c r="AB133"/>
      <c r="AC133"/>
      <c r="AD133"/>
      <c r="AE133"/>
      <c r="AF133"/>
      <c r="AG133"/>
      <c r="AH133"/>
      <c r="AI133"/>
      <c r="AJ133"/>
      <c r="AK133"/>
      <c r="AL133"/>
      <c r="AM133"/>
      <c r="AN133"/>
      <c r="AO133"/>
      <c r="AP133"/>
      <c r="AQ133"/>
      <c r="AR133"/>
      <c r="AS133"/>
      <c r="AT133"/>
      <c r="AU133"/>
      <c r="AV133"/>
      <c r="AW133"/>
      <c r="AX133"/>
      <c r="AY133"/>
      <c r="AZ133"/>
      <c r="BA133"/>
      <c r="BB133"/>
      <c r="BC133"/>
    </row>
    <row r="134" spans="1:56" x14ac:dyDescent="0.15">
      <c r="A134">
        <v>214</v>
      </c>
      <c r="B134" t="s">
        <v>517</v>
      </c>
      <c r="C134">
        <v>2</v>
      </c>
      <c r="D134">
        <v>100</v>
      </c>
      <c r="E134">
        <v>2.09</v>
      </c>
      <c r="F134" t="s">
        <v>678</v>
      </c>
      <c r="G134" t="s">
        <v>632</v>
      </c>
      <c r="H134"/>
      <c r="I134"/>
      <c r="J134"/>
      <c r="K134"/>
      <c r="L134"/>
      <c r="M134"/>
      <c r="N134"/>
      <c r="O134"/>
      <c r="P134"/>
      <c r="Q134"/>
      <c r="R134"/>
      <c r="S134"/>
      <c r="T134"/>
      <c r="U134"/>
      <c r="V134"/>
      <c r="W134"/>
      <c r="X134"/>
      <c r="Y134"/>
      <c r="Z134"/>
      <c r="AA134"/>
      <c r="AB134"/>
      <c r="AC134"/>
      <c r="AD134"/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  <c r="BC134"/>
    </row>
    <row r="135" spans="1:56" x14ac:dyDescent="0.15">
      <c r="A135">
        <v>409</v>
      </c>
      <c r="B135" t="s">
        <v>549</v>
      </c>
      <c r="C135">
        <v>1</v>
      </c>
      <c r="D135">
        <v>100</v>
      </c>
      <c r="E135">
        <v>2.38</v>
      </c>
      <c r="F135" t="s">
        <v>784</v>
      </c>
      <c r="G135" t="s">
        <v>1</v>
      </c>
    </row>
    <row r="136" spans="1:56" x14ac:dyDescent="0.15">
      <c r="A136">
        <v>410</v>
      </c>
      <c r="B136" t="s">
        <v>549</v>
      </c>
      <c r="C136">
        <v>1</v>
      </c>
      <c r="D136">
        <v>100</v>
      </c>
      <c r="E136">
        <v>2.4</v>
      </c>
      <c r="F136" t="s">
        <v>785</v>
      </c>
      <c r="G136" t="s">
        <v>1</v>
      </c>
    </row>
    <row r="137" spans="1:56" x14ac:dyDescent="0.15">
      <c r="A137">
        <v>476</v>
      </c>
      <c r="B137" t="s">
        <v>635</v>
      </c>
      <c r="C137">
        <v>2</v>
      </c>
      <c r="D137">
        <v>100</v>
      </c>
      <c r="E137">
        <v>2.02</v>
      </c>
      <c r="F137" t="s">
        <v>742</v>
      </c>
      <c r="G137" t="s">
        <v>632</v>
      </c>
      <c r="H137"/>
      <c r="I137"/>
      <c r="J137"/>
      <c r="K137"/>
      <c r="L137"/>
      <c r="M137"/>
      <c r="N137"/>
      <c r="O137"/>
      <c r="P137"/>
      <c r="Q137"/>
      <c r="R137"/>
      <c r="S137"/>
      <c r="T137"/>
      <c r="U137"/>
      <c r="V137"/>
      <c r="W137"/>
      <c r="X137"/>
      <c r="Y137"/>
      <c r="Z137"/>
      <c r="AA137"/>
      <c r="AB137"/>
      <c r="AC137"/>
      <c r="AD137"/>
      <c r="AE137"/>
      <c r="AF137"/>
      <c r="AG137"/>
      <c r="AH137"/>
      <c r="AI137"/>
      <c r="AJ137"/>
      <c r="AK137"/>
      <c r="AL137"/>
      <c r="AM137"/>
      <c r="AN137"/>
      <c r="AO137"/>
      <c r="AP137"/>
      <c r="AQ137"/>
      <c r="AR137"/>
      <c r="AS137"/>
      <c r="AT137"/>
      <c r="AU137"/>
      <c r="AV137"/>
      <c r="AW137"/>
      <c r="AX137"/>
      <c r="AY137"/>
      <c r="AZ137"/>
      <c r="BA137"/>
      <c r="BB137"/>
      <c r="BC137"/>
    </row>
    <row r="138" spans="1:56" s="21" customFormat="1" x14ac:dyDescent="0.15">
      <c r="A138">
        <v>475</v>
      </c>
      <c r="B138" t="s">
        <v>532</v>
      </c>
      <c r="C138">
        <v>1</v>
      </c>
      <c r="D138">
        <v>100</v>
      </c>
      <c r="E138">
        <v>2.23</v>
      </c>
      <c r="F138" t="s">
        <v>742</v>
      </c>
      <c r="G138" t="s">
        <v>1</v>
      </c>
      <c r="BD138"/>
    </row>
    <row r="139" spans="1:56" x14ac:dyDescent="0.15">
      <c r="A139">
        <v>224</v>
      </c>
      <c r="B139" t="s">
        <v>558</v>
      </c>
      <c r="C139">
        <v>1</v>
      </c>
      <c r="D139">
        <v>100</v>
      </c>
      <c r="E139">
        <v>2.4</v>
      </c>
      <c r="F139" t="s">
        <v>833</v>
      </c>
      <c r="G139" t="s">
        <v>1</v>
      </c>
    </row>
    <row r="140" spans="1:56" x14ac:dyDescent="0.15">
      <c r="A140">
        <v>437</v>
      </c>
      <c r="B140" t="s">
        <v>581</v>
      </c>
      <c r="C140">
        <v>3</v>
      </c>
      <c r="D140">
        <v>100</v>
      </c>
      <c r="E140">
        <v>2.7</v>
      </c>
      <c r="F140" t="s">
        <v>724</v>
      </c>
      <c r="G140" t="s">
        <v>632</v>
      </c>
      <c r="H140"/>
      <c r="I140"/>
      <c r="J140"/>
      <c r="K140"/>
      <c r="L140"/>
      <c r="M140"/>
      <c r="N140"/>
      <c r="O140"/>
      <c r="P140"/>
      <c r="Q140"/>
      <c r="R140"/>
      <c r="S140"/>
      <c r="T140"/>
      <c r="U140"/>
      <c r="V140"/>
      <c r="W140"/>
      <c r="X140"/>
      <c r="Y140"/>
      <c r="Z140"/>
      <c r="AA140"/>
      <c r="AB140"/>
      <c r="AC140"/>
      <c r="AD140"/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  <c r="BB140"/>
      <c r="BC140"/>
    </row>
    <row r="141" spans="1:56" x14ac:dyDescent="0.15">
      <c r="A141">
        <v>264</v>
      </c>
      <c r="B141" t="s">
        <v>585</v>
      </c>
      <c r="C141">
        <v>1</v>
      </c>
      <c r="D141">
        <v>100</v>
      </c>
      <c r="E141">
        <v>2.74</v>
      </c>
      <c r="F141" t="s">
        <v>724</v>
      </c>
      <c r="G141" t="s">
        <v>1</v>
      </c>
      <c r="H141"/>
      <c r="I141"/>
      <c r="J141"/>
      <c r="K141"/>
      <c r="L141"/>
      <c r="M141"/>
      <c r="N141"/>
      <c r="O141"/>
      <c r="P141"/>
      <c r="Q141"/>
      <c r="R141"/>
      <c r="S141"/>
      <c r="T141"/>
      <c r="U141"/>
      <c r="V141"/>
      <c r="W141"/>
      <c r="X141"/>
      <c r="Y141"/>
      <c r="Z141"/>
      <c r="AA141"/>
      <c r="AB141"/>
      <c r="AC141"/>
      <c r="AD141"/>
      <c r="AE141"/>
      <c r="AF141"/>
      <c r="AG141"/>
      <c r="AH141"/>
      <c r="AI141"/>
      <c r="AJ141"/>
      <c r="AK141"/>
      <c r="AL141"/>
      <c r="AM141"/>
      <c r="AN141"/>
      <c r="AO141"/>
      <c r="AP141"/>
      <c r="AQ141"/>
      <c r="AR141"/>
      <c r="AS141"/>
      <c r="AT141"/>
      <c r="AU141"/>
      <c r="AV141"/>
      <c r="AW141"/>
      <c r="AX141"/>
      <c r="AY141"/>
      <c r="AZ141"/>
      <c r="BA141"/>
      <c r="BB141"/>
      <c r="BC141"/>
    </row>
    <row r="142" spans="1:56" x14ac:dyDescent="0.15">
      <c r="A142">
        <v>13</v>
      </c>
      <c r="B142" t="s">
        <v>587</v>
      </c>
      <c r="C142">
        <v>3</v>
      </c>
      <c r="D142">
        <v>100</v>
      </c>
      <c r="E142">
        <v>2.75</v>
      </c>
      <c r="F142" t="s">
        <v>724</v>
      </c>
      <c r="G142" t="s">
        <v>724</v>
      </c>
      <c r="H142"/>
      <c r="I142"/>
      <c r="J142"/>
      <c r="K142"/>
      <c r="L142"/>
      <c r="M142"/>
      <c r="N142"/>
      <c r="O142"/>
      <c r="P142"/>
      <c r="Q142"/>
      <c r="R142"/>
      <c r="S142"/>
      <c r="T142"/>
      <c r="U142"/>
      <c r="V142"/>
      <c r="W142"/>
      <c r="X142"/>
      <c r="Y142"/>
      <c r="Z142"/>
      <c r="AA142"/>
      <c r="AB142"/>
      <c r="AC142"/>
      <c r="AD142"/>
      <c r="AE142"/>
      <c r="AF142"/>
      <c r="AG142"/>
      <c r="AH142"/>
      <c r="AI142"/>
      <c r="AJ142"/>
      <c r="AK142"/>
      <c r="AL142"/>
      <c r="AM142"/>
      <c r="AN142"/>
      <c r="AO142"/>
      <c r="AP142"/>
      <c r="AQ142"/>
      <c r="AR142"/>
      <c r="AS142"/>
      <c r="AT142"/>
      <c r="AU142"/>
      <c r="AV142"/>
      <c r="AW142"/>
      <c r="AX142"/>
      <c r="AY142"/>
      <c r="AZ142"/>
      <c r="BA142"/>
      <c r="BB142"/>
      <c r="BC142"/>
    </row>
    <row r="143" spans="1:56" x14ac:dyDescent="0.15">
      <c r="A143">
        <v>14</v>
      </c>
      <c r="B143" t="s">
        <v>617</v>
      </c>
      <c r="C143">
        <v>3</v>
      </c>
      <c r="D143">
        <v>100</v>
      </c>
      <c r="E143">
        <v>3.45</v>
      </c>
      <c r="F143" t="s">
        <v>724</v>
      </c>
      <c r="G143" t="s">
        <v>724</v>
      </c>
      <c r="H143"/>
      <c r="I143"/>
      <c r="J143"/>
      <c r="K143"/>
      <c r="L143"/>
      <c r="M143"/>
      <c r="N143"/>
      <c r="O143"/>
      <c r="P143"/>
      <c r="Q143"/>
      <c r="R143"/>
      <c r="S143"/>
      <c r="T143"/>
      <c r="U143"/>
      <c r="V143"/>
      <c r="W143"/>
      <c r="X143"/>
      <c r="Y143"/>
      <c r="Z143"/>
      <c r="AA143"/>
      <c r="AB143"/>
      <c r="AC143"/>
      <c r="AD143"/>
      <c r="AE143"/>
      <c r="AF143"/>
      <c r="AG143"/>
      <c r="AH143"/>
      <c r="AI143"/>
      <c r="AJ143"/>
      <c r="AK143"/>
      <c r="AL143"/>
      <c r="AM143"/>
      <c r="AN143"/>
      <c r="AO143"/>
      <c r="AP143"/>
      <c r="AQ143"/>
      <c r="AR143"/>
      <c r="AS143"/>
      <c r="AT143"/>
      <c r="AU143"/>
      <c r="AV143"/>
      <c r="AW143"/>
      <c r="AX143"/>
      <c r="AY143"/>
      <c r="AZ143"/>
      <c r="BA143"/>
      <c r="BB143"/>
      <c r="BC143"/>
    </row>
    <row r="144" spans="1:56" x14ac:dyDescent="0.15">
      <c r="A144" s="21">
        <v>375</v>
      </c>
      <c r="B144" s="21" t="s">
        <v>753</v>
      </c>
      <c r="C144" s="21" t="s">
        <v>1</v>
      </c>
      <c r="D144" s="21">
        <v>110</v>
      </c>
      <c r="E144" s="21">
        <v>3.12</v>
      </c>
      <c r="F144" s="21" t="s">
        <v>832</v>
      </c>
      <c r="G144" s="21" t="s">
        <v>1</v>
      </c>
      <c r="BD144" s="21"/>
    </row>
    <row r="145" spans="1:56" x14ac:dyDescent="0.15">
      <c r="A145">
        <v>280</v>
      </c>
      <c r="B145" t="s">
        <v>625</v>
      </c>
      <c r="C145" t="s">
        <v>1</v>
      </c>
      <c r="E145">
        <v>4.13</v>
      </c>
      <c r="F145" t="s">
        <v>632</v>
      </c>
      <c r="G145" t="s">
        <v>1</v>
      </c>
    </row>
    <row r="146" spans="1:56" x14ac:dyDescent="0.15">
      <c r="A146">
        <v>354</v>
      </c>
      <c r="B146" t="s">
        <v>627</v>
      </c>
      <c r="C146">
        <v>1</v>
      </c>
      <c r="D146">
        <v>100</v>
      </c>
      <c r="E146">
        <v>5.29</v>
      </c>
      <c r="F146" t="s">
        <v>632</v>
      </c>
      <c r="G146" t="s">
        <v>1</v>
      </c>
    </row>
    <row r="147" spans="1:56" s="31" customFormat="1" x14ac:dyDescent="0.15">
      <c r="A147" s="31">
        <v>377</v>
      </c>
      <c r="B147" s="31" t="s">
        <v>594</v>
      </c>
      <c r="C147" s="31">
        <v>3</v>
      </c>
      <c r="E147" s="31">
        <v>2.97</v>
      </c>
      <c r="F147" s="31" t="s">
        <v>752</v>
      </c>
      <c r="G147" s="31" t="s">
        <v>1</v>
      </c>
    </row>
    <row r="148" spans="1:56" s="21" customFormat="1" x14ac:dyDescent="0.15">
      <c r="A148">
        <v>503</v>
      </c>
      <c r="B148" t="s">
        <v>504</v>
      </c>
      <c r="C148">
        <v>1</v>
      </c>
      <c r="D148"/>
      <c r="E148">
        <v>1.98</v>
      </c>
      <c r="F148" t="s">
        <v>684</v>
      </c>
      <c r="G148" t="s">
        <v>1</v>
      </c>
      <c r="H148"/>
      <c r="I148"/>
      <c r="J148"/>
      <c r="K148"/>
      <c r="L148"/>
      <c r="M148"/>
      <c r="N148"/>
      <c r="O148"/>
      <c r="P148"/>
      <c r="Q148"/>
      <c r="R148"/>
      <c r="S148"/>
      <c r="T148"/>
      <c r="U148"/>
      <c r="V148"/>
      <c r="W148"/>
      <c r="X148"/>
      <c r="Y148"/>
      <c r="Z148"/>
      <c r="AA148"/>
      <c r="AB148"/>
      <c r="AC148"/>
      <c r="AD148"/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  <c r="BB148"/>
      <c r="BC148"/>
      <c r="BD148"/>
    </row>
    <row r="149" spans="1:56" s="21" customFormat="1" x14ac:dyDescent="0.15">
      <c r="A149">
        <v>412</v>
      </c>
      <c r="B149" t="s">
        <v>552</v>
      </c>
      <c r="C149">
        <v>1</v>
      </c>
      <c r="D149">
        <v>100</v>
      </c>
      <c r="E149">
        <v>2.38</v>
      </c>
      <c r="F149" t="s">
        <v>779</v>
      </c>
      <c r="G149" t="s">
        <v>1</v>
      </c>
      <c r="H149"/>
      <c r="I149"/>
      <c r="J149"/>
      <c r="K149"/>
      <c r="L149"/>
      <c r="M149"/>
      <c r="N149"/>
      <c r="O149"/>
      <c r="P149"/>
      <c r="Q149"/>
      <c r="R149"/>
      <c r="S149"/>
      <c r="T149"/>
      <c r="U149"/>
      <c r="V149"/>
      <c r="W149"/>
      <c r="X149"/>
      <c r="Y149"/>
      <c r="Z149"/>
      <c r="AA149"/>
      <c r="AB149"/>
      <c r="AC149"/>
      <c r="AD149"/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  <c r="BB149"/>
      <c r="BC149"/>
      <c r="BD149"/>
    </row>
    <row r="150" spans="1:56" x14ac:dyDescent="0.15">
      <c r="A150">
        <v>240</v>
      </c>
      <c r="B150" t="s">
        <v>507</v>
      </c>
      <c r="C150">
        <v>1</v>
      </c>
      <c r="D150">
        <v>100</v>
      </c>
      <c r="E150">
        <v>2</v>
      </c>
      <c r="F150" t="s">
        <v>802</v>
      </c>
      <c r="G150" t="s">
        <v>1</v>
      </c>
    </row>
    <row r="151" spans="1:56" x14ac:dyDescent="0.15">
      <c r="A151">
        <v>463</v>
      </c>
      <c r="B151" t="s">
        <v>546</v>
      </c>
      <c r="C151">
        <v>1</v>
      </c>
      <c r="D151">
        <v>100</v>
      </c>
      <c r="E151">
        <v>2.34</v>
      </c>
      <c r="F151" t="s">
        <v>789</v>
      </c>
      <c r="G151" t="s">
        <v>1</v>
      </c>
    </row>
    <row r="152" spans="1:56" x14ac:dyDescent="0.15">
      <c r="A152">
        <v>465</v>
      </c>
      <c r="B152" t="s">
        <v>546</v>
      </c>
      <c r="C152">
        <v>1</v>
      </c>
      <c r="D152">
        <v>100</v>
      </c>
      <c r="E152">
        <v>2.36</v>
      </c>
      <c r="F152" t="s">
        <v>789</v>
      </c>
      <c r="G152" t="s">
        <v>1</v>
      </c>
    </row>
    <row r="153" spans="1:56" x14ac:dyDescent="0.15">
      <c r="A153">
        <v>464</v>
      </c>
      <c r="B153" t="s">
        <v>791</v>
      </c>
      <c r="C153">
        <v>1</v>
      </c>
      <c r="D153">
        <v>100</v>
      </c>
      <c r="E153">
        <v>2.34</v>
      </c>
      <c r="F153" t="s">
        <v>789</v>
      </c>
      <c r="G153" t="s">
        <v>1</v>
      </c>
    </row>
    <row r="154" spans="1:56" x14ac:dyDescent="0.15">
      <c r="A154">
        <v>165</v>
      </c>
      <c r="B154" t="s">
        <v>544</v>
      </c>
      <c r="C154">
        <v>1</v>
      </c>
      <c r="D154">
        <v>100</v>
      </c>
      <c r="E154">
        <v>2.33</v>
      </c>
      <c r="F154" t="s">
        <v>817</v>
      </c>
      <c r="G154" t="s">
        <v>1</v>
      </c>
      <c r="H154"/>
      <c r="I154"/>
      <c r="J154"/>
      <c r="K154"/>
      <c r="L154"/>
      <c r="M154"/>
      <c r="N154"/>
      <c r="O154"/>
      <c r="P154"/>
      <c r="Q154"/>
      <c r="R154"/>
      <c r="S154"/>
      <c r="T154"/>
      <c r="U154"/>
      <c r="V154"/>
      <c r="W154"/>
      <c r="X154"/>
      <c r="Y154"/>
      <c r="Z154"/>
      <c r="AA154"/>
      <c r="AB154"/>
      <c r="AC154"/>
      <c r="AD154"/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  <c r="BB154"/>
      <c r="BC154"/>
    </row>
    <row r="155" spans="1:56" x14ac:dyDescent="0.15">
      <c r="A155">
        <v>347</v>
      </c>
      <c r="B155" t="s">
        <v>608</v>
      </c>
      <c r="C155">
        <v>1</v>
      </c>
      <c r="D155">
        <v>100</v>
      </c>
      <c r="E155">
        <v>3.21</v>
      </c>
      <c r="F155" t="s">
        <v>810</v>
      </c>
      <c r="G155" t="s">
        <v>1</v>
      </c>
      <c r="H155"/>
      <c r="I155"/>
      <c r="J155"/>
      <c r="K155"/>
      <c r="L155"/>
      <c r="M155"/>
      <c r="N155"/>
      <c r="O155"/>
      <c r="P155"/>
      <c r="Q155"/>
      <c r="R155"/>
      <c r="S155"/>
      <c r="T155"/>
      <c r="U155"/>
      <c r="V155"/>
      <c r="W155"/>
      <c r="X155"/>
      <c r="Y155"/>
      <c r="Z155"/>
      <c r="AA155"/>
      <c r="AB155"/>
      <c r="AC155"/>
      <c r="AD155"/>
      <c r="AE155"/>
      <c r="AF155"/>
      <c r="AG155"/>
      <c r="AH155"/>
      <c r="AI155"/>
      <c r="AJ155"/>
      <c r="AK155"/>
      <c r="AL155"/>
      <c r="AM155"/>
      <c r="AN155"/>
      <c r="AO155"/>
      <c r="AP155"/>
      <c r="AQ155"/>
      <c r="AR155"/>
      <c r="AS155"/>
      <c r="AT155"/>
      <c r="AU155"/>
      <c r="AV155"/>
      <c r="AW155"/>
      <c r="AX155"/>
      <c r="AY155"/>
      <c r="AZ155"/>
      <c r="BA155"/>
      <c r="BB155"/>
      <c r="BC155"/>
    </row>
    <row r="156" spans="1:56" x14ac:dyDescent="0.15">
      <c r="A156">
        <v>368</v>
      </c>
      <c r="B156" t="s">
        <v>583</v>
      </c>
      <c r="C156">
        <v>1</v>
      </c>
      <c r="D156">
        <v>100</v>
      </c>
      <c r="E156">
        <v>2.72</v>
      </c>
      <c r="F156" t="s">
        <v>805</v>
      </c>
      <c r="G156" t="s">
        <v>1</v>
      </c>
    </row>
    <row r="157" spans="1:56" x14ac:dyDescent="0.15">
      <c r="A157">
        <v>73</v>
      </c>
      <c r="B157" t="s">
        <v>612</v>
      </c>
      <c r="C157">
        <v>1</v>
      </c>
      <c r="D157">
        <v>100</v>
      </c>
      <c r="E157">
        <v>3.27</v>
      </c>
      <c r="F157" t="s">
        <v>805</v>
      </c>
      <c r="G157" t="s">
        <v>1</v>
      </c>
    </row>
    <row r="158" spans="1:56" x14ac:dyDescent="0.15">
      <c r="A158">
        <v>435</v>
      </c>
      <c r="B158" t="s">
        <v>553</v>
      </c>
      <c r="C158">
        <v>1</v>
      </c>
      <c r="D158">
        <v>100</v>
      </c>
      <c r="E158">
        <v>2.38</v>
      </c>
      <c r="F158" t="s">
        <v>812</v>
      </c>
      <c r="G158" t="s">
        <v>1</v>
      </c>
      <c r="H158"/>
      <c r="I158"/>
      <c r="J158"/>
      <c r="K158"/>
      <c r="L158"/>
      <c r="M158"/>
      <c r="N158"/>
      <c r="O158"/>
      <c r="P158"/>
      <c r="Q158"/>
      <c r="R158"/>
      <c r="S158"/>
      <c r="T158"/>
      <c r="U158"/>
      <c r="V158"/>
      <c r="W158"/>
      <c r="X158"/>
      <c r="Y158"/>
      <c r="Z158"/>
      <c r="AA158"/>
      <c r="AB158"/>
      <c r="AC158"/>
      <c r="AD158"/>
      <c r="AE158"/>
      <c r="AF158"/>
      <c r="AG158"/>
      <c r="AH158"/>
      <c r="AI158"/>
      <c r="AJ158"/>
      <c r="AK158"/>
      <c r="AL158"/>
      <c r="AM158"/>
      <c r="AN158"/>
      <c r="AO158"/>
      <c r="AP158"/>
      <c r="AQ158"/>
      <c r="AR158"/>
      <c r="AS158"/>
      <c r="AT158"/>
      <c r="AU158"/>
      <c r="AV158"/>
      <c r="AW158"/>
      <c r="AX158"/>
      <c r="AY158"/>
      <c r="AZ158"/>
      <c r="BA158"/>
      <c r="BB158"/>
      <c r="BC158"/>
    </row>
    <row r="159" spans="1:56" x14ac:dyDescent="0.15">
      <c r="A159">
        <v>369</v>
      </c>
      <c r="B159" t="s">
        <v>601</v>
      </c>
      <c r="C159">
        <v>1</v>
      </c>
      <c r="D159">
        <v>100</v>
      </c>
      <c r="E159">
        <v>3.04</v>
      </c>
      <c r="F159" t="s">
        <v>755</v>
      </c>
      <c r="G159" t="s">
        <v>1</v>
      </c>
      <c r="BD159" s="19"/>
    </row>
    <row r="160" spans="1:56" x14ac:dyDescent="0.15">
      <c r="A160">
        <v>370</v>
      </c>
      <c r="B160" t="s">
        <v>596</v>
      </c>
      <c r="C160">
        <v>1</v>
      </c>
      <c r="D160">
        <v>100</v>
      </c>
      <c r="E160">
        <v>2.98</v>
      </c>
      <c r="F160" t="s">
        <v>707</v>
      </c>
      <c r="G160" t="s">
        <v>1</v>
      </c>
      <c r="BD160" s="18"/>
    </row>
    <row r="161" spans="1:56" x14ac:dyDescent="0.15">
      <c r="A161">
        <v>252</v>
      </c>
      <c r="B161" t="s">
        <v>498</v>
      </c>
      <c r="C161">
        <v>1</v>
      </c>
      <c r="D161">
        <v>100</v>
      </c>
      <c r="E161">
        <v>2.0099999999999998</v>
      </c>
      <c r="F161" t="s">
        <v>806</v>
      </c>
      <c r="G161" t="s">
        <v>1</v>
      </c>
    </row>
    <row r="162" spans="1:56" x14ac:dyDescent="0.15">
      <c r="A162">
        <v>253</v>
      </c>
      <c r="B162" t="s">
        <v>498</v>
      </c>
      <c r="C162">
        <v>1</v>
      </c>
      <c r="D162">
        <v>100</v>
      </c>
      <c r="E162">
        <v>1.97</v>
      </c>
      <c r="F162" t="s">
        <v>680</v>
      </c>
      <c r="G162" t="s">
        <v>1</v>
      </c>
      <c r="H162"/>
      <c r="I162"/>
      <c r="J162"/>
      <c r="K162"/>
      <c r="L162"/>
      <c r="M162"/>
      <c r="N162"/>
      <c r="O162"/>
      <c r="P162"/>
      <c r="Q162"/>
      <c r="R162"/>
      <c r="S162"/>
      <c r="T162"/>
      <c r="U162"/>
      <c r="V162"/>
      <c r="W162"/>
      <c r="X162"/>
      <c r="Y162"/>
      <c r="Z162"/>
      <c r="AA162"/>
      <c r="AB162"/>
      <c r="AC162"/>
      <c r="AD162"/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  <c r="BB162"/>
      <c r="BC162"/>
    </row>
    <row r="163" spans="1:56" x14ac:dyDescent="0.15">
      <c r="A163">
        <v>254</v>
      </c>
      <c r="B163" t="s">
        <v>498</v>
      </c>
      <c r="C163">
        <v>1</v>
      </c>
      <c r="D163">
        <v>100</v>
      </c>
      <c r="E163">
        <v>1.93</v>
      </c>
      <c r="F163" t="s">
        <v>677</v>
      </c>
      <c r="G163" t="s">
        <v>1</v>
      </c>
      <c r="H163"/>
      <c r="I163"/>
      <c r="J163"/>
      <c r="K163"/>
      <c r="L163"/>
      <c r="M163"/>
      <c r="N163"/>
      <c r="O163"/>
      <c r="P163"/>
      <c r="Q163"/>
      <c r="R163"/>
      <c r="S163"/>
      <c r="T163"/>
      <c r="U163"/>
      <c r="V163"/>
      <c r="W163"/>
      <c r="X163"/>
      <c r="Y163"/>
      <c r="Z163"/>
      <c r="AA163"/>
      <c r="AB163"/>
      <c r="AC163"/>
      <c r="AD163"/>
      <c r="AE163"/>
      <c r="AF163"/>
      <c r="AG163"/>
      <c r="AH163"/>
      <c r="AI163"/>
      <c r="AJ163"/>
      <c r="AK163"/>
      <c r="AL163"/>
      <c r="AM163"/>
      <c r="AN163"/>
      <c r="AO163"/>
      <c r="AP163"/>
      <c r="AQ163"/>
      <c r="AR163"/>
      <c r="AS163"/>
      <c r="AT163"/>
      <c r="AU163"/>
      <c r="AV163"/>
      <c r="AW163"/>
      <c r="AX163"/>
      <c r="AY163"/>
      <c r="AZ163"/>
      <c r="BA163"/>
      <c r="BB163"/>
      <c r="BC163"/>
    </row>
    <row r="164" spans="1:56" x14ac:dyDescent="0.15">
      <c r="A164">
        <v>162</v>
      </c>
      <c r="B164" t="s">
        <v>543</v>
      </c>
      <c r="C164">
        <v>1</v>
      </c>
      <c r="D164">
        <v>100</v>
      </c>
      <c r="E164">
        <v>2.33</v>
      </c>
      <c r="F164" t="s">
        <v>819</v>
      </c>
      <c r="G164" t="s">
        <v>1</v>
      </c>
      <c r="H164"/>
      <c r="I164"/>
      <c r="J164"/>
      <c r="K164"/>
      <c r="L164"/>
      <c r="M164"/>
      <c r="N164"/>
      <c r="O164"/>
      <c r="P164"/>
      <c r="Q164"/>
      <c r="R164"/>
      <c r="S164"/>
      <c r="T164"/>
      <c r="U164"/>
      <c r="V164"/>
      <c r="W164"/>
      <c r="X164"/>
      <c r="Y164"/>
      <c r="Z164"/>
      <c r="AA164"/>
      <c r="AB164"/>
      <c r="AC164"/>
      <c r="AD164"/>
      <c r="AE164"/>
      <c r="AF164"/>
      <c r="AG164"/>
      <c r="AH164"/>
      <c r="AI164"/>
      <c r="AJ164"/>
      <c r="AK164"/>
      <c r="AL164"/>
      <c r="AM164"/>
      <c r="AN164"/>
      <c r="AO164"/>
      <c r="AP164"/>
      <c r="AQ164"/>
      <c r="AR164"/>
      <c r="AS164"/>
      <c r="AT164"/>
      <c r="AU164"/>
      <c r="AV164"/>
      <c r="AW164"/>
      <c r="AX164"/>
      <c r="AY164"/>
      <c r="AZ164"/>
      <c r="BA164"/>
      <c r="BB164"/>
      <c r="BC164"/>
    </row>
    <row r="165" spans="1:56" x14ac:dyDescent="0.15">
      <c r="A165">
        <v>350</v>
      </c>
      <c r="B165" t="s">
        <v>728</v>
      </c>
      <c r="C165">
        <v>1</v>
      </c>
      <c r="D165">
        <v>100</v>
      </c>
      <c r="E165">
        <v>2.97</v>
      </c>
      <c r="F165" t="s">
        <v>729</v>
      </c>
      <c r="G165" t="s">
        <v>1</v>
      </c>
      <c r="H165"/>
      <c r="I165"/>
      <c r="J165"/>
      <c r="K165"/>
      <c r="L165"/>
      <c r="M165"/>
      <c r="N165"/>
      <c r="O165"/>
      <c r="P165"/>
      <c r="Q165"/>
      <c r="R165"/>
      <c r="S165"/>
      <c r="T165"/>
      <c r="U165"/>
      <c r="V165"/>
      <c r="W165"/>
      <c r="X165"/>
      <c r="Y165"/>
      <c r="Z165"/>
      <c r="AA165"/>
      <c r="AB165"/>
      <c r="AC165"/>
      <c r="AD165"/>
      <c r="AE165"/>
      <c r="AF165"/>
      <c r="AG165"/>
      <c r="AH165"/>
      <c r="AI165"/>
      <c r="AJ165"/>
      <c r="AK165"/>
      <c r="AL165"/>
      <c r="AM165"/>
      <c r="AN165"/>
      <c r="AO165"/>
      <c r="AP165"/>
      <c r="AQ165"/>
      <c r="AR165"/>
      <c r="AS165"/>
      <c r="AT165"/>
      <c r="AU165"/>
      <c r="AV165"/>
      <c r="AW165"/>
      <c r="AX165"/>
      <c r="AY165"/>
      <c r="AZ165"/>
      <c r="BA165"/>
      <c r="BB165"/>
      <c r="BC165"/>
    </row>
    <row r="166" spans="1:56" x14ac:dyDescent="0.15">
      <c r="A166">
        <v>269</v>
      </c>
      <c r="B166" t="s">
        <v>515</v>
      </c>
      <c r="C166">
        <v>1</v>
      </c>
      <c r="D166">
        <v>100</v>
      </c>
      <c r="E166">
        <v>2.0699999999999998</v>
      </c>
      <c r="F166" t="s">
        <v>729</v>
      </c>
      <c r="G166" t="s">
        <v>1</v>
      </c>
    </row>
    <row r="167" spans="1:56" x14ac:dyDescent="0.15">
      <c r="A167">
        <v>223</v>
      </c>
      <c r="B167" t="s">
        <v>568</v>
      </c>
      <c r="C167">
        <v>1</v>
      </c>
      <c r="D167">
        <v>100</v>
      </c>
      <c r="E167">
        <v>2.5099999999999998</v>
      </c>
      <c r="F167" t="s">
        <v>816</v>
      </c>
      <c r="G167" t="s">
        <v>1</v>
      </c>
      <c r="H167"/>
      <c r="I167"/>
      <c r="J167"/>
      <c r="K167"/>
      <c r="L167"/>
      <c r="M167"/>
      <c r="N167"/>
      <c r="O167"/>
      <c r="P167"/>
      <c r="Q167"/>
      <c r="R167"/>
      <c r="S167"/>
      <c r="T167"/>
      <c r="U167"/>
      <c r="V167"/>
      <c r="W167"/>
      <c r="X167"/>
      <c r="Y167"/>
      <c r="Z167"/>
      <c r="AA167"/>
      <c r="AB167"/>
      <c r="AC167"/>
      <c r="AD167"/>
      <c r="AE167"/>
      <c r="AF167"/>
      <c r="AG167"/>
      <c r="AH167"/>
      <c r="AI167"/>
      <c r="AJ167"/>
      <c r="AK167"/>
      <c r="AL167"/>
      <c r="AM167"/>
      <c r="AN167"/>
      <c r="AO167"/>
      <c r="AP167"/>
      <c r="AQ167"/>
      <c r="AR167"/>
      <c r="AS167"/>
      <c r="AT167"/>
      <c r="AU167"/>
      <c r="AV167"/>
      <c r="AW167"/>
      <c r="AX167"/>
      <c r="AY167"/>
      <c r="AZ167"/>
      <c r="BA167"/>
      <c r="BB167"/>
      <c r="BC167"/>
    </row>
    <row r="168" spans="1:56" x14ac:dyDescent="0.15">
      <c r="A168">
        <v>455</v>
      </c>
      <c r="B168" t="s">
        <v>540</v>
      </c>
      <c r="C168">
        <v>1</v>
      </c>
      <c r="D168">
        <v>100</v>
      </c>
      <c r="E168">
        <v>2.29</v>
      </c>
      <c r="F168" t="s">
        <v>821</v>
      </c>
      <c r="G168" t="s">
        <v>1</v>
      </c>
      <c r="H168"/>
      <c r="I168"/>
      <c r="J168"/>
      <c r="K168"/>
      <c r="L168"/>
      <c r="M168"/>
      <c r="N168"/>
      <c r="O168"/>
      <c r="P168"/>
      <c r="Q168"/>
      <c r="R168"/>
      <c r="S168"/>
      <c r="T168"/>
      <c r="U168"/>
      <c r="V168"/>
      <c r="W168"/>
      <c r="X168"/>
      <c r="Y168"/>
      <c r="Z168"/>
      <c r="AA168"/>
      <c r="AB168"/>
      <c r="AC168"/>
      <c r="AD168"/>
      <c r="AE168"/>
      <c r="AF168"/>
      <c r="AG168"/>
      <c r="AH168"/>
      <c r="AI168"/>
      <c r="AJ168"/>
      <c r="AK168"/>
      <c r="AL168"/>
      <c r="AM168"/>
      <c r="AN168"/>
      <c r="AO168"/>
      <c r="AP168"/>
      <c r="AQ168"/>
      <c r="AR168"/>
      <c r="AS168"/>
      <c r="AT168"/>
      <c r="AU168"/>
      <c r="AV168"/>
      <c r="AW168"/>
      <c r="AX168"/>
      <c r="AY168"/>
      <c r="AZ168"/>
      <c r="BA168"/>
      <c r="BB168"/>
      <c r="BC168"/>
    </row>
    <row r="169" spans="1:56" x14ac:dyDescent="0.15">
      <c r="A169">
        <v>176</v>
      </c>
      <c r="B169" t="s">
        <v>539</v>
      </c>
      <c r="C169">
        <v>1</v>
      </c>
      <c r="D169">
        <v>100</v>
      </c>
      <c r="E169">
        <v>2.29</v>
      </c>
      <c r="F169" t="s">
        <v>820</v>
      </c>
      <c r="G169" t="s">
        <v>1</v>
      </c>
      <c r="H169"/>
      <c r="I169"/>
      <c r="J169"/>
      <c r="K169"/>
      <c r="L169"/>
      <c r="M169"/>
      <c r="N169"/>
      <c r="O169"/>
      <c r="P169"/>
      <c r="Q169"/>
      <c r="R169"/>
      <c r="S169"/>
      <c r="T169"/>
      <c r="U169"/>
      <c r="V169"/>
      <c r="W169"/>
      <c r="X169"/>
      <c r="Y169"/>
      <c r="Z169"/>
      <c r="AA169"/>
      <c r="AB169"/>
      <c r="AC169"/>
      <c r="AD169"/>
      <c r="AE169"/>
      <c r="AF169"/>
      <c r="AG169"/>
      <c r="AH169"/>
      <c r="AI169"/>
      <c r="AJ169"/>
      <c r="AK169"/>
      <c r="AL169"/>
      <c r="AM169"/>
      <c r="AN169"/>
      <c r="AO169"/>
      <c r="AP169"/>
      <c r="AQ169"/>
      <c r="AR169"/>
      <c r="AS169"/>
      <c r="AT169"/>
      <c r="AU169"/>
      <c r="AV169"/>
      <c r="AW169"/>
      <c r="AX169"/>
      <c r="AY169"/>
      <c r="AZ169"/>
      <c r="BA169"/>
      <c r="BB169"/>
      <c r="BC169"/>
    </row>
    <row r="170" spans="1:56" x14ac:dyDescent="0.15">
      <c r="A170">
        <v>373</v>
      </c>
      <c r="B170" t="s">
        <v>593</v>
      </c>
      <c r="C170" t="s">
        <v>1</v>
      </c>
      <c r="D170">
        <v>110</v>
      </c>
      <c r="E170">
        <v>2.95</v>
      </c>
      <c r="F170" t="s">
        <v>647</v>
      </c>
      <c r="G170" t="s">
        <v>1</v>
      </c>
    </row>
    <row r="171" spans="1:56" x14ac:dyDescent="0.15">
      <c r="A171">
        <v>374</v>
      </c>
      <c r="B171" t="s">
        <v>618</v>
      </c>
      <c r="C171" t="s">
        <v>1</v>
      </c>
      <c r="D171">
        <v>110</v>
      </c>
      <c r="E171">
        <v>3.45</v>
      </c>
      <c r="F171" t="s">
        <v>647</v>
      </c>
      <c r="G171" t="s">
        <v>1</v>
      </c>
    </row>
    <row r="172" spans="1:56" x14ac:dyDescent="0.15">
      <c r="A172">
        <v>371</v>
      </c>
      <c r="B172" t="s">
        <v>533</v>
      </c>
      <c r="C172" t="s">
        <v>1</v>
      </c>
      <c r="D172">
        <v>110</v>
      </c>
      <c r="E172">
        <v>2.2599999999999998</v>
      </c>
      <c r="F172" t="s">
        <v>647</v>
      </c>
      <c r="G172" t="s">
        <v>1</v>
      </c>
      <c r="BD172" s="18"/>
    </row>
    <row r="173" spans="1:56" x14ac:dyDescent="0.15">
      <c r="A173">
        <v>376</v>
      </c>
      <c r="B173" t="s">
        <v>592</v>
      </c>
      <c r="C173">
        <v>1</v>
      </c>
      <c r="D173">
        <v>100</v>
      </c>
      <c r="E173">
        <v>2.93</v>
      </c>
      <c r="F173" t="s">
        <v>686</v>
      </c>
      <c r="G173" t="s">
        <v>1</v>
      </c>
      <c r="H173"/>
      <c r="I173"/>
      <c r="J173"/>
      <c r="K173"/>
      <c r="L173"/>
      <c r="M173"/>
      <c r="N173"/>
      <c r="O173"/>
      <c r="P173"/>
      <c r="Q173"/>
      <c r="R173"/>
      <c r="S173"/>
      <c r="T173"/>
      <c r="U173"/>
      <c r="V173"/>
      <c r="W173"/>
      <c r="X173"/>
      <c r="Y173"/>
      <c r="Z173"/>
      <c r="AA173"/>
      <c r="AB173"/>
      <c r="AC173"/>
      <c r="AD173"/>
      <c r="AE173"/>
      <c r="AF173"/>
      <c r="AG173"/>
      <c r="AH173"/>
      <c r="AI173"/>
      <c r="AJ173"/>
      <c r="AK173"/>
      <c r="AL173"/>
      <c r="AM173"/>
      <c r="AN173"/>
      <c r="AO173"/>
      <c r="AP173"/>
      <c r="AQ173"/>
      <c r="AR173"/>
      <c r="AS173"/>
      <c r="AT173"/>
      <c r="AU173"/>
      <c r="AV173"/>
      <c r="AW173"/>
      <c r="AX173"/>
      <c r="AY173"/>
      <c r="AZ173"/>
      <c r="BA173"/>
      <c r="BB173"/>
      <c r="BC173"/>
    </row>
    <row r="174" spans="1:56" x14ac:dyDescent="0.15">
      <c r="A174">
        <v>58</v>
      </c>
      <c r="B174" t="s">
        <v>604</v>
      </c>
      <c r="C174" t="s">
        <v>1</v>
      </c>
      <c r="D174">
        <v>110</v>
      </c>
      <c r="E174">
        <v>3.12</v>
      </c>
      <c r="F174" t="s">
        <v>769</v>
      </c>
      <c r="G174" t="s">
        <v>1</v>
      </c>
    </row>
    <row r="175" spans="1:56" x14ac:dyDescent="0.15">
      <c r="A175">
        <v>361</v>
      </c>
      <c r="B175" t="s">
        <v>607</v>
      </c>
      <c r="C175" t="s">
        <v>1</v>
      </c>
      <c r="D175">
        <v>110</v>
      </c>
      <c r="E175">
        <v>3.18</v>
      </c>
      <c r="F175" t="s">
        <v>796</v>
      </c>
      <c r="G175" t="s">
        <v>1</v>
      </c>
    </row>
    <row r="176" spans="1:56" x14ac:dyDescent="0.15">
      <c r="A176">
        <v>59</v>
      </c>
      <c r="B176" t="s">
        <v>591</v>
      </c>
      <c r="C176">
        <v>1</v>
      </c>
      <c r="D176">
        <v>100</v>
      </c>
      <c r="E176">
        <v>2.88</v>
      </c>
      <c r="F176" t="s">
        <v>769</v>
      </c>
      <c r="G176" t="s">
        <v>1</v>
      </c>
    </row>
    <row r="177" spans="1:56" x14ac:dyDescent="0.15">
      <c r="A177">
        <v>346</v>
      </c>
      <c r="B177" t="s">
        <v>606</v>
      </c>
      <c r="C177">
        <v>1</v>
      </c>
      <c r="D177">
        <v>100</v>
      </c>
      <c r="E177">
        <v>3.17</v>
      </c>
      <c r="F177" t="s">
        <v>643</v>
      </c>
      <c r="G177" t="s">
        <v>1</v>
      </c>
      <c r="H177"/>
      <c r="I177"/>
      <c r="J177"/>
      <c r="K177"/>
      <c r="L177"/>
      <c r="M177"/>
      <c r="N177"/>
      <c r="O177"/>
      <c r="P177"/>
      <c r="Q177"/>
      <c r="R177"/>
      <c r="S177"/>
      <c r="T177"/>
      <c r="U177"/>
      <c r="V177"/>
      <c r="W177"/>
      <c r="X177"/>
      <c r="Y177"/>
      <c r="Z177"/>
      <c r="AA177"/>
      <c r="AB177"/>
      <c r="AC177"/>
      <c r="AD177"/>
      <c r="AE177"/>
      <c r="AF177"/>
      <c r="AG177"/>
      <c r="AH177"/>
      <c r="AI177"/>
      <c r="AJ177"/>
      <c r="AK177"/>
      <c r="AL177"/>
      <c r="AM177"/>
      <c r="AN177"/>
      <c r="AO177"/>
      <c r="AP177"/>
      <c r="AQ177"/>
      <c r="AR177"/>
      <c r="AS177"/>
      <c r="AT177"/>
      <c r="AU177"/>
      <c r="AV177"/>
      <c r="AW177"/>
      <c r="AX177"/>
      <c r="AY177"/>
      <c r="AZ177"/>
      <c r="BA177"/>
      <c r="BB177"/>
      <c r="BC177"/>
    </row>
    <row r="178" spans="1:56" x14ac:dyDescent="0.15">
      <c r="A178">
        <v>37</v>
      </c>
      <c r="B178" t="s">
        <v>597</v>
      </c>
      <c r="C178">
        <v>1</v>
      </c>
      <c r="D178">
        <v>100</v>
      </c>
      <c r="E178">
        <v>2.99</v>
      </c>
      <c r="F178" t="s">
        <v>697</v>
      </c>
      <c r="G178" t="s">
        <v>1</v>
      </c>
    </row>
    <row r="179" spans="1:56" x14ac:dyDescent="0.15">
      <c r="A179">
        <v>36</v>
      </c>
      <c r="B179" t="s">
        <v>557</v>
      </c>
      <c r="C179">
        <v>1</v>
      </c>
      <c r="D179">
        <v>100</v>
      </c>
      <c r="E179">
        <v>2.4</v>
      </c>
      <c r="F179" t="s">
        <v>697</v>
      </c>
      <c r="G179" t="s">
        <v>1</v>
      </c>
    </row>
    <row r="180" spans="1:56" x14ac:dyDescent="0.15">
      <c r="A180">
        <v>38</v>
      </c>
      <c r="B180" t="s">
        <v>557</v>
      </c>
      <c r="C180">
        <v>1</v>
      </c>
      <c r="D180">
        <v>100</v>
      </c>
      <c r="E180">
        <v>2.44</v>
      </c>
      <c r="F180" t="s">
        <v>697</v>
      </c>
      <c r="G180" t="s">
        <v>1</v>
      </c>
      <c r="BD180" s="18"/>
    </row>
    <row r="181" spans="1:56" x14ac:dyDescent="0.15">
      <c r="A181">
        <v>51</v>
      </c>
      <c r="B181" t="s">
        <v>483</v>
      </c>
      <c r="C181">
        <v>3</v>
      </c>
      <c r="D181">
        <v>100</v>
      </c>
      <c r="E181">
        <v>1.83</v>
      </c>
      <c r="F181" t="s">
        <v>658</v>
      </c>
      <c r="G181" t="s">
        <v>632</v>
      </c>
    </row>
    <row r="182" spans="1:56" x14ac:dyDescent="0.15">
      <c r="A182">
        <v>52</v>
      </c>
      <c r="B182" t="s">
        <v>475</v>
      </c>
      <c r="C182">
        <v>4</v>
      </c>
      <c r="D182">
        <v>100</v>
      </c>
      <c r="E182">
        <v>1.7</v>
      </c>
      <c r="F182" t="s">
        <v>658</v>
      </c>
      <c r="G182" t="s">
        <v>632</v>
      </c>
    </row>
    <row r="183" spans="1:56" x14ac:dyDescent="0.15">
      <c r="A183">
        <v>50</v>
      </c>
      <c r="B183" t="s">
        <v>508</v>
      </c>
      <c r="C183">
        <v>2</v>
      </c>
      <c r="D183">
        <v>100</v>
      </c>
      <c r="E183">
        <v>2.02</v>
      </c>
      <c r="F183" t="s">
        <v>688</v>
      </c>
      <c r="G183" t="s">
        <v>632</v>
      </c>
      <c r="H183"/>
      <c r="I183"/>
      <c r="J183"/>
      <c r="K183"/>
      <c r="L183"/>
      <c r="M183"/>
      <c r="N183"/>
      <c r="O183"/>
      <c r="P183"/>
      <c r="Q183"/>
      <c r="R183"/>
      <c r="S183"/>
      <c r="T183"/>
      <c r="U183"/>
      <c r="V183"/>
      <c r="W183"/>
      <c r="X183"/>
      <c r="Y183"/>
      <c r="Z183"/>
      <c r="AA183"/>
      <c r="AB183"/>
      <c r="AC183"/>
      <c r="AD183"/>
      <c r="AE183"/>
      <c r="AF183"/>
      <c r="AG183"/>
      <c r="AH183"/>
      <c r="AI183"/>
      <c r="AJ183"/>
      <c r="AK183"/>
      <c r="AL183"/>
      <c r="AM183"/>
      <c r="AN183"/>
      <c r="AO183"/>
      <c r="AP183"/>
      <c r="AQ183"/>
      <c r="AR183"/>
      <c r="AS183"/>
      <c r="AT183"/>
      <c r="AU183"/>
      <c r="AV183"/>
      <c r="AW183"/>
      <c r="AX183"/>
      <c r="AY183"/>
      <c r="AZ183"/>
      <c r="BA183"/>
      <c r="BB183"/>
      <c r="BC183"/>
    </row>
    <row r="184" spans="1:56" x14ac:dyDescent="0.15">
      <c r="A184">
        <v>345</v>
      </c>
      <c r="B184" t="s">
        <v>605</v>
      </c>
      <c r="C184">
        <v>1</v>
      </c>
      <c r="D184">
        <v>100</v>
      </c>
      <c r="E184">
        <v>3.12</v>
      </c>
      <c r="F184" t="s">
        <v>688</v>
      </c>
      <c r="G184" t="s">
        <v>1</v>
      </c>
      <c r="H184"/>
      <c r="I184"/>
      <c r="J184"/>
      <c r="K184"/>
      <c r="L184"/>
      <c r="M184"/>
      <c r="N184"/>
      <c r="O184"/>
      <c r="P184"/>
      <c r="Q184"/>
      <c r="R184"/>
      <c r="S184"/>
      <c r="T184"/>
      <c r="U184"/>
      <c r="V184"/>
      <c r="W184"/>
      <c r="X184"/>
      <c r="Y184"/>
      <c r="Z184"/>
      <c r="AA184"/>
      <c r="AB184"/>
      <c r="AC184"/>
      <c r="AD184"/>
      <c r="AE184"/>
      <c r="AF184"/>
      <c r="AG184"/>
      <c r="AH184"/>
      <c r="AI184"/>
      <c r="AJ184"/>
      <c r="AK184"/>
      <c r="AL184"/>
      <c r="AM184"/>
      <c r="AN184"/>
      <c r="AO184"/>
      <c r="AP184"/>
      <c r="AQ184"/>
      <c r="AR184"/>
      <c r="AS184"/>
      <c r="AT184"/>
      <c r="AU184"/>
      <c r="AV184"/>
      <c r="AW184"/>
      <c r="AX184"/>
      <c r="AY184"/>
      <c r="AZ184"/>
      <c r="BA184"/>
      <c r="BB184"/>
      <c r="BC184"/>
    </row>
    <row r="185" spans="1:56" x14ac:dyDescent="0.15">
      <c r="A185">
        <v>39</v>
      </c>
      <c r="B185" t="s">
        <v>570</v>
      </c>
      <c r="C185">
        <v>1</v>
      </c>
      <c r="D185">
        <v>100</v>
      </c>
      <c r="E185">
        <v>2.5499999999999998</v>
      </c>
      <c r="F185" t="s">
        <v>688</v>
      </c>
      <c r="G185" t="s">
        <v>1</v>
      </c>
      <c r="H185"/>
      <c r="I185"/>
      <c r="J185"/>
      <c r="K185"/>
      <c r="L185"/>
      <c r="M185"/>
      <c r="N185"/>
      <c r="O185"/>
      <c r="P185"/>
      <c r="Q185"/>
      <c r="R185"/>
      <c r="S185"/>
      <c r="T185"/>
      <c r="U185"/>
      <c r="V185"/>
      <c r="W185"/>
      <c r="X185"/>
      <c r="Y185"/>
      <c r="Z185"/>
      <c r="AA185"/>
      <c r="AB185"/>
      <c r="AC185"/>
      <c r="AD185"/>
      <c r="AE185"/>
      <c r="AF185"/>
      <c r="AG185"/>
      <c r="AH185"/>
      <c r="AI185"/>
      <c r="AJ185"/>
      <c r="AK185"/>
      <c r="AL185"/>
      <c r="AM185"/>
      <c r="AN185"/>
      <c r="AO185"/>
      <c r="AP185"/>
      <c r="AQ185"/>
      <c r="AR185"/>
      <c r="AS185"/>
      <c r="AT185"/>
      <c r="AU185"/>
      <c r="AV185"/>
      <c r="AW185"/>
      <c r="AX185"/>
      <c r="AY185"/>
      <c r="AZ185"/>
      <c r="BA185"/>
      <c r="BB185"/>
      <c r="BC185"/>
    </row>
    <row r="186" spans="1:56" x14ac:dyDescent="0.15">
      <c r="A186" s="21">
        <v>349</v>
      </c>
      <c r="B186" s="21" t="s">
        <v>611</v>
      </c>
      <c r="C186" s="21">
        <v>1</v>
      </c>
      <c r="D186" s="21">
        <v>100</v>
      </c>
      <c r="E186" s="21">
        <v>3.24</v>
      </c>
      <c r="F186" s="21" t="s">
        <v>808</v>
      </c>
      <c r="G186" s="21" t="s">
        <v>1</v>
      </c>
      <c r="H186" s="29"/>
      <c r="I186" s="29"/>
      <c r="J186" s="29"/>
      <c r="K186" s="29"/>
      <c r="L186" s="29"/>
      <c r="M186" s="29"/>
      <c r="N186" s="29"/>
      <c r="O186" s="29"/>
      <c r="P186" s="29"/>
      <c r="Q186" s="29"/>
      <c r="R186" s="29"/>
      <c r="S186" s="29"/>
      <c r="T186" s="29"/>
      <c r="U186" s="29"/>
      <c r="V186" s="29"/>
      <c r="W186" s="29"/>
      <c r="X186" s="29"/>
      <c r="Y186" s="29"/>
      <c r="Z186" s="29"/>
      <c r="AA186" s="29"/>
      <c r="AB186" s="29"/>
      <c r="AC186" s="29"/>
      <c r="AD186" s="29"/>
      <c r="AE186" s="29"/>
      <c r="AF186" s="29"/>
      <c r="AG186" s="29"/>
      <c r="AH186" s="29"/>
      <c r="AI186" s="29"/>
      <c r="AJ186" s="29"/>
      <c r="AK186" s="29"/>
      <c r="AL186" s="29"/>
      <c r="AM186" s="29"/>
      <c r="AN186" s="29"/>
      <c r="AO186" s="29"/>
      <c r="AP186" s="29"/>
      <c r="AQ186" s="29"/>
      <c r="AR186" s="29"/>
      <c r="AS186" s="29"/>
      <c r="AT186" s="29"/>
      <c r="AU186" s="29"/>
      <c r="AV186" s="29"/>
      <c r="AW186" s="29"/>
      <c r="AX186" s="29"/>
      <c r="AY186" s="29"/>
      <c r="AZ186" s="29"/>
      <c r="BA186" s="29"/>
      <c r="BB186" s="29"/>
      <c r="BC186" s="29"/>
      <c r="BD186" s="29"/>
    </row>
    <row r="187" spans="1:56" x14ac:dyDescent="0.15">
      <c r="A187">
        <v>460</v>
      </c>
      <c r="B187" t="s">
        <v>626</v>
      </c>
      <c r="C187">
        <v>1</v>
      </c>
      <c r="D187">
        <v>100</v>
      </c>
      <c r="E187">
        <v>4.4000000000000004</v>
      </c>
      <c r="F187" t="s">
        <v>798</v>
      </c>
      <c r="G187" t="s">
        <v>1</v>
      </c>
    </row>
    <row r="188" spans="1:56" x14ac:dyDescent="0.15">
      <c r="A188">
        <v>218</v>
      </c>
      <c r="B188" t="s">
        <v>746</v>
      </c>
      <c r="C188">
        <v>1</v>
      </c>
      <c r="D188">
        <v>100</v>
      </c>
      <c r="E188">
        <v>2.12</v>
      </c>
      <c r="F188" t="s">
        <v>745</v>
      </c>
      <c r="G188" t="s">
        <v>1</v>
      </c>
    </row>
    <row r="189" spans="1:56" x14ac:dyDescent="0.15">
      <c r="A189">
        <v>183</v>
      </c>
      <c r="B189" t="s">
        <v>578</v>
      </c>
      <c r="C189">
        <v>1</v>
      </c>
      <c r="D189">
        <v>100</v>
      </c>
      <c r="E189">
        <v>2.65</v>
      </c>
      <c r="F189" t="s">
        <v>650</v>
      </c>
      <c r="G189" t="s">
        <v>1</v>
      </c>
      <c r="H189"/>
      <c r="I189"/>
      <c r="J189"/>
      <c r="K189"/>
      <c r="L189"/>
      <c r="M189"/>
      <c r="N189"/>
      <c r="O189"/>
      <c r="P189"/>
      <c r="Q189"/>
      <c r="R189"/>
      <c r="S189"/>
      <c r="T189"/>
      <c r="U189"/>
      <c r="V189"/>
      <c r="W189"/>
      <c r="X189"/>
      <c r="Y189"/>
      <c r="Z189"/>
      <c r="AA189"/>
      <c r="AB189"/>
      <c r="AC189"/>
      <c r="AD189"/>
      <c r="AE189"/>
      <c r="AF189"/>
      <c r="AG189"/>
      <c r="AH189"/>
      <c r="AI189"/>
      <c r="AJ189"/>
      <c r="AK189"/>
      <c r="AL189"/>
      <c r="AM189"/>
      <c r="AN189"/>
      <c r="AO189"/>
      <c r="AP189"/>
      <c r="AQ189"/>
      <c r="AR189"/>
      <c r="AS189"/>
      <c r="AT189"/>
      <c r="AU189"/>
      <c r="AV189"/>
      <c r="AW189"/>
      <c r="AX189"/>
      <c r="AY189"/>
      <c r="AZ189"/>
      <c r="BA189"/>
      <c r="BB189"/>
      <c r="BC189"/>
    </row>
    <row r="190" spans="1:56" x14ac:dyDescent="0.15">
      <c r="A190">
        <v>184</v>
      </c>
      <c r="B190" t="s">
        <v>526</v>
      </c>
      <c r="C190">
        <v>1</v>
      </c>
      <c r="D190">
        <v>100</v>
      </c>
      <c r="E190">
        <v>2.14</v>
      </c>
      <c r="F190" t="s">
        <v>650</v>
      </c>
      <c r="G190" t="s">
        <v>1</v>
      </c>
      <c r="H190"/>
      <c r="I190"/>
      <c r="J190"/>
      <c r="K190"/>
      <c r="L190"/>
      <c r="M190"/>
      <c r="N190"/>
      <c r="O190"/>
      <c r="P190"/>
      <c r="Q190"/>
      <c r="R190"/>
      <c r="S190"/>
      <c r="T190"/>
      <c r="U190"/>
      <c r="V190"/>
      <c r="W190"/>
      <c r="X190"/>
      <c r="Y190"/>
      <c r="Z190"/>
      <c r="AA190"/>
      <c r="AB190"/>
      <c r="AC190"/>
      <c r="AD190"/>
      <c r="AE190"/>
      <c r="AF190"/>
      <c r="AG190"/>
      <c r="AH190"/>
      <c r="AI190"/>
      <c r="AJ190"/>
      <c r="AK190"/>
      <c r="AL190"/>
      <c r="AM190"/>
      <c r="AN190"/>
      <c r="AO190"/>
      <c r="AP190"/>
      <c r="AQ190"/>
      <c r="AR190"/>
      <c r="AS190"/>
      <c r="AT190"/>
      <c r="AU190"/>
      <c r="AV190"/>
      <c r="AW190"/>
      <c r="AX190"/>
      <c r="AY190"/>
      <c r="AZ190"/>
      <c r="BA190"/>
      <c r="BB190"/>
      <c r="BC190"/>
    </row>
    <row r="191" spans="1:56" x14ac:dyDescent="0.15">
      <c r="A191">
        <v>185</v>
      </c>
      <c r="B191" t="s">
        <v>526</v>
      </c>
      <c r="C191">
        <v>1</v>
      </c>
      <c r="D191">
        <v>100</v>
      </c>
      <c r="E191">
        <v>2.14</v>
      </c>
      <c r="F191" t="s">
        <v>650</v>
      </c>
      <c r="G191" t="s">
        <v>1</v>
      </c>
      <c r="H191"/>
      <c r="I191"/>
      <c r="J191"/>
      <c r="K191"/>
      <c r="L191"/>
      <c r="M191"/>
      <c r="N191"/>
      <c r="O191"/>
      <c r="P191"/>
      <c r="Q191"/>
      <c r="R191"/>
      <c r="S191"/>
      <c r="T191"/>
      <c r="U191"/>
      <c r="V191"/>
      <c r="W191"/>
      <c r="X191"/>
      <c r="Y191"/>
      <c r="Z191"/>
      <c r="AA191"/>
      <c r="AB191"/>
      <c r="AC191"/>
      <c r="AD191"/>
      <c r="AE191"/>
      <c r="AF191"/>
      <c r="AG191"/>
      <c r="AH191"/>
      <c r="AI191"/>
      <c r="AJ191"/>
      <c r="AK191"/>
      <c r="AL191"/>
      <c r="AM191"/>
      <c r="AN191"/>
      <c r="AO191"/>
      <c r="AP191"/>
      <c r="AQ191"/>
      <c r="AR191"/>
      <c r="AS191"/>
      <c r="AT191"/>
      <c r="AU191"/>
      <c r="AV191"/>
      <c r="AW191"/>
      <c r="AX191"/>
      <c r="AY191"/>
      <c r="AZ191"/>
      <c r="BA191"/>
      <c r="BB191"/>
      <c r="BC191"/>
    </row>
    <row r="192" spans="1:56" s="31" customFormat="1" x14ac:dyDescent="0.15">
      <c r="A192" s="31">
        <v>182</v>
      </c>
      <c r="B192" s="31" t="s">
        <v>574</v>
      </c>
      <c r="C192" s="31">
        <v>2</v>
      </c>
      <c r="D192" s="31">
        <v>100</v>
      </c>
      <c r="E192" s="31">
        <v>2.58</v>
      </c>
      <c r="F192" s="31" t="s">
        <v>650</v>
      </c>
      <c r="G192" s="31" t="s">
        <v>1</v>
      </c>
    </row>
    <row r="195" spans="1:1" customFormat="1" x14ac:dyDescent="0.15">
      <c r="A195" t="s">
        <v>782</v>
      </c>
    </row>
  </sheetData>
  <sortState ref="A1:BD196">
    <sortCondition ref="B1:B196"/>
  </sortState>
  <phoneticPr fontId="12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B177"/>
  <sheetViews>
    <sheetView workbookViewId="0">
      <selection activeCell="J2" sqref="J2:AD177"/>
    </sheetView>
  </sheetViews>
  <sheetFormatPr defaultRowHeight="13.5" x14ac:dyDescent="0.15"/>
  <cols>
    <col min="1" max="1" width="6.125" customWidth="1"/>
    <col min="2" max="2" width="51.5" customWidth="1"/>
    <col min="3" max="3" width="5.25" customWidth="1"/>
    <col min="4" max="4" width="5.875" customWidth="1"/>
    <col min="5" max="5" width="7.125" customWidth="1"/>
    <col min="6" max="6" width="14.5" customWidth="1"/>
    <col min="7" max="7" width="12.25" customWidth="1"/>
    <col min="8" max="53" width="9" style="21"/>
  </cols>
  <sheetData>
    <row r="1" spans="1:54" x14ac:dyDescent="0.15">
      <c r="A1" t="s">
        <v>453</v>
      </c>
      <c r="B1" t="s">
        <v>454</v>
      </c>
      <c r="C1" t="s">
        <v>844</v>
      </c>
      <c r="D1" t="s">
        <v>845</v>
      </c>
      <c r="E1" t="s">
        <v>462</v>
      </c>
      <c r="F1" s="32" t="s">
        <v>846</v>
      </c>
      <c r="G1" s="32" t="s">
        <v>847</v>
      </c>
      <c r="H1" s="32" t="s">
        <v>848</v>
      </c>
      <c r="I1" s="32" t="s">
        <v>849</v>
      </c>
    </row>
    <row r="2" spans="1:54" x14ac:dyDescent="0.15">
      <c r="A2">
        <v>260</v>
      </c>
      <c r="B2" t="s">
        <v>472</v>
      </c>
      <c r="C2">
        <v>2</v>
      </c>
      <c r="D2">
        <v>1</v>
      </c>
      <c r="E2">
        <v>1.65</v>
      </c>
      <c r="F2" t="s">
        <v>647</v>
      </c>
      <c r="G2" t="s">
        <v>632</v>
      </c>
      <c r="H2" t="s">
        <v>851</v>
      </c>
      <c r="I2" t="s">
        <v>852</v>
      </c>
      <c r="J2">
        <f>VLOOKUP('整理格式+匹配特征'!$F2,有机特征!$A$1:$V$55,COLUMN(有机特征!B2),FALSE)</f>
        <v>8.44212381</v>
      </c>
      <c r="K2">
        <f>VLOOKUP('整理格式+匹配特征'!$F2,有机特征!$A$1:$V$55,COLUMN(有机特征!C2),FALSE)</f>
        <v>90.167519999999996</v>
      </c>
      <c r="L2">
        <f>VLOOKUP('整理格式+匹配特征'!$F2,有机特征!$A$1:$V$55,COLUMN(有机特征!D2),FALSE)</f>
        <v>135.80644000000001</v>
      </c>
      <c r="M2">
        <f>VLOOKUP('整理格式+匹配特征'!$F2,有机特征!$A$1:$V$55,COLUMN(有机特征!E2),FALSE)</f>
        <v>3.1886850754207359</v>
      </c>
      <c r="N2">
        <f>VLOOKUP('整理格式+匹配特征'!$F2,有机特征!$A$1:$V$55,COLUMN(有机特征!F2),FALSE)</f>
        <v>6.0277600669579128</v>
      </c>
      <c r="O2">
        <f>VLOOKUP('整理格式+匹配特征'!$F2,有机特征!$A$1:$V$55,COLUMN(有机特征!G2),FALSE)</f>
        <v>1.1025</v>
      </c>
      <c r="P2">
        <f>VLOOKUP('整理格式+匹配特征'!$F2,有机特征!$A$1:$V$55,COLUMN(有机特征!H2),FALSE)</f>
        <v>151.60864000000001</v>
      </c>
      <c r="Q2">
        <f>VLOOKUP('整理格式+匹配特征'!$F2,有机特征!$A$1:$V$55,COLUMN(有机特征!I2),FALSE)</f>
        <v>0</v>
      </c>
      <c r="R2">
        <f>VLOOKUP('整理格式+匹配特征'!$F2,有机特征!$A$1:$V$55,COLUMN(有机特征!J2),FALSE)</f>
        <v>8.382575049289219</v>
      </c>
      <c r="S2">
        <f>VLOOKUP('整理格式+匹配特征'!$F2,有机特征!$A$1:$V$55,COLUMN(有机特征!K2),FALSE)</f>
        <v>9.1031209859474433</v>
      </c>
      <c r="T2">
        <f>VLOOKUP('整理格式+匹配特征'!$F2,有机特征!$A$1:$V$55,COLUMN(有机特征!L2),FALSE)</f>
        <v>-38.361779654997498</v>
      </c>
      <c r="U2">
        <f>VLOOKUP('整理格式+匹配特征'!$F2,有机特征!$A$1:$V$55,COLUMN(有机特征!M2),FALSE)</f>
        <v>-6.6805000000000003</v>
      </c>
      <c r="V2">
        <f>VLOOKUP('整理格式+匹配特征'!$F2,有机特征!$A$1:$V$55,COLUMN(有机特征!N2),FALSE)</f>
        <v>-19.503699999999998</v>
      </c>
      <c r="W2">
        <f>VLOOKUP('整理格式+匹配特征'!$F2,有机特征!$A$1:$V$55,COLUMN(有机特征!O2),FALSE)</f>
        <v>-13.0921</v>
      </c>
      <c r="X2">
        <f>VLOOKUP('整理格式+匹配特征'!$F2,有机特征!$A$1:$V$55,COLUMN(有机特征!P2),FALSE)</f>
        <v>13.0921</v>
      </c>
      <c r="Y2">
        <f>VLOOKUP('整理格式+匹配特征'!$F2,有机特征!$A$1:$V$55,COLUMN(有机特征!Q2),FALSE)</f>
        <v>12.8233</v>
      </c>
      <c r="Z2">
        <f>VLOOKUP('整理格式+匹配特征'!$F2,有机特征!$A$1:$V$55,COLUMN(有机特征!R2),FALSE)</f>
        <v>7.8E-2</v>
      </c>
      <c r="AA2">
        <f>VLOOKUP('整理格式+匹配特征'!$F2,有机特征!$A$1:$V$55,COLUMN(有机特征!S2),FALSE)</f>
        <v>6.6833</v>
      </c>
      <c r="AB2">
        <f>VLOOKUP('整理格式+匹配特征'!$F2,有机特征!$A$1:$V$55,COLUMN(有机特征!T2),FALSE)</f>
        <v>-8.6532999999999998</v>
      </c>
      <c r="AC2">
        <f>VLOOKUP('整理格式+匹配特征'!$F2,有机特征!$A$1:$V$55,COLUMN(有机特征!U2),FALSE)</f>
        <v>1E-4</v>
      </c>
      <c r="AD2">
        <f>VLOOKUP('整理格式+匹配特征'!$F2,有机特征!$A$1:$V$55,COLUMN(有机特征!V2),FALSE)</f>
        <v>3.9339103068450046E-5</v>
      </c>
      <c r="AE2"/>
      <c r="AF2"/>
      <c r="AG2"/>
      <c r="AH2"/>
      <c r="AI2"/>
      <c r="AJ2"/>
      <c r="AK2"/>
      <c r="AL2"/>
      <c r="AM2"/>
      <c r="AN2"/>
      <c r="AO2"/>
      <c r="AP2"/>
      <c r="AQ2"/>
      <c r="AR2"/>
      <c r="AS2"/>
      <c r="AT2"/>
      <c r="AU2"/>
      <c r="AV2"/>
      <c r="AW2"/>
      <c r="AX2"/>
      <c r="AY2"/>
      <c r="AZ2"/>
      <c r="BA2"/>
    </row>
    <row r="3" spans="1:54" x14ac:dyDescent="0.15">
      <c r="A3">
        <v>355</v>
      </c>
      <c r="B3" t="s">
        <v>754</v>
      </c>
      <c r="C3">
        <v>1</v>
      </c>
      <c r="D3">
        <v>1</v>
      </c>
      <c r="E3">
        <v>2.84</v>
      </c>
      <c r="F3" t="s">
        <v>755</v>
      </c>
      <c r="G3" t="s">
        <v>872</v>
      </c>
      <c r="H3" s="21" t="s">
        <v>853</v>
      </c>
      <c r="I3" s="21" t="s">
        <v>854</v>
      </c>
      <c r="J3">
        <f>VLOOKUP('整理格式+匹配特征'!$F3,有机特征!$A$1:$V$55,COLUMN(有机特征!B3),FALSE)</f>
        <v>5.2215023199999999</v>
      </c>
      <c r="K3">
        <f>VLOOKUP('整理格式+匹配特征'!$F3,有机特征!$A$1:$V$55,COLUMN(有机特征!C3),FALSE)</f>
        <v>82.072630000000004</v>
      </c>
      <c r="L3">
        <f>VLOOKUP('整理格式+匹配特征'!$F3,有机特征!$A$1:$V$55,COLUMN(有机特征!D3),FALSE)</f>
        <v>86.894220000000004</v>
      </c>
      <c r="M3">
        <f>VLOOKUP('整理格式+匹配特征'!$F3,有机特征!$A$1:$V$55,COLUMN(有机特征!E3),FALSE)</f>
        <v>2.7476946650042762</v>
      </c>
      <c r="N3">
        <f>VLOOKUP('整理格式+匹配特征'!$F3,有机特征!$A$1:$V$55,COLUMN(有机特征!F3),FALSE)</f>
        <v>5.1941298015203703</v>
      </c>
      <c r="O3">
        <f>VLOOKUP('整理格式+匹配特征'!$F3,有机特征!$A$1:$V$55,COLUMN(有机特征!G3),FALSE)</f>
        <v>1.5684</v>
      </c>
      <c r="P3">
        <f>VLOOKUP('整理格式+匹配特征'!$F3,有机特征!$A$1:$V$55,COLUMN(有机特征!H3),FALSE)</f>
        <v>103.98797999999999</v>
      </c>
      <c r="Q3">
        <f>VLOOKUP('整理格式+匹配特征'!$F3,有机特征!$A$1:$V$55,COLUMN(有机特征!I3),FALSE)</f>
        <v>0</v>
      </c>
      <c r="R3">
        <f>VLOOKUP('整理格式+匹配特征'!$F3,有机特征!$A$1:$V$55,COLUMN(有机特征!J3),FALSE)</f>
        <v>3.8765678208927099</v>
      </c>
      <c r="S3">
        <f>VLOOKUP('整理格式+匹配特征'!$F3,有机特征!$A$1:$V$55,COLUMN(有机特征!K3),FALSE)</f>
        <v>5.8532824958562664</v>
      </c>
      <c r="T3">
        <f>VLOOKUP('整理格式+匹配特征'!$F3,有机特征!$A$1:$V$55,COLUMN(有机特征!L3),FALSE)</f>
        <v>-44.149777672318095</v>
      </c>
      <c r="U3">
        <f>VLOOKUP('整理格式+匹配特征'!$F3,有机特征!$A$1:$V$55,COLUMN(有机特征!M3),FALSE)</f>
        <v>13.426600000000001</v>
      </c>
      <c r="V3">
        <f>VLOOKUP('整理格式+匹配特征'!$F3,有机特征!$A$1:$V$55,COLUMN(有机特征!N3),FALSE)</f>
        <v>4.0294999999999996</v>
      </c>
      <c r="W3">
        <f>VLOOKUP('整理格式+匹配特征'!$F3,有机特征!$A$1:$V$55,COLUMN(有机特征!O3),FALSE)</f>
        <v>8.7280999999999995</v>
      </c>
      <c r="X3">
        <f>VLOOKUP('整理格式+匹配特征'!$F3,有机特征!$A$1:$V$55,COLUMN(有机特征!P3),FALSE)</f>
        <v>-8.7280999999999995</v>
      </c>
      <c r="Y3">
        <f>VLOOKUP('整理格式+匹配特征'!$F3,有机特征!$A$1:$V$55,COLUMN(有机特征!Q3),FALSE)</f>
        <v>9.3971</v>
      </c>
      <c r="Z3">
        <f>VLOOKUP('整理格式+匹配特征'!$F3,有机特征!$A$1:$V$55,COLUMN(有机特征!R3),FALSE)</f>
        <v>0.10639999999999999</v>
      </c>
      <c r="AA3">
        <f>VLOOKUP('整理格式+匹配特征'!$F3,有机特征!$A$1:$V$55,COLUMN(有机特征!S3),FALSE)</f>
        <v>4.0533999999999999</v>
      </c>
      <c r="AB3">
        <f>VLOOKUP('整理格式+匹配特征'!$F3,有机特征!$A$1:$V$55,COLUMN(有机特征!T3),FALSE)</f>
        <v>-5.8228</v>
      </c>
      <c r="AC3">
        <f>VLOOKUP('整理格式+匹配特征'!$F3,有机特征!$A$1:$V$55,COLUMN(有机特征!U3),FALSE)</f>
        <v>6.8951890000000002</v>
      </c>
      <c r="AD3">
        <f>VLOOKUP('整理格式+匹配特征'!$F3,有机特征!$A$1:$V$55,COLUMN(有机特征!V3),FALSE)</f>
        <v>2.7125055074744298</v>
      </c>
    </row>
    <row r="4" spans="1:54" s="18" customFormat="1" x14ac:dyDescent="0.15">
      <c r="A4" s="18">
        <v>471</v>
      </c>
      <c r="B4" s="18" t="s">
        <v>584</v>
      </c>
      <c r="C4" s="18">
        <v>2</v>
      </c>
      <c r="D4" s="18">
        <v>1</v>
      </c>
      <c r="E4" s="18">
        <v>2.73</v>
      </c>
      <c r="F4" s="18" t="s">
        <v>930</v>
      </c>
      <c r="G4" s="18" t="s">
        <v>632</v>
      </c>
      <c r="H4" s="18" t="s">
        <v>855</v>
      </c>
      <c r="I4" s="18" t="s">
        <v>854</v>
      </c>
      <c r="J4" t="e">
        <f>VLOOKUP('整理格式+匹配特征'!$F4,有机特征!$A$1:$V$55,COLUMN(有机特征!B4),FALSE)</f>
        <v>#N/A</v>
      </c>
      <c r="K4" t="e">
        <f>VLOOKUP('整理格式+匹配特征'!$F4,有机特征!$A$1:$V$55,COLUMN(有机特征!C4),FALSE)</f>
        <v>#N/A</v>
      </c>
      <c r="L4" t="e">
        <f>VLOOKUP('整理格式+匹配特征'!$F4,有机特征!$A$1:$V$55,COLUMN(有机特征!D4),FALSE)</f>
        <v>#N/A</v>
      </c>
      <c r="M4" t="e">
        <f>VLOOKUP('整理格式+匹配特征'!$F4,有机特征!$A$1:$V$55,COLUMN(有机特征!E4),FALSE)</f>
        <v>#N/A</v>
      </c>
      <c r="N4" t="e">
        <f>VLOOKUP('整理格式+匹配特征'!$F4,有机特征!$A$1:$V$55,COLUMN(有机特征!F4),FALSE)</f>
        <v>#N/A</v>
      </c>
      <c r="O4" t="e">
        <f>VLOOKUP('整理格式+匹配特征'!$F4,有机特征!$A$1:$V$55,COLUMN(有机特征!G4),FALSE)</f>
        <v>#N/A</v>
      </c>
      <c r="P4" t="e">
        <f>VLOOKUP('整理格式+匹配特征'!$F4,有机特征!$A$1:$V$55,COLUMN(有机特征!H4),FALSE)</f>
        <v>#N/A</v>
      </c>
      <c r="Q4" t="e">
        <f>VLOOKUP('整理格式+匹配特征'!$F4,有机特征!$A$1:$V$55,COLUMN(有机特征!I4),FALSE)</f>
        <v>#N/A</v>
      </c>
      <c r="R4" t="e">
        <f>VLOOKUP('整理格式+匹配特征'!$F4,有机特征!$A$1:$V$55,COLUMN(有机特征!J4),FALSE)</f>
        <v>#N/A</v>
      </c>
      <c r="S4" t="e">
        <f>VLOOKUP('整理格式+匹配特征'!$F4,有机特征!$A$1:$V$55,COLUMN(有机特征!K4),FALSE)</f>
        <v>#N/A</v>
      </c>
      <c r="T4" t="e">
        <f>VLOOKUP('整理格式+匹配特征'!$F4,有机特征!$A$1:$V$55,COLUMN(有机特征!L4),FALSE)</f>
        <v>#N/A</v>
      </c>
      <c r="U4" t="e">
        <f>VLOOKUP('整理格式+匹配特征'!$F4,有机特征!$A$1:$V$55,COLUMN(有机特征!M4),FALSE)</f>
        <v>#N/A</v>
      </c>
      <c r="V4" t="e">
        <f>VLOOKUP('整理格式+匹配特征'!$F4,有机特征!$A$1:$V$55,COLUMN(有机特征!N4),FALSE)</f>
        <v>#N/A</v>
      </c>
      <c r="W4" t="e">
        <f>VLOOKUP('整理格式+匹配特征'!$F4,有机特征!$A$1:$V$55,COLUMN(有机特征!O4),FALSE)</f>
        <v>#N/A</v>
      </c>
      <c r="X4" t="e">
        <f>VLOOKUP('整理格式+匹配特征'!$F4,有机特征!$A$1:$V$55,COLUMN(有机特征!P4),FALSE)</f>
        <v>#N/A</v>
      </c>
      <c r="Y4" t="e">
        <f>VLOOKUP('整理格式+匹配特征'!$F4,有机特征!$A$1:$V$55,COLUMN(有机特征!Q4),FALSE)</f>
        <v>#N/A</v>
      </c>
      <c r="Z4" t="e">
        <f>VLOOKUP('整理格式+匹配特征'!$F4,有机特征!$A$1:$V$55,COLUMN(有机特征!R4),FALSE)</f>
        <v>#N/A</v>
      </c>
      <c r="AA4" t="e">
        <f>VLOOKUP('整理格式+匹配特征'!$F4,有机特征!$A$1:$V$55,COLUMN(有机特征!S4),FALSE)</f>
        <v>#N/A</v>
      </c>
      <c r="AB4" t="e">
        <f>VLOOKUP('整理格式+匹配特征'!$F4,有机特征!$A$1:$V$55,COLUMN(有机特征!T4),FALSE)</f>
        <v>#N/A</v>
      </c>
      <c r="AC4" t="e">
        <f>VLOOKUP('整理格式+匹配特征'!$F4,有机特征!$A$1:$V$55,COLUMN(有机特征!U4),FALSE)</f>
        <v>#N/A</v>
      </c>
      <c r="AD4" t="e">
        <f>VLOOKUP('整理格式+匹配特征'!$F4,有机特征!$A$1:$V$55,COLUMN(有机特征!V4),FALSE)</f>
        <v>#N/A</v>
      </c>
    </row>
    <row r="5" spans="1:54" s="18" customFormat="1" x14ac:dyDescent="0.15">
      <c r="A5" s="18">
        <v>469</v>
      </c>
      <c r="B5" s="18" t="s">
        <v>640</v>
      </c>
      <c r="C5" s="18">
        <v>2</v>
      </c>
      <c r="D5" s="18">
        <v>1</v>
      </c>
      <c r="E5" s="18">
        <v>2.66</v>
      </c>
      <c r="F5" s="18" t="s">
        <v>690</v>
      </c>
      <c r="G5" s="18" t="s">
        <v>632</v>
      </c>
      <c r="H5" s="18" t="s">
        <v>855</v>
      </c>
      <c r="I5" s="18" t="s">
        <v>854</v>
      </c>
      <c r="J5" t="e">
        <f>VLOOKUP('整理格式+匹配特征'!$F5,有机特征!$A$1:$V$55,COLUMN(有机特征!B5),FALSE)</f>
        <v>#N/A</v>
      </c>
      <c r="K5" t="e">
        <f>VLOOKUP('整理格式+匹配特征'!$F5,有机特征!$A$1:$V$55,COLUMN(有机特征!C5),FALSE)</f>
        <v>#N/A</v>
      </c>
      <c r="L5" t="e">
        <f>VLOOKUP('整理格式+匹配特征'!$F5,有机特征!$A$1:$V$55,COLUMN(有机特征!D5),FALSE)</f>
        <v>#N/A</v>
      </c>
      <c r="M5" t="e">
        <f>VLOOKUP('整理格式+匹配特征'!$F5,有机特征!$A$1:$V$55,COLUMN(有机特征!E5),FALSE)</f>
        <v>#N/A</v>
      </c>
      <c r="N5" t="e">
        <f>VLOOKUP('整理格式+匹配特征'!$F5,有机特征!$A$1:$V$55,COLUMN(有机特征!F5),FALSE)</f>
        <v>#N/A</v>
      </c>
      <c r="O5" t="e">
        <f>VLOOKUP('整理格式+匹配特征'!$F5,有机特征!$A$1:$V$55,COLUMN(有机特征!G5),FALSE)</f>
        <v>#N/A</v>
      </c>
      <c r="P5" t="e">
        <f>VLOOKUP('整理格式+匹配特征'!$F5,有机特征!$A$1:$V$55,COLUMN(有机特征!H5),FALSE)</f>
        <v>#N/A</v>
      </c>
      <c r="Q5" t="e">
        <f>VLOOKUP('整理格式+匹配特征'!$F5,有机特征!$A$1:$V$55,COLUMN(有机特征!I5),FALSE)</f>
        <v>#N/A</v>
      </c>
      <c r="R5" t="e">
        <f>VLOOKUP('整理格式+匹配特征'!$F5,有机特征!$A$1:$V$55,COLUMN(有机特征!J5),FALSE)</f>
        <v>#N/A</v>
      </c>
      <c r="S5" t="e">
        <f>VLOOKUP('整理格式+匹配特征'!$F5,有机特征!$A$1:$V$55,COLUMN(有机特征!K5),FALSE)</f>
        <v>#N/A</v>
      </c>
      <c r="T5" t="e">
        <f>VLOOKUP('整理格式+匹配特征'!$F5,有机特征!$A$1:$V$55,COLUMN(有机特征!L5),FALSE)</f>
        <v>#N/A</v>
      </c>
      <c r="U5" t="e">
        <f>VLOOKUP('整理格式+匹配特征'!$F5,有机特征!$A$1:$V$55,COLUMN(有机特征!M5),FALSE)</f>
        <v>#N/A</v>
      </c>
      <c r="V5" t="e">
        <f>VLOOKUP('整理格式+匹配特征'!$F5,有机特征!$A$1:$V$55,COLUMN(有机特征!N5),FALSE)</f>
        <v>#N/A</v>
      </c>
      <c r="W5" t="e">
        <f>VLOOKUP('整理格式+匹配特征'!$F5,有机特征!$A$1:$V$55,COLUMN(有机特征!O5),FALSE)</f>
        <v>#N/A</v>
      </c>
      <c r="X5" t="e">
        <f>VLOOKUP('整理格式+匹配特征'!$F5,有机特征!$A$1:$V$55,COLUMN(有机特征!P5),FALSE)</f>
        <v>#N/A</v>
      </c>
      <c r="Y5" t="e">
        <f>VLOOKUP('整理格式+匹配特征'!$F5,有机特征!$A$1:$V$55,COLUMN(有机特征!Q5),FALSE)</f>
        <v>#N/A</v>
      </c>
      <c r="Z5" t="e">
        <f>VLOOKUP('整理格式+匹配特征'!$F5,有机特征!$A$1:$V$55,COLUMN(有机特征!R5),FALSE)</f>
        <v>#N/A</v>
      </c>
      <c r="AA5" t="e">
        <f>VLOOKUP('整理格式+匹配特征'!$F5,有机特征!$A$1:$V$55,COLUMN(有机特征!S5),FALSE)</f>
        <v>#N/A</v>
      </c>
      <c r="AB5" t="e">
        <f>VLOOKUP('整理格式+匹配特征'!$F5,有机特征!$A$1:$V$55,COLUMN(有机特征!T5),FALSE)</f>
        <v>#N/A</v>
      </c>
      <c r="AC5" t="e">
        <f>VLOOKUP('整理格式+匹配特征'!$F5,有机特征!$A$1:$V$55,COLUMN(有机特征!U5),FALSE)</f>
        <v>#N/A</v>
      </c>
      <c r="AD5" t="e">
        <f>VLOOKUP('整理格式+匹配特征'!$F5,有机特征!$A$1:$V$55,COLUMN(有机特征!V5),FALSE)</f>
        <v>#N/A</v>
      </c>
    </row>
    <row r="6" spans="1:54" s="18" customFormat="1" x14ac:dyDescent="0.15">
      <c r="A6" s="18">
        <v>468</v>
      </c>
      <c r="B6" s="18" t="s">
        <v>640</v>
      </c>
      <c r="C6" s="18">
        <v>2</v>
      </c>
      <c r="D6" s="18">
        <v>1</v>
      </c>
      <c r="E6" s="18">
        <v>2.81</v>
      </c>
      <c r="F6" s="18" t="s">
        <v>686</v>
      </c>
      <c r="G6" s="18" t="s">
        <v>632</v>
      </c>
      <c r="H6" s="18" t="s">
        <v>855</v>
      </c>
      <c r="I6" s="18" t="s">
        <v>854</v>
      </c>
      <c r="J6" t="e">
        <f>VLOOKUP('整理格式+匹配特征'!$F6,有机特征!$A$1:$V$55,COLUMN(有机特征!B6),FALSE)</f>
        <v>#N/A</v>
      </c>
      <c r="K6" t="e">
        <f>VLOOKUP('整理格式+匹配特征'!$F6,有机特征!$A$1:$V$55,COLUMN(有机特征!C6),FALSE)</f>
        <v>#N/A</v>
      </c>
      <c r="L6" t="e">
        <f>VLOOKUP('整理格式+匹配特征'!$F6,有机特征!$A$1:$V$55,COLUMN(有机特征!D6),FALSE)</f>
        <v>#N/A</v>
      </c>
      <c r="M6" t="e">
        <f>VLOOKUP('整理格式+匹配特征'!$F6,有机特征!$A$1:$V$55,COLUMN(有机特征!E6),FALSE)</f>
        <v>#N/A</v>
      </c>
      <c r="N6" t="e">
        <f>VLOOKUP('整理格式+匹配特征'!$F6,有机特征!$A$1:$V$55,COLUMN(有机特征!F6),FALSE)</f>
        <v>#N/A</v>
      </c>
      <c r="O6" t="e">
        <f>VLOOKUP('整理格式+匹配特征'!$F6,有机特征!$A$1:$V$55,COLUMN(有机特征!G6),FALSE)</f>
        <v>#N/A</v>
      </c>
      <c r="P6" t="e">
        <f>VLOOKUP('整理格式+匹配特征'!$F6,有机特征!$A$1:$V$55,COLUMN(有机特征!H6),FALSE)</f>
        <v>#N/A</v>
      </c>
      <c r="Q6" t="e">
        <f>VLOOKUP('整理格式+匹配特征'!$F6,有机特征!$A$1:$V$55,COLUMN(有机特征!I6),FALSE)</f>
        <v>#N/A</v>
      </c>
      <c r="R6" t="e">
        <f>VLOOKUP('整理格式+匹配特征'!$F6,有机特征!$A$1:$V$55,COLUMN(有机特征!J6),FALSE)</f>
        <v>#N/A</v>
      </c>
      <c r="S6" t="e">
        <f>VLOOKUP('整理格式+匹配特征'!$F6,有机特征!$A$1:$V$55,COLUMN(有机特征!K6),FALSE)</f>
        <v>#N/A</v>
      </c>
      <c r="T6" t="e">
        <f>VLOOKUP('整理格式+匹配特征'!$F6,有机特征!$A$1:$V$55,COLUMN(有机特征!L6),FALSE)</f>
        <v>#N/A</v>
      </c>
      <c r="U6" t="e">
        <f>VLOOKUP('整理格式+匹配特征'!$F6,有机特征!$A$1:$V$55,COLUMN(有机特征!M6),FALSE)</f>
        <v>#N/A</v>
      </c>
      <c r="V6" t="e">
        <f>VLOOKUP('整理格式+匹配特征'!$F6,有机特征!$A$1:$V$55,COLUMN(有机特征!N6),FALSE)</f>
        <v>#N/A</v>
      </c>
      <c r="W6" t="e">
        <f>VLOOKUP('整理格式+匹配特征'!$F6,有机特征!$A$1:$V$55,COLUMN(有机特征!O6),FALSE)</f>
        <v>#N/A</v>
      </c>
      <c r="X6" t="e">
        <f>VLOOKUP('整理格式+匹配特征'!$F6,有机特征!$A$1:$V$55,COLUMN(有机特征!P6),FALSE)</f>
        <v>#N/A</v>
      </c>
      <c r="Y6" t="e">
        <f>VLOOKUP('整理格式+匹配特征'!$F6,有机特征!$A$1:$V$55,COLUMN(有机特征!Q6),FALSE)</f>
        <v>#N/A</v>
      </c>
      <c r="Z6" t="e">
        <f>VLOOKUP('整理格式+匹配特征'!$F6,有机特征!$A$1:$V$55,COLUMN(有机特征!R6),FALSE)</f>
        <v>#N/A</v>
      </c>
      <c r="AA6" t="e">
        <f>VLOOKUP('整理格式+匹配特征'!$F6,有机特征!$A$1:$V$55,COLUMN(有机特征!S6),FALSE)</f>
        <v>#N/A</v>
      </c>
      <c r="AB6" t="e">
        <f>VLOOKUP('整理格式+匹配特征'!$F6,有机特征!$A$1:$V$55,COLUMN(有机特征!T6),FALSE)</f>
        <v>#N/A</v>
      </c>
      <c r="AC6" t="e">
        <f>VLOOKUP('整理格式+匹配特征'!$F6,有机特征!$A$1:$V$55,COLUMN(有机特征!U6),FALSE)</f>
        <v>#N/A</v>
      </c>
      <c r="AD6" t="e">
        <f>VLOOKUP('整理格式+匹配特征'!$F6,有机特征!$A$1:$V$55,COLUMN(有机特征!V6),FALSE)</f>
        <v>#N/A</v>
      </c>
    </row>
    <row r="7" spans="1:54" s="18" customFormat="1" x14ac:dyDescent="0.15">
      <c r="A7" s="18">
        <v>467</v>
      </c>
      <c r="B7" s="18" t="s">
        <v>642</v>
      </c>
      <c r="C7" s="18">
        <v>2</v>
      </c>
      <c r="D7" s="18">
        <v>1</v>
      </c>
      <c r="E7" s="18">
        <v>2.73</v>
      </c>
      <c r="F7" s="18" t="s">
        <v>686</v>
      </c>
      <c r="G7" s="18" t="s">
        <v>632</v>
      </c>
      <c r="H7" s="18" t="s">
        <v>855</v>
      </c>
      <c r="I7" s="18" t="s">
        <v>854</v>
      </c>
      <c r="J7" t="e">
        <f>VLOOKUP('整理格式+匹配特征'!$F7,有机特征!$A$1:$V$55,COLUMN(有机特征!B7),FALSE)</f>
        <v>#N/A</v>
      </c>
      <c r="K7" t="e">
        <f>VLOOKUP('整理格式+匹配特征'!$F7,有机特征!$A$1:$V$55,COLUMN(有机特征!C7),FALSE)</f>
        <v>#N/A</v>
      </c>
      <c r="L7" t="e">
        <f>VLOOKUP('整理格式+匹配特征'!$F7,有机特征!$A$1:$V$55,COLUMN(有机特征!D7),FALSE)</f>
        <v>#N/A</v>
      </c>
      <c r="M7" t="e">
        <f>VLOOKUP('整理格式+匹配特征'!$F7,有机特征!$A$1:$V$55,COLUMN(有机特征!E7),FALSE)</f>
        <v>#N/A</v>
      </c>
      <c r="N7" t="e">
        <f>VLOOKUP('整理格式+匹配特征'!$F7,有机特征!$A$1:$V$55,COLUMN(有机特征!F7),FALSE)</f>
        <v>#N/A</v>
      </c>
      <c r="O7" t="e">
        <f>VLOOKUP('整理格式+匹配特征'!$F7,有机特征!$A$1:$V$55,COLUMN(有机特征!G7),FALSE)</f>
        <v>#N/A</v>
      </c>
      <c r="P7" t="e">
        <f>VLOOKUP('整理格式+匹配特征'!$F7,有机特征!$A$1:$V$55,COLUMN(有机特征!H7),FALSE)</f>
        <v>#N/A</v>
      </c>
      <c r="Q7" t="e">
        <f>VLOOKUP('整理格式+匹配特征'!$F7,有机特征!$A$1:$V$55,COLUMN(有机特征!I7),FALSE)</f>
        <v>#N/A</v>
      </c>
      <c r="R7" t="e">
        <f>VLOOKUP('整理格式+匹配特征'!$F7,有机特征!$A$1:$V$55,COLUMN(有机特征!J7),FALSE)</f>
        <v>#N/A</v>
      </c>
      <c r="S7" t="e">
        <f>VLOOKUP('整理格式+匹配特征'!$F7,有机特征!$A$1:$V$55,COLUMN(有机特征!K7),FALSE)</f>
        <v>#N/A</v>
      </c>
      <c r="T7" t="e">
        <f>VLOOKUP('整理格式+匹配特征'!$F7,有机特征!$A$1:$V$55,COLUMN(有机特征!L7),FALSE)</f>
        <v>#N/A</v>
      </c>
      <c r="U7" t="e">
        <f>VLOOKUP('整理格式+匹配特征'!$F7,有机特征!$A$1:$V$55,COLUMN(有机特征!M7),FALSE)</f>
        <v>#N/A</v>
      </c>
      <c r="V7" t="e">
        <f>VLOOKUP('整理格式+匹配特征'!$F7,有机特征!$A$1:$V$55,COLUMN(有机特征!N7),FALSE)</f>
        <v>#N/A</v>
      </c>
      <c r="W7" t="e">
        <f>VLOOKUP('整理格式+匹配特征'!$F7,有机特征!$A$1:$V$55,COLUMN(有机特征!O7),FALSE)</f>
        <v>#N/A</v>
      </c>
      <c r="X7" t="e">
        <f>VLOOKUP('整理格式+匹配特征'!$F7,有机特征!$A$1:$V$55,COLUMN(有机特征!P7),FALSE)</f>
        <v>#N/A</v>
      </c>
      <c r="Y7" t="e">
        <f>VLOOKUP('整理格式+匹配特征'!$F7,有机特征!$A$1:$V$55,COLUMN(有机特征!Q7),FALSE)</f>
        <v>#N/A</v>
      </c>
      <c r="Z7" t="e">
        <f>VLOOKUP('整理格式+匹配特征'!$F7,有机特征!$A$1:$V$55,COLUMN(有机特征!R7),FALSE)</f>
        <v>#N/A</v>
      </c>
      <c r="AA7" t="e">
        <f>VLOOKUP('整理格式+匹配特征'!$F7,有机特征!$A$1:$V$55,COLUMN(有机特征!S7),FALSE)</f>
        <v>#N/A</v>
      </c>
      <c r="AB7" t="e">
        <f>VLOOKUP('整理格式+匹配特征'!$F7,有机特征!$A$1:$V$55,COLUMN(有机特征!T7),FALSE)</f>
        <v>#N/A</v>
      </c>
      <c r="AC7" t="e">
        <f>VLOOKUP('整理格式+匹配特征'!$F7,有机特征!$A$1:$V$55,COLUMN(有机特征!U7),FALSE)</f>
        <v>#N/A</v>
      </c>
      <c r="AD7" t="e">
        <f>VLOOKUP('整理格式+匹配特征'!$F7,有机特征!$A$1:$V$55,COLUMN(有机特征!V7),FALSE)</f>
        <v>#N/A</v>
      </c>
    </row>
    <row r="8" spans="1:54" s="18" customFormat="1" x14ac:dyDescent="0.15">
      <c r="A8" s="18">
        <v>470</v>
      </c>
      <c r="B8" s="18" t="s">
        <v>648</v>
      </c>
      <c r="C8" s="18">
        <v>2</v>
      </c>
      <c r="D8" s="18">
        <v>1</v>
      </c>
      <c r="E8" s="18">
        <v>2.73</v>
      </c>
      <c r="F8" s="18" t="s">
        <v>686</v>
      </c>
      <c r="G8" s="18" t="s">
        <v>634</v>
      </c>
      <c r="H8" s="18" t="s">
        <v>855</v>
      </c>
      <c r="I8" s="18" t="s">
        <v>854</v>
      </c>
      <c r="J8" t="e">
        <f>VLOOKUP('整理格式+匹配特征'!$F8,有机特征!$A$1:$V$55,COLUMN(有机特征!B8),FALSE)</f>
        <v>#N/A</v>
      </c>
      <c r="K8" t="e">
        <f>VLOOKUP('整理格式+匹配特征'!$F8,有机特征!$A$1:$V$55,COLUMN(有机特征!C8),FALSE)</f>
        <v>#N/A</v>
      </c>
      <c r="L8" t="e">
        <f>VLOOKUP('整理格式+匹配特征'!$F8,有机特征!$A$1:$V$55,COLUMN(有机特征!D8),FALSE)</f>
        <v>#N/A</v>
      </c>
      <c r="M8" t="e">
        <f>VLOOKUP('整理格式+匹配特征'!$F8,有机特征!$A$1:$V$55,COLUMN(有机特征!E8),FALSE)</f>
        <v>#N/A</v>
      </c>
      <c r="N8" t="e">
        <f>VLOOKUP('整理格式+匹配特征'!$F8,有机特征!$A$1:$V$55,COLUMN(有机特征!F8),FALSE)</f>
        <v>#N/A</v>
      </c>
      <c r="O8" t="e">
        <f>VLOOKUP('整理格式+匹配特征'!$F8,有机特征!$A$1:$V$55,COLUMN(有机特征!G8),FALSE)</f>
        <v>#N/A</v>
      </c>
      <c r="P8" t="e">
        <f>VLOOKUP('整理格式+匹配特征'!$F8,有机特征!$A$1:$V$55,COLUMN(有机特征!H8),FALSE)</f>
        <v>#N/A</v>
      </c>
      <c r="Q8" t="e">
        <f>VLOOKUP('整理格式+匹配特征'!$F8,有机特征!$A$1:$V$55,COLUMN(有机特征!I8),FALSE)</f>
        <v>#N/A</v>
      </c>
      <c r="R8" t="e">
        <f>VLOOKUP('整理格式+匹配特征'!$F8,有机特征!$A$1:$V$55,COLUMN(有机特征!J8),FALSE)</f>
        <v>#N/A</v>
      </c>
      <c r="S8" t="e">
        <f>VLOOKUP('整理格式+匹配特征'!$F8,有机特征!$A$1:$V$55,COLUMN(有机特征!K8),FALSE)</f>
        <v>#N/A</v>
      </c>
      <c r="T8" t="e">
        <f>VLOOKUP('整理格式+匹配特征'!$F8,有机特征!$A$1:$V$55,COLUMN(有机特征!L8),FALSE)</f>
        <v>#N/A</v>
      </c>
      <c r="U8" t="e">
        <f>VLOOKUP('整理格式+匹配特征'!$F8,有机特征!$A$1:$V$55,COLUMN(有机特征!M8),FALSE)</f>
        <v>#N/A</v>
      </c>
      <c r="V8" t="e">
        <f>VLOOKUP('整理格式+匹配特征'!$F8,有机特征!$A$1:$V$55,COLUMN(有机特征!N8),FALSE)</f>
        <v>#N/A</v>
      </c>
      <c r="W8" t="e">
        <f>VLOOKUP('整理格式+匹配特征'!$F8,有机特征!$A$1:$V$55,COLUMN(有机特征!O8),FALSE)</f>
        <v>#N/A</v>
      </c>
      <c r="X8" t="e">
        <f>VLOOKUP('整理格式+匹配特征'!$F8,有机特征!$A$1:$V$55,COLUMN(有机特征!P8),FALSE)</f>
        <v>#N/A</v>
      </c>
      <c r="Y8" t="e">
        <f>VLOOKUP('整理格式+匹配特征'!$F8,有机特征!$A$1:$V$55,COLUMN(有机特征!Q8),FALSE)</f>
        <v>#N/A</v>
      </c>
      <c r="Z8" t="e">
        <f>VLOOKUP('整理格式+匹配特征'!$F8,有机特征!$A$1:$V$55,COLUMN(有机特征!R8),FALSE)</f>
        <v>#N/A</v>
      </c>
      <c r="AA8" t="e">
        <f>VLOOKUP('整理格式+匹配特征'!$F8,有机特征!$A$1:$V$55,COLUMN(有机特征!S8),FALSE)</f>
        <v>#N/A</v>
      </c>
      <c r="AB8" t="e">
        <f>VLOOKUP('整理格式+匹配特征'!$F8,有机特征!$A$1:$V$55,COLUMN(有机特征!T8),FALSE)</f>
        <v>#N/A</v>
      </c>
      <c r="AC8" t="e">
        <f>VLOOKUP('整理格式+匹配特征'!$F8,有机特征!$A$1:$V$55,COLUMN(有机特征!U8),FALSE)</f>
        <v>#N/A</v>
      </c>
      <c r="AD8" t="e">
        <f>VLOOKUP('整理格式+匹配特征'!$F8,有机特征!$A$1:$V$55,COLUMN(有机特征!V8),FALSE)</f>
        <v>#N/A</v>
      </c>
    </row>
    <row r="9" spans="1:54" s="21" customFormat="1" x14ac:dyDescent="0.15">
      <c r="A9">
        <v>499</v>
      </c>
      <c r="B9" t="s">
        <v>518</v>
      </c>
      <c r="C9">
        <v>2</v>
      </c>
      <c r="D9">
        <v>1</v>
      </c>
      <c r="E9">
        <v>2.09</v>
      </c>
      <c r="F9" t="s">
        <v>679</v>
      </c>
      <c r="G9" t="s">
        <v>632</v>
      </c>
      <c r="H9" t="s">
        <v>855</v>
      </c>
      <c r="I9" t="s">
        <v>852</v>
      </c>
      <c r="J9">
        <f>VLOOKUP('整理格式+匹配特征'!$F9,有机特征!$A$1:$V$55,COLUMN(有机特征!B9),FALSE)</f>
        <v>3.8923762700000002</v>
      </c>
      <c r="K9">
        <f>VLOOKUP('整理格式+匹配特征'!$F9,有机特征!$A$1:$V$55,COLUMN(有机特征!C9),FALSE)</f>
        <v>122.18788000000001</v>
      </c>
      <c r="L9">
        <f>VLOOKUP('整理格式+匹配特征'!$F9,有机特征!$A$1:$V$55,COLUMN(有机特征!D9),FALSE)</f>
        <v>174.72344000000001</v>
      </c>
      <c r="M9">
        <f>VLOOKUP('整理格式+匹配特征'!$F9,有机特征!$A$1:$V$55,COLUMN(有机特征!E9),FALSE)</f>
        <v>3.4680756689313079</v>
      </c>
      <c r="N9">
        <f>VLOOKUP('整理格式+匹配特征'!$F9,有机特征!$A$1:$V$55,COLUMN(有机特征!F9),FALSE)</f>
        <v>6.5559086369211865</v>
      </c>
      <c r="O9">
        <f>VLOOKUP('整理格式+匹配特征'!$F9,有机特征!$A$1:$V$55,COLUMN(有机特征!G9),FALSE)</f>
        <v>1.1613</v>
      </c>
      <c r="P9">
        <f>VLOOKUP('整理格式+匹配特征'!$F9,有机特征!$A$1:$V$55,COLUMN(有机特征!H9),FALSE)</f>
        <v>178.29678000000001</v>
      </c>
      <c r="Q9">
        <f>VLOOKUP('整理格式+匹配特征'!$F9,有机特征!$A$1:$V$55,COLUMN(有机特征!I9),FALSE)</f>
        <v>0</v>
      </c>
      <c r="R9">
        <f>VLOOKUP('整理格式+匹配特征'!$F9,有机特征!$A$1:$V$55,COLUMN(有机特征!J9),FALSE)</f>
        <v>10.597425090561124</v>
      </c>
      <c r="S9">
        <f>VLOOKUP('整理格式+匹配特征'!$F9,有机特征!$A$1:$V$55,COLUMN(有机特征!K9),FALSE)</f>
        <v>11.453939049484363</v>
      </c>
      <c r="T9">
        <f>VLOOKUP('整理格式+匹配特征'!$F9,有机特征!$A$1:$V$55,COLUMN(有机特征!L9),FALSE)</f>
        <v>-35.516789179448239</v>
      </c>
      <c r="U9">
        <f>VLOOKUP('整理格式+匹配特征'!$F9,有机特征!$A$1:$V$55,COLUMN(有机特征!M9),FALSE)</f>
        <v>-3.7006000000000001</v>
      </c>
      <c r="V9">
        <f>VLOOKUP('整理格式+匹配特征'!$F9,有机特征!$A$1:$V$55,COLUMN(有机特征!N9),FALSE)</f>
        <v>-11.960100000000001</v>
      </c>
      <c r="W9">
        <f>VLOOKUP('整理格式+匹配特征'!$F9,有机特征!$A$1:$V$55,COLUMN(有机特征!O9),FALSE)</f>
        <v>-7.8303000000000003</v>
      </c>
      <c r="X9">
        <f>VLOOKUP('整理格式+匹配特征'!$F9,有机特征!$A$1:$V$55,COLUMN(有机特征!P9),FALSE)</f>
        <v>7.8303000000000003</v>
      </c>
      <c r="Y9">
        <f>VLOOKUP('整理格式+匹配特征'!$F9,有机特征!$A$1:$V$55,COLUMN(有机特征!Q9),FALSE)</f>
        <v>8.2594999999999992</v>
      </c>
      <c r="Z9">
        <f>VLOOKUP('整理格式+匹配特征'!$F9,有机特征!$A$1:$V$55,COLUMN(有机特征!R9),FALSE)</f>
        <v>0.1211</v>
      </c>
      <c r="AA9">
        <f>VLOOKUP('整理格式+匹配特征'!$F9,有机特征!$A$1:$V$55,COLUMN(有机特征!S9),FALSE)</f>
        <v>3.7117</v>
      </c>
      <c r="AB9">
        <f>VLOOKUP('整理格式+匹配特征'!$F9,有机特征!$A$1:$V$55,COLUMN(有机特征!T9),FALSE)</f>
        <v>-1.0045999999999999</v>
      </c>
      <c r="AC9">
        <f>VLOOKUP('整理格式+匹配特征'!$F9,有机特征!$A$1:$V$55,COLUMN(有机特征!U9),FALSE)</f>
        <v>13.054914</v>
      </c>
      <c r="AD9">
        <f>VLOOKUP('整理格式+匹配特征'!$F9,有机特征!$A$1:$V$55,COLUMN(有机特征!V9),FALSE)</f>
        <v>5.1356860739575145</v>
      </c>
      <c r="BB9"/>
    </row>
    <row r="10" spans="1:54" x14ac:dyDescent="0.15">
      <c r="A10">
        <v>500</v>
      </c>
      <c r="B10" t="s">
        <v>502</v>
      </c>
      <c r="C10">
        <v>3</v>
      </c>
      <c r="D10">
        <v>1</v>
      </c>
      <c r="E10">
        <v>1.97</v>
      </c>
      <c r="F10" t="s">
        <v>679</v>
      </c>
      <c r="G10" t="s">
        <v>632</v>
      </c>
      <c r="H10" t="s">
        <v>855</v>
      </c>
      <c r="I10" t="s">
        <v>852</v>
      </c>
      <c r="J10">
        <f>VLOOKUP('整理格式+匹配特征'!$F10,有机特征!$A$1:$V$55,COLUMN(有机特征!B10),FALSE)</f>
        <v>3.8923762700000002</v>
      </c>
      <c r="K10">
        <f>VLOOKUP('整理格式+匹配特征'!$F10,有机特征!$A$1:$V$55,COLUMN(有机特征!C10),FALSE)</f>
        <v>122.18788000000001</v>
      </c>
      <c r="L10">
        <f>VLOOKUP('整理格式+匹配特征'!$F10,有机特征!$A$1:$V$55,COLUMN(有机特征!D10),FALSE)</f>
        <v>174.72344000000001</v>
      </c>
      <c r="M10">
        <f>VLOOKUP('整理格式+匹配特征'!$F10,有机特征!$A$1:$V$55,COLUMN(有机特征!E10),FALSE)</f>
        <v>3.4680756689313079</v>
      </c>
      <c r="N10">
        <f>VLOOKUP('整理格式+匹配特征'!$F10,有机特征!$A$1:$V$55,COLUMN(有机特征!F10),FALSE)</f>
        <v>6.5559086369211865</v>
      </c>
      <c r="O10">
        <f>VLOOKUP('整理格式+匹配特征'!$F10,有机特征!$A$1:$V$55,COLUMN(有机特征!G10),FALSE)</f>
        <v>1.1613</v>
      </c>
      <c r="P10">
        <f>VLOOKUP('整理格式+匹配特征'!$F10,有机特征!$A$1:$V$55,COLUMN(有机特征!H10),FALSE)</f>
        <v>178.29678000000001</v>
      </c>
      <c r="Q10">
        <f>VLOOKUP('整理格式+匹配特征'!$F10,有机特征!$A$1:$V$55,COLUMN(有机特征!I10),FALSE)</f>
        <v>0</v>
      </c>
      <c r="R10">
        <f>VLOOKUP('整理格式+匹配特征'!$F10,有机特征!$A$1:$V$55,COLUMN(有机特征!J10),FALSE)</f>
        <v>10.597425090561124</v>
      </c>
      <c r="S10">
        <f>VLOOKUP('整理格式+匹配特征'!$F10,有机特征!$A$1:$V$55,COLUMN(有机特征!K10),FALSE)</f>
        <v>11.453939049484363</v>
      </c>
      <c r="T10">
        <f>VLOOKUP('整理格式+匹配特征'!$F10,有机特征!$A$1:$V$55,COLUMN(有机特征!L10),FALSE)</f>
        <v>-35.516789179448239</v>
      </c>
      <c r="U10">
        <f>VLOOKUP('整理格式+匹配特征'!$F10,有机特征!$A$1:$V$55,COLUMN(有机特征!M10),FALSE)</f>
        <v>-3.7006000000000001</v>
      </c>
      <c r="V10">
        <f>VLOOKUP('整理格式+匹配特征'!$F10,有机特征!$A$1:$V$55,COLUMN(有机特征!N10),FALSE)</f>
        <v>-11.960100000000001</v>
      </c>
      <c r="W10">
        <f>VLOOKUP('整理格式+匹配特征'!$F10,有机特征!$A$1:$V$55,COLUMN(有机特征!O10),FALSE)</f>
        <v>-7.8303000000000003</v>
      </c>
      <c r="X10">
        <f>VLOOKUP('整理格式+匹配特征'!$F10,有机特征!$A$1:$V$55,COLUMN(有机特征!P10),FALSE)</f>
        <v>7.8303000000000003</v>
      </c>
      <c r="Y10">
        <f>VLOOKUP('整理格式+匹配特征'!$F10,有机特征!$A$1:$V$55,COLUMN(有机特征!Q10),FALSE)</f>
        <v>8.2594999999999992</v>
      </c>
      <c r="Z10">
        <f>VLOOKUP('整理格式+匹配特征'!$F10,有机特征!$A$1:$V$55,COLUMN(有机特征!R10),FALSE)</f>
        <v>0.1211</v>
      </c>
      <c r="AA10">
        <f>VLOOKUP('整理格式+匹配特征'!$F10,有机特征!$A$1:$V$55,COLUMN(有机特征!S10),FALSE)</f>
        <v>3.7117</v>
      </c>
      <c r="AB10">
        <f>VLOOKUP('整理格式+匹配特征'!$F10,有机特征!$A$1:$V$55,COLUMN(有机特征!T10),FALSE)</f>
        <v>-1.0045999999999999</v>
      </c>
      <c r="AC10">
        <f>VLOOKUP('整理格式+匹配特征'!$F10,有机特征!$A$1:$V$55,COLUMN(有机特征!U10),FALSE)</f>
        <v>13.054914</v>
      </c>
      <c r="AD10">
        <f>VLOOKUP('整理格式+匹配特征'!$F10,有机特征!$A$1:$V$55,COLUMN(有机特征!V10),FALSE)</f>
        <v>5.1356860739575145</v>
      </c>
      <c r="AE10"/>
      <c r="AF10"/>
      <c r="AG10"/>
      <c r="AH10"/>
      <c r="AI10"/>
      <c r="AJ10"/>
      <c r="AK10"/>
      <c r="AL10"/>
      <c r="AM10"/>
      <c r="AN10"/>
      <c r="AO10"/>
      <c r="AP10"/>
      <c r="AQ10"/>
      <c r="AR10"/>
      <c r="AS10"/>
      <c r="AT10"/>
      <c r="AU10"/>
      <c r="AV10"/>
      <c r="AW10"/>
      <c r="AX10"/>
      <c r="AY10"/>
      <c r="AZ10"/>
      <c r="BA10"/>
    </row>
    <row r="11" spans="1:54" x14ac:dyDescent="0.15">
      <c r="A11">
        <v>511</v>
      </c>
      <c r="B11" t="s">
        <v>487</v>
      </c>
      <c r="C11">
        <v>4</v>
      </c>
      <c r="D11">
        <v>1</v>
      </c>
      <c r="E11">
        <v>1.85</v>
      </c>
      <c r="F11" t="s">
        <v>679</v>
      </c>
      <c r="G11" t="s">
        <v>632</v>
      </c>
      <c r="H11" t="s">
        <v>855</v>
      </c>
      <c r="I11" t="s">
        <v>852</v>
      </c>
      <c r="J11">
        <f>VLOOKUP('整理格式+匹配特征'!$F11,有机特征!$A$1:$V$55,COLUMN(有机特征!B11),FALSE)</f>
        <v>3.8923762700000002</v>
      </c>
      <c r="K11">
        <f>VLOOKUP('整理格式+匹配特征'!$F11,有机特征!$A$1:$V$55,COLUMN(有机特征!C11),FALSE)</f>
        <v>122.18788000000001</v>
      </c>
      <c r="L11">
        <f>VLOOKUP('整理格式+匹配特征'!$F11,有机特征!$A$1:$V$55,COLUMN(有机特征!D11),FALSE)</f>
        <v>174.72344000000001</v>
      </c>
      <c r="M11">
        <f>VLOOKUP('整理格式+匹配特征'!$F11,有机特征!$A$1:$V$55,COLUMN(有机特征!E11),FALSE)</f>
        <v>3.4680756689313079</v>
      </c>
      <c r="N11">
        <f>VLOOKUP('整理格式+匹配特征'!$F11,有机特征!$A$1:$V$55,COLUMN(有机特征!F11),FALSE)</f>
        <v>6.5559086369211865</v>
      </c>
      <c r="O11">
        <f>VLOOKUP('整理格式+匹配特征'!$F11,有机特征!$A$1:$V$55,COLUMN(有机特征!G11),FALSE)</f>
        <v>1.1613</v>
      </c>
      <c r="P11">
        <f>VLOOKUP('整理格式+匹配特征'!$F11,有机特征!$A$1:$V$55,COLUMN(有机特征!H11),FALSE)</f>
        <v>178.29678000000001</v>
      </c>
      <c r="Q11">
        <f>VLOOKUP('整理格式+匹配特征'!$F11,有机特征!$A$1:$V$55,COLUMN(有机特征!I11),FALSE)</f>
        <v>0</v>
      </c>
      <c r="R11">
        <f>VLOOKUP('整理格式+匹配特征'!$F11,有机特征!$A$1:$V$55,COLUMN(有机特征!J11),FALSE)</f>
        <v>10.597425090561124</v>
      </c>
      <c r="S11">
        <f>VLOOKUP('整理格式+匹配特征'!$F11,有机特征!$A$1:$V$55,COLUMN(有机特征!K11),FALSE)</f>
        <v>11.453939049484363</v>
      </c>
      <c r="T11">
        <f>VLOOKUP('整理格式+匹配特征'!$F11,有机特征!$A$1:$V$55,COLUMN(有机特征!L11),FALSE)</f>
        <v>-35.516789179448239</v>
      </c>
      <c r="U11">
        <f>VLOOKUP('整理格式+匹配特征'!$F11,有机特征!$A$1:$V$55,COLUMN(有机特征!M11),FALSE)</f>
        <v>-3.7006000000000001</v>
      </c>
      <c r="V11">
        <f>VLOOKUP('整理格式+匹配特征'!$F11,有机特征!$A$1:$V$55,COLUMN(有机特征!N11),FALSE)</f>
        <v>-11.960100000000001</v>
      </c>
      <c r="W11">
        <f>VLOOKUP('整理格式+匹配特征'!$F11,有机特征!$A$1:$V$55,COLUMN(有机特征!O11),FALSE)</f>
        <v>-7.8303000000000003</v>
      </c>
      <c r="X11">
        <f>VLOOKUP('整理格式+匹配特征'!$F11,有机特征!$A$1:$V$55,COLUMN(有机特征!P11),FALSE)</f>
        <v>7.8303000000000003</v>
      </c>
      <c r="Y11">
        <f>VLOOKUP('整理格式+匹配特征'!$F11,有机特征!$A$1:$V$55,COLUMN(有机特征!Q11),FALSE)</f>
        <v>8.2594999999999992</v>
      </c>
      <c r="Z11">
        <f>VLOOKUP('整理格式+匹配特征'!$F11,有机特征!$A$1:$V$55,COLUMN(有机特征!R11),FALSE)</f>
        <v>0.1211</v>
      </c>
      <c r="AA11">
        <f>VLOOKUP('整理格式+匹配特征'!$F11,有机特征!$A$1:$V$55,COLUMN(有机特征!S11),FALSE)</f>
        <v>3.7117</v>
      </c>
      <c r="AB11">
        <f>VLOOKUP('整理格式+匹配特征'!$F11,有机特征!$A$1:$V$55,COLUMN(有机特征!T11),FALSE)</f>
        <v>-1.0045999999999999</v>
      </c>
      <c r="AC11">
        <f>VLOOKUP('整理格式+匹配特征'!$F11,有机特征!$A$1:$V$55,COLUMN(有机特征!U11),FALSE)</f>
        <v>13.054914</v>
      </c>
      <c r="AD11">
        <f>VLOOKUP('整理格式+匹配特征'!$F11,有机特征!$A$1:$V$55,COLUMN(有机特征!V11),FALSE)</f>
        <v>5.1356860739575145</v>
      </c>
      <c r="AE11"/>
      <c r="AF11"/>
      <c r="AG11"/>
      <c r="AH11"/>
      <c r="AI11"/>
      <c r="AJ11"/>
      <c r="AK11"/>
      <c r="AL11"/>
      <c r="AM11"/>
      <c r="AN11"/>
      <c r="AO11"/>
      <c r="AP11"/>
      <c r="AQ11"/>
      <c r="AR11"/>
      <c r="AS11"/>
      <c r="AT11"/>
      <c r="AU11"/>
      <c r="AV11"/>
      <c r="AW11"/>
      <c r="AX11"/>
      <c r="AY11"/>
      <c r="AZ11"/>
      <c r="BA11"/>
    </row>
    <row r="12" spans="1:54" s="21" customFormat="1" x14ac:dyDescent="0.15">
      <c r="A12">
        <v>512</v>
      </c>
      <c r="B12" t="s">
        <v>477</v>
      </c>
      <c r="C12">
        <v>5</v>
      </c>
      <c r="D12">
        <v>1</v>
      </c>
      <c r="E12">
        <v>1.76</v>
      </c>
      <c r="F12" t="s">
        <v>679</v>
      </c>
      <c r="G12" t="s">
        <v>632</v>
      </c>
      <c r="H12" t="s">
        <v>855</v>
      </c>
      <c r="I12" t="s">
        <v>852</v>
      </c>
      <c r="J12">
        <f>VLOOKUP('整理格式+匹配特征'!$F12,有机特征!$A$1:$V$55,COLUMN(有机特征!B12),FALSE)</f>
        <v>3.8923762700000002</v>
      </c>
      <c r="K12">
        <f>VLOOKUP('整理格式+匹配特征'!$F12,有机特征!$A$1:$V$55,COLUMN(有机特征!C12),FALSE)</f>
        <v>122.18788000000001</v>
      </c>
      <c r="L12">
        <f>VLOOKUP('整理格式+匹配特征'!$F12,有机特征!$A$1:$V$55,COLUMN(有机特征!D12),FALSE)</f>
        <v>174.72344000000001</v>
      </c>
      <c r="M12">
        <f>VLOOKUP('整理格式+匹配特征'!$F12,有机特征!$A$1:$V$55,COLUMN(有机特征!E12),FALSE)</f>
        <v>3.4680756689313079</v>
      </c>
      <c r="N12">
        <f>VLOOKUP('整理格式+匹配特征'!$F12,有机特征!$A$1:$V$55,COLUMN(有机特征!F12),FALSE)</f>
        <v>6.5559086369211865</v>
      </c>
      <c r="O12">
        <f>VLOOKUP('整理格式+匹配特征'!$F12,有机特征!$A$1:$V$55,COLUMN(有机特征!G12),FALSE)</f>
        <v>1.1613</v>
      </c>
      <c r="P12">
        <f>VLOOKUP('整理格式+匹配特征'!$F12,有机特征!$A$1:$V$55,COLUMN(有机特征!H12),FALSE)</f>
        <v>178.29678000000001</v>
      </c>
      <c r="Q12">
        <f>VLOOKUP('整理格式+匹配特征'!$F12,有机特征!$A$1:$V$55,COLUMN(有机特征!I12),FALSE)</f>
        <v>0</v>
      </c>
      <c r="R12">
        <f>VLOOKUP('整理格式+匹配特征'!$F12,有机特征!$A$1:$V$55,COLUMN(有机特征!J12),FALSE)</f>
        <v>10.597425090561124</v>
      </c>
      <c r="S12">
        <f>VLOOKUP('整理格式+匹配特征'!$F12,有机特征!$A$1:$V$55,COLUMN(有机特征!K12),FALSE)</f>
        <v>11.453939049484363</v>
      </c>
      <c r="T12">
        <f>VLOOKUP('整理格式+匹配特征'!$F12,有机特征!$A$1:$V$55,COLUMN(有机特征!L12),FALSE)</f>
        <v>-35.516789179448239</v>
      </c>
      <c r="U12">
        <f>VLOOKUP('整理格式+匹配特征'!$F12,有机特征!$A$1:$V$55,COLUMN(有机特征!M12),FALSE)</f>
        <v>-3.7006000000000001</v>
      </c>
      <c r="V12">
        <f>VLOOKUP('整理格式+匹配特征'!$F12,有机特征!$A$1:$V$55,COLUMN(有机特征!N12),FALSE)</f>
        <v>-11.960100000000001</v>
      </c>
      <c r="W12">
        <f>VLOOKUP('整理格式+匹配特征'!$F12,有机特征!$A$1:$V$55,COLUMN(有机特征!O12),FALSE)</f>
        <v>-7.8303000000000003</v>
      </c>
      <c r="X12">
        <f>VLOOKUP('整理格式+匹配特征'!$F12,有机特征!$A$1:$V$55,COLUMN(有机特征!P12),FALSE)</f>
        <v>7.8303000000000003</v>
      </c>
      <c r="Y12">
        <f>VLOOKUP('整理格式+匹配特征'!$F12,有机特征!$A$1:$V$55,COLUMN(有机特征!Q12),FALSE)</f>
        <v>8.2594999999999992</v>
      </c>
      <c r="Z12">
        <f>VLOOKUP('整理格式+匹配特征'!$F12,有机特征!$A$1:$V$55,COLUMN(有机特征!R12),FALSE)</f>
        <v>0.1211</v>
      </c>
      <c r="AA12">
        <f>VLOOKUP('整理格式+匹配特征'!$F12,有机特征!$A$1:$V$55,COLUMN(有机特征!S12),FALSE)</f>
        <v>3.7117</v>
      </c>
      <c r="AB12">
        <f>VLOOKUP('整理格式+匹配特征'!$F12,有机特征!$A$1:$V$55,COLUMN(有机特征!T12),FALSE)</f>
        <v>-1.0045999999999999</v>
      </c>
      <c r="AC12">
        <f>VLOOKUP('整理格式+匹配特征'!$F12,有机特征!$A$1:$V$55,COLUMN(有机特征!U12),FALSE)</f>
        <v>13.054914</v>
      </c>
      <c r="AD12">
        <f>VLOOKUP('整理格式+匹配特征'!$F12,有机特征!$A$1:$V$55,COLUMN(有机特征!V12),FALSE)</f>
        <v>5.1356860739575145</v>
      </c>
      <c r="AE12"/>
      <c r="AF12"/>
      <c r="AG12"/>
      <c r="AH12"/>
      <c r="AI12"/>
      <c r="AJ12"/>
      <c r="AK12"/>
      <c r="AL12"/>
      <c r="AM12"/>
      <c r="AN12"/>
      <c r="AO12"/>
      <c r="AP12"/>
      <c r="AQ12"/>
      <c r="AR12"/>
      <c r="AS12"/>
      <c r="AT12"/>
      <c r="AU12"/>
      <c r="AV12"/>
      <c r="AW12"/>
      <c r="AX12"/>
      <c r="AY12"/>
      <c r="AZ12"/>
      <c r="BA12"/>
      <c r="BB12"/>
    </row>
    <row r="13" spans="1:54" x14ac:dyDescent="0.15">
      <c r="A13">
        <v>513</v>
      </c>
      <c r="B13" t="s">
        <v>519</v>
      </c>
      <c r="C13">
        <v>2</v>
      </c>
      <c r="D13">
        <v>1</v>
      </c>
      <c r="E13">
        <v>2.1</v>
      </c>
      <c r="F13" t="s">
        <v>678</v>
      </c>
      <c r="G13" t="s">
        <v>632</v>
      </c>
      <c r="H13" t="s">
        <v>855</v>
      </c>
      <c r="I13" t="s">
        <v>852</v>
      </c>
      <c r="J13">
        <f>VLOOKUP('整理格式+匹配特征'!$F13,有机特征!$A$1:$V$55,COLUMN(有机特征!B13),FALSE)</f>
        <v>3.8704788799999998</v>
      </c>
      <c r="K13">
        <f>VLOOKUP('整理格式+匹配特征'!$F13,有机特征!$A$1:$V$55,COLUMN(有机特征!C13),FALSE)</f>
        <v>102.19817</v>
      </c>
      <c r="L13">
        <f>VLOOKUP('整理格式+匹配特征'!$F13,有机特征!$A$1:$V$55,COLUMN(有机特征!D13),FALSE)</f>
        <v>170.14490000000001</v>
      </c>
      <c r="M13">
        <f>VLOOKUP('整理格式+匹配特征'!$F13,有机特征!$A$1:$V$55,COLUMN(有机特征!E13),FALSE)</f>
        <v>3.4375140829544906</v>
      </c>
      <c r="N13">
        <f>VLOOKUP('整理格式+匹配特征'!$F13,有机特征!$A$1:$V$55,COLUMN(有机特征!F13),FALSE)</f>
        <v>6.4981362626738948</v>
      </c>
      <c r="O13">
        <f>VLOOKUP('整理格式+匹配特征'!$F13,有机特征!$A$1:$V$55,COLUMN(有机特征!G13),FALSE)</f>
        <v>0.99739999999999995</v>
      </c>
      <c r="P13">
        <f>VLOOKUP('整理格式+匹配特征'!$F13,有机特征!$A$1:$V$55,COLUMN(有机特征!H13),FALSE)</f>
        <v>180.78022999999999</v>
      </c>
      <c r="Q13">
        <f>VLOOKUP('整理格式+匹配特征'!$F13,有机特征!$A$1:$V$55,COLUMN(有机特征!I13),FALSE)</f>
        <v>0</v>
      </c>
      <c r="R13">
        <f>VLOOKUP('整理格式+匹配特征'!$F13,有机特征!$A$1:$V$55,COLUMN(有机特征!J13),FALSE)</f>
        <v>10.794816761294449</v>
      </c>
      <c r="S13">
        <f>VLOOKUP('整理格式+匹配特征'!$F13,有机特征!$A$1:$V$55,COLUMN(有机特征!K13),FALSE)</f>
        <v>11.692036246213723</v>
      </c>
      <c r="T13">
        <f>VLOOKUP('整理格式+匹配特征'!$F13,有机特征!$A$1:$V$55,COLUMN(有机特征!L13),FALSE)</f>
        <v>-35.263238188309096</v>
      </c>
      <c r="U13">
        <f>VLOOKUP('整理格式+匹配特征'!$F13,有机特征!$A$1:$V$55,COLUMN(有机特征!M13),FALSE)</f>
        <v>12.8851</v>
      </c>
      <c r="V13">
        <f>VLOOKUP('整理格式+匹配特征'!$F13,有机特征!$A$1:$V$55,COLUMN(有机特征!N13),FALSE)</f>
        <v>3.6815000000000002</v>
      </c>
      <c r="W13">
        <f>VLOOKUP('整理格式+匹配特征'!$F13,有机特征!$A$1:$V$55,COLUMN(有机特征!O13),FALSE)</f>
        <v>8.2833000000000006</v>
      </c>
      <c r="X13">
        <f>VLOOKUP('整理格式+匹配特征'!$F13,有机特征!$A$1:$V$55,COLUMN(有机特征!P13),FALSE)</f>
        <v>-8.2833000000000006</v>
      </c>
      <c r="Y13">
        <f>VLOOKUP('整理格式+匹配特征'!$F13,有机特征!$A$1:$V$55,COLUMN(有机特征!Q13),FALSE)</f>
        <v>9.2035999999999998</v>
      </c>
      <c r="Z13">
        <f>VLOOKUP('整理格式+匹配特征'!$F13,有机特征!$A$1:$V$55,COLUMN(有机特征!R13),FALSE)</f>
        <v>0.1087</v>
      </c>
      <c r="AA13">
        <f>VLOOKUP('整理格式+匹配特征'!$F13,有机特征!$A$1:$V$55,COLUMN(有机特征!S13),FALSE)</f>
        <v>3.7275</v>
      </c>
      <c r="AB13">
        <f>VLOOKUP('整理格式+匹配特征'!$F13,有机特征!$A$1:$V$55,COLUMN(有机特征!T13),FALSE)</f>
        <v>-2.4929000000000001</v>
      </c>
      <c r="AC13">
        <f>VLOOKUP('整理格式+匹配特征'!$F13,有机特征!$A$1:$V$55,COLUMN(有机特征!U13),FALSE)</f>
        <v>14.139948</v>
      </c>
      <c r="AD13">
        <f>VLOOKUP('整理格式+匹配特征'!$F13,有机特征!$A$1:$V$55,COLUMN(有机特征!V13),FALSE)</f>
        <v>5.5625287175452405</v>
      </c>
      <c r="AE13"/>
      <c r="AF13"/>
      <c r="AG13"/>
      <c r="AH13"/>
      <c r="AI13"/>
      <c r="AJ13"/>
      <c r="AK13"/>
      <c r="AL13"/>
      <c r="AM13"/>
      <c r="AN13"/>
      <c r="AO13"/>
      <c r="AP13"/>
      <c r="AQ13"/>
      <c r="AR13"/>
      <c r="AS13"/>
      <c r="AT13"/>
      <c r="AU13"/>
      <c r="AV13"/>
      <c r="AW13"/>
      <c r="AX13"/>
      <c r="AY13"/>
      <c r="AZ13"/>
      <c r="BA13"/>
    </row>
    <row r="14" spans="1:54" x14ac:dyDescent="0.15">
      <c r="A14">
        <v>514</v>
      </c>
      <c r="B14" t="s">
        <v>499</v>
      </c>
      <c r="C14">
        <v>3</v>
      </c>
      <c r="D14">
        <v>1</v>
      </c>
      <c r="E14">
        <v>1.96</v>
      </c>
      <c r="F14" t="s">
        <v>678</v>
      </c>
      <c r="G14" t="s">
        <v>632</v>
      </c>
      <c r="H14" t="s">
        <v>855</v>
      </c>
      <c r="I14" t="s">
        <v>852</v>
      </c>
      <c r="J14">
        <f>VLOOKUP('整理格式+匹配特征'!$F14,有机特征!$A$1:$V$55,COLUMN(有机特征!B14),FALSE)</f>
        <v>3.8704788799999998</v>
      </c>
      <c r="K14">
        <f>VLOOKUP('整理格式+匹配特征'!$F14,有机特征!$A$1:$V$55,COLUMN(有机特征!C14),FALSE)</f>
        <v>102.19817</v>
      </c>
      <c r="L14">
        <f>VLOOKUP('整理格式+匹配特征'!$F14,有机特征!$A$1:$V$55,COLUMN(有机特征!D14),FALSE)</f>
        <v>170.14490000000001</v>
      </c>
      <c r="M14">
        <f>VLOOKUP('整理格式+匹配特征'!$F14,有机特征!$A$1:$V$55,COLUMN(有机特征!E14),FALSE)</f>
        <v>3.4375140829544906</v>
      </c>
      <c r="N14">
        <f>VLOOKUP('整理格式+匹配特征'!$F14,有机特征!$A$1:$V$55,COLUMN(有机特征!F14),FALSE)</f>
        <v>6.4981362626738948</v>
      </c>
      <c r="O14">
        <f>VLOOKUP('整理格式+匹配特征'!$F14,有机特征!$A$1:$V$55,COLUMN(有机特征!G14),FALSE)</f>
        <v>0.99739999999999995</v>
      </c>
      <c r="P14">
        <f>VLOOKUP('整理格式+匹配特征'!$F14,有机特征!$A$1:$V$55,COLUMN(有机特征!H14),FALSE)</f>
        <v>180.78022999999999</v>
      </c>
      <c r="Q14">
        <f>VLOOKUP('整理格式+匹配特征'!$F14,有机特征!$A$1:$V$55,COLUMN(有机特征!I14),FALSE)</f>
        <v>0</v>
      </c>
      <c r="R14">
        <f>VLOOKUP('整理格式+匹配特征'!$F14,有机特征!$A$1:$V$55,COLUMN(有机特征!J14),FALSE)</f>
        <v>10.794816761294449</v>
      </c>
      <c r="S14">
        <f>VLOOKUP('整理格式+匹配特征'!$F14,有机特征!$A$1:$V$55,COLUMN(有机特征!K14),FALSE)</f>
        <v>11.692036246213723</v>
      </c>
      <c r="T14">
        <f>VLOOKUP('整理格式+匹配特征'!$F14,有机特征!$A$1:$V$55,COLUMN(有机特征!L14),FALSE)</f>
        <v>-35.263238188309096</v>
      </c>
      <c r="U14">
        <f>VLOOKUP('整理格式+匹配特征'!$F14,有机特征!$A$1:$V$55,COLUMN(有机特征!M14),FALSE)</f>
        <v>12.8851</v>
      </c>
      <c r="V14">
        <f>VLOOKUP('整理格式+匹配特征'!$F14,有机特征!$A$1:$V$55,COLUMN(有机特征!N14),FALSE)</f>
        <v>3.6815000000000002</v>
      </c>
      <c r="W14">
        <f>VLOOKUP('整理格式+匹配特征'!$F14,有机特征!$A$1:$V$55,COLUMN(有机特征!O14),FALSE)</f>
        <v>8.2833000000000006</v>
      </c>
      <c r="X14">
        <f>VLOOKUP('整理格式+匹配特征'!$F14,有机特征!$A$1:$V$55,COLUMN(有机特征!P14),FALSE)</f>
        <v>-8.2833000000000006</v>
      </c>
      <c r="Y14">
        <f>VLOOKUP('整理格式+匹配特征'!$F14,有机特征!$A$1:$V$55,COLUMN(有机特征!Q14),FALSE)</f>
        <v>9.2035999999999998</v>
      </c>
      <c r="Z14">
        <f>VLOOKUP('整理格式+匹配特征'!$F14,有机特征!$A$1:$V$55,COLUMN(有机特征!R14),FALSE)</f>
        <v>0.1087</v>
      </c>
      <c r="AA14">
        <f>VLOOKUP('整理格式+匹配特征'!$F14,有机特征!$A$1:$V$55,COLUMN(有机特征!S14),FALSE)</f>
        <v>3.7275</v>
      </c>
      <c r="AB14">
        <f>VLOOKUP('整理格式+匹配特征'!$F14,有机特征!$A$1:$V$55,COLUMN(有机特征!T14),FALSE)</f>
        <v>-2.4929000000000001</v>
      </c>
      <c r="AC14">
        <f>VLOOKUP('整理格式+匹配特征'!$F14,有机特征!$A$1:$V$55,COLUMN(有机特征!U14),FALSE)</f>
        <v>14.139948</v>
      </c>
      <c r="AD14">
        <f>VLOOKUP('整理格式+匹配特征'!$F14,有机特征!$A$1:$V$55,COLUMN(有机特征!V14),FALSE)</f>
        <v>5.5625287175452405</v>
      </c>
      <c r="AE14"/>
      <c r="AF14"/>
      <c r="AG14"/>
      <c r="AH14"/>
      <c r="AI14"/>
      <c r="AJ14"/>
      <c r="AK14"/>
      <c r="AL14"/>
      <c r="AM14"/>
      <c r="AN14"/>
      <c r="AO14"/>
      <c r="AP14"/>
      <c r="AQ14"/>
      <c r="AR14"/>
      <c r="AS14"/>
      <c r="AT14"/>
      <c r="AU14"/>
      <c r="AV14"/>
      <c r="AW14"/>
      <c r="AX14"/>
      <c r="AY14"/>
      <c r="AZ14"/>
      <c r="BA14"/>
    </row>
    <row r="15" spans="1:54" x14ac:dyDescent="0.15">
      <c r="A15">
        <v>515</v>
      </c>
      <c r="B15" t="s">
        <v>485</v>
      </c>
      <c r="C15">
        <v>4</v>
      </c>
      <c r="D15">
        <v>1</v>
      </c>
      <c r="E15">
        <v>1.85</v>
      </c>
      <c r="F15" t="s">
        <v>678</v>
      </c>
      <c r="G15" t="s">
        <v>632</v>
      </c>
      <c r="H15" t="s">
        <v>855</v>
      </c>
      <c r="I15" t="s">
        <v>852</v>
      </c>
      <c r="J15">
        <f>VLOOKUP('整理格式+匹配特征'!$F15,有机特征!$A$1:$V$55,COLUMN(有机特征!B15),FALSE)</f>
        <v>3.8704788799999998</v>
      </c>
      <c r="K15">
        <f>VLOOKUP('整理格式+匹配特征'!$F15,有机特征!$A$1:$V$55,COLUMN(有机特征!C15),FALSE)</f>
        <v>102.19817</v>
      </c>
      <c r="L15">
        <f>VLOOKUP('整理格式+匹配特征'!$F15,有机特征!$A$1:$V$55,COLUMN(有机特征!D15),FALSE)</f>
        <v>170.14490000000001</v>
      </c>
      <c r="M15">
        <f>VLOOKUP('整理格式+匹配特征'!$F15,有机特征!$A$1:$V$55,COLUMN(有机特征!E15),FALSE)</f>
        <v>3.4375140829544906</v>
      </c>
      <c r="N15">
        <f>VLOOKUP('整理格式+匹配特征'!$F15,有机特征!$A$1:$V$55,COLUMN(有机特征!F15),FALSE)</f>
        <v>6.4981362626738948</v>
      </c>
      <c r="O15">
        <f>VLOOKUP('整理格式+匹配特征'!$F15,有机特征!$A$1:$V$55,COLUMN(有机特征!G15),FALSE)</f>
        <v>0.99739999999999995</v>
      </c>
      <c r="P15">
        <f>VLOOKUP('整理格式+匹配特征'!$F15,有机特征!$A$1:$V$55,COLUMN(有机特征!H15),FALSE)</f>
        <v>180.78022999999999</v>
      </c>
      <c r="Q15">
        <f>VLOOKUP('整理格式+匹配特征'!$F15,有机特征!$A$1:$V$55,COLUMN(有机特征!I15),FALSE)</f>
        <v>0</v>
      </c>
      <c r="R15">
        <f>VLOOKUP('整理格式+匹配特征'!$F15,有机特征!$A$1:$V$55,COLUMN(有机特征!J15),FALSE)</f>
        <v>10.794816761294449</v>
      </c>
      <c r="S15">
        <f>VLOOKUP('整理格式+匹配特征'!$F15,有机特征!$A$1:$V$55,COLUMN(有机特征!K15),FALSE)</f>
        <v>11.692036246213723</v>
      </c>
      <c r="T15">
        <f>VLOOKUP('整理格式+匹配特征'!$F15,有机特征!$A$1:$V$55,COLUMN(有机特征!L15),FALSE)</f>
        <v>-35.263238188309096</v>
      </c>
      <c r="U15">
        <f>VLOOKUP('整理格式+匹配特征'!$F15,有机特征!$A$1:$V$55,COLUMN(有机特征!M15),FALSE)</f>
        <v>12.8851</v>
      </c>
      <c r="V15">
        <f>VLOOKUP('整理格式+匹配特征'!$F15,有机特征!$A$1:$V$55,COLUMN(有机特征!N15),FALSE)</f>
        <v>3.6815000000000002</v>
      </c>
      <c r="W15">
        <f>VLOOKUP('整理格式+匹配特征'!$F15,有机特征!$A$1:$V$55,COLUMN(有机特征!O15),FALSE)</f>
        <v>8.2833000000000006</v>
      </c>
      <c r="X15">
        <f>VLOOKUP('整理格式+匹配特征'!$F15,有机特征!$A$1:$V$55,COLUMN(有机特征!P15),FALSE)</f>
        <v>-8.2833000000000006</v>
      </c>
      <c r="Y15">
        <f>VLOOKUP('整理格式+匹配特征'!$F15,有机特征!$A$1:$V$55,COLUMN(有机特征!Q15),FALSE)</f>
        <v>9.2035999999999998</v>
      </c>
      <c r="Z15">
        <f>VLOOKUP('整理格式+匹配特征'!$F15,有机特征!$A$1:$V$55,COLUMN(有机特征!R15),FALSE)</f>
        <v>0.1087</v>
      </c>
      <c r="AA15">
        <f>VLOOKUP('整理格式+匹配特征'!$F15,有机特征!$A$1:$V$55,COLUMN(有机特征!S15),FALSE)</f>
        <v>3.7275</v>
      </c>
      <c r="AB15">
        <f>VLOOKUP('整理格式+匹配特征'!$F15,有机特征!$A$1:$V$55,COLUMN(有机特征!T15),FALSE)</f>
        <v>-2.4929000000000001</v>
      </c>
      <c r="AC15">
        <f>VLOOKUP('整理格式+匹配特征'!$F15,有机特征!$A$1:$V$55,COLUMN(有机特征!U15),FALSE)</f>
        <v>14.139948</v>
      </c>
      <c r="AD15">
        <f>VLOOKUP('整理格式+匹配特征'!$F15,有机特征!$A$1:$V$55,COLUMN(有机特征!V15),FALSE)</f>
        <v>5.5625287175452405</v>
      </c>
      <c r="AE15"/>
      <c r="AF15"/>
      <c r="AG15"/>
      <c r="AH15"/>
      <c r="AI15"/>
      <c r="AJ15"/>
      <c r="AK15"/>
      <c r="AL15"/>
      <c r="AM15"/>
      <c r="AN15"/>
      <c r="AO15"/>
      <c r="AP15"/>
      <c r="AQ15"/>
      <c r="AR15"/>
      <c r="AS15"/>
      <c r="AT15"/>
      <c r="AU15"/>
      <c r="AV15"/>
      <c r="AW15"/>
      <c r="AX15"/>
      <c r="AY15"/>
      <c r="AZ15"/>
      <c r="BA15"/>
    </row>
    <row r="16" spans="1:54" s="30" customFormat="1" x14ac:dyDescent="0.15">
      <c r="A16" s="30">
        <v>259</v>
      </c>
      <c r="B16" s="30" t="s">
        <v>520</v>
      </c>
      <c r="C16" s="30">
        <v>2</v>
      </c>
      <c r="D16" s="30">
        <v>1</v>
      </c>
      <c r="E16" s="30">
        <v>2.1</v>
      </c>
      <c r="F16" s="30" t="s">
        <v>743</v>
      </c>
      <c r="G16" s="30" t="s">
        <v>743</v>
      </c>
      <c r="H16" s="30" t="s">
        <v>851</v>
      </c>
      <c r="I16" t="s">
        <v>852</v>
      </c>
      <c r="J16">
        <f>VLOOKUP('整理格式+匹配特征'!$F16,有机特征!$A$1:$V$55,COLUMN(有机特征!B16),FALSE)</f>
        <v>4.9857746499999998</v>
      </c>
      <c r="K16">
        <f>VLOOKUP('整理格式+匹配特征'!$F16,有机特征!$A$1:$V$55,COLUMN(有机特征!C16),FALSE)</f>
        <v>60.118319999999997</v>
      </c>
      <c r="L16">
        <f>VLOOKUP('整理格式+匹配特征'!$F16,有机特征!$A$1:$V$55,COLUMN(有机特征!D16),FALSE)</f>
        <v>100.16645</v>
      </c>
      <c r="M16">
        <f>VLOOKUP('整理格式+匹配特征'!$F16,有机特征!$A$1:$V$55,COLUMN(有机特征!E16),FALSE)</f>
        <v>2.8810155444990242</v>
      </c>
      <c r="N16">
        <f>VLOOKUP('整理格式+匹配特征'!$F16,有机特征!$A$1:$V$55,COLUMN(有机特征!F16),FALSE)</f>
        <v>5.4461541483913498</v>
      </c>
      <c r="O16">
        <f>VLOOKUP('整理格式+匹配特征'!$F16,有机特征!$A$1:$V$55,COLUMN(有机特征!G16),FALSE)</f>
        <v>0.99660000000000004</v>
      </c>
      <c r="P16">
        <f>VLOOKUP('整理格式+匹配特征'!$F16,有机特征!$A$1:$V$55,COLUMN(有机特征!H16),FALSE)</f>
        <v>114.80226999999999</v>
      </c>
      <c r="Q16">
        <f>VLOOKUP('整理格式+匹配特征'!$F16,有机特征!$A$1:$V$55,COLUMN(有机特征!I16),FALSE)</f>
        <v>0</v>
      </c>
      <c r="R16">
        <f>VLOOKUP('整理格式+匹配特征'!$F16,有机特征!$A$1:$V$55,COLUMN(有机特征!J16),FALSE)</f>
        <v>4.9780599149813796</v>
      </c>
      <c r="S16">
        <f>VLOOKUP('整理格式+匹配特征'!$F16,有机特征!$A$1:$V$55,COLUMN(有机特征!K16),FALSE)</f>
        <v>6.485020839639823</v>
      </c>
      <c r="T16">
        <f>VLOOKUP('整理格式+匹配特征'!$F16,有机特征!$A$1:$V$55,COLUMN(有机特征!L16),FALSE)</f>
        <v>-42.734903320474615</v>
      </c>
      <c r="U16">
        <f>VLOOKUP('整理格式+匹配特征'!$F16,有机特征!$A$1:$V$55,COLUMN(有机特征!M16),FALSE)</f>
        <v>16.441500000000001</v>
      </c>
      <c r="V16">
        <f>VLOOKUP('整理格式+匹配特征'!$F16,有机特征!$A$1:$V$55,COLUMN(有机特征!N16),FALSE)</f>
        <v>3.6414</v>
      </c>
      <c r="W16">
        <f>VLOOKUP('整理格式+匹配特征'!$F16,有机特征!$A$1:$V$55,COLUMN(有机特征!O16),FALSE)</f>
        <v>10.041499999999999</v>
      </c>
      <c r="X16">
        <f>VLOOKUP('整理格式+匹配特征'!$F16,有机特征!$A$1:$V$55,COLUMN(有机特征!P16),FALSE)</f>
        <v>-10.041499999999999</v>
      </c>
      <c r="Y16">
        <f>VLOOKUP('整理格式+匹配特征'!$F16,有机特征!$A$1:$V$55,COLUMN(有机特征!Q16),FALSE)</f>
        <v>12.8001</v>
      </c>
      <c r="Z16">
        <f>VLOOKUP('整理格式+匹配特征'!$F16,有机特征!$A$1:$V$55,COLUMN(有机特征!R16),FALSE)</f>
        <v>7.8100000000000003E-2</v>
      </c>
      <c r="AA16">
        <f>VLOOKUP('整理格式+匹配特征'!$F16,有机特征!$A$1:$V$55,COLUMN(有机特征!S16),FALSE)</f>
        <v>3.9386999999999999</v>
      </c>
      <c r="AB16">
        <f>VLOOKUP('整理格式+匹配特征'!$F16,有机特征!$A$1:$V$55,COLUMN(有机特征!T16),FALSE)</f>
        <v>-5.6261000000000001</v>
      </c>
      <c r="AC16">
        <f>VLOOKUP('整理格式+匹配特征'!$F16,有机特征!$A$1:$V$55,COLUMN(有机特征!U16),FALSE)</f>
        <v>4.0117180000000001</v>
      </c>
      <c r="AD16">
        <f>VLOOKUP('整理格式+匹配特征'!$F16,有机特征!$A$1:$V$55,COLUMN(有机特征!V16),FALSE)</f>
        <v>1.5781738788355628</v>
      </c>
    </row>
    <row r="17" spans="1:54" s="18" customFormat="1" x14ac:dyDescent="0.15">
      <c r="A17" s="18">
        <v>140</v>
      </c>
      <c r="B17" s="18" t="s">
        <v>598</v>
      </c>
      <c r="C17" s="18">
        <v>1</v>
      </c>
      <c r="D17" s="18">
        <v>1</v>
      </c>
      <c r="E17" s="18">
        <v>2.99</v>
      </c>
      <c r="F17" s="18" t="s">
        <v>772</v>
      </c>
      <c r="G17" s="18" t="s">
        <v>1</v>
      </c>
      <c r="H17" s="18" t="s">
        <v>855</v>
      </c>
      <c r="I17" s="18" t="s">
        <v>854</v>
      </c>
      <c r="J17" t="e">
        <f>VLOOKUP('整理格式+匹配特征'!$F17,有机特征!$A$1:$V$55,COLUMN(有机特征!B17),FALSE)</f>
        <v>#N/A</v>
      </c>
      <c r="K17" t="e">
        <f>VLOOKUP('整理格式+匹配特征'!$F17,有机特征!$A$1:$V$55,COLUMN(有机特征!C17),FALSE)</f>
        <v>#N/A</v>
      </c>
      <c r="L17" t="e">
        <f>VLOOKUP('整理格式+匹配特征'!$F17,有机特征!$A$1:$V$55,COLUMN(有机特征!D17),FALSE)</f>
        <v>#N/A</v>
      </c>
      <c r="M17" t="e">
        <f>VLOOKUP('整理格式+匹配特征'!$F17,有机特征!$A$1:$V$55,COLUMN(有机特征!E17),FALSE)</f>
        <v>#N/A</v>
      </c>
      <c r="N17" t="e">
        <f>VLOOKUP('整理格式+匹配特征'!$F17,有机特征!$A$1:$V$55,COLUMN(有机特征!F17),FALSE)</f>
        <v>#N/A</v>
      </c>
      <c r="O17" t="e">
        <f>VLOOKUP('整理格式+匹配特征'!$F17,有机特征!$A$1:$V$55,COLUMN(有机特征!G17),FALSE)</f>
        <v>#N/A</v>
      </c>
      <c r="P17" t="e">
        <f>VLOOKUP('整理格式+匹配特征'!$F17,有机特征!$A$1:$V$55,COLUMN(有机特征!H17),FALSE)</f>
        <v>#N/A</v>
      </c>
      <c r="Q17" t="e">
        <f>VLOOKUP('整理格式+匹配特征'!$F17,有机特征!$A$1:$V$55,COLUMN(有机特征!I17),FALSE)</f>
        <v>#N/A</v>
      </c>
      <c r="R17" t="e">
        <f>VLOOKUP('整理格式+匹配特征'!$F17,有机特征!$A$1:$V$55,COLUMN(有机特征!J17),FALSE)</f>
        <v>#N/A</v>
      </c>
      <c r="S17" t="e">
        <f>VLOOKUP('整理格式+匹配特征'!$F17,有机特征!$A$1:$V$55,COLUMN(有机特征!K17),FALSE)</f>
        <v>#N/A</v>
      </c>
      <c r="T17" t="e">
        <f>VLOOKUP('整理格式+匹配特征'!$F17,有机特征!$A$1:$V$55,COLUMN(有机特征!L17),FALSE)</f>
        <v>#N/A</v>
      </c>
      <c r="U17" t="e">
        <f>VLOOKUP('整理格式+匹配特征'!$F17,有机特征!$A$1:$V$55,COLUMN(有机特征!M17),FALSE)</f>
        <v>#N/A</v>
      </c>
      <c r="V17" t="e">
        <f>VLOOKUP('整理格式+匹配特征'!$F17,有机特征!$A$1:$V$55,COLUMN(有机特征!N17),FALSE)</f>
        <v>#N/A</v>
      </c>
      <c r="W17" t="e">
        <f>VLOOKUP('整理格式+匹配特征'!$F17,有机特征!$A$1:$V$55,COLUMN(有机特征!O17),FALSE)</f>
        <v>#N/A</v>
      </c>
      <c r="X17" t="e">
        <f>VLOOKUP('整理格式+匹配特征'!$F17,有机特征!$A$1:$V$55,COLUMN(有机特征!P17),FALSE)</f>
        <v>#N/A</v>
      </c>
      <c r="Y17" t="e">
        <f>VLOOKUP('整理格式+匹配特征'!$F17,有机特征!$A$1:$V$55,COLUMN(有机特征!Q17),FALSE)</f>
        <v>#N/A</v>
      </c>
      <c r="Z17" t="e">
        <f>VLOOKUP('整理格式+匹配特征'!$F17,有机特征!$A$1:$V$55,COLUMN(有机特征!R17),FALSE)</f>
        <v>#N/A</v>
      </c>
      <c r="AA17" t="e">
        <f>VLOOKUP('整理格式+匹配特征'!$F17,有机特征!$A$1:$V$55,COLUMN(有机特征!S17),FALSE)</f>
        <v>#N/A</v>
      </c>
      <c r="AB17" t="e">
        <f>VLOOKUP('整理格式+匹配特征'!$F17,有机特征!$A$1:$V$55,COLUMN(有机特征!T17),FALSE)</f>
        <v>#N/A</v>
      </c>
      <c r="AC17" t="e">
        <f>VLOOKUP('整理格式+匹配特征'!$F17,有机特征!$A$1:$V$55,COLUMN(有机特征!U17),FALSE)</f>
        <v>#N/A</v>
      </c>
      <c r="AD17" t="e">
        <f>VLOOKUP('整理格式+匹配特征'!$F17,有机特征!$A$1:$V$55,COLUMN(有机特征!V17),FALSE)</f>
        <v>#N/A</v>
      </c>
    </row>
    <row r="18" spans="1:54" s="18" customFormat="1" x14ac:dyDescent="0.15">
      <c r="A18" s="18">
        <v>338</v>
      </c>
      <c r="B18" s="18" t="s">
        <v>538</v>
      </c>
      <c r="C18" s="18">
        <v>1</v>
      </c>
      <c r="D18" s="18">
        <v>1</v>
      </c>
      <c r="E18" s="18">
        <v>2.29</v>
      </c>
      <c r="F18" s="18" t="s">
        <v>772</v>
      </c>
      <c r="G18" s="18" t="s">
        <v>1</v>
      </c>
      <c r="H18" s="18" t="s">
        <v>855</v>
      </c>
      <c r="I18" s="18" t="s">
        <v>852</v>
      </c>
      <c r="J18" t="e">
        <f>VLOOKUP('整理格式+匹配特征'!$F18,有机特征!$A$1:$V$55,COLUMN(有机特征!B18),FALSE)</f>
        <v>#N/A</v>
      </c>
      <c r="K18" t="e">
        <f>VLOOKUP('整理格式+匹配特征'!$F18,有机特征!$A$1:$V$55,COLUMN(有机特征!C18),FALSE)</f>
        <v>#N/A</v>
      </c>
      <c r="L18" t="e">
        <f>VLOOKUP('整理格式+匹配特征'!$F18,有机特征!$A$1:$V$55,COLUMN(有机特征!D18),FALSE)</f>
        <v>#N/A</v>
      </c>
      <c r="M18" t="e">
        <f>VLOOKUP('整理格式+匹配特征'!$F18,有机特征!$A$1:$V$55,COLUMN(有机特征!E18),FALSE)</f>
        <v>#N/A</v>
      </c>
      <c r="N18" t="e">
        <f>VLOOKUP('整理格式+匹配特征'!$F18,有机特征!$A$1:$V$55,COLUMN(有机特征!F18),FALSE)</f>
        <v>#N/A</v>
      </c>
      <c r="O18" t="e">
        <f>VLOOKUP('整理格式+匹配特征'!$F18,有机特征!$A$1:$V$55,COLUMN(有机特征!G18),FALSE)</f>
        <v>#N/A</v>
      </c>
      <c r="P18" t="e">
        <f>VLOOKUP('整理格式+匹配特征'!$F18,有机特征!$A$1:$V$55,COLUMN(有机特征!H18),FALSE)</f>
        <v>#N/A</v>
      </c>
      <c r="Q18" t="e">
        <f>VLOOKUP('整理格式+匹配特征'!$F18,有机特征!$A$1:$V$55,COLUMN(有机特征!I18),FALSE)</f>
        <v>#N/A</v>
      </c>
      <c r="R18" t="e">
        <f>VLOOKUP('整理格式+匹配特征'!$F18,有机特征!$A$1:$V$55,COLUMN(有机特征!J18),FALSE)</f>
        <v>#N/A</v>
      </c>
      <c r="S18" t="e">
        <f>VLOOKUP('整理格式+匹配特征'!$F18,有机特征!$A$1:$V$55,COLUMN(有机特征!K18),FALSE)</f>
        <v>#N/A</v>
      </c>
      <c r="T18" t="e">
        <f>VLOOKUP('整理格式+匹配特征'!$F18,有机特征!$A$1:$V$55,COLUMN(有机特征!L18),FALSE)</f>
        <v>#N/A</v>
      </c>
      <c r="U18" t="e">
        <f>VLOOKUP('整理格式+匹配特征'!$F18,有机特征!$A$1:$V$55,COLUMN(有机特征!M18),FALSE)</f>
        <v>#N/A</v>
      </c>
      <c r="V18" t="e">
        <f>VLOOKUP('整理格式+匹配特征'!$F18,有机特征!$A$1:$V$55,COLUMN(有机特征!N18),FALSE)</f>
        <v>#N/A</v>
      </c>
      <c r="W18" t="e">
        <f>VLOOKUP('整理格式+匹配特征'!$F18,有机特征!$A$1:$V$55,COLUMN(有机特征!O18),FALSE)</f>
        <v>#N/A</v>
      </c>
      <c r="X18" t="e">
        <f>VLOOKUP('整理格式+匹配特征'!$F18,有机特征!$A$1:$V$55,COLUMN(有机特征!P18),FALSE)</f>
        <v>#N/A</v>
      </c>
      <c r="Y18" t="e">
        <f>VLOOKUP('整理格式+匹配特征'!$F18,有机特征!$A$1:$V$55,COLUMN(有机特征!Q18),FALSE)</f>
        <v>#N/A</v>
      </c>
      <c r="Z18" t="e">
        <f>VLOOKUP('整理格式+匹配特征'!$F18,有机特征!$A$1:$V$55,COLUMN(有机特征!R18),FALSE)</f>
        <v>#N/A</v>
      </c>
      <c r="AA18" t="e">
        <f>VLOOKUP('整理格式+匹配特征'!$F18,有机特征!$A$1:$V$55,COLUMN(有机特征!S18),FALSE)</f>
        <v>#N/A</v>
      </c>
      <c r="AB18" t="e">
        <f>VLOOKUP('整理格式+匹配特征'!$F18,有机特征!$A$1:$V$55,COLUMN(有机特征!T18),FALSE)</f>
        <v>#N/A</v>
      </c>
      <c r="AC18" t="e">
        <f>VLOOKUP('整理格式+匹配特征'!$F18,有机特征!$A$1:$V$55,COLUMN(有机特征!U18),FALSE)</f>
        <v>#N/A</v>
      </c>
      <c r="AD18" t="e">
        <f>VLOOKUP('整理格式+匹配特征'!$F18,有机特征!$A$1:$V$55,COLUMN(有机特征!V18),FALSE)</f>
        <v>#N/A</v>
      </c>
    </row>
    <row r="19" spans="1:54" x14ac:dyDescent="0.15">
      <c r="A19" s="21">
        <v>247</v>
      </c>
      <c r="B19" s="21" t="s">
        <v>488</v>
      </c>
      <c r="C19" s="21">
        <v>1</v>
      </c>
      <c r="D19" s="21">
        <v>1</v>
      </c>
      <c r="E19" s="21">
        <v>1.85</v>
      </c>
      <c r="F19" s="21" t="s">
        <v>841</v>
      </c>
      <c r="G19" s="21" t="s">
        <v>1</v>
      </c>
      <c r="H19" s="21" t="s">
        <v>865</v>
      </c>
      <c r="I19" t="s">
        <v>852</v>
      </c>
      <c r="J19">
        <f>VLOOKUP('整理格式+匹配特征'!$F19,有机特征!$A$1:$V$55,COLUMN(有机特征!B19),FALSE)</f>
        <v>8.3775135800000005</v>
      </c>
      <c r="K19">
        <f>VLOOKUP('整理格式+匹配特征'!$F19,有机特征!$A$1:$V$55,COLUMN(有机特征!C19),FALSE)</f>
        <v>104.19414</v>
      </c>
      <c r="L19">
        <f>VLOOKUP('整理格式+匹配特征'!$F19,有机特征!$A$1:$V$55,COLUMN(有机特征!D19),FALSE)</f>
        <v>156.46913000000001</v>
      </c>
      <c r="M19">
        <f>VLOOKUP('整理格式+匹配特征'!$F19,有机特征!$A$1:$V$55,COLUMN(有机特征!E19),FALSE)</f>
        <v>3.3428308132681397</v>
      </c>
      <c r="N19">
        <f>VLOOKUP('整理格式+匹配特征'!$F19,有机特征!$A$1:$V$55,COLUMN(有机特征!F19),FALSE)</f>
        <v>6.3191508757431745</v>
      </c>
      <c r="O19">
        <f>VLOOKUP('整理格式+匹配特征'!$F19,有机特征!$A$1:$V$55,COLUMN(有机特征!G19),FALSE)</f>
        <v>1.1057999999999999</v>
      </c>
      <c r="P19">
        <f>VLOOKUP('整理格式+匹配特征'!$F19,有机特征!$A$1:$V$55,COLUMN(有机特征!H19),FALSE)</f>
        <v>159.72559000000001</v>
      </c>
      <c r="Q19">
        <f>VLOOKUP('整理格式+匹配特征'!$F19,有机特征!$A$1:$V$55,COLUMN(有机特征!I19),FALSE)</f>
        <v>0</v>
      </c>
      <c r="R19">
        <f>VLOOKUP('整理格式+匹配特征'!$F19,有机特征!$A$1:$V$55,COLUMN(有机特征!J19),FALSE)</f>
        <v>9.0754916235615397</v>
      </c>
      <c r="S19">
        <f>VLOOKUP('整理格式+匹配特征'!$F19,有机特征!$A$1:$V$55,COLUMN(有机特征!K19),FALSE)</f>
        <v>9.7778525149264439</v>
      </c>
      <c r="T19">
        <f>VLOOKUP('整理格式+匹配特征'!$F19,有机特征!$A$1:$V$55,COLUMN(有机特征!L19),FALSE)</f>
        <v>-37.471723435650517</v>
      </c>
      <c r="U19">
        <f>VLOOKUP('整理格式+匹配特征'!$F19,有机特征!$A$1:$V$55,COLUMN(有机特征!M19),FALSE)</f>
        <v>20.580100000000002</v>
      </c>
      <c r="V19">
        <f>VLOOKUP('整理格式+匹配特征'!$F19,有机特征!$A$1:$V$55,COLUMN(有机特征!N19),FALSE)</f>
        <v>9.1358999999999995</v>
      </c>
      <c r="W19">
        <f>VLOOKUP('整理格式+匹配特征'!$F19,有机特征!$A$1:$V$55,COLUMN(有机特征!O19),FALSE)</f>
        <v>14.858000000000001</v>
      </c>
      <c r="X19">
        <f>VLOOKUP('整理格式+匹配特征'!$F19,有机特征!$A$1:$V$55,COLUMN(有机特征!P19),FALSE)</f>
        <v>-14.858000000000001</v>
      </c>
      <c r="Y19">
        <f>VLOOKUP('整理格式+匹配特征'!$F19,有机特征!$A$1:$V$55,COLUMN(有机特征!Q19),FALSE)</f>
        <v>11.4442</v>
      </c>
      <c r="Z19">
        <f>VLOOKUP('整理格式+匹配特征'!$F19,有机特征!$A$1:$V$55,COLUMN(有机特征!R19),FALSE)</f>
        <v>8.7400000000000005E-2</v>
      </c>
      <c r="AA19">
        <f>VLOOKUP('整理格式+匹配特征'!$F19,有机特征!$A$1:$V$55,COLUMN(有机特征!S19),FALSE)</f>
        <v>9.6450999999999993</v>
      </c>
      <c r="AB19">
        <f>VLOOKUP('整理格式+匹配特征'!$F19,有机特征!$A$1:$V$55,COLUMN(有机特征!T19),FALSE)</f>
        <v>-9.9617000000000004</v>
      </c>
      <c r="AC19">
        <f>VLOOKUP('整理格式+匹配特征'!$F19,有机特征!$A$1:$V$55,COLUMN(有机特征!U19),FALSE)</f>
        <v>7.1155869999999997</v>
      </c>
      <c r="AD19">
        <f>VLOOKUP('整理格式+匹配特征'!$F19,有机特征!$A$1:$V$55,COLUMN(有机特征!V19),FALSE)</f>
        <v>2.7992081038552321</v>
      </c>
      <c r="BB19" s="21"/>
    </row>
    <row r="20" spans="1:54" x14ac:dyDescent="0.15">
      <c r="A20">
        <v>411</v>
      </c>
      <c r="B20" t="s">
        <v>551</v>
      </c>
      <c r="C20">
        <v>1</v>
      </c>
      <c r="D20">
        <v>1</v>
      </c>
      <c r="E20">
        <v>2.38</v>
      </c>
      <c r="F20" t="s">
        <v>776</v>
      </c>
      <c r="G20" t="s">
        <v>1</v>
      </c>
      <c r="H20" t="s">
        <v>855</v>
      </c>
      <c r="I20" t="s">
        <v>852</v>
      </c>
      <c r="J20">
        <f>VLOOKUP('整理格式+匹配特征'!$F20,有机特征!$A$1:$V$55,COLUMN(有机特征!B20),FALSE)</f>
        <v>3.64881521</v>
      </c>
      <c r="K20">
        <f>VLOOKUP('整理格式+匹配特征'!$F20,有机特征!$A$1:$V$55,COLUMN(有机特征!C20),FALSE)</f>
        <v>201.08347000000001</v>
      </c>
      <c r="L20">
        <f>VLOOKUP('整理格式+匹配特征'!$F20,有机特征!$A$1:$V$55,COLUMN(有机特征!D20),FALSE)</f>
        <v>203.22022000000001</v>
      </c>
      <c r="M20">
        <f>VLOOKUP('整理格式+匹配特征'!$F20,有机特征!$A$1:$V$55,COLUMN(有机特征!E20),FALSE)</f>
        <v>3.6472075636476537</v>
      </c>
      <c r="N20">
        <f>VLOOKUP('整理格式+匹配特征'!$F20,有机特征!$A$1:$V$55,COLUMN(有机特征!F20),FALSE)</f>
        <v>6.894532256422786</v>
      </c>
      <c r="O20">
        <f>VLOOKUP('整理格式+匹配特征'!$F20,有机特征!$A$1:$V$55,COLUMN(有机特征!G20),FALSE)</f>
        <v>1.6431</v>
      </c>
      <c r="P20">
        <f>VLOOKUP('整理格式+匹配特征'!$F20,有机特征!$A$1:$V$55,COLUMN(有机特征!H20),FALSE)</f>
        <v>203.07668000000001</v>
      </c>
      <c r="Q20">
        <f>VLOOKUP('整理格式+匹配特征'!$F20,有机特征!$A$1:$V$55,COLUMN(有机特征!I20),FALSE)</f>
        <v>0</v>
      </c>
      <c r="R20">
        <f>VLOOKUP('整理格式+匹配特征'!$F20,有机特征!$A$1:$V$55,COLUMN(有机特征!J20),FALSE)</f>
        <v>12.509559749920598</v>
      </c>
      <c r="S20">
        <f>VLOOKUP('整理格式+匹配特征'!$F20,有机特征!$A$1:$V$55,COLUMN(有机特征!K20),FALSE)</f>
        <v>13.977194835272581</v>
      </c>
      <c r="T20">
        <f>VLOOKUP('整理格式+匹配特征'!$F20,有机特征!$A$1:$V$55,COLUMN(有机特征!L20),FALSE)</f>
        <v>-33.060638743763953</v>
      </c>
      <c r="U20">
        <f>VLOOKUP('整理格式+匹配特征'!$F20,有机特征!$A$1:$V$55,COLUMN(有机特征!M20),FALSE)</f>
        <v>11.3527</v>
      </c>
      <c r="V20">
        <f>VLOOKUP('整理格式+匹配特征'!$F20,有机特征!$A$1:$V$55,COLUMN(有机特征!N20),FALSE)</f>
        <v>3.7915000000000001</v>
      </c>
      <c r="W20">
        <f>VLOOKUP('整理格式+匹配特征'!$F20,有机特征!$A$1:$V$55,COLUMN(有机特征!O20),FALSE)</f>
        <v>7.5720999999999998</v>
      </c>
      <c r="X20">
        <f>VLOOKUP('整理格式+匹配特征'!$F20,有机特征!$A$1:$V$55,COLUMN(有机特征!P20),FALSE)</f>
        <v>-7.5720999999999998</v>
      </c>
      <c r="Y20">
        <f>VLOOKUP('整理格式+匹配特征'!$F20,有机特征!$A$1:$V$55,COLUMN(有机特征!Q20),FALSE)</f>
        <v>7.5612000000000004</v>
      </c>
      <c r="Z20">
        <f>VLOOKUP('整理格式+匹配特征'!$F20,有机特征!$A$1:$V$55,COLUMN(有机特征!R20),FALSE)</f>
        <v>0.1323</v>
      </c>
      <c r="AA20">
        <f>VLOOKUP('整理格式+匹配特征'!$F20,有机特征!$A$1:$V$55,COLUMN(有机特征!S20),FALSE)</f>
        <v>3.7915000000000001</v>
      </c>
      <c r="AB20">
        <f>VLOOKUP('整理格式+匹配特征'!$F20,有机特征!$A$1:$V$55,COLUMN(有机特征!T20),FALSE)</f>
        <v>-0.42809999999999998</v>
      </c>
      <c r="AC20">
        <f>VLOOKUP('整理格式+匹配特征'!$F20,有机特征!$A$1:$V$55,COLUMN(有机特征!U20),FALSE)</f>
        <v>21.745934999999999</v>
      </c>
      <c r="AD20">
        <f>VLOOKUP('整理格式+匹配特征'!$F20,有机特征!$A$1:$V$55,COLUMN(有机特征!V20),FALSE)</f>
        <v>8.5546557828481511</v>
      </c>
      <c r="AE20"/>
      <c r="AF20"/>
      <c r="AG20"/>
      <c r="AH20"/>
      <c r="AI20"/>
      <c r="AJ20"/>
      <c r="AK20"/>
      <c r="AL20"/>
      <c r="AM20"/>
      <c r="AN20"/>
      <c r="AO20"/>
      <c r="AP20"/>
      <c r="AQ20"/>
      <c r="AR20"/>
      <c r="AS20"/>
      <c r="AT20"/>
      <c r="AU20"/>
      <c r="AV20"/>
      <c r="AW20"/>
      <c r="AX20"/>
      <c r="AY20"/>
      <c r="AZ20"/>
      <c r="BA20"/>
    </row>
    <row r="21" spans="1:54" s="18" customFormat="1" x14ac:dyDescent="0.15">
      <c r="A21">
        <v>137</v>
      </c>
      <c r="B21" t="s">
        <v>758</v>
      </c>
      <c r="C21">
        <v>1</v>
      </c>
      <c r="D21">
        <v>1</v>
      </c>
      <c r="E21">
        <v>2.09</v>
      </c>
      <c r="F21" t="s">
        <v>759</v>
      </c>
      <c r="G21" t="s">
        <v>1</v>
      </c>
      <c r="H21" s="21" t="s">
        <v>850</v>
      </c>
      <c r="I21" t="s">
        <v>852</v>
      </c>
      <c r="J21">
        <f>VLOOKUP('整理格式+匹配特征'!$F21,有机特征!$A$1:$V$55,COLUMN(有机特征!B21),FALSE)</f>
        <v>3.8951494800000002</v>
      </c>
      <c r="K21">
        <f>VLOOKUP('整理格式+匹配特征'!$F21,有机特征!$A$1:$V$55,COLUMN(有机特征!C21),FALSE)</f>
        <v>201.08347000000001</v>
      </c>
      <c r="L21">
        <f>VLOOKUP('整理格式+匹配特征'!$F21,有机特征!$A$1:$V$55,COLUMN(有机特征!D21),FALSE)</f>
        <v>198.41065</v>
      </c>
      <c r="M21">
        <f>VLOOKUP('整理格式+匹配特征'!$F21,有机特征!$A$1:$V$55,COLUMN(有机特征!E21),FALSE)</f>
        <v>3.6182049830088561</v>
      </c>
      <c r="N21">
        <f>VLOOKUP('整理格式+匹配特征'!$F21,有机特征!$A$1:$V$55,COLUMN(有机特征!F21),FALSE)</f>
        <v>6.8397069622095579</v>
      </c>
      <c r="O21">
        <f>VLOOKUP('整理格式+匹配特征'!$F21,有机特征!$A$1:$V$55,COLUMN(有机特征!G21),FALSE)</f>
        <v>1.6829000000000001</v>
      </c>
      <c r="P21">
        <f>VLOOKUP('整理格式+匹配特征'!$F21,有机特征!$A$1:$V$55,COLUMN(有机特征!H21),FALSE)</f>
        <v>190.24341000000001</v>
      </c>
      <c r="Q21">
        <f>VLOOKUP('整理格式+匹配特征'!$F21,有机特征!$A$1:$V$55,COLUMN(有机特征!I21),FALSE)</f>
        <v>0</v>
      </c>
      <c r="R21">
        <f>VLOOKUP('整理格式+匹配特征'!$F21,有机特征!$A$1:$V$55,COLUMN(有机特征!J21),FALSE)</f>
        <v>11.534824463020978</v>
      </c>
      <c r="S21">
        <f>VLOOKUP('整理格式+匹配特征'!$F21,有机特征!$A$1:$V$55,COLUMN(有机特征!K21),FALSE)</f>
        <v>12.629490197930304</v>
      </c>
      <c r="T21">
        <f>VLOOKUP('整理格式+匹配特征'!$F21,有机特征!$A$1:$V$55,COLUMN(有机特征!L21),FALSE)</f>
        <v>-34.312693084119523</v>
      </c>
      <c r="U21">
        <f>VLOOKUP('整理格式+匹配特征'!$F21,有机特征!$A$1:$V$55,COLUMN(有机特征!M21),FALSE)</f>
        <v>11.933400000000001</v>
      </c>
      <c r="V21">
        <f>VLOOKUP('整理格式+匹配特征'!$F21,有机特征!$A$1:$V$55,COLUMN(有机特征!N21),FALSE)</f>
        <v>3.4371999999999998</v>
      </c>
      <c r="W21">
        <f>VLOOKUP('整理格式+匹配特征'!$F21,有机特征!$A$1:$V$55,COLUMN(有机特征!O21),FALSE)</f>
        <v>7.6852999999999998</v>
      </c>
      <c r="X21">
        <f>VLOOKUP('整理格式+匹配特征'!$F21,有机特征!$A$1:$V$55,COLUMN(有机特征!P21),FALSE)</f>
        <v>-7.6852999999999998</v>
      </c>
      <c r="Y21">
        <f>VLOOKUP('整理格式+匹配特征'!$F21,有机特征!$A$1:$V$55,COLUMN(有机特征!Q21),FALSE)</f>
        <v>8.4962</v>
      </c>
      <c r="Z21">
        <f>VLOOKUP('整理格式+匹配特征'!$F21,有机特征!$A$1:$V$55,COLUMN(有机特征!R21),FALSE)</f>
        <v>0.1177</v>
      </c>
      <c r="AA21">
        <f>VLOOKUP('整理格式+匹配特征'!$F21,有机特征!$A$1:$V$55,COLUMN(有机特征!S21),FALSE)</f>
        <v>3.4759000000000002</v>
      </c>
      <c r="AB21">
        <f>VLOOKUP('整理格式+匹配特征'!$F21,有机特征!$A$1:$V$55,COLUMN(有机特征!T21),FALSE)</f>
        <v>-1.5023</v>
      </c>
      <c r="AC21">
        <f>VLOOKUP('整理格式+匹配特征'!$F21,有机特征!$A$1:$V$55,COLUMN(有机特征!U21),FALSE)</f>
        <v>8.2653850000000002</v>
      </c>
      <c r="AD21">
        <f>VLOOKUP('整理格式+匹配特征'!$F21,有机特征!$A$1:$V$55,COLUMN(有机特征!V21),FALSE)</f>
        <v>3.2515283241542097</v>
      </c>
      <c r="AE21" s="21"/>
      <c r="AF21" s="21"/>
      <c r="AG21" s="21"/>
      <c r="AH21" s="21"/>
      <c r="AI21" s="21"/>
      <c r="AJ21" s="21"/>
      <c r="AK21" s="21"/>
      <c r="AL21" s="21"/>
      <c r="AM21" s="21"/>
      <c r="AN21" s="21"/>
      <c r="AO21" s="21"/>
      <c r="AP21" s="21"/>
      <c r="AQ21" s="21"/>
      <c r="AR21" s="21"/>
      <c r="AS21" s="21"/>
      <c r="AT21" s="21"/>
      <c r="AU21" s="21"/>
      <c r="AV21" s="21"/>
      <c r="AW21" s="21"/>
      <c r="AX21" s="21"/>
      <c r="AY21" s="21"/>
      <c r="AZ21" s="21"/>
      <c r="BA21" s="21"/>
      <c r="BB21"/>
    </row>
    <row r="22" spans="1:54" x14ac:dyDescent="0.15">
      <c r="A22">
        <v>175</v>
      </c>
      <c r="B22" t="s">
        <v>537</v>
      </c>
      <c r="C22">
        <v>1</v>
      </c>
      <c r="D22">
        <v>1</v>
      </c>
      <c r="E22">
        <v>2.2799999999999998</v>
      </c>
      <c r="F22" t="s">
        <v>814</v>
      </c>
      <c r="G22" t="s">
        <v>1</v>
      </c>
      <c r="H22" t="s">
        <v>855</v>
      </c>
      <c r="I22" t="s">
        <v>852</v>
      </c>
      <c r="J22">
        <f>VLOOKUP('整理格式+匹配特征'!$F22,有机特征!$A$1:$V$55,COLUMN(有机特征!B22),FALSE)</f>
        <v>3.9036179299999998</v>
      </c>
      <c r="K22">
        <f>VLOOKUP('整理格式+匹配特征'!$F22,有机特征!$A$1:$V$55,COLUMN(有机特征!C22),FALSE)</f>
        <v>187.05685</v>
      </c>
      <c r="L22">
        <f>VLOOKUP('整理格式+匹配特征'!$F22,有机特征!$A$1:$V$55,COLUMN(有机特征!D22),FALSE)</f>
        <v>180.07481999999999</v>
      </c>
      <c r="M22">
        <f>VLOOKUP('整理格式+匹配特征'!$F22,有机特征!$A$1:$V$55,COLUMN(有机特征!E22),FALSE)</f>
        <v>3.5031266370605127</v>
      </c>
      <c r="N22">
        <f>VLOOKUP('整理格式+匹配特征'!$F22,有机特征!$A$1:$V$55,COLUMN(有机特征!F22),FALSE)</f>
        <v>6.6221675558799857</v>
      </c>
      <c r="O22">
        <f>VLOOKUP('整理格式+匹配特征'!$F22,有机特征!$A$1:$V$55,COLUMN(有机特征!G22),FALSE)</f>
        <v>1.7249000000000001</v>
      </c>
      <c r="P22">
        <f>VLOOKUP('整理格式+匹配特征'!$F22,有机特征!$A$1:$V$55,COLUMN(有机特征!H22),FALSE)</f>
        <v>182.05860000000001</v>
      </c>
      <c r="Q22">
        <f>VLOOKUP('整理格式+匹配特征'!$F22,有机特征!$A$1:$V$55,COLUMN(有机特征!I22),FALSE)</f>
        <v>0</v>
      </c>
      <c r="R22">
        <f>VLOOKUP('整理格式+匹配特征'!$F22,有机特征!$A$1:$V$55,COLUMN(有机特征!J22),FALSE)</f>
        <v>10.895896700231891</v>
      </c>
      <c r="S22">
        <f>VLOOKUP('整理格式+匹配特征'!$F22,有机特征!$A$1:$V$55,COLUMN(有机特征!K22),FALSE)</f>
        <v>11.815882133667319</v>
      </c>
      <c r="T22">
        <f>VLOOKUP('整理格式+匹配特征'!$F22,有机特征!$A$1:$V$55,COLUMN(有机特征!L22),FALSE)</f>
        <v>-35.133400294913393</v>
      </c>
      <c r="U22">
        <f>VLOOKUP('整理格式+匹配特征'!$F22,有机特征!$A$1:$V$55,COLUMN(有机特征!M22),FALSE)</f>
        <v>-5.6318000000000001</v>
      </c>
      <c r="V22">
        <f>VLOOKUP('整理格式+匹配特征'!$F22,有机特征!$A$1:$V$55,COLUMN(有机特征!N22),FALSE)</f>
        <v>-12.1294</v>
      </c>
      <c r="W22">
        <f>VLOOKUP('整理格式+匹配特征'!$F22,有机特征!$A$1:$V$55,COLUMN(有机特征!O22),FALSE)</f>
        <v>-8.8805999999999994</v>
      </c>
      <c r="X22">
        <f>VLOOKUP('整理格式+匹配特征'!$F22,有机特征!$A$1:$V$55,COLUMN(有机特征!P22),FALSE)</f>
        <v>8.8805999999999994</v>
      </c>
      <c r="Y22">
        <f>VLOOKUP('整理格式+匹配特征'!$F22,有机特征!$A$1:$V$55,COLUMN(有机特征!Q22),FALSE)</f>
        <v>6.4976000000000003</v>
      </c>
      <c r="Z22">
        <f>VLOOKUP('整理格式+匹配特征'!$F22,有机特征!$A$1:$V$55,COLUMN(有机特征!R22),FALSE)</f>
        <v>0.15390000000000001</v>
      </c>
      <c r="AA22">
        <f>VLOOKUP('整理格式+匹配特征'!$F22,有机特征!$A$1:$V$55,COLUMN(有机特征!S22),FALSE)</f>
        <v>6.0686999999999998</v>
      </c>
      <c r="AB22">
        <f>VLOOKUP('整理格式+匹配特征'!$F22,有机特征!$A$1:$V$55,COLUMN(有机特征!T22),FALSE)</f>
        <v>-1.1478999999999999</v>
      </c>
      <c r="AC22">
        <f>VLOOKUP('整理格式+匹配特征'!$F22,有机特征!$A$1:$V$55,COLUMN(有机特征!U22),FALSE)</f>
        <v>16.513100999999999</v>
      </c>
      <c r="AD22">
        <f>VLOOKUP('整理格式+匹配特征'!$F22,有机特征!$A$1:$V$55,COLUMN(有机特征!V22),FALSE)</f>
        <v>6.4961058221872543</v>
      </c>
      <c r="AE22"/>
      <c r="AF22"/>
      <c r="AG22"/>
      <c r="AH22"/>
      <c r="AI22"/>
      <c r="AJ22"/>
      <c r="AK22"/>
      <c r="AL22"/>
      <c r="AM22"/>
      <c r="AN22"/>
      <c r="AO22"/>
      <c r="AP22"/>
      <c r="AQ22"/>
      <c r="AR22"/>
      <c r="AS22"/>
      <c r="AT22"/>
      <c r="AU22"/>
      <c r="AV22"/>
      <c r="AW22"/>
      <c r="AX22"/>
      <c r="AY22"/>
      <c r="AZ22"/>
      <c r="BA22"/>
    </row>
    <row r="23" spans="1:54" s="21" customFormat="1" x14ac:dyDescent="0.15">
      <c r="A23">
        <v>62</v>
      </c>
      <c r="B23" t="s">
        <v>480</v>
      </c>
      <c r="C23">
        <v>2</v>
      </c>
      <c r="D23">
        <v>1</v>
      </c>
      <c r="E23">
        <v>1.79</v>
      </c>
      <c r="F23" t="s">
        <v>649</v>
      </c>
      <c r="G23" t="s">
        <v>632</v>
      </c>
      <c r="H23" t="s">
        <v>855</v>
      </c>
      <c r="I23" t="s">
        <v>852</v>
      </c>
      <c r="J23">
        <f>VLOOKUP('整理格式+匹配特征'!$F23,有机特征!$A$1:$V$55,COLUMN(有机特征!B23),FALSE)</f>
        <v>5.3255812799999998</v>
      </c>
      <c r="K23">
        <f>VLOOKUP('整理格式+匹配特征'!$F23,有机特征!$A$1:$V$55,COLUMN(有机特征!C23),FALSE)</f>
        <v>60.078490000000002</v>
      </c>
      <c r="L23">
        <f>VLOOKUP('整理格式+匹配特征'!$F23,有机特征!$A$1:$V$55,COLUMN(有机特征!D23),FALSE)</f>
        <v>78.079719999999995</v>
      </c>
      <c r="M23">
        <f>VLOOKUP('整理格式+匹配特征'!$F23,有机特征!$A$1:$V$55,COLUMN(有机特征!E23),FALSE)</f>
        <v>2.6514549742303366</v>
      </c>
      <c r="N23">
        <f>VLOOKUP('整理格式+匹配特征'!$F23,有机特征!$A$1:$V$55,COLUMN(有机特征!F23),FALSE)</f>
        <v>5.0122022197170821</v>
      </c>
      <c r="O23">
        <f>VLOOKUP('整理格式+匹配特征'!$F23,有机特征!$A$1:$V$55,COLUMN(有机特征!G23),FALSE)</f>
        <v>1.2777000000000001</v>
      </c>
      <c r="P23">
        <f>VLOOKUP('整理格式+匹配特征'!$F23,有机特征!$A$1:$V$55,COLUMN(有机特征!H23),FALSE)</f>
        <v>95.785449999999997</v>
      </c>
      <c r="Q23">
        <f>VLOOKUP('整理格式+匹配特征'!$F23,有机特征!$A$1:$V$55,COLUMN(有机特征!I23),FALSE)</f>
        <v>0</v>
      </c>
      <c r="R23">
        <f>VLOOKUP('整理格式+匹配特征'!$F23,有机特征!$A$1:$V$55,COLUMN(有机特征!J23),FALSE)</f>
        <v>3.0023188142415158</v>
      </c>
      <c r="S23">
        <f>VLOOKUP('整理格式+匹配特征'!$F23,有机特征!$A$1:$V$55,COLUMN(有机特征!K23),FALSE)</f>
        <v>5.415763599264567</v>
      </c>
      <c r="T23">
        <f>VLOOKUP('整理格式+匹配特征'!$F23,有机特征!$A$1:$V$55,COLUMN(有机特征!L23),FALSE)</f>
        <v>-45.272756678044694</v>
      </c>
      <c r="U23">
        <f>VLOOKUP('整理格式+匹配特征'!$F23,有机特征!$A$1:$V$55,COLUMN(有机特征!M23),FALSE)</f>
        <v>-4.1208</v>
      </c>
      <c r="V23">
        <f>VLOOKUP('整理格式+匹配特征'!$F23,有机特征!$A$1:$V$55,COLUMN(有机特征!N23),FALSE)</f>
        <v>-15.8765</v>
      </c>
      <c r="W23">
        <f>VLOOKUP('整理格式+匹配特征'!$F23,有机特征!$A$1:$V$55,COLUMN(有机特征!O23),FALSE)</f>
        <v>-9.9986999999999995</v>
      </c>
      <c r="X23">
        <f>VLOOKUP('整理格式+匹配特征'!$F23,有机特征!$A$1:$V$55,COLUMN(有机特征!P23),FALSE)</f>
        <v>9.9986999999999995</v>
      </c>
      <c r="Y23">
        <f>VLOOKUP('整理格式+匹配特征'!$F23,有机特征!$A$1:$V$55,COLUMN(有机特征!Q23),FALSE)</f>
        <v>11.755699999999999</v>
      </c>
      <c r="Z23">
        <f>VLOOKUP('整理格式+匹配特征'!$F23,有机特征!$A$1:$V$55,COLUMN(有机特征!R23),FALSE)</f>
        <v>8.5099999999999995E-2</v>
      </c>
      <c r="AA23">
        <f>VLOOKUP('整理格式+匹配特征'!$F23,有机特征!$A$1:$V$55,COLUMN(有机特征!S23),FALSE)</f>
        <v>4.2521000000000004</v>
      </c>
      <c r="AB23">
        <f>VLOOKUP('整理格式+匹配特征'!$F23,有机特征!$A$1:$V$55,COLUMN(有机特征!T23),FALSE)</f>
        <v>-4.3136999999999999</v>
      </c>
      <c r="AC23">
        <f>VLOOKUP('整理格式+匹配特征'!$F23,有机特征!$A$1:$V$55,COLUMN(有机特征!U23),FALSE)</f>
        <v>1.9949999999999998E-3</v>
      </c>
      <c r="AD23">
        <f>VLOOKUP('整理格式+匹配特征'!$F23,有机特征!$A$1:$V$55,COLUMN(有机特征!V23),FALSE)</f>
        <v>7.8481510621557823E-4</v>
      </c>
      <c r="AE23"/>
      <c r="AF23"/>
      <c r="AG23"/>
      <c r="AH23"/>
      <c r="AI23"/>
      <c r="AJ23"/>
      <c r="AK23"/>
      <c r="AL23"/>
      <c r="AM23"/>
      <c r="AN23"/>
      <c r="AO23"/>
      <c r="AP23"/>
      <c r="AQ23"/>
      <c r="AR23"/>
      <c r="AS23"/>
      <c r="AT23"/>
      <c r="AU23"/>
      <c r="AV23"/>
      <c r="AW23"/>
      <c r="AX23"/>
      <c r="AY23"/>
      <c r="AZ23"/>
      <c r="BA23"/>
      <c r="BB23"/>
    </row>
    <row r="24" spans="1:54" x14ac:dyDescent="0.15">
      <c r="A24">
        <v>194</v>
      </c>
      <c r="B24" t="s">
        <v>514</v>
      </c>
      <c r="C24">
        <v>1</v>
      </c>
      <c r="D24">
        <v>2</v>
      </c>
      <c r="E24">
        <v>2.06</v>
      </c>
      <c r="F24" t="s">
        <v>649</v>
      </c>
      <c r="G24" t="s">
        <v>1</v>
      </c>
      <c r="H24" t="s">
        <v>850</v>
      </c>
      <c r="I24" t="s">
        <v>852</v>
      </c>
      <c r="J24">
        <f>VLOOKUP('整理格式+匹配特征'!$F24,有机特征!$A$1:$V$55,COLUMN(有机特征!B24),FALSE)</f>
        <v>5.3255812799999998</v>
      </c>
      <c r="K24">
        <f>VLOOKUP('整理格式+匹配特征'!$F24,有机特征!$A$1:$V$55,COLUMN(有机特征!C24),FALSE)</f>
        <v>60.078490000000002</v>
      </c>
      <c r="L24">
        <f>VLOOKUP('整理格式+匹配特征'!$F24,有机特征!$A$1:$V$55,COLUMN(有机特征!D24),FALSE)</f>
        <v>78.079719999999995</v>
      </c>
      <c r="M24">
        <f>VLOOKUP('整理格式+匹配特征'!$F24,有机特征!$A$1:$V$55,COLUMN(有机特征!E24),FALSE)</f>
        <v>2.6514549742303366</v>
      </c>
      <c r="N24">
        <f>VLOOKUP('整理格式+匹配特征'!$F24,有机特征!$A$1:$V$55,COLUMN(有机特征!F24),FALSE)</f>
        <v>5.0122022197170821</v>
      </c>
      <c r="O24">
        <f>VLOOKUP('整理格式+匹配特征'!$F24,有机特征!$A$1:$V$55,COLUMN(有机特征!G24),FALSE)</f>
        <v>1.2777000000000001</v>
      </c>
      <c r="P24">
        <f>VLOOKUP('整理格式+匹配特征'!$F24,有机特征!$A$1:$V$55,COLUMN(有机特征!H24),FALSE)</f>
        <v>95.785449999999997</v>
      </c>
      <c r="Q24">
        <f>VLOOKUP('整理格式+匹配特征'!$F24,有机特征!$A$1:$V$55,COLUMN(有机特征!I24),FALSE)</f>
        <v>0</v>
      </c>
      <c r="R24">
        <f>VLOOKUP('整理格式+匹配特征'!$F24,有机特征!$A$1:$V$55,COLUMN(有机特征!J24),FALSE)</f>
        <v>3.0023188142415158</v>
      </c>
      <c r="S24">
        <f>VLOOKUP('整理格式+匹配特征'!$F24,有机特征!$A$1:$V$55,COLUMN(有机特征!K24),FALSE)</f>
        <v>5.415763599264567</v>
      </c>
      <c r="T24">
        <f>VLOOKUP('整理格式+匹配特征'!$F24,有机特征!$A$1:$V$55,COLUMN(有机特征!L24),FALSE)</f>
        <v>-45.272756678044694</v>
      </c>
      <c r="U24">
        <f>VLOOKUP('整理格式+匹配特征'!$F24,有机特征!$A$1:$V$55,COLUMN(有机特征!M24),FALSE)</f>
        <v>-4.1208</v>
      </c>
      <c r="V24">
        <f>VLOOKUP('整理格式+匹配特征'!$F24,有机特征!$A$1:$V$55,COLUMN(有机特征!N24),FALSE)</f>
        <v>-15.8765</v>
      </c>
      <c r="W24">
        <f>VLOOKUP('整理格式+匹配特征'!$F24,有机特征!$A$1:$V$55,COLUMN(有机特征!O24),FALSE)</f>
        <v>-9.9986999999999995</v>
      </c>
      <c r="X24">
        <f>VLOOKUP('整理格式+匹配特征'!$F24,有机特征!$A$1:$V$55,COLUMN(有机特征!P24),FALSE)</f>
        <v>9.9986999999999995</v>
      </c>
      <c r="Y24">
        <f>VLOOKUP('整理格式+匹配特征'!$F24,有机特征!$A$1:$V$55,COLUMN(有机特征!Q24),FALSE)</f>
        <v>11.755699999999999</v>
      </c>
      <c r="Z24">
        <f>VLOOKUP('整理格式+匹配特征'!$F24,有机特征!$A$1:$V$55,COLUMN(有机特征!R24),FALSE)</f>
        <v>8.5099999999999995E-2</v>
      </c>
      <c r="AA24">
        <f>VLOOKUP('整理格式+匹配特征'!$F24,有机特征!$A$1:$V$55,COLUMN(有机特征!S24),FALSE)</f>
        <v>4.2521000000000004</v>
      </c>
      <c r="AB24">
        <f>VLOOKUP('整理格式+匹配特征'!$F24,有机特征!$A$1:$V$55,COLUMN(有机特征!T24),FALSE)</f>
        <v>-4.3136999999999999</v>
      </c>
      <c r="AC24">
        <f>VLOOKUP('整理格式+匹配特征'!$F24,有机特征!$A$1:$V$55,COLUMN(有机特征!U24),FALSE)</f>
        <v>1.9949999999999998E-3</v>
      </c>
      <c r="AD24">
        <f>VLOOKUP('整理格式+匹配特征'!$F24,有机特征!$A$1:$V$55,COLUMN(有机特征!V24),FALSE)</f>
        <v>7.8481510621557823E-4</v>
      </c>
      <c r="AE24"/>
      <c r="AF24"/>
      <c r="AG24"/>
      <c r="AH24"/>
      <c r="AI24"/>
      <c r="AJ24"/>
      <c r="AK24"/>
      <c r="AL24"/>
      <c r="AM24"/>
      <c r="AN24"/>
      <c r="AO24"/>
      <c r="AP24"/>
      <c r="AQ24"/>
      <c r="AR24"/>
      <c r="AS24"/>
      <c r="AT24"/>
      <c r="AU24"/>
      <c r="AV24"/>
      <c r="AW24"/>
      <c r="AX24"/>
      <c r="AY24"/>
      <c r="AZ24"/>
      <c r="BA24"/>
    </row>
    <row r="25" spans="1:54" x14ac:dyDescent="0.15">
      <c r="A25">
        <v>202</v>
      </c>
      <c r="B25" t="s">
        <v>590</v>
      </c>
      <c r="C25">
        <v>1</v>
      </c>
      <c r="D25">
        <v>2</v>
      </c>
      <c r="E25">
        <v>2.88</v>
      </c>
      <c r="F25" t="s">
        <v>834</v>
      </c>
      <c r="G25" t="s">
        <v>1</v>
      </c>
      <c r="H25" t="s">
        <v>855</v>
      </c>
      <c r="I25" t="s">
        <v>854</v>
      </c>
      <c r="J25" t="e">
        <f>VLOOKUP('整理格式+匹配特征'!$F25,有机特征!$A$1:$V$55,COLUMN(有机特征!B25),FALSE)</f>
        <v>#N/A</v>
      </c>
      <c r="K25" t="e">
        <f>VLOOKUP('整理格式+匹配特征'!$F25,有机特征!$A$1:$V$55,COLUMN(有机特征!C25),FALSE)</f>
        <v>#N/A</v>
      </c>
      <c r="L25" t="e">
        <f>VLOOKUP('整理格式+匹配特征'!$F25,有机特征!$A$1:$V$55,COLUMN(有机特征!D25),FALSE)</f>
        <v>#N/A</v>
      </c>
      <c r="M25" t="e">
        <f>VLOOKUP('整理格式+匹配特征'!$F25,有机特征!$A$1:$V$55,COLUMN(有机特征!E25),FALSE)</f>
        <v>#N/A</v>
      </c>
      <c r="N25" t="e">
        <f>VLOOKUP('整理格式+匹配特征'!$F25,有机特征!$A$1:$V$55,COLUMN(有机特征!F25),FALSE)</f>
        <v>#N/A</v>
      </c>
      <c r="O25" t="e">
        <f>VLOOKUP('整理格式+匹配特征'!$F25,有机特征!$A$1:$V$55,COLUMN(有机特征!G25),FALSE)</f>
        <v>#N/A</v>
      </c>
      <c r="P25" t="e">
        <f>VLOOKUP('整理格式+匹配特征'!$F25,有机特征!$A$1:$V$55,COLUMN(有机特征!H25),FALSE)</f>
        <v>#N/A</v>
      </c>
      <c r="Q25" t="e">
        <f>VLOOKUP('整理格式+匹配特征'!$F25,有机特征!$A$1:$V$55,COLUMN(有机特征!I25),FALSE)</f>
        <v>#N/A</v>
      </c>
      <c r="R25" t="e">
        <f>VLOOKUP('整理格式+匹配特征'!$F25,有机特征!$A$1:$V$55,COLUMN(有机特征!J25),FALSE)</f>
        <v>#N/A</v>
      </c>
      <c r="S25" t="e">
        <f>VLOOKUP('整理格式+匹配特征'!$F25,有机特征!$A$1:$V$55,COLUMN(有机特征!K25),FALSE)</f>
        <v>#N/A</v>
      </c>
      <c r="T25" t="e">
        <f>VLOOKUP('整理格式+匹配特征'!$F25,有机特征!$A$1:$V$55,COLUMN(有机特征!L25),FALSE)</f>
        <v>#N/A</v>
      </c>
      <c r="U25" t="e">
        <f>VLOOKUP('整理格式+匹配特征'!$F25,有机特征!$A$1:$V$55,COLUMN(有机特征!M25),FALSE)</f>
        <v>#N/A</v>
      </c>
      <c r="V25" t="e">
        <f>VLOOKUP('整理格式+匹配特征'!$F25,有机特征!$A$1:$V$55,COLUMN(有机特征!N25),FALSE)</f>
        <v>#N/A</v>
      </c>
      <c r="W25" t="e">
        <f>VLOOKUP('整理格式+匹配特征'!$F25,有机特征!$A$1:$V$55,COLUMN(有机特征!O25),FALSE)</f>
        <v>#N/A</v>
      </c>
      <c r="X25" t="e">
        <f>VLOOKUP('整理格式+匹配特征'!$F25,有机特征!$A$1:$V$55,COLUMN(有机特征!P25),FALSE)</f>
        <v>#N/A</v>
      </c>
      <c r="Y25" t="e">
        <f>VLOOKUP('整理格式+匹配特征'!$F25,有机特征!$A$1:$V$55,COLUMN(有机特征!Q25),FALSE)</f>
        <v>#N/A</v>
      </c>
      <c r="Z25" t="e">
        <f>VLOOKUP('整理格式+匹配特征'!$F25,有机特征!$A$1:$V$55,COLUMN(有机特征!R25),FALSE)</f>
        <v>#N/A</v>
      </c>
      <c r="AA25" t="e">
        <f>VLOOKUP('整理格式+匹配特征'!$F25,有机特征!$A$1:$V$55,COLUMN(有机特征!S25),FALSE)</f>
        <v>#N/A</v>
      </c>
      <c r="AB25" t="e">
        <f>VLOOKUP('整理格式+匹配特征'!$F25,有机特征!$A$1:$V$55,COLUMN(有机特征!T25),FALSE)</f>
        <v>#N/A</v>
      </c>
      <c r="AC25" t="e">
        <f>VLOOKUP('整理格式+匹配特征'!$F25,有机特征!$A$1:$V$55,COLUMN(有机特征!U25),FALSE)</f>
        <v>#N/A</v>
      </c>
      <c r="AD25" t="e">
        <f>VLOOKUP('整理格式+匹配特征'!$F25,有机特征!$A$1:$V$55,COLUMN(有机特征!V25),FALSE)</f>
        <v>#N/A</v>
      </c>
    </row>
    <row r="26" spans="1:54" s="18" customFormat="1" x14ac:dyDescent="0.15">
      <c r="A26" s="18">
        <v>163</v>
      </c>
      <c r="B26" s="18" t="s">
        <v>764</v>
      </c>
      <c r="C26" s="18">
        <v>1</v>
      </c>
      <c r="D26" s="18">
        <v>2</v>
      </c>
      <c r="E26" s="18">
        <v>2.9</v>
      </c>
      <c r="F26" s="18" t="s">
        <v>840</v>
      </c>
      <c r="G26" s="18" t="s">
        <v>1</v>
      </c>
      <c r="H26" s="18" t="s">
        <v>855</v>
      </c>
      <c r="I26" s="18" t="s">
        <v>854</v>
      </c>
      <c r="J26" t="e">
        <f>VLOOKUP('整理格式+匹配特征'!$F26,有机特征!$A$1:$V$55,COLUMN(有机特征!B26),FALSE)</f>
        <v>#N/A</v>
      </c>
      <c r="K26" t="e">
        <f>VLOOKUP('整理格式+匹配特征'!$F26,有机特征!$A$1:$V$55,COLUMN(有机特征!C26),FALSE)</f>
        <v>#N/A</v>
      </c>
      <c r="L26" t="e">
        <f>VLOOKUP('整理格式+匹配特征'!$F26,有机特征!$A$1:$V$55,COLUMN(有机特征!D26),FALSE)</f>
        <v>#N/A</v>
      </c>
      <c r="M26" t="e">
        <f>VLOOKUP('整理格式+匹配特征'!$F26,有机特征!$A$1:$V$55,COLUMN(有机特征!E26),FALSE)</f>
        <v>#N/A</v>
      </c>
      <c r="N26" t="e">
        <f>VLOOKUP('整理格式+匹配特征'!$F26,有机特征!$A$1:$V$55,COLUMN(有机特征!F26),FALSE)</f>
        <v>#N/A</v>
      </c>
      <c r="O26" t="e">
        <f>VLOOKUP('整理格式+匹配特征'!$F26,有机特征!$A$1:$V$55,COLUMN(有机特征!G26),FALSE)</f>
        <v>#N/A</v>
      </c>
      <c r="P26" t="e">
        <f>VLOOKUP('整理格式+匹配特征'!$F26,有机特征!$A$1:$V$55,COLUMN(有机特征!H26),FALSE)</f>
        <v>#N/A</v>
      </c>
      <c r="Q26" t="e">
        <f>VLOOKUP('整理格式+匹配特征'!$F26,有机特征!$A$1:$V$55,COLUMN(有机特征!I26),FALSE)</f>
        <v>#N/A</v>
      </c>
      <c r="R26" t="e">
        <f>VLOOKUP('整理格式+匹配特征'!$F26,有机特征!$A$1:$V$55,COLUMN(有机特征!J26),FALSE)</f>
        <v>#N/A</v>
      </c>
      <c r="S26" t="e">
        <f>VLOOKUP('整理格式+匹配特征'!$F26,有机特征!$A$1:$V$55,COLUMN(有机特征!K26),FALSE)</f>
        <v>#N/A</v>
      </c>
      <c r="T26" t="e">
        <f>VLOOKUP('整理格式+匹配特征'!$F26,有机特征!$A$1:$V$55,COLUMN(有机特征!L26),FALSE)</f>
        <v>#N/A</v>
      </c>
      <c r="U26" t="e">
        <f>VLOOKUP('整理格式+匹配特征'!$F26,有机特征!$A$1:$V$55,COLUMN(有机特征!M26),FALSE)</f>
        <v>#N/A</v>
      </c>
      <c r="V26" t="e">
        <f>VLOOKUP('整理格式+匹配特征'!$F26,有机特征!$A$1:$V$55,COLUMN(有机特征!N26),FALSE)</f>
        <v>#N/A</v>
      </c>
      <c r="W26" t="e">
        <f>VLOOKUP('整理格式+匹配特征'!$F26,有机特征!$A$1:$V$55,COLUMN(有机特征!O26),FALSE)</f>
        <v>#N/A</v>
      </c>
      <c r="X26" t="e">
        <f>VLOOKUP('整理格式+匹配特征'!$F26,有机特征!$A$1:$V$55,COLUMN(有机特征!P26),FALSE)</f>
        <v>#N/A</v>
      </c>
      <c r="Y26" t="e">
        <f>VLOOKUP('整理格式+匹配特征'!$F26,有机特征!$A$1:$V$55,COLUMN(有机特征!Q26),FALSE)</f>
        <v>#N/A</v>
      </c>
      <c r="Z26" t="e">
        <f>VLOOKUP('整理格式+匹配特征'!$F26,有机特征!$A$1:$V$55,COLUMN(有机特征!R26),FALSE)</f>
        <v>#N/A</v>
      </c>
      <c r="AA26" t="e">
        <f>VLOOKUP('整理格式+匹配特征'!$F26,有机特征!$A$1:$V$55,COLUMN(有机特征!S26),FALSE)</f>
        <v>#N/A</v>
      </c>
      <c r="AB26" t="e">
        <f>VLOOKUP('整理格式+匹配特征'!$F26,有机特征!$A$1:$V$55,COLUMN(有机特征!T26),FALSE)</f>
        <v>#N/A</v>
      </c>
      <c r="AC26" t="e">
        <f>VLOOKUP('整理格式+匹配特征'!$F26,有机特征!$A$1:$V$55,COLUMN(有机特征!U26),FALSE)</f>
        <v>#N/A</v>
      </c>
      <c r="AD26" t="e">
        <f>VLOOKUP('整理格式+匹配特征'!$F26,有机特征!$A$1:$V$55,COLUMN(有机特征!V26),FALSE)</f>
        <v>#N/A</v>
      </c>
    </row>
    <row r="27" spans="1:54" s="18" customFormat="1" x14ac:dyDescent="0.15">
      <c r="A27" s="18">
        <v>348</v>
      </c>
      <c r="B27" s="18" t="s">
        <v>600</v>
      </c>
      <c r="C27" s="18">
        <v>1</v>
      </c>
      <c r="D27" s="18">
        <v>1</v>
      </c>
      <c r="E27" s="18">
        <v>3.04</v>
      </c>
      <c r="F27" s="18" t="s">
        <v>732</v>
      </c>
      <c r="G27" s="18" t="s">
        <v>1</v>
      </c>
      <c r="H27" s="18" t="s">
        <v>855</v>
      </c>
      <c r="I27" s="18" t="s">
        <v>854</v>
      </c>
      <c r="J27" t="e">
        <f>VLOOKUP('整理格式+匹配特征'!$F27,有机特征!$A$1:$V$55,COLUMN(有机特征!B27),FALSE)</f>
        <v>#N/A</v>
      </c>
      <c r="K27" t="e">
        <f>VLOOKUP('整理格式+匹配特征'!$F27,有机特征!$A$1:$V$55,COLUMN(有机特征!C27),FALSE)</f>
        <v>#N/A</v>
      </c>
      <c r="L27" t="e">
        <f>VLOOKUP('整理格式+匹配特征'!$F27,有机特征!$A$1:$V$55,COLUMN(有机特征!D27),FALSE)</f>
        <v>#N/A</v>
      </c>
      <c r="M27" t="e">
        <f>VLOOKUP('整理格式+匹配特征'!$F27,有机特征!$A$1:$V$55,COLUMN(有机特征!E27),FALSE)</f>
        <v>#N/A</v>
      </c>
      <c r="N27" t="e">
        <f>VLOOKUP('整理格式+匹配特征'!$F27,有机特征!$A$1:$V$55,COLUMN(有机特征!F27),FALSE)</f>
        <v>#N/A</v>
      </c>
      <c r="O27" t="e">
        <f>VLOOKUP('整理格式+匹配特征'!$F27,有机特征!$A$1:$V$55,COLUMN(有机特征!G27),FALSE)</f>
        <v>#N/A</v>
      </c>
      <c r="P27" t="e">
        <f>VLOOKUP('整理格式+匹配特征'!$F27,有机特征!$A$1:$V$55,COLUMN(有机特征!H27),FALSE)</f>
        <v>#N/A</v>
      </c>
      <c r="Q27" t="e">
        <f>VLOOKUP('整理格式+匹配特征'!$F27,有机特征!$A$1:$V$55,COLUMN(有机特征!I27),FALSE)</f>
        <v>#N/A</v>
      </c>
      <c r="R27" t="e">
        <f>VLOOKUP('整理格式+匹配特征'!$F27,有机特征!$A$1:$V$55,COLUMN(有机特征!J27),FALSE)</f>
        <v>#N/A</v>
      </c>
      <c r="S27" t="e">
        <f>VLOOKUP('整理格式+匹配特征'!$F27,有机特征!$A$1:$V$55,COLUMN(有机特征!K27),FALSE)</f>
        <v>#N/A</v>
      </c>
      <c r="T27" t="e">
        <f>VLOOKUP('整理格式+匹配特征'!$F27,有机特征!$A$1:$V$55,COLUMN(有机特征!L27),FALSE)</f>
        <v>#N/A</v>
      </c>
      <c r="U27" t="e">
        <f>VLOOKUP('整理格式+匹配特征'!$F27,有机特征!$A$1:$V$55,COLUMN(有机特征!M27),FALSE)</f>
        <v>#N/A</v>
      </c>
      <c r="V27" t="e">
        <f>VLOOKUP('整理格式+匹配特征'!$F27,有机特征!$A$1:$V$55,COLUMN(有机特征!N27),FALSE)</f>
        <v>#N/A</v>
      </c>
      <c r="W27" t="e">
        <f>VLOOKUP('整理格式+匹配特征'!$F27,有机特征!$A$1:$V$55,COLUMN(有机特征!O27),FALSE)</f>
        <v>#N/A</v>
      </c>
      <c r="X27" t="e">
        <f>VLOOKUP('整理格式+匹配特征'!$F27,有机特征!$A$1:$V$55,COLUMN(有机特征!P27),FALSE)</f>
        <v>#N/A</v>
      </c>
      <c r="Y27" t="e">
        <f>VLOOKUP('整理格式+匹配特征'!$F27,有机特征!$A$1:$V$55,COLUMN(有机特征!Q27),FALSE)</f>
        <v>#N/A</v>
      </c>
      <c r="Z27" t="e">
        <f>VLOOKUP('整理格式+匹配特征'!$F27,有机特征!$A$1:$V$55,COLUMN(有机特征!R27),FALSE)</f>
        <v>#N/A</v>
      </c>
      <c r="AA27" t="e">
        <f>VLOOKUP('整理格式+匹配特征'!$F27,有机特征!$A$1:$V$55,COLUMN(有机特征!S27),FALSE)</f>
        <v>#N/A</v>
      </c>
      <c r="AB27" t="e">
        <f>VLOOKUP('整理格式+匹配特征'!$F27,有机特征!$A$1:$V$55,COLUMN(有机特征!T27),FALSE)</f>
        <v>#N/A</v>
      </c>
      <c r="AC27" t="e">
        <f>VLOOKUP('整理格式+匹配特征'!$F27,有机特征!$A$1:$V$55,COLUMN(有机特征!U27),FALSE)</f>
        <v>#N/A</v>
      </c>
      <c r="AD27" t="e">
        <f>VLOOKUP('整理格式+匹配特征'!$F27,有机特征!$A$1:$V$55,COLUMN(有机特征!V27),FALSE)</f>
        <v>#N/A</v>
      </c>
    </row>
    <row r="28" spans="1:54" s="18" customFormat="1" x14ac:dyDescent="0.15">
      <c r="A28" s="18">
        <v>317</v>
      </c>
      <c r="B28" s="18" t="s">
        <v>512</v>
      </c>
      <c r="C28" s="18">
        <v>1</v>
      </c>
      <c r="D28" s="18">
        <v>1</v>
      </c>
      <c r="E28" s="18">
        <v>2.0499999999999998</v>
      </c>
      <c r="F28" s="18" t="s">
        <v>733</v>
      </c>
      <c r="G28" s="18" t="s">
        <v>1</v>
      </c>
      <c r="H28" s="18" t="s">
        <v>855</v>
      </c>
      <c r="I28" s="18" t="s">
        <v>852</v>
      </c>
      <c r="J28" t="e">
        <f>VLOOKUP('整理格式+匹配特征'!$F28,有机特征!$A$1:$V$55,COLUMN(有机特征!B28),FALSE)</f>
        <v>#N/A</v>
      </c>
      <c r="K28" t="e">
        <f>VLOOKUP('整理格式+匹配特征'!$F28,有机特征!$A$1:$V$55,COLUMN(有机特征!C28),FALSE)</f>
        <v>#N/A</v>
      </c>
      <c r="L28" t="e">
        <f>VLOOKUP('整理格式+匹配特征'!$F28,有机特征!$A$1:$V$55,COLUMN(有机特征!D28),FALSE)</f>
        <v>#N/A</v>
      </c>
      <c r="M28" t="e">
        <f>VLOOKUP('整理格式+匹配特征'!$F28,有机特征!$A$1:$V$55,COLUMN(有机特征!E28),FALSE)</f>
        <v>#N/A</v>
      </c>
      <c r="N28" t="e">
        <f>VLOOKUP('整理格式+匹配特征'!$F28,有机特征!$A$1:$V$55,COLUMN(有机特征!F28),FALSE)</f>
        <v>#N/A</v>
      </c>
      <c r="O28" t="e">
        <f>VLOOKUP('整理格式+匹配特征'!$F28,有机特征!$A$1:$V$55,COLUMN(有机特征!G28),FALSE)</f>
        <v>#N/A</v>
      </c>
      <c r="P28" t="e">
        <f>VLOOKUP('整理格式+匹配特征'!$F28,有机特征!$A$1:$V$55,COLUMN(有机特征!H28),FALSE)</f>
        <v>#N/A</v>
      </c>
      <c r="Q28" t="e">
        <f>VLOOKUP('整理格式+匹配特征'!$F28,有机特征!$A$1:$V$55,COLUMN(有机特征!I28),FALSE)</f>
        <v>#N/A</v>
      </c>
      <c r="R28" t="e">
        <f>VLOOKUP('整理格式+匹配特征'!$F28,有机特征!$A$1:$V$55,COLUMN(有机特征!J28),FALSE)</f>
        <v>#N/A</v>
      </c>
      <c r="S28" t="e">
        <f>VLOOKUP('整理格式+匹配特征'!$F28,有机特征!$A$1:$V$55,COLUMN(有机特征!K28),FALSE)</f>
        <v>#N/A</v>
      </c>
      <c r="T28" t="e">
        <f>VLOOKUP('整理格式+匹配特征'!$F28,有机特征!$A$1:$V$55,COLUMN(有机特征!L28),FALSE)</f>
        <v>#N/A</v>
      </c>
      <c r="U28" t="e">
        <f>VLOOKUP('整理格式+匹配特征'!$F28,有机特征!$A$1:$V$55,COLUMN(有机特征!M28),FALSE)</f>
        <v>#N/A</v>
      </c>
      <c r="V28" t="e">
        <f>VLOOKUP('整理格式+匹配特征'!$F28,有机特征!$A$1:$V$55,COLUMN(有机特征!N28),FALSE)</f>
        <v>#N/A</v>
      </c>
      <c r="W28" t="e">
        <f>VLOOKUP('整理格式+匹配特征'!$F28,有机特征!$A$1:$V$55,COLUMN(有机特征!O28),FALSE)</f>
        <v>#N/A</v>
      </c>
      <c r="X28" t="e">
        <f>VLOOKUP('整理格式+匹配特征'!$F28,有机特征!$A$1:$V$55,COLUMN(有机特征!P28),FALSE)</f>
        <v>#N/A</v>
      </c>
      <c r="Y28" t="e">
        <f>VLOOKUP('整理格式+匹配特征'!$F28,有机特征!$A$1:$V$55,COLUMN(有机特征!Q28),FALSE)</f>
        <v>#N/A</v>
      </c>
      <c r="Z28" t="e">
        <f>VLOOKUP('整理格式+匹配特征'!$F28,有机特征!$A$1:$V$55,COLUMN(有机特征!R28),FALSE)</f>
        <v>#N/A</v>
      </c>
      <c r="AA28" t="e">
        <f>VLOOKUP('整理格式+匹配特征'!$F28,有机特征!$A$1:$V$55,COLUMN(有机特征!S28),FALSE)</f>
        <v>#N/A</v>
      </c>
      <c r="AB28" t="e">
        <f>VLOOKUP('整理格式+匹配特征'!$F28,有机特征!$A$1:$V$55,COLUMN(有机特征!T28),FALSE)</f>
        <v>#N/A</v>
      </c>
      <c r="AC28" t="e">
        <f>VLOOKUP('整理格式+匹配特征'!$F28,有机特征!$A$1:$V$55,COLUMN(有机特征!U28),FALSE)</f>
        <v>#N/A</v>
      </c>
      <c r="AD28" t="e">
        <f>VLOOKUP('整理格式+匹配特征'!$F28,有机特征!$A$1:$V$55,COLUMN(有机特征!V28),FALSE)</f>
        <v>#N/A</v>
      </c>
    </row>
    <row r="29" spans="1:54" s="20" customFormat="1" x14ac:dyDescent="0.15">
      <c r="A29" s="18">
        <v>128</v>
      </c>
      <c r="B29" s="18" t="s">
        <v>512</v>
      </c>
      <c r="C29" s="18">
        <v>1</v>
      </c>
      <c r="D29" s="18">
        <v>1</v>
      </c>
      <c r="E29" s="18">
        <v>2.0499999999999998</v>
      </c>
      <c r="F29" s="18" t="s">
        <v>732</v>
      </c>
      <c r="G29" s="18" t="s">
        <v>1</v>
      </c>
      <c r="H29" s="18" t="s">
        <v>855</v>
      </c>
      <c r="I29" s="18" t="s">
        <v>852</v>
      </c>
      <c r="J29" t="e">
        <f>VLOOKUP('整理格式+匹配特征'!$F29,有机特征!$A$1:$V$55,COLUMN(有机特征!B29),FALSE)</f>
        <v>#N/A</v>
      </c>
      <c r="K29" t="e">
        <f>VLOOKUP('整理格式+匹配特征'!$F29,有机特征!$A$1:$V$55,COLUMN(有机特征!C29),FALSE)</f>
        <v>#N/A</v>
      </c>
      <c r="L29" t="e">
        <f>VLOOKUP('整理格式+匹配特征'!$F29,有机特征!$A$1:$V$55,COLUMN(有机特征!D29),FALSE)</f>
        <v>#N/A</v>
      </c>
      <c r="M29" t="e">
        <f>VLOOKUP('整理格式+匹配特征'!$F29,有机特征!$A$1:$V$55,COLUMN(有机特征!E29),FALSE)</f>
        <v>#N/A</v>
      </c>
      <c r="N29" t="e">
        <f>VLOOKUP('整理格式+匹配特征'!$F29,有机特征!$A$1:$V$55,COLUMN(有机特征!F29),FALSE)</f>
        <v>#N/A</v>
      </c>
      <c r="O29" t="e">
        <f>VLOOKUP('整理格式+匹配特征'!$F29,有机特征!$A$1:$V$55,COLUMN(有机特征!G29),FALSE)</f>
        <v>#N/A</v>
      </c>
      <c r="P29" t="e">
        <f>VLOOKUP('整理格式+匹配特征'!$F29,有机特征!$A$1:$V$55,COLUMN(有机特征!H29),FALSE)</f>
        <v>#N/A</v>
      </c>
      <c r="Q29" t="e">
        <f>VLOOKUP('整理格式+匹配特征'!$F29,有机特征!$A$1:$V$55,COLUMN(有机特征!I29),FALSE)</f>
        <v>#N/A</v>
      </c>
      <c r="R29" t="e">
        <f>VLOOKUP('整理格式+匹配特征'!$F29,有机特征!$A$1:$V$55,COLUMN(有机特征!J29),FALSE)</f>
        <v>#N/A</v>
      </c>
      <c r="S29" t="e">
        <f>VLOOKUP('整理格式+匹配特征'!$F29,有机特征!$A$1:$V$55,COLUMN(有机特征!K29),FALSE)</f>
        <v>#N/A</v>
      </c>
      <c r="T29" t="e">
        <f>VLOOKUP('整理格式+匹配特征'!$F29,有机特征!$A$1:$V$55,COLUMN(有机特征!L29),FALSE)</f>
        <v>#N/A</v>
      </c>
      <c r="U29" t="e">
        <f>VLOOKUP('整理格式+匹配特征'!$F29,有机特征!$A$1:$V$55,COLUMN(有机特征!M29),FALSE)</f>
        <v>#N/A</v>
      </c>
      <c r="V29" t="e">
        <f>VLOOKUP('整理格式+匹配特征'!$F29,有机特征!$A$1:$V$55,COLUMN(有机特征!N29),FALSE)</f>
        <v>#N/A</v>
      </c>
      <c r="W29" t="e">
        <f>VLOOKUP('整理格式+匹配特征'!$F29,有机特征!$A$1:$V$55,COLUMN(有机特征!O29),FALSE)</f>
        <v>#N/A</v>
      </c>
      <c r="X29" t="e">
        <f>VLOOKUP('整理格式+匹配特征'!$F29,有机特征!$A$1:$V$55,COLUMN(有机特征!P29),FALSE)</f>
        <v>#N/A</v>
      </c>
      <c r="Y29" t="e">
        <f>VLOOKUP('整理格式+匹配特征'!$F29,有机特征!$A$1:$V$55,COLUMN(有机特征!Q29),FALSE)</f>
        <v>#N/A</v>
      </c>
      <c r="Z29" t="e">
        <f>VLOOKUP('整理格式+匹配特征'!$F29,有机特征!$A$1:$V$55,COLUMN(有机特征!R29),FALSE)</f>
        <v>#N/A</v>
      </c>
      <c r="AA29" t="e">
        <f>VLOOKUP('整理格式+匹配特征'!$F29,有机特征!$A$1:$V$55,COLUMN(有机特征!S29),FALSE)</f>
        <v>#N/A</v>
      </c>
      <c r="AB29" t="e">
        <f>VLOOKUP('整理格式+匹配特征'!$F29,有机特征!$A$1:$V$55,COLUMN(有机特征!T29),FALSE)</f>
        <v>#N/A</v>
      </c>
      <c r="AC29" t="e">
        <f>VLOOKUP('整理格式+匹配特征'!$F29,有机特征!$A$1:$V$55,COLUMN(有机特征!U29),FALSE)</f>
        <v>#N/A</v>
      </c>
      <c r="AD29" t="e">
        <f>VLOOKUP('整理格式+匹配特征'!$F29,有机特征!$A$1:$V$55,COLUMN(有机特征!V29),FALSE)</f>
        <v>#N/A</v>
      </c>
      <c r="AE29" s="18"/>
      <c r="AF29" s="18"/>
      <c r="AG29" s="18"/>
      <c r="AH29" s="18"/>
      <c r="AI29" s="18"/>
      <c r="AJ29" s="18"/>
      <c r="AK29" s="18"/>
      <c r="AL29" s="18"/>
      <c r="AM29" s="18"/>
      <c r="AN29" s="18"/>
      <c r="AO29" s="18"/>
      <c r="AP29" s="18"/>
      <c r="AQ29" s="18"/>
      <c r="AR29" s="18"/>
      <c r="AS29" s="18"/>
      <c r="AT29" s="18"/>
      <c r="AU29" s="18"/>
      <c r="AV29" s="18"/>
      <c r="AW29" s="18"/>
      <c r="AX29" s="18"/>
      <c r="AY29" s="18"/>
      <c r="AZ29" s="18"/>
      <c r="BA29" s="18"/>
      <c r="BB29" s="18"/>
    </row>
    <row r="30" spans="1:54" s="18" customFormat="1" x14ac:dyDescent="0.15">
      <c r="A30" s="18">
        <v>129</v>
      </c>
      <c r="B30" s="18" t="s">
        <v>474</v>
      </c>
      <c r="C30" s="18">
        <v>1</v>
      </c>
      <c r="D30" s="18">
        <v>1</v>
      </c>
      <c r="E30" s="18">
        <v>1.67</v>
      </c>
      <c r="F30" s="18" t="s">
        <v>733</v>
      </c>
      <c r="G30" s="18" t="s">
        <v>1</v>
      </c>
      <c r="H30" s="18" t="s">
        <v>850</v>
      </c>
      <c r="I30" s="18" t="s">
        <v>852</v>
      </c>
      <c r="J30" t="e">
        <f>VLOOKUP('整理格式+匹配特征'!$F30,有机特征!$A$1:$V$55,COLUMN(有机特征!B30),FALSE)</f>
        <v>#N/A</v>
      </c>
      <c r="K30" t="e">
        <f>VLOOKUP('整理格式+匹配特征'!$F30,有机特征!$A$1:$V$55,COLUMN(有机特征!C30),FALSE)</f>
        <v>#N/A</v>
      </c>
      <c r="L30" t="e">
        <f>VLOOKUP('整理格式+匹配特征'!$F30,有机特征!$A$1:$V$55,COLUMN(有机特征!D30),FALSE)</f>
        <v>#N/A</v>
      </c>
      <c r="M30" t="e">
        <f>VLOOKUP('整理格式+匹配特征'!$F30,有机特征!$A$1:$V$55,COLUMN(有机特征!E30),FALSE)</f>
        <v>#N/A</v>
      </c>
      <c r="N30" t="e">
        <f>VLOOKUP('整理格式+匹配特征'!$F30,有机特征!$A$1:$V$55,COLUMN(有机特征!F30),FALSE)</f>
        <v>#N/A</v>
      </c>
      <c r="O30" t="e">
        <f>VLOOKUP('整理格式+匹配特征'!$F30,有机特征!$A$1:$V$55,COLUMN(有机特征!G30),FALSE)</f>
        <v>#N/A</v>
      </c>
      <c r="P30" t="e">
        <f>VLOOKUP('整理格式+匹配特征'!$F30,有机特征!$A$1:$V$55,COLUMN(有机特征!H30),FALSE)</f>
        <v>#N/A</v>
      </c>
      <c r="Q30" t="e">
        <f>VLOOKUP('整理格式+匹配特征'!$F30,有机特征!$A$1:$V$55,COLUMN(有机特征!I30),FALSE)</f>
        <v>#N/A</v>
      </c>
      <c r="R30" t="e">
        <f>VLOOKUP('整理格式+匹配特征'!$F30,有机特征!$A$1:$V$55,COLUMN(有机特征!J30),FALSE)</f>
        <v>#N/A</v>
      </c>
      <c r="S30" t="e">
        <f>VLOOKUP('整理格式+匹配特征'!$F30,有机特征!$A$1:$V$55,COLUMN(有机特征!K30),FALSE)</f>
        <v>#N/A</v>
      </c>
      <c r="T30" t="e">
        <f>VLOOKUP('整理格式+匹配特征'!$F30,有机特征!$A$1:$V$55,COLUMN(有机特征!L30),FALSE)</f>
        <v>#N/A</v>
      </c>
      <c r="U30" t="e">
        <f>VLOOKUP('整理格式+匹配特征'!$F30,有机特征!$A$1:$V$55,COLUMN(有机特征!M30),FALSE)</f>
        <v>#N/A</v>
      </c>
      <c r="V30" t="e">
        <f>VLOOKUP('整理格式+匹配特征'!$F30,有机特征!$A$1:$V$55,COLUMN(有机特征!N30),FALSE)</f>
        <v>#N/A</v>
      </c>
      <c r="W30" t="e">
        <f>VLOOKUP('整理格式+匹配特征'!$F30,有机特征!$A$1:$V$55,COLUMN(有机特征!O30),FALSE)</f>
        <v>#N/A</v>
      </c>
      <c r="X30" t="e">
        <f>VLOOKUP('整理格式+匹配特征'!$F30,有机特征!$A$1:$V$55,COLUMN(有机特征!P30),FALSE)</f>
        <v>#N/A</v>
      </c>
      <c r="Y30" t="e">
        <f>VLOOKUP('整理格式+匹配特征'!$F30,有机特征!$A$1:$V$55,COLUMN(有机特征!Q30),FALSE)</f>
        <v>#N/A</v>
      </c>
      <c r="Z30" t="e">
        <f>VLOOKUP('整理格式+匹配特征'!$F30,有机特征!$A$1:$V$55,COLUMN(有机特征!R30),FALSE)</f>
        <v>#N/A</v>
      </c>
      <c r="AA30" t="e">
        <f>VLOOKUP('整理格式+匹配特征'!$F30,有机特征!$A$1:$V$55,COLUMN(有机特征!S30),FALSE)</f>
        <v>#N/A</v>
      </c>
      <c r="AB30" t="e">
        <f>VLOOKUP('整理格式+匹配特征'!$F30,有机特征!$A$1:$V$55,COLUMN(有机特征!T30),FALSE)</f>
        <v>#N/A</v>
      </c>
      <c r="AC30" t="e">
        <f>VLOOKUP('整理格式+匹配特征'!$F30,有机特征!$A$1:$V$55,COLUMN(有机特征!U30),FALSE)</f>
        <v>#N/A</v>
      </c>
      <c r="AD30" t="e">
        <f>VLOOKUP('整理格式+匹配特征'!$F30,有机特征!$A$1:$V$55,COLUMN(有机特征!V30),FALSE)</f>
        <v>#N/A</v>
      </c>
    </row>
    <row r="31" spans="1:54" s="18" customFormat="1" x14ac:dyDescent="0.15">
      <c r="A31">
        <v>203</v>
      </c>
      <c r="B31" t="s">
        <v>588</v>
      </c>
      <c r="C31">
        <v>1</v>
      </c>
      <c r="D31">
        <v>2</v>
      </c>
      <c r="E31">
        <v>2.77</v>
      </c>
      <c r="F31" t="s">
        <v>739</v>
      </c>
      <c r="G31" t="s">
        <v>1</v>
      </c>
      <c r="H31" t="s">
        <v>855</v>
      </c>
      <c r="I31" t="s">
        <v>854</v>
      </c>
      <c r="J31" t="e">
        <f>VLOOKUP('整理格式+匹配特征'!$F31,有机特征!$A$1:$V$55,COLUMN(有机特征!B31),FALSE)</f>
        <v>#N/A</v>
      </c>
      <c r="K31" t="e">
        <f>VLOOKUP('整理格式+匹配特征'!$F31,有机特征!$A$1:$V$55,COLUMN(有机特征!C31),FALSE)</f>
        <v>#N/A</v>
      </c>
      <c r="L31" t="e">
        <f>VLOOKUP('整理格式+匹配特征'!$F31,有机特征!$A$1:$V$55,COLUMN(有机特征!D31),FALSE)</f>
        <v>#N/A</v>
      </c>
      <c r="M31" t="e">
        <f>VLOOKUP('整理格式+匹配特征'!$F31,有机特征!$A$1:$V$55,COLUMN(有机特征!E31),FALSE)</f>
        <v>#N/A</v>
      </c>
      <c r="N31" t="e">
        <f>VLOOKUP('整理格式+匹配特征'!$F31,有机特征!$A$1:$V$55,COLUMN(有机特征!F31),FALSE)</f>
        <v>#N/A</v>
      </c>
      <c r="O31" t="e">
        <f>VLOOKUP('整理格式+匹配特征'!$F31,有机特征!$A$1:$V$55,COLUMN(有机特征!G31),FALSE)</f>
        <v>#N/A</v>
      </c>
      <c r="P31" t="e">
        <f>VLOOKUP('整理格式+匹配特征'!$F31,有机特征!$A$1:$V$55,COLUMN(有机特征!H31),FALSE)</f>
        <v>#N/A</v>
      </c>
      <c r="Q31" t="e">
        <f>VLOOKUP('整理格式+匹配特征'!$F31,有机特征!$A$1:$V$55,COLUMN(有机特征!I31),FALSE)</f>
        <v>#N/A</v>
      </c>
      <c r="R31" t="e">
        <f>VLOOKUP('整理格式+匹配特征'!$F31,有机特征!$A$1:$V$55,COLUMN(有机特征!J31),FALSE)</f>
        <v>#N/A</v>
      </c>
      <c r="S31" t="e">
        <f>VLOOKUP('整理格式+匹配特征'!$F31,有机特征!$A$1:$V$55,COLUMN(有机特征!K31),FALSE)</f>
        <v>#N/A</v>
      </c>
      <c r="T31" t="e">
        <f>VLOOKUP('整理格式+匹配特征'!$F31,有机特征!$A$1:$V$55,COLUMN(有机特征!L31),FALSE)</f>
        <v>#N/A</v>
      </c>
      <c r="U31" t="e">
        <f>VLOOKUP('整理格式+匹配特征'!$F31,有机特征!$A$1:$V$55,COLUMN(有机特征!M31),FALSE)</f>
        <v>#N/A</v>
      </c>
      <c r="V31" t="e">
        <f>VLOOKUP('整理格式+匹配特征'!$F31,有机特征!$A$1:$V$55,COLUMN(有机特征!N31),FALSE)</f>
        <v>#N/A</v>
      </c>
      <c r="W31" t="e">
        <f>VLOOKUP('整理格式+匹配特征'!$F31,有机特征!$A$1:$V$55,COLUMN(有机特征!O31),FALSE)</f>
        <v>#N/A</v>
      </c>
      <c r="X31" t="e">
        <f>VLOOKUP('整理格式+匹配特征'!$F31,有机特征!$A$1:$V$55,COLUMN(有机特征!P31),FALSE)</f>
        <v>#N/A</v>
      </c>
      <c r="Y31" t="e">
        <f>VLOOKUP('整理格式+匹配特征'!$F31,有机特征!$A$1:$V$55,COLUMN(有机特征!Q31),FALSE)</f>
        <v>#N/A</v>
      </c>
      <c r="Z31" t="e">
        <f>VLOOKUP('整理格式+匹配特征'!$F31,有机特征!$A$1:$V$55,COLUMN(有机特征!R31),FALSE)</f>
        <v>#N/A</v>
      </c>
      <c r="AA31" t="e">
        <f>VLOOKUP('整理格式+匹配特征'!$F31,有机特征!$A$1:$V$55,COLUMN(有机特征!S31),FALSE)</f>
        <v>#N/A</v>
      </c>
      <c r="AB31" t="e">
        <f>VLOOKUP('整理格式+匹配特征'!$F31,有机特征!$A$1:$V$55,COLUMN(有机特征!T31),FALSE)</f>
        <v>#N/A</v>
      </c>
      <c r="AC31" t="e">
        <f>VLOOKUP('整理格式+匹配特征'!$F31,有机特征!$A$1:$V$55,COLUMN(有机特征!U31),FALSE)</f>
        <v>#N/A</v>
      </c>
      <c r="AD31" t="e">
        <f>VLOOKUP('整理格式+匹配特征'!$F31,有机特征!$A$1:$V$55,COLUMN(有机特征!V31),FALSE)</f>
        <v>#N/A</v>
      </c>
      <c r="AE31"/>
      <c r="AF31"/>
      <c r="AG31"/>
      <c r="AH31"/>
      <c r="AI31"/>
      <c r="AJ31"/>
      <c r="AK31"/>
      <c r="AL31"/>
      <c r="AM31"/>
      <c r="AN31"/>
      <c r="AO31"/>
      <c r="AP31"/>
      <c r="AQ31"/>
      <c r="AR31"/>
      <c r="AS31"/>
      <c r="AT31"/>
      <c r="AU31"/>
      <c r="AV31"/>
      <c r="AW31"/>
      <c r="AX31"/>
      <c r="AY31"/>
      <c r="AZ31"/>
      <c r="BA31"/>
      <c r="BB31"/>
    </row>
    <row r="32" spans="1:54" x14ac:dyDescent="0.15">
      <c r="A32">
        <v>127</v>
      </c>
      <c r="B32" t="s">
        <v>749</v>
      </c>
      <c r="C32">
        <v>1</v>
      </c>
      <c r="D32">
        <v>1</v>
      </c>
      <c r="E32">
        <v>2.2599999999999998</v>
      </c>
      <c r="F32" t="s">
        <v>751</v>
      </c>
      <c r="G32" t="s">
        <v>1</v>
      </c>
      <c r="H32" t="s">
        <v>855</v>
      </c>
      <c r="I32" t="s">
        <v>852</v>
      </c>
      <c r="J32">
        <f>VLOOKUP('整理格式+匹配特征'!$F32,有机特征!$A$1:$V$55,COLUMN(有机特征!B32),FALSE)</f>
        <v>3.9982080999999998</v>
      </c>
      <c r="K32">
        <f>VLOOKUP('整理格式+匹配特征'!$F32,有机特征!$A$1:$V$55,COLUMN(有机特征!C32),FALSE)</f>
        <v>128.21530999999999</v>
      </c>
      <c r="L32">
        <f>VLOOKUP('整理格式+匹配特征'!$F32,有机特征!$A$1:$V$55,COLUMN(有机特征!D32),FALSE)</f>
        <v>165.28342000000001</v>
      </c>
      <c r="M32">
        <f>VLOOKUP('整理格式+匹配特征'!$F32,有机特征!$A$1:$V$55,COLUMN(有机特征!E32),FALSE)</f>
        <v>3.404457661991775</v>
      </c>
      <c r="N32">
        <f>VLOOKUP('整理格式+匹配特征'!$F32,有机特征!$A$1:$V$55,COLUMN(有机特征!F32),FALSE)</f>
        <v>6.4356477542377597</v>
      </c>
      <c r="O32">
        <f>VLOOKUP('整理格式+匹配特征'!$F32,有机特征!$A$1:$V$55,COLUMN(有机特征!G32),FALSE)</f>
        <v>1.2881</v>
      </c>
      <c r="P32">
        <f>VLOOKUP('整理格式+匹配特征'!$F32,有机特征!$A$1:$V$55,COLUMN(有机特征!H32),FALSE)</f>
        <v>170.47488999999999</v>
      </c>
      <c r="Q32">
        <f>VLOOKUP('整理格式+匹配特征'!$F32,有机特征!$A$1:$V$55,COLUMN(有机特征!I32),FALSE)</f>
        <v>0</v>
      </c>
      <c r="R32">
        <f>VLOOKUP('整理格式+匹配特征'!$F32,有机特征!$A$1:$V$55,COLUMN(有机特征!J32),FALSE)</f>
        <v>9.9665650507320649</v>
      </c>
      <c r="S32">
        <f>VLOOKUP('整理格式+匹配特征'!$F32,有机特征!$A$1:$V$55,COLUMN(有机特征!K32),FALSE)</f>
        <v>10.725548728176729</v>
      </c>
      <c r="T32">
        <f>VLOOKUP('整理格式+匹配特征'!$F32,有机特征!$A$1:$V$55,COLUMN(有机特征!L32),FALSE)</f>
        <v>-36.327133343284999</v>
      </c>
      <c r="U32">
        <f>VLOOKUP('整理格式+匹配特征'!$F32,有机特征!$A$1:$V$55,COLUMN(有机特征!M32),FALSE)</f>
        <v>11.701599999999999</v>
      </c>
      <c r="V32">
        <f>VLOOKUP('整理格式+匹配特征'!$F32,有机特征!$A$1:$V$55,COLUMN(有机特征!N32),FALSE)</f>
        <v>3.6294</v>
      </c>
      <c r="W32">
        <f>VLOOKUP('整理格式+匹配特征'!$F32,有机特征!$A$1:$V$55,COLUMN(有机特征!O32),FALSE)</f>
        <v>7.6654999999999998</v>
      </c>
      <c r="X32">
        <f>VLOOKUP('整理格式+匹配特征'!$F32,有机特征!$A$1:$V$55,COLUMN(有机特征!P32),FALSE)</f>
        <v>-7.6654999999999998</v>
      </c>
      <c r="Y32">
        <f>VLOOKUP('整理格式+匹配特征'!$F32,有机特征!$A$1:$V$55,COLUMN(有机特征!Q32),FALSE)</f>
        <v>8.0722000000000005</v>
      </c>
      <c r="Z32">
        <f>VLOOKUP('整理格式+匹配特征'!$F32,有机特征!$A$1:$V$55,COLUMN(有机特征!R32),FALSE)</f>
        <v>0.1239</v>
      </c>
      <c r="AA32">
        <f>VLOOKUP('整理格式+匹配特征'!$F32,有机特征!$A$1:$V$55,COLUMN(有机特征!S32),FALSE)</f>
        <v>3.6396999999999999</v>
      </c>
      <c r="AB32">
        <f>VLOOKUP('整理格式+匹配特征'!$F32,有机特征!$A$1:$V$55,COLUMN(有机特征!T32),FALSE)</f>
        <v>-0.63470000000000004</v>
      </c>
      <c r="AC32">
        <f>VLOOKUP('整理格式+匹配特征'!$F32,有机特征!$A$1:$V$55,COLUMN(有机特征!U32),FALSE)</f>
        <v>12.882759999999999</v>
      </c>
      <c r="AD32">
        <f>VLOOKUP('整理格式+匹配特征'!$F32,有机特征!$A$1:$V$55,COLUMN(有机特征!V32),FALSE)</f>
        <v>5.0679622344610546</v>
      </c>
    </row>
    <row r="33" spans="1:54" x14ac:dyDescent="0.15">
      <c r="A33">
        <v>132</v>
      </c>
      <c r="B33" t="s">
        <v>750</v>
      </c>
      <c r="C33">
        <v>2</v>
      </c>
      <c r="D33">
        <v>1</v>
      </c>
      <c r="E33">
        <v>2.21</v>
      </c>
      <c r="F33" t="s">
        <v>703</v>
      </c>
      <c r="G33" t="s">
        <v>632</v>
      </c>
      <c r="H33" t="s">
        <v>855</v>
      </c>
      <c r="I33" t="s">
        <v>852</v>
      </c>
      <c r="J33">
        <f>VLOOKUP('整理格式+匹配特征'!$F33,有机特征!$A$1:$V$55,COLUMN(有机特征!B33),FALSE)</f>
        <v>4.31418532</v>
      </c>
      <c r="K33">
        <f>VLOOKUP('整理格式+匹配特征'!$F33,有机特征!$A$1:$V$55,COLUMN(有机特征!C33),FALSE)</f>
        <v>114.1887</v>
      </c>
      <c r="L33">
        <f>VLOOKUP('整理格式+匹配特征'!$F33,有机特征!$A$1:$V$55,COLUMN(有机特征!D33),FALSE)</f>
        <v>142.24027000000001</v>
      </c>
      <c r="M33">
        <f>VLOOKUP('整理格式+匹配特征'!$F33,有机特征!$A$1:$V$55,COLUMN(有机特征!E33),FALSE)</f>
        <v>3.2382648325852292</v>
      </c>
      <c r="N33">
        <f>VLOOKUP('整理格式+匹配特征'!$F33,有机特征!$A$1:$V$55,COLUMN(有机特征!F33),FALSE)</f>
        <v>6.1214836154730232</v>
      </c>
      <c r="O33">
        <f>VLOOKUP('整理格式+匹配特征'!$F33,有机特征!$A$1:$V$55,COLUMN(有机特征!G33),FALSE)</f>
        <v>1.3331</v>
      </c>
      <c r="P33">
        <f>VLOOKUP('整理格式+匹配特征'!$F33,有机特征!$A$1:$V$55,COLUMN(有机特征!H33),FALSE)</f>
        <v>149.53569999999999</v>
      </c>
      <c r="Q33">
        <f>VLOOKUP('整理格式+匹配特征'!$F33,有机特征!$A$1:$V$55,COLUMN(有机特征!I33),FALSE)</f>
        <v>0</v>
      </c>
      <c r="R33">
        <f>VLOOKUP('整理格式+匹配特征'!$F33,有机特征!$A$1:$V$55,COLUMN(有机特征!J33),FALSE)</f>
        <v>8.2026603872742179</v>
      </c>
      <c r="S33">
        <f>VLOOKUP('整理格式+匹配特征'!$F33,有机特征!$A$1:$V$55,COLUMN(有机特征!K33),FALSE)</f>
        <v>8.9364451283888293</v>
      </c>
      <c r="T33">
        <f>VLOOKUP('整理格式+匹配特征'!$F33,有机特征!$A$1:$V$55,COLUMN(有机特征!L33),FALSE)</f>
        <v>-38.592881305360436</v>
      </c>
      <c r="U33">
        <f>VLOOKUP('整理格式+匹配特征'!$F33,有机特征!$A$1:$V$55,COLUMN(有机特征!M33),FALSE)</f>
        <v>-5.5163000000000002</v>
      </c>
      <c r="V33">
        <f>VLOOKUP('整理格式+匹配特征'!$F33,有机特征!$A$1:$V$55,COLUMN(有机特征!N33),FALSE)</f>
        <v>-12.624599999999999</v>
      </c>
      <c r="W33">
        <f>VLOOKUP('整理格式+匹配特征'!$F33,有机特征!$A$1:$V$55,COLUMN(有机特征!O33),FALSE)</f>
        <v>-9.0703999999999994</v>
      </c>
      <c r="X33">
        <f>VLOOKUP('整理格式+匹配特征'!$F33,有机特征!$A$1:$V$55,COLUMN(有机特征!P33),FALSE)</f>
        <v>9.0703999999999994</v>
      </c>
      <c r="Y33">
        <f>VLOOKUP('整理格式+匹配特征'!$F33,有机特征!$A$1:$V$55,COLUMN(有机特征!Q33),FALSE)</f>
        <v>7.1082999999999998</v>
      </c>
      <c r="Z33">
        <f>VLOOKUP('整理格式+匹配特征'!$F33,有机特征!$A$1:$V$55,COLUMN(有机特征!R33),FALSE)</f>
        <v>0.14069999999999999</v>
      </c>
      <c r="AA33">
        <f>VLOOKUP('整理格式+匹配特征'!$F33,有机特征!$A$1:$V$55,COLUMN(有机特征!S33),FALSE)</f>
        <v>5.7870999999999997</v>
      </c>
      <c r="AB33">
        <f>VLOOKUP('整理格式+匹配特征'!$F33,有机特征!$A$1:$V$55,COLUMN(有机特征!T33),FALSE)</f>
        <v>-1.63</v>
      </c>
      <c r="AC33">
        <f>VLOOKUP('整理格式+匹配特征'!$F33,有机特征!$A$1:$V$55,COLUMN(有机特征!U33),FALSE)</f>
        <v>8.3749819999999993</v>
      </c>
      <c r="AD33">
        <f>VLOOKUP('整理格式+匹配特征'!$F33,有机特征!$A$1:$V$55,COLUMN(有机特征!V33),FALSE)</f>
        <v>3.2946428009441386</v>
      </c>
      <c r="BB33" s="18"/>
    </row>
    <row r="34" spans="1:54" x14ac:dyDescent="0.15">
      <c r="A34">
        <v>133</v>
      </c>
      <c r="B34" t="s">
        <v>560</v>
      </c>
      <c r="C34">
        <v>1</v>
      </c>
      <c r="D34">
        <v>1</v>
      </c>
      <c r="E34">
        <v>2.41</v>
      </c>
      <c r="F34" t="s">
        <v>703</v>
      </c>
      <c r="G34" t="s">
        <v>1</v>
      </c>
      <c r="H34" t="s">
        <v>855</v>
      </c>
      <c r="I34" t="s">
        <v>852</v>
      </c>
      <c r="J34">
        <f>VLOOKUP('整理格式+匹配特征'!$F34,有机特征!$A$1:$V$55,COLUMN(有机特征!B34),FALSE)</f>
        <v>4.31418532</v>
      </c>
      <c r="K34">
        <f>VLOOKUP('整理格式+匹配特征'!$F34,有机特征!$A$1:$V$55,COLUMN(有机特征!C34),FALSE)</f>
        <v>114.1887</v>
      </c>
      <c r="L34">
        <f>VLOOKUP('整理格式+匹配特征'!$F34,有机特征!$A$1:$V$55,COLUMN(有机特征!D34),FALSE)</f>
        <v>142.24027000000001</v>
      </c>
      <c r="M34">
        <f>VLOOKUP('整理格式+匹配特征'!$F34,有机特征!$A$1:$V$55,COLUMN(有机特征!E34),FALSE)</f>
        <v>3.2382648325852292</v>
      </c>
      <c r="N34">
        <f>VLOOKUP('整理格式+匹配特征'!$F34,有机特征!$A$1:$V$55,COLUMN(有机特征!F34),FALSE)</f>
        <v>6.1214836154730232</v>
      </c>
      <c r="O34">
        <f>VLOOKUP('整理格式+匹配特征'!$F34,有机特征!$A$1:$V$55,COLUMN(有机特征!G34),FALSE)</f>
        <v>1.3331</v>
      </c>
      <c r="P34">
        <f>VLOOKUP('整理格式+匹配特征'!$F34,有机特征!$A$1:$V$55,COLUMN(有机特征!H34),FALSE)</f>
        <v>149.53569999999999</v>
      </c>
      <c r="Q34">
        <f>VLOOKUP('整理格式+匹配特征'!$F34,有机特征!$A$1:$V$55,COLUMN(有机特征!I34),FALSE)</f>
        <v>0</v>
      </c>
      <c r="R34">
        <f>VLOOKUP('整理格式+匹配特征'!$F34,有机特征!$A$1:$V$55,COLUMN(有机特征!J34),FALSE)</f>
        <v>8.2026603872742179</v>
      </c>
      <c r="S34">
        <f>VLOOKUP('整理格式+匹配特征'!$F34,有机特征!$A$1:$V$55,COLUMN(有机特征!K34),FALSE)</f>
        <v>8.9364451283888293</v>
      </c>
      <c r="T34">
        <f>VLOOKUP('整理格式+匹配特征'!$F34,有机特征!$A$1:$V$55,COLUMN(有机特征!L34),FALSE)</f>
        <v>-38.592881305360436</v>
      </c>
      <c r="U34">
        <f>VLOOKUP('整理格式+匹配特征'!$F34,有机特征!$A$1:$V$55,COLUMN(有机特征!M34),FALSE)</f>
        <v>-5.5163000000000002</v>
      </c>
      <c r="V34">
        <f>VLOOKUP('整理格式+匹配特征'!$F34,有机特征!$A$1:$V$55,COLUMN(有机特征!N34),FALSE)</f>
        <v>-12.624599999999999</v>
      </c>
      <c r="W34">
        <f>VLOOKUP('整理格式+匹配特征'!$F34,有机特征!$A$1:$V$55,COLUMN(有机特征!O34),FALSE)</f>
        <v>-9.0703999999999994</v>
      </c>
      <c r="X34">
        <f>VLOOKUP('整理格式+匹配特征'!$F34,有机特征!$A$1:$V$55,COLUMN(有机特征!P34),FALSE)</f>
        <v>9.0703999999999994</v>
      </c>
      <c r="Y34">
        <f>VLOOKUP('整理格式+匹配特征'!$F34,有机特征!$A$1:$V$55,COLUMN(有机特征!Q34),FALSE)</f>
        <v>7.1082999999999998</v>
      </c>
      <c r="Z34">
        <f>VLOOKUP('整理格式+匹配特征'!$F34,有机特征!$A$1:$V$55,COLUMN(有机特征!R34),FALSE)</f>
        <v>0.14069999999999999</v>
      </c>
      <c r="AA34">
        <f>VLOOKUP('整理格式+匹配特征'!$F34,有机特征!$A$1:$V$55,COLUMN(有机特征!S34),FALSE)</f>
        <v>5.7870999999999997</v>
      </c>
      <c r="AB34">
        <f>VLOOKUP('整理格式+匹配特征'!$F34,有机特征!$A$1:$V$55,COLUMN(有机特征!T34),FALSE)</f>
        <v>-1.63</v>
      </c>
      <c r="AC34">
        <f>VLOOKUP('整理格式+匹配特征'!$F34,有机特征!$A$1:$V$55,COLUMN(有机特征!U34),FALSE)</f>
        <v>8.3749819999999993</v>
      </c>
      <c r="AD34">
        <f>VLOOKUP('整理格式+匹配特征'!$F34,有机特征!$A$1:$V$55,COLUMN(有机特征!V34),FALSE)</f>
        <v>3.2946428009441386</v>
      </c>
    </row>
    <row r="35" spans="1:54" s="18" customFormat="1" x14ac:dyDescent="0.15">
      <c r="A35" s="18">
        <v>417</v>
      </c>
      <c r="B35" s="18" t="s">
        <v>571</v>
      </c>
      <c r="C35" s="18">
        <v>2</v>
      </c>
      <c r="D35" s="18">
        <v>1</v>
      </c>
      <c r="E35" s="18">
        <v>2.5499999999999998</v>
      </c>
      <c r="F35" s="18" t="s">
        <v>690</v>
      </c>
      <c r="G35" s="18" t="s">
        <v>634</v>
      </c>
      <c r="H35" s="18" t="s">
        <v>855</v>
      </c>
      <c r="I35" s="18" t="s">
        <v>854</v>
      </c>
      <c r="J35" t="e">
        <f>VLOOKUP('整理格式+匹配特征'!$F35,有机特征!$A$1:$V$55,COLUMN(有机特征!B35),FALSE)</f>
        <v>#N/A</v>
      </c>
      <c r="K35" t="e">
        <f>VLOOKUP('整理格式+匹配特征'!$F35,有机特征!$A$1:$V$55,COLUMN(有机特征!C35),FALSE)</f>
        <v>#N/A</v>
      </c>
      <c r="L35" t="e">
        <f>VLOOKUP('整理格式+匹配特征'!$F35,有机特征!$A$1:$V$55,COLUMN(有机特征!D35),FALSE)</f>
        <v>#N/A</v>
      </c>
      <c r="M35" t="e">
        <f>VLOOKUP('整理格式+匹配特征'!$F35,有机特征!$A$1:$V$55,COLUMN(有机特征!E35),FALSE)</f>
        <v>#N/A</v>
      </c>
      <c r="N35" t="e">
        <f>VLOOKUP('整理格式+匹配特征'!$F35,有机特征!$A$1:$V$55,COLUMN(有机特征!F35),FALSE)</f>
        <v>#N/A</v>
      </c>
      <c r="O35" t="e">
        <f>VLOOKUP('整理格式+匹配特征'!$F35,有机特征!$A$1:$V$55,COLUMN(有机特征!G35),FALSE)</f>
        <v>#N/A</v>
      </c>
      <c r="P35" t="e">
        <f>VLOOKUP('整理格式+匹配特征'!$F35,有机特征!$A$1:$V$55,COLUMN(有机特征!H35),FALSE)</f>
        <v>#N/A</v>
      </c>
      <c r="Q35" t="e">
        <f>VLOOKUP('整理格式+匹配特征'!$F35,有机特征!$A$1:$V$55,COLUMN(有机特征!I35),FALSE)</f>
        <v>#N/A</v>
      </c>
      <c r="R35" t="e">
        <f>VLOOKUP('整理格式+匹配特征'!$F35,有机特征!$A$1:$V$55,COLUMN(有机特征!J35),FALSE)</f>
        <v>#N/A</v>
      </c>
      <c r="S35" t="e">
        <f>VLOOKUP('整理格式+匹配特征'!$F35,有机特征!$A$1:$V$55,COLUMN(有机特征!K35),FALSE)</f>
        <v>#N/A</v>
      </c>
      <c r="T35" t="e">
        <f>VLOOKUP('整理格式+匹配特征'!$F35,有机特征!$A$1:$V$55,COLUMN(有机特征!L35),FALSE)</f>
        <v>#N/A</v>
      </c>
      <c r="U35" t="e">
        <f>VLOOKUP('整理格式+匹配特征'!$F35,有机特征!$A$1:$V$55,COLUMN(有机特征!M35),FALSE)</f>
        <v>#N/A</v>
      </c>
      <c r="V35" t="e">
        <f>VLOOKUP('整理格式+匹配特征'!$F35,有机特征!$A$1:$V$55,COLUMN(有机特征!N35),FALSE)</f>
        <v>#N/A</v>
      </c>
      <c r="W35" t="e">
        <f>VLOOKUP('整理格式+匹配特征'!$F35,有机特征!$A$1:$V$55,COLUMN(有机特征!O35),FALSE)</f>
        <v>#N/A</v>
      </c>
      <c r="X35" t="e">
        <f>VLOOKUP('整理格式+匹配特征'!$F35,有机特征!$A$1:$V$55,COLUMN(有机特征!P35),FALSE)</f>
        <v>#N/A</v>
      </c>
      <c r="Y35" t="e">
        <f>VLOOKUP('整理格式+匹配特征'!$F35,有机特征!$A$1:$V$55,COLUMN(有机特征!Q35),FALSE)</f>
        <v>#N/A</v>
      </c>
      <c r="Z35" t="e">
        <f>VLOOKUP('整理格式+匹配特征'!$F35,有机特征!$A$1:$V$55,COLUMN(有机特征!R35),FALSE)</f>
        <v>#N/A</v>
      </c>
      <c r="AA35" t="e">
        <f>VLOOKUP('整理格式+匹配特征'!$F35,有机特征!$A$1:$V$55,COLUMN(有机特征!S35),FALSE)</f>
        <v>#N/A</v>
      </c>
      <c r="AB35" t="e">
        <f>VLOOKUP('整理格式+匹配特征'!$F35,有机特征!$A$1:$V$55,COLUMN(有机特征!T35),FALSE)</f>
        <v>#N/A</v>
      </c>
      <c r="AC35" t="e">
        <f>VLOOKUP('整理格式+匹配特征'!$F35,有机特征!$A$1:$V$55,COLUMN(有机特征!U35),FALSE)</f>
        <v>#N/A</v>
      </c>
      <c r="AD35" t="e">
        <f>VLOOKUP('整理格式+匹配特征'!$F35,有机特征!$A$1:$V$55,COLUMN(有机特征!V35),FALSE)</f>
        <v>#N/A</v>
      </c>
    </row>
    <row r="36" spans="1:54" s="18" customFormat="1" x14ac:dyDescent="0.15">
      <c r="A36" s="18">
        <v>418</v>
      </c>
      <c r="B36" s="18" t="s">
        <v>571</v>
      </c>
      <c r="C36" s="18">
        <v>2</v>
      </c>
      <c r="D36" s="18">
        <v>1</v>
      </c>
      <c r="E36" s="18">
        <v>2.64</v>
      </c>
      <c r="F36" s="18" t="s">
        <v>686</v>
      </c>
      <c r="G36" s="18" t="s">
        <v>634</v>
      </c>
      <c r="H36" s="18" t="s">
        <v>855</v>
      </c>
      <c r="I36" s="18" t="s">
        <v>854</v>
      </c>
      <c r="J36" t="e">
        <f>VLOOKUP('整理格式+匹配特征'!$F36,有机特征!$A$1:$V$55,COLUMN(有机特征!B36),FALSE)</f>
        <v>#N/A</v>
      </c>
      <c r="K36" t="e">
        <f>VLOOKUP('整理格式+匹配特征'!$F36,有机特征!$A$1:$V$55,COLUMN(有机特征!C36),FALSE)</f>
        <v>#N/A</v>
      </c>
      <c r="L36" t="e">
        <f>VLOOKUP('整理格式+匹配特征'!$F36,有机特征!$A$1:$V$55,COLUMN(有机特征!D36),FALSE)</f>
        <v>#N/A</v>
      </c>
      <c r="M36" t="e">
        <f>VLOOKUP('整理格式+匹配特征'!$F36,有机特征!$A$1:$V$55,COLUMN(有机特征!E36),FALSE)</f>
        <v>#N/A</v>
      </c>
      <c r="N36" t="e">
        <f>VLOOKUP('整理格式+匹配特征'!$F36,有机特征!$A$1:$V$55,COLUMN(有机特征!F36),FALSE)</f>
        <v>#N/A</v>
      </c>
      <c r="O36" t="e">
        <f>VLOOKUP('整理格式+匹配特征'!$F36,有机特征!$A$1:$V$55,COLUMN(有机特征!G36),FALSE)</f>
        <v>#N/A</v>
      </c>
      <c r="P36" t="e">
        <f>VLOOKUP('整理格式+匹配特征'!$F36,有机特征!$A$1:$V$55,COLUMN(有机特征!H36),FALSE)</f>
        <v>#N/A</v>
      </c>
      <c r="Q36" t="e">
        <f>VLOOKUP('整理格式+匹配特征'!$F36,有机特征!$A$1:$V$55,COLUMN(有机特征!I36),FALSE)</f>
        <v>#N/A</v>
      </c>
      <c r="R36" t="e">
        <f>VLOOKUP('整理格式+匹配特征'!$F36,有机特征!$A$1:$V$55,COLUMN(有机特征!J36),FALSE)</f>
        <v>#N/A</v>
      </c>
      <c r="S36" t="e">
        <f>VLOOKUP('整理格式+匹配特征'!$F36,有机特征!$A$1:$V$55,COLUMN(有机特征!K36),FALSE)</f>
        <v>#N/A</v>
      </c>
      <c r="T36" t="e">
        <f>VLOOKUP('整理格式+匹配特征'!$F36,有机特征!$A$1:$V$55,COLUMN(有机特征!L36),FALSE)</f>
        <v>#N/A</v>
      </c>
      <c r="U36" t="e">
        <f>VLOOKUP('整理格式+匹配特征'!$F36,有机特征!$A$1:$V$55,COLUMN(有机特征!M36),FALSE)</f>
        <v>#N/A</v>
      </c>
      <c r="V36" t="e">
        <f>VLOOKUP('整理格式+匹配特征'!$F36,有机特征!$A$1:$V$55,COLUMN(有机特征!N36),FALSE)</f>
        <v>#N/A</v>
      </c>
      <c r="W36" t="e">
        <f>VLOOKUP('整理格式+匹配特征'!$F36,有机特征!$A$1:$V$55,COLUMN(有机特征!O36),FALSE)</f>
        <v>#N/A</v>
      </c>
      <c r="X36" t="e">
        <f>VLOOKUP('整理格式+匹配特征'!$F36,有机特征!$A$1:$V$55,COLUMN(有机特征!P36),FALSE)</f>
        <v>#N/A</v>
      </c>
      <c r="Y36" t="e">
        <f>VLOOKUP('整理格式+匹配特征'!$F36,有机特征!$A$1:$V$55,COLUMN(有机特征!Q36),FALSE)</f>
        <v>#N/A</v>
      </c>
      <c r="Z36" t="e">
        <f>VLOOKUP('整理格式+匹配特征'!$F36,有机特征!$A$1:$V$55,COLUMN(有机特征!R36),FALSE)</f>
        <v>#N/A</v>
      </c>
      <c r="AA36" t="e">
        <f>VLOOKUP('整理格式+匹配特征'!$F36,有机特征!$A$1:$V$55,COLUMN(有机特征!S36),FALSE)</f>
        <v>#N/A</v>
      </c>
      <c r="AB36" t="e">
        <f>VLOOKUP('整理格式+匹配特征'!$F36,有机特征!$A$1:$V$55,COLUMN(有机特征!T36),FALSE)</f>
        <v>#N/A</v>
      </c>
      <c r="AC36" t="e">
        <f>VLOOKUP('整理格式+匹配特征'!$F36,有机特征!$A$1:$V$55,COLUMN(有机特征!U36),FALSE)</f>
        <v>#N/A</v>
      </c>
      <c r="AD36" t="e">
        <f>VLOOKUP('整理格式+匹配特征'!$F36,有机特征!$A$1:$V$55,COLUMN(有机特征!V36),FALSE)</f>
        <v>#N/A</v>
      </c>
    </row>
    <row r="37" spans="1:54" s="18" customFormat="1" x14ac:dyDescent="0.15">
      <c r="A37" s="18">
        <v>104</v>
      </c>
      <c r="B37" s="18" t="s">
        <v>497</v>
      </c>
      <c r="C37" s="18">
        <v>3</v>
      </c>
      <c r="D37" s="18">
        <v>1</v>
      </c>
      <c r="E37" s="18">
        <v>1.92</v>
      </c>
      <c r="F37" s="18" t="s">
        <v>671</v>
      </c>
      <c r="G37" s="18" t="s">
        <v>632</v>
      </c>
      <c r="H37" s="18" t="s">
        <v>855</v>
      </c>
      <c r="I37" s="18" t="s">
        <v>852</v>
      </c>
      <c r="J37" t="e">
        <f>VLOOKUP('整理格式+匹配特征'!$F37,有机特征!$A$1:$V$55,COLUMN(有机特征!B37),FALSE)</f>
        <v>#N/A</v>
      </c>
      <c r="K37" t="e">
        <f>VLOOKUP('整理格式+匹配特征'!$F37,有机特征!$A$1:$V$55,COLUMN(有机特征!C37),FALSE)</f>
        <v>#N/A</v>
      </c>
      <c r="L37" t="e">
        <f>VLOOKUP('整理格式+匹配特征'!$F37,有机特征!$A$1:$V$55,COLUMN(有机特征!D37),FALSE)</f>
        <v>#N/A</v>
      </c>
      <c r="M37" t="e">
        <f>VLOOKUP('整理格式+匹配特征'!$F37,有机特征!$A$1:$V$55,COLUMN(有机特征!E37),FALSE)</f>
        <v>#N/A</v>
      </c>
      <c r="N37" t="e">
        <f>VLOOKUP('整理格式+匹配特征'!$F37,有机特征!$A$1:$V$55,COLUMN(有机特征!F37),FALSE)</f>
        <v>#N/A</v>
      </c>
      <c r="O37" t="e">
        <f>VLOOKUP('整理格式+匹配特征'!$F37,有机特征!$A$1:$V$55,COLUMN(有机特征!G37),FALSE)</f>
        <v>#N/A</v>
      </c>
      <c r="P37" t="e">
        <f>VLOOKUP('整理格式+匹配特征'!$F37,有机特征!$A$1:$V$55,COLUMN(有机特征!H37),FALSE)</f>
        <v>#N/A</v>
      </c>
      <c r="Q37" t="e">
        <f>VLOOKUP('整理格式+匹配特征'!$F37,有机特征!$A$1:$V$55,COLUMN(有机特征!I37),FALSE)</f>
        <v>#N/A</v>
      </c>
      <c r="R37" t="e">
        <f>VLOOKUP('整理格式+匹配特征'!$F37,有机特征!$A$1:$V$55,COLUMN(有机特征!J37),FALSE)</f>
        <v>#N/A</v>
      </c>
      <c r="S37" t="e">
        <f>VLOOKUP('整理格式+匹配特征'!$F37,有机特征!$A$1:$V$55,COLUMN(有机特征!K37),FALSE)</f>
        <v>#N/A</v>
      </c>
      <c r="T37" t="e">
        <f>VLOOKUP('整理格式+匹配特征'!$F37,有机特征!$A$1:$V$55,COLUMN(有机特征!L37),FALSE)</f>
        <v>#N/A</v>
      </c>
      <c r="U37" t="e">
        <f>VLOOKUP('整理格式+匹配特征'!$F37,有机特征!$A$1:$V$55,COLUMN(有机特征!M37),FALSE)</f>
        <v>#N/A</v>
      </c>
      <c r="V37" t="e">
        <f>VLOOKUP('整理格式+匹配特征'!$F37,有机特征!$A$1:$V$55,COLUMN(有机特征!N37),FALSE)</f>
        <v>#N/A</v>
      </c>
      <c r="W37" t="e">
        <f>VLOOKUP('整理格式+匹配特征'!$F37,有机特征!$A$1:$V$55,COLUMN(有机特征!O37),FALSE)</f>
        <v>#N/A</v>
      </c>
      <c r="X37" t="e">
        <f>VLOOKUP('整理格式+匹配特征'!$F37,有机特征!$A$1:$V$55,COLUMN(有机特征!P37),FALSE)</f>
        <v>#N/A</v>
      </c>
      <c r="Y37" t="e">
        <f>VLOOKUP('整理格式+匹配特征'!$F37,有机特征!$A$1:$V$55,COLUMN(有机特征!Q37),FALSE)</f>
        <v>#N/A</v>
      </c>
      <c r="Z37" t="e">
        <f>VLOOKUP('整理格式+匹配特征'!$F37,有机特征!$A$1:$V$55,COLUMN(有机特征!R37),FALSE)</f>
        <v>#N/A</v>
      </c>
      <c r="AA37" t="e">
        <f>VLOOKUP('整理格式+匹配特征'!$F37,有机特征!$A$1:$V$55,COLUMN(有机特征!S37),FALSE)</f>
        <v>#N/A</v>
      </c>
      <c r="AB37" t="e">
        <f>VLOOKUP('整理格式+匹配特征'!$F37,有机特征!$A$1:$V$55,COLUMN(有机特征!T37),FALSE)</f>
        <v>#N/A</v>
      </c>
      <c r="AC37" t="e">
        <f>VLOOKUP('整理格式+匹配特征'!$F37,有机特征!$A$1:$V$55,COLUMN(有机特征!U37),FALSE)</f>
        <v>#N/A</v>
      </c>
      <c r="AD37" t="e">
        <f>VLOOKUP('整理格式+匹配特征'!$F37,有机特征!$A$1:$V$55,COLUMN(有机特征!V37),FALSE)</f>
        <v>#N/A</v>
      </c>
    </row>
    <row r="38" spans="1:54" s="18" customFormat="1" x14ac:dyDescent="0.15">
      <c r="A38" s="18">
        <v>108</v>
      </c>
      <c r="B38" s="18" t="s">
        <v>497</v>
      </c>
      <c r="C38" s="18">
        <v>3</v>
      </c>
      <c r="D38" s="18">
        <v>1</v>
      </c>
      <c r="E38" s="18">
        <v>1.99</v>
      </c>
      <c r="F38" s="18" t="s">
        <v>686</v>
      </c>
      <c r="G38" s="18" t="s">
        <v>632</v>
      </c>
      <c r="H38" s="18" t="s">
        <v>855</v>
      </c>
      <c r="I38" s="18" t="s">
        <v>852</v>
      </c>
      <c r="J38" t="e">
        <f>VLOOKUP('整理格式+匹配特征'!$F38,有机特征!$A$1:$V$55,COLUMN(有机特征!B38),FALSE)</f>
        <v>#N/A</v>
      </c>
      <c r="K38" t="e">
        <f>VLOOKUP('整理格式+匹配特征'!$F38,有机特征!$A$1:$V$55,COLUMN(有机特征!C38),FALSE)</f>
        <v>#N/A</v>
      </c>
      <c r="L38" t="e">
        <f>VLOOKUP('整理格式+匹配特征'!$F38,有机特征!$A$1:$V$55,COLUMN(有机特征!D38),FALSE)</f>
        <v>#N/A</v>
      </c>
      <c r="M38" t="e">
        <f>VLOOKUP('整理格式+匹配特征'!$F38,有机特征!$A$1:$V$55,COLUMN(有机特征!E38),FALSE)</f>
        <v>#N/A</v>
      </c>
      <c r="N38" t="e">
        <f>VLOOKUP('整理格式+匹配特征'!$F38,有机特征!$A$1:$V$55,COLUMN(有机特征!F38),FALSE)</f>
        <v>#N/A</v>
      </c>
      <c r="O38" t="e">
        <f>VLOOKUP('整理格式+匹配特征'!$F38,有机特征!$A$1:$V$55,COLUMN(有机特征!G38),FALSE)</f>
        <v>#N/A</v>
      </c>
      <c r="P38" t="e">
        <f>VLOOKUP('整理格式+匹配特征'!$F38,有机特征!$A$1:$V$55,COLUMN(有机特征!H38),FALSE)</f>
        <v>#N/A</v>
      </c>
      <c r="Q38" t="e">
        <f>VLOOKUP('整理格式+匹配特征'!$F38,有机特征!$A$1:$V$55,COLUMN(有机特征!I38),FALSE)</f>
        <v>#N/A</v>
      </c>
      <c r="R38" t="e">
        <f>VLOOKUP('整理格式+匹配特征'!$F38,有机特征!$A$1:$V$55,COLUMN(有机特征!J38),FALSE)</f>
        <v>#N/A</v>
      </c>
      <c r="S38" t="e">
        <f>VLOOKUP('整理格式+匹配特征'!$F38,有机特征!$A$1:$V$55,COLUMN(有机特征!K38),FALSE)</f>
        <v>#N/A</v>
      </c>
      <c r="T38" t="e">
        <f>VLOOKUP('整理格式+匹配特征'!$F38,有机特征!$A$1:$V$55,COLUMN(有机特征!L38),FALSE)</f>
        <v>#N/A</v>
      </c>
      <c r="U38" t="e">
        <f>VLOOKUP('整理格式+匹配特征'!$F38,有机特征!$A$1:$V$55,COLUMN(有机特征!M38),FALSE)</f>
        <v>#N/A</v>
      </c>
      <c r="V38" t="e">
        <f>VLOOKUP('整理格式+匹配特征'!$F38,有机特征!$A$1:$V$55,COLUMN(有机特征!N38),FALSE)</f>
        <v>#N/A</v>
      </c>
      <c r="W38" t="e">
        <f>VLOOKUP('整理格式+匹配特征'!$F38,有机特征!$A$1:$V$55,COLUMN(有机特征!O38),FALSE)</f>
        <v>#N/A</v>
      </c>
      <c r="X38" t="e">
        <f>VLOOKUP('整理格式+匹配特征'!$F38,有机特征!$A$1:$V$55,COLUMN(有机特征!P38),FALSE)</f>
        <v>#N/A</v>
      </c>
      <c r="Y38" t="e">
        <f>VLOOKUP('整理格式+匹配特征'!$F38,有机特征!$A$1:$V$55,COLUMN(有机特征!Q38),FALSE)</f>
        <v>#N/A</v>
      </c>
      <c r="Z38" t="e">
        <f>VLOOKUP('整理格式+匹配特征'!$F38,有机特征!$A$1:$V$55,COLUMN(有机特征!R38),FALSE)</f>
        <v>#N/A</v>
      </c>
      <c r="AA38" t="e">
        <f>VLOOKUP('整理格式+匹配特征'!$F38,有机特征!$A$1:$V$55,COLUMN(有机特征!S38),FALSE)</f>
        <v>#N/A</v>
      </c>
      <c r="AB38" t="e">
        <f>VLOOKUP('整理格式+匹配特征'!$F38,有机特征!$A$1:$V$55,COLUMN(有机特征!T38),FALSE)</f>
        <v>#N/A</v>
      </c>
      <c r="AC38" t="e">
        <f>VLOOKUP('整理格式+匹配特征'!$F38,有机特征!$A$1:$V$55,COLUMN(有机特征!U38),FALSE)</f>
        <v>#N/A</v>
      </c>
      <c r="AD38" t="e">
        <f>VLOOKUP('整理格式+匹配特征'!$F38,有机特征!$A$1:$V$55,COLUMN(有机特征!V38),FALSE)</f>
        <v>#N/A</v>
      </c>
    </row>
    <row r="39" spans="1:54" s="18" customFormat="1" x14ac:dyDescent="0.15">
      <c r="A39" s="18">
        <v>105</v>
      </c>
      <c r="B39" s="18" t="s">
        <v>491</v>
      </c>
      <c r="C39" s="18">
        <v>4</v>
      </c>
      <c r="D39" s="18">
        <v>1</v>
      </c>
      <c r="E39" s="18">
        <v>1.87</v>
      </c>
      <c r="F39" s="18" t="s">
        <v>671</v>
      </c>
      <c r="G39" s="18" t="s">
        <v>632</v>
      </c>
      <c r="H39" s="18" t="s">
        <v>855</v>
      </c>
      <c r="I39" s="18" t="s">
        <v>852</v>
      </c>
      <c r="J39" t="e">
        <f>VLOOKUP('整理格式+匹配特征'!$F39,有机特征!$A$1:$V$55,COLUMN(有机特征!B39),FALSE)</f>
        <v>#N/A</v>
      </c>
      <c r="K39" t="e">
        <f>VLOOKUP('整理格式+匹配特征'!$F39,有机特征!$A$1:$V$55,COLUMN(有机特征!C39),FALSE)</f>
        <v>#N/A</v>
      </c>
      <c r="L39" t="e">
        <f>VLOOKUP('整理格式+匹配特征'!$F39,有机特征!$A$1:$V$55,COLUMN(有机特征!D39),FALSE)</f>
        <v>#N/A</v>
      </c>
      <c r="M39" t="e">
        <f>VLOOKUP('整理格式+匹配特征'!$F39,有机特征!$A$1:$V$55,COLUMN(有机特征!E39),FALSE)</f>
        <v>#N/A</v>
      </c>
      <c r="N39" t="e">
        <f>VLOOKUP('整理格式+匹配特征'!$F39,有机特征!$A$1:$V$55,COLUMN(有机特征!F39),FALSE)</f>
        <v>#N/A</v>
      </c>
      <c r="O39" t="e">
        <f>VLOOKUP('整理格式+匹配特征'!$F39,有机特征!$A$1:$V$55,COLUMN(有机特征!G39),FALSE)</f>
        <v>#N/A</v>
      </c>
      <c r="P39" t="e">
        <f>VLOOKUP('整理格式+匹配特征'!$F39,有机特征!$A$1:$V$55,COLUMN(有机特征!H39),FALSE)</f>
        <v>#N/A</v>
      </c>
      <c r="Q39" t="e">
        <f>VLOOKUP('整理格式+匹配特征'!$F39,有机特征!$A$1:$V$55,COLUMN(有机特征!I39),FALSE)</f>
        <v>#N/A</v>
      </c>
      <c r="R39" t="e">
        <f>VLOOKUP('整理格式+匹配特征'!$F39,有机特征!$A$1:$V$55,COLUMN(有机特征!J39),FALSE)</f>
        <v>#N/A</v>
      </c>
      <c r="S39" t="e">
        <f>VLOOKUP('整理格式+匹配特征'!$F39,有机特征!$A$1:$V$55,COLUMN(有机特征!K39),FALSE)</f>
        <v>#N/A</v>
      </c>
      <c r="T39" t="e">
        <f>VLOOKUP('整理格式+匹配特征'!$F39,有机特征!$A$1:$V$55,COLUMN(有机特征!L39),FALSE)</f>
        <v>#N/A</v>
      </c>
      <c r="U39" t="e">
        <f>VLOOKUP('整理格式+匹配特征'!$F39,有机特征!$A$1:$V$55,COLUMN(有机特征!M39),FALSE)</f>
        <v>#N/A</v>
      </c>
      <c r="V39" t="e">
        <f>VLOOKUP('整理格式+匹配特征'!$F39,有机特征!$A$1:$V$55,COLUMN(有机特征!N39),FALSE)</f>
        <v>#N/A</v>
      </c>
      <c r="W39" t="e">
        <f>VLOOKUP('整理格式+匹配特征'!$F39,有机特征!$A$1:$V$55,COLUMN(有机特征!O39),FALSE)</f>
        <v>#N/A</v>
      </c>
      <c r="X39" t="e">
        <f>VLOOKUP('整理格式+匹配特征'!$F39,有机特征!$A$1:$V$55,COLUMN(有机特征!P39),FALSE)</f>
        <v>#N/A</v>
      </c>
      <c r="Y39" t="e">
        <f>VLOOKUP('整理格式+匹配特征'!$F39,有机特征!$A$1:$V$55,COLUMN(有机特征!Q39),FALSE)</f>
        <v>#N/A</v>
      </c>
      <c r="Z39" t="e">
        <f>VLOOKUP('整理格式+匹配特征'!$F39,有机特征!$A$1:$V$55,COLUMN(有机特征!R39),FALSE)</f>
        <v>#N/A</v>
      </c>
      <c r="AA39" t="e">
        <f>VLOOKUP('整理格式+匹配特征'!$F39,有机特征!$A$1:$V$55,COLUMN(有机特征!S39),FALSE)</f>
        <v>#N/A</v>
      </c>
      <c r="AB39" t="e">
        <f>VLOOKUP('整理格式+匹配特征'!$F39,有机特征!$A$1:$V$55,COLUMN(有机特征!T39),FALSE)</f>
        <v>#N/A</v>
      </c>
      <c r="AC39" t="e">
        <f>VLOOKUP('整理格式+匹配特征'!$F39,有机特征!$A$1:$V$55,COLUMN(有机特征!U39),FALSE)</f>
        <v>#N/A</v>
      </c>
      <c r="AD39" t="e">
        <f>VLOOKUP('整理格式+匹配特征'!$F39,有机特征!$A$1:$V$55,COLUMN(有机特征!V39),FALSE)</f>
        <v>#N/A</v>
      </c>
    </row>
    <row r="40" spans="1:54" s="18" customFormat="1" x14ac:dyDescent="0.15">
      <c r="A40" s="18">
        <v>109</v>
      </c>
      <c r="B40" s="18" t="s">
        <v>491</v>
      </c>
      <c r="C40" s="18">
        <v>4</v>
      </c>
      <c r="D40" s="18">
        <v>1</v>
      </c>
      <c r="E40" s="18">
        <v>1.89</v>
      </c>
      <c r="F40" s="18" t="s">
        <v>675</v>
      </c>
      <c r="G40" s="18" t="s">
        <v>632</v>
      </c>
      <c r="H40" s="18" t="s">
        <v>855</v>
      </c>
      <c r="I40" s="18" t="s">
        <v>852</v>
      </c>
      <c r="J40" t="e">
        <f>VLOOKUP('整理格式+匹配特征'!$F40,有机特征!$A$1:$V$55,COLUMN(有机特征!B40),FALSE)</f>
        <v>#N/A</v>
      </c>
      <c r="K40" t="e">
        <f>VLOOKUP('整理格式+匹配特征'!$F40,有机特征!$A$1:$V$55,COLUMN(有机特征!C40),FALSE)</f>
        <v>#N/A</v>
      </c>
      <c r="L40" t="e">
        <f>VLOOKUP('整理格式+匹配特征'!$F40,有机特征!$A$1:$V$55,COLUMN(有机特征!D40),FALSE)</f>
        <v>#N/A</v>
      </c>
      <c r="M40" t="e">
        <f>VLOOKUP('整理格式+匹配特征'!$F40,有机特征!$A$1:$V$55,COLUMN(有机特征!E40),FALSE)</f>
        <v>#N/A</v>
      </c>
      <c r="N40" t="e">
        <f>VLOOKUP('整理格式+匹配特征'!$F40,有机特征!$A$1:$V$55,COLUMN(有机特征!F40),FALSE)</f>
        <v>#N/A</v>
      </c>
      <c r="O40" t="e">
        <f>VLOOKUP('整理格式+匹配特征'!$F40,有机特征!$A$1:$V$55,COLUMN(有机特征!G40),FALSE)</f>
        <v>#N/A</v>
      </c>
      <c r="P40" t="e">
        <f>VLOOKUP('整理格式+匹配特征'!$F40,有机特征!$A$1:$V$55,COLUMN(有机特征!H40),FALSE)</f>
        <v>#N/A</v>
      </c>
      <c r="Q40" t="e">
        <f>VLOOKUP('整理格式+匹配特征'!$F40,有机特征!$A$1:$V$55,COLUMN(有机特征!I40),FALSE)</f>
        <v>#N/A</v>
      </c>
      <c r="R40" t="e">
        <f>VLOOKUP('整理格式+匹配特征'!$F40,有机特征!$A$1:$V$55,COLUMN(有机特征!J40),FALSE)</f>
        <v>#N/A</v>
      </c>
      <c r="S40" t="e">
        <f>VLOOKUP('整理格式+匹配特征'!$F40,有机特征!$A$1:$V$55,COLUMN(有机特征!K40),FALSE)</f>
        <v>#N/A</v>
      </c>
      <c r="T40" t="e">
        <f>VLOOKUP('整理格式+匹配特征'!$F40,有机特征!$A$1:$V$55,COLUMN(有机特征!L40),FALSE)</f>
        <v>#N/A</v>
      </c>
      <c r="U40" t="e">
        <f>VLOOKUP('整理格式+匹配特征'!$F40,有机特征!$A$1:$V$55,COLUMN(有机特征!M40),FALSE)</f>
        <v>#N/A</v>
      </c>
      <c r="V40" t="e">
        <f>VLOOKUP('整理格式+匹配特征'!$F40,有机特征!$A$1:$V$55,COLUMN(有机特征!N40),FALSE)</f>
        <v>#N/A</v>
      </c>
      <c r="W40" t="e">
        <f>VLOOKUP('整理格式+匹配特征'!$F40,有机特征!$A$1:$V$55,COLUMN(有机特征!O40),FALSE)</f>
        <v>#N/A</v>
      </c>
      <c r="X40" t="e">
        <f>VLOOKUP('整理格式+匹配特征'!$F40,有机特征!$A$1:$V$55,COLUMN(有机特征!P40),FALSE)</f>
        <v>#N/A</v>
      </c>
      <c r="Y40" t="e">
        <f>VLOOKUP('整理格式+匹配特征'!$F40,有机特征!$A$1:$V$55,COLUMN(有机特征!Q40),FALSE)</f>
        <v>#N/A</v>
      </c>
      <c r="Z40" t="e">
        <f>VLOOKUP('整理格式+匹配特征'!$F40,有机特征!$A$1:$V$55,COLUMN(有机特征!R40),FALSE)</f>
        <v>#N/A</v>
      </c>
      <c r="AA40" t="e">
        <f>VLOOKUP('整理格式+匹配特征'!$F40,有机特征!$A$1:$V$55,COLUMN(有机特征!S40),FALSE)</f>
        <v>#N/A</v>
      </c>
      <c r="AB40" t="e">
        <f>VLOOKUP('整理格式+匹配特征'!$F40,有机特征!$A$1:$V$55,COLUMN(有机特征!T40),FALSE)</f>
        <v>#N/A</v>
      </c>
      <c r="AC40" t="e">
        <f>VLOOKUP('整理格式+匹配特征'!$F40,有机特征!$A$1:$V$55,COLUMN(有机特征!U40),FALSE)</f>
        <v>#N/A</v>
      </c>
      <c r="AD40" t="e">
        <f>VLOOKUP('整理格式+匹配特征'!$F40,有机特征!$A$1:$V$55,COLUMN(有机特征!V40),FALSE)</f>
        <v>#N/A</v>
      </c>
    </row>
    <row r="41" spans="1:54" s="18" customFormat="1" x14ac:dyDescent="0.15">
      <c r="A41" s="18">
        <v>103</v>
      </c>
      <c r="B41" s="18" t="s">
        <v>510</v>
      </c>
      <c r="C41" s="18">
        <v>2</v>
      </c>
      <c r="D41" s="18">
        <v>1</v>
      </c>
      <c r="E41" s="18">
        <v>2.02</v>
      </c>
      <c r="F41" s="18" t="s">
        <v>690</v>
      </c>
      <c r="G41" s="18" t="s">
        <v>632</v>
      </c>
      <c r="H41" s="18" t="s">
        <v>855</v>
      </c>
      <c r="I41" s="18" t="s">
        <v>852</v>
      </c>
      <c r="J41" t="e">
        <f>VLOOKUP('整理格式+匹配特征'!$F41,有机特征!$A$1:$V$55,COLUMN(有机特征!B41),FALSE)</f>
        <v>#N/A</v>
      </c>
      <c r="K41" t="e">
        <f>VLOOKUP('整理格式+匹配特征'!$F41,有机特征!$A$1:$V$55,COLUMN(有机特征!C41),FALSE)</f>
        <v>#N/A</v>
      </c>
      <c r="L41" t="e">
        <f>VLOOKUP('整理格式+匹配特征'!$F41,有机特征!$A$1:$V$55,COLUMN(有机特征!D41),FALSE)</f>
        <v>#N/A</v>
      </c>
      <c r="M41" t="e">
        <f>VLOOKUP('整理格式+匹配特征'!$F41,有机特征!$A$1:$V$55,COLUMN(有机特征!E41),FALSE)</f>
        <v>#N/A</v>
      </c>
      <c r="N41" t="e">
        <f>VLOOKUP('整理格式+匹配特征'!$F41,有机特征!$A$1:$V$55,COLUMN(有机特征!F41),FALSE)</f>
        <v>#N/A</v>
      </c>
      <c r="O41" t="e">
        <f>VLOOKUP('整理格式+匹配特征'!$F41,有机特征!$A$1:$V$55,COLUMN(有机特征!G41),FALSE)</f>
        <v>#N/A</v>
      </c>
      <c r="P41" t="e">
        <f>VLOOKUP('整理格式+匹配特征'!$F41,有机特征!$A$1:$V$55,COLUMN(有机特征!H41),FALSE)</f>
        <v>#N/A</v>
      </c>
      <c r="Q41" t="e">
        <f>VLOOKUP('整理格式+匹配特征'!$F41,有机特征!$A$1:$V$55,COLUMN(有机特征!I41),FALSE)</f>
        <v>#N/A</v>
      </c>
      <c r="R41" t="e">
        <f>VLOOKUP('整理格式+匹配特征'!$F41,有机特征!$A$1:$V$55,COLUMN(有机特征!J41),FALSE)</f>
        <v>#N/A</v>
      </c>
      <c r="S41" t="e">
        <f>VLOOKUP('整理格式+匹配特征'!$F41,有机特征!$A$1:$V$55,COLUMN(有机特征!K41),FALSE)</f>
        <v>#N/A</v>
      </c>
      <c r="T41" t="e">
        <f>VLOOKUP('整理格式+匹配特征'!$F41,有机特征!$A$1:$V$55,COLUMN(有机特征!L41),FALSE)</f>
        <v>#N/A</v>
      </c>
      <c r="U41" t="e">
        <f>VLOOKUP('整理格式+匹配特征'!$F41,有机特征!$A$1:$V$55,COLUMN(有机特征!M41),FALSE)</f>
        <v>#N/A</v>
      </c>
      <c r="V41" t="e">
        <f>VLOOKUP('整理格式+匹配特征'!$F41,有机特征!$A$1:$V$55,COLUMN(有机特征!N41),FALSE)</f>
        <v>#N/A</v>
      </c>
      <c r="W41" t="e">
        <f>VLOOKUP('整理格式+匹配特征'!$F41,有机特征!$A$1:$V$55,COLUMN(有机特征!O41),FALSE)</f>
        <v>#N/A</v>
      </c>
      <c r="X41" t="e">
        <f>VLOOKUP('整理格式+匹配特征'!$F41,有机特征!$A$1:$V$55,COLUMN(有机特征!P41),FALSE)</f>
        <v>#N/A</v>
      </c>
      <c r="Y41" t="e">
        <f>VLOOKUP('整理格式+匹配特征'!$F41,有机特征!$A$1:$V$55,COLUMN(有机特征!Q41),FALSE)</f>
        <v>#N/A</v>
      </c>
      <c r="Z41" t="e">
        <f>VLOOKUP('整理格式+匹配特征'!$F41,有机特征!$A$1:$V$55,COLUMN(有机特征!R41),FALSE)</f>
        <v>#N/A</v>
      </c>
      <c r="AA41" t="e">
        <f>VLOOKUP('整理格式+匹配特征'!$F41,有机特征!$A$1:$V$55,COLUMN(有机特征!S41),FALSE)</f>
        <v>#N/A</v>
      </c>
      <c r="AB41" t="e">
        <f>VLOOKUP('整理格式+匹配特征'!$F41,有机特征!$A$1:$V$55,COLUMN(有机特征!T41),FALSE)</f>
        <v>#N/A</v>
      </c>
      <c r="AC41" t="e">
        <f>VLOOKUP('整理格式+匹配特征'!$F41,有机特征!$A$1:$V$55,COLUMN(有机特征!U41),FALSE)</f>
        <v>#N/A</v>
      </c>
      <c r="AD41" t="e">
        <f>VLOOKUP('整理格式+匹配特征'!$F41,有机特征!$A$1:$V$55,COLUMN(有机特征!V41),FALSE)</f>
        <v>#N/A</v>
      </c>
    </row>
    <row r="42" spans="1:54" s="18" customFormat="1" x14ac:dyDescent="0.15">
      <c r="A42" s="18">
        <v>107</v>
      </c>
      <c r="B42" s="18" t="s">
        <v>510</v>
      </c>
      <c r="C42" s="18">
        <v>2</v>
      </c>
      <c r="D42" s="18">
        <v>1</v>
      </c>
      <c r="E42" s="18">
        <v>2.17</v>
      </c>
      <c r="F42" s="18" t="s">
        <v>686</v>
      </c>
      <c r="G42" s="18" t="s">
        <v>632</v>
      </c>
      <c r="H42" s="18" t="s">
        <v>855</v>
      </c>
      <c r="I42" s="18" t="s">
        <v>852</v>
      </c>
      <c r="J42" t="e">
        <f>VLOOKUP('整理格式+匹配特征'!$F42,有机特征!$A$1:$V$55,COLUMN(有机特征!B42),FALSE)</f>
        <v>#N/A</v>
      </c>
      <c r="K42" t="e">
        <f>VLOOKUP('整理格式+匹配特征'!$F42,有机特征!$A$1:$V$55,COLUMN(有机特征!C42),FALSE)</f>
        <v>#N/A</v>
      </c>
      <c r="L42" t="e">
        <f>VLOOKUP('整理格式+匹配特征'!$F42,有机特征!$A$1:$V$55,COLUMN(有机特征!D42),FALSE)</f>
        <v>#N/A</v>
      </c>
      <c r="M42" t="e">
        <f>VLOOKUP('整理格式+匹配特征'!$F42,有机特征!$A$1:$V$55,COLUMN(有机特征!E42),FALSE)</f>
        <v>#N/A</v>
      </c>
      <c r="N42" t="e">
        <f>VLOOKUP('整理格式+匹配特征'!$F42,有机特征!$A$1:$V$55,COLUMN(有机特征!F42),FALSE)</f>
        <v>#N/A</v>
      </c>
      <c r="O42" t="e">
        <f>VLOOKUP('整理格式+匹配特征'!$F42,有机特征!$A$1:$V$55,COLUMN(有机特征!G42),FALSE)</f>
        <v>#N/A</v>
      </c>
      <c r="P42" t="e">
        <f>VLOOKUP('整理格式+匹配特征'!$F42,有机特征!$A$1:$V$55,COLUMN(有机特征!H42),FALSE)</f>
        <v>#N/A</v>
      </c>
      <c r="Q42" t="e">
        <f>VLOOKUP('整理格式+匹配特征'!$F42,有机特征!$A$1:$V$55,COLUMN(有机特征!I42),FALSE)</f>
        <v>#N/A</v>
      </c>
      <c r="R42" t="e">
        <f>VLOOKUP('整理格式+匹配特征'!$F42,有机特征!$A$1:$V$55,COLUMN(有机特征!J42),FALSE)</f>
        <v>#N/A</v>
      </c>
      <c r="S42" t="e">
        <f>VLOOKUP('整理格式+匹配特征'!$F42,有机特征!$A$1:$V$55,COLUMN(有机特征!K42),FALSE)</f>
        <v>#N/A</v>
      </c>
      <c r="T42" t="e">
        <f>VLOOKUP('整理格式+匹配特征'!$F42,有机特征!$A$1:$V$55,COLUMN(有机特征!L42),FALSE)</f>
        <v>#N/A</v>
      </c>
      <c r="U42" t="e">
        <f>VLOOKUP('整理格式+匹配特征'!$F42,有机特征!$A$1:$V$55,COLUMN(有机特征!M42),FALSE)</f>
        <v>#N/A</v>
      </c>
      <c r="V42" t="e">
        <f>VLOOKUP('整理格式+匹配特征'!$F42,有机特征!$A$1:$V$55,COLUMN(有机特征!N42),FALSE)</f>
        <v>#N/A</v>
      </c>
      <c r="W42" t="e">
        <f>VLOOKUP('整理格式+匹配特征'!$F42,有机特征!$A$1:$V$55,COLUMN(有机特征!O42),FALSE)</f>
        <v>#N/A</v>
      </c>
      <c r="X42" t="e">
        <f>VLOOKUP('整理格式+匹配特征'!$F42,有机特征!$A$1:$V$55,COLUMN(有机特征!P42),FALSE)</f>
        <v>#N/A</v>
      </c>
      <c r="Y42" t="e">
        <f>VLOOKUP('整理格式+匹配特征'!$F42,有机特征!$A$1:$V$55,COLUMN(有机特征!Q42),FALSE)</f>
        <v>#N/A</v>
      </c>
      <c r="Z42" t="e">
        <f>VLOOKUP('整理格式+匹配特征'!$F42,有机特征!$A$1:$V$55,COLUMN(有机特征!R42),FALSE)</f>
        <v>#N/A</v>
      </c>
      <c r="AA42" t="e">
        <f>VLOOKUP('整理格式+匹配特征'!$F42,有机特征!$A$1:$V$55,COLUMN(有机特征!S42),FALSE)</f>
        <v>#N/A</v>
      </c>
      <c r="AB42" t="e">
        <f>VLOOKUP('整理格式+匹配特征'!$F42,有机特征!$A$1:$V$55,COLUMN(有机特征!T42),FALSE)</f>
        <v>#N/A</v>
      </c>
      <c r="AC42" t="e">
        <f>VLOOKUP('整理格式+匹配特征'!$F42,有机特征!$A$1:$V$55,COLUMN(有机特征!U42),FALSE)</f>
        <v>#N/A</v>
      </c>
      <c r="AD42" t="e">
        <f>VLOOKUP('整理格式+匹配特征'!$F42,有机特征!$A$1:$V$55,COLUMN(有机特征!V42),FALSE)</f>
        <v>#N/A</v>
      </c>
    </row>
    <row r="43" spans="1:54" s="18" customFormat="1" x14ac:dyDescent="0.15">
      <c r="A43" s="18">
        <v>136</v>
      </c>
      <c r="B43" s="18" t="s">
        <v>577</v>
      </c>
      <c r="C43" s="18">
        <v>1</v>
      </c>
      <c r="D43" s="18">
        <v>1</v>
      </c>
      <c r="E43" s="18">
        <v>2.63</v>
      </c>
      <c r="F43" s="18" t="s">
        <v>706</v>
      </c>
      <c r="G43" s="18" t="s">
        <v>1</v>
      </c>
      <c r="H43" s="18" t="s">
        <v>855</v>
      </c>
      <c r="I43" s="18" t="s">
        <v>854</v>
      </c>
      <c r="J43" t="e">
        <f>VLOOKUP('整理格式+匹配特征'!$F43,有机特征!$A$1:$V$55,COLUMN(有机特征!B43),FALSE)</f>
        <v>#N/A</v>
      </c>
      <c r="K43" t="e">
        <f>VLOOKUP('整理格式+匹配特征'!$F43,有机特征!$A$1:$V$55,COLUMN(有机特征!C43),FALSE)</f>
        <v>#N/A</v>
      </c>
      <c r="L43" t="e">
        <f>VLOOKUP('整理格式+匹配特征'!$F43,有机特征!$A$1:$V$55,COLUMN(有机特征!D43),FALSE)</f>
        <v>#N/A</v>
      </c>
      <c r="M43" t="e">
        <f>VLOOKUP('整理格式+匹配特征'!$F43,有机特征!$A$1:$V$55,COLUMN(有机特征!E43),FALSE)</f>
        <v>#N/A</v>
      </c>
      <c r="N43" t="e">
        <f>VLOOKUP('整理格式+匹配特征'!$F43,有机特征!$A$1:$V$55,COLUMN(有机特征!F43),FALSE)</f>
        <v>#N/A</v>
      </c>
      <c r="O43" t="e">
        <f>VLOOKUP('整理格式+匹配特征'!$F43,有机特征!$A$1:$V$55,COLUMN(有机特征!G43),FALSE)</f>
        <v>#N/A</v>
      </c>
      <c r="P43" t="e">
        <f>VLOOKUP('整理格式+匹配特征'!$F43,有机特征!$A$1:$V$55,COLUMN(有机特征!H43),FALSE)</f>
        <v>#N/A</v>
      </c>
      <c r="Q43" t="e">
        <f>VLOOKUP('整理格式+匹配特征'!$F43,有机特征!$A$1:$V$55,COLUMN(有机特征!I43),FALSE)</f>
        <v>#N/A</v>
      </c>
      <c r="R43" t="e">
        <f>VLOOKUP('整理格式+匹配特征'!$F43,有机特征!$A$1:$V$55,COLUMN(有机特征!J43),FALSE)</f>
        <v>#N/A</v>
      </c>
      <c r="S43" t="e">
        <f>VLOOKUP('整理格式+匹配特征'!$F43,有机特征!$A$1:$V$55,COLUMN(有机特征!K43),FALSE)</f>
        <v>#N/A</v>
      </c>
      <c r="T43" t="e">
        <f>VLOOKUP('整理格式+匹配特征'!$F43,有机特征!$A$1:$V$55,COLUMN(有机特征!L43),FALSE)</f>
        <v>#N/A</v>
      </c>
      <c r="U43" t="e">
        <f>VLOOKUP('整理格式+匹配特征'!$F43,有机特征!$A$1:$V$55,COLUMN(有机特征!M43),FALSE)</f>
        <v>#N/A</v>
      </c>
      <c r="V43" t="e">
        <f>VLOOKUP('整理格式+匹配特征'!$F43,有机特征!$A$1:$V$55,COLUMN(有机特征!N43),FALSE)</f>
        <v>#N/A</v>
      </c>
      <c r="W43" t="e">
        <f>VLOOKUP('整理格式+匹配特征'!$F43,有机特征!$A$1:$V$55,COLUMN(有机特征!O43),FALSE)</f>
        <v>#N/A</v>
      </c>
      <c r="X43" t="e">
        <f>VLOOKUP('整理格式+匹配特征'!$F43,有机特征!$A$1:$V$55,COLUMN(有机特征!P43),FALSE)</f>
        <v>#N/A</v>
      </c>
      <c r="Y43" t="e">
        <f>VLOOKUP('整理格式+匹配特征'!$F43,有机特征!$A$1:$V$55,COLUMN(有机特征!Q43),FALSE)</f>
        <v>#N/A</v>
      </c>
      <c r="Z43" t="e">
        <f>VLOOKUP('整理格式+匹配特征'!$F43,有机特征!$A$1:$V$55,COLUMN(有机特征!R43),FALSE)</f>
        <v>#N/A</v>
      </c>
      <c r="AA43" t="e">
        <f>VLOOKUP('整理格式+匹配特征'!$F43,有机特征!$A$1:$V$55,COLUMN(有机特征!S43),FALSE)</f>
        <v>#N/A</v>
      </c>
      <c r="AB43" t="e">
        <f>VLOOKUP('整理格式+匹配特征'!$F43,有机特征!$A$1:$V$55,COLUMN(有机特征!T43),FALSE)</f>
        <v>#N/A</v>
      </c>
      <c r="AC43" t="e">
        <f>VLOOKUP('整理格式+匹配特征'!$F43,有机特征!$A$1:$V$55,COLUMN(有机特征!U43),FALSE)</f>
        <v>#N/A</v>
      </c>
      <c r="AD43" t="e">
        <f>VLOOKUP('整理格式+匹配特征'!$F43,有机特征!$A$1:$V$55,COLUMN(有机特征!V43),FALSE)</f>
        <v>#N/A</v>
      </c>
    </row>
    <row r="44" spans="1:54" s="18" customFormat="1" x14ac:dyDescent="0.15">
      <c r="A44" s="18">
        <v>102</v>
      </c>
      <c r="B44" s="18" t="s">
        <v>531</v>
      </c>
      <c r="C44" s="18">
        <v>1</v>
      </c>
      <c r="D44" s="18">
        <v>1</v>
      </c>
      <c r="E44" s="18">
        <v>2.23</v>
      </c>
      <c r="F44" s="18" t="s">
        <v>690</v>
      </c>
      <c r="G44" s="18" t="s">
        <v>1</v>
      </c>
      <c r="H44" s="18" t="s">
        <v>855</v>
      </c>
      <c r="I44" s="18" t="s">
        <v>852</v>
      </c>
      <c r="J44" t="e">
        <f>VLOOKUP('整理格式+匹配特征'!$F44,有机特征!$A$1:$V$55,COLUMN(有机特征!B44),FALSE)</f>
        <v>#N/A</v>
      </c>
      <c r="K44" t="e">
        <f>VLOOKUP('整理格式+匹配特征'!$F44,有机特征!$A$1:$V$55,COLUMN(有机特征!C44),FALSE)</f>
        <v>#N/A</v>
      </c>
      <c r="L44" t="e">
        <f>VLOOKUP('整理格式+匹配特征'!$F44,有机特征!$A$1:$V$55,COLUMN(有机特征!D44),FALSE)</f>
        <v>#N/A</v>
      </c>
      <c r="M44" t="e">
        <f>VLOOKUP('整理格式+匹配特征'!$F44,有机特征!$A$1:$V$55,COLUMN(有机特征!E44),FALSE)</f>
        <v>#N/A</v>
      </c>
      <c r="N44" t="e">
        <f>VLOOKUP('整理格式+匹配特征'!$F44,有机特征!$A$1:$V$55,COLUMN(有机特征!F44),FALSE)</f>
        <v>#N/A</v>
      </c>
      <c r="O44" t="e">
        <f>VLOOKUP('整理格式+匹配特征'!$F44,有机特征!$A$1:$V$55,COLUMN(有机特征!G44),FALSE)</f>
        <v>#N/A</v>
      </c>
      <c r="P44" t="e">
        <f>VLOOKUP('整理格式+匹配特征'!$F44,有机特征!$A$1:$V$55,COLUMN(有机特征!H44),FALSE)</f>
        <v>#N/A</v>
      </c>
      <c r="Q44" t="e">
        <f>VLOOKUP('整理格式+匹配特征'!$F44,有机特征!$A$1:$V$55,COLUMN(有机特征!I44),FALSE)</f>
        <v>#N/A</v>
      </c>
      <c r="R44" t="e">
        <f>VLOOKUP('整理格式+匹配特征'!$F44,有机特征!$A$1:$V$55,COLUMN(有机特征!J44),FALSE)</f>
        <v>#N/A</v>
      </c>
      <c r="S44" t="e">
        <f>VLOOKUP('整理格式+匹配特征'!$F44,有机特征!$A$1:$V$55,COLUMN(有机特征!K44),FALSE)</f>
        <v>#N/A</v>
      </c>
      <c r="T44" t="e">
        <f>VLOOKUP('整理格式+匹配特征'!$F44,有机特征!$A$1:$V$55,COLUMN(有机特征!L44),FALSE)</f>
        <v>#N/A</v>
      </c>
      <c r="U44" t="e">
        <f>VLOOKUP('整理格式+匹配特征'!$F44,有机特征!$A$1:$V$55,COLUMN(有机特征!M44),FALSE)</f>
        <v>#N/A</v>
      </c>
      <c r="V44" t="e">
        <f>VLOOKUP('整理格式+匹配特征'!$F44,有机特征!$A$1:$V$55,COLUMN(有机特征!N44),FALSE)</f>
        <v>#N/A</v>
      </c>
      <c r="W44" t="e">
        <f>VLOOKUP('整理格式+匹配特征'!$F44,有机特征!$A$1:$V$55,COLUMN(有机特征!O44),FALSE)</f>
        <v>#N/A</v>
      </c>
      <c r="X44" t="e">
        <f>VLOOKUP('整理格式+匹配特征'!$F44,有机特征!$A$1:$V$55,COLUMN(有机特征!P44),FALSE)</f>
        <v>#N/A</v>
      </c>
      <c r="Y44" t="e">
        <f>VLOOKUP('整理格式+匹配特征'!$F44,有机特征!$A$1:$V$55,COLUMN(有机特征!Q44),FALSE)</f>
        <v>#N/A</v>
      </c>
      <c r="Z44" t="e">
        <f>VLOOKUP('整理格式+匹配特征'!$F44,有机特征!$A$1:$V$55,COLUMN(有机特征!R44),FALSE)</f>
        <v>#N/A</v>
      </c>
      <c r="AA44" t="e">
        <f>VLOOKUP('整理格式+匹配特征'!$F44,有机特征!$A$1:$V$55,COLUMN(有机特征!S44),FALSE)</f>
        <v>#N/A</v>
      </c>
      <c r="AB44" t="e">
        <f>VLOOKUP('整理格式+匹配特征'!$F44,有机特征!$A$1:$V$55,COLUMN(有机特征!T44),FALSE)</f>
        <v>#N/A</v>
      </c>
      <c r="AC44" t="e">
        <f>VLOOKUP('整理格式+匹配特征'!$F44,有机特征!$A$1:$V$55,COLUMN(有机特征!U44),FALSE)</f>
        <v>#N/A</v>
      </c>
      <c r="AD44" t="e">
        <f>VLOOKUP('整理格式+匹配特征'!$F44,有机特征!$A$1:$V$55,COLUMN(有机特征!V44),FALSE)</f>
        <v>#N/A</v>
      </c>
    </row>
    <row r="45" spans="1:54" s="18" customFormat="1" x14ac:dyDescent="0.15">
      <c r="A45" s="18">
        <v>106</v>
      </c>
      <c r="B45" s="18" t="s">
        <v>531</v>
      </c>
      <c r="C45" s="18">
        <v>1</v>
      </c>
      <c r="D45" s="18">
        <v>1</v>
      </c>
      <c r="E45" s="18">
        <v>2.38</v>
      </c>
      <c r="F45" s="18" t="s">
        <v>686</v>
      </c>
      <c r="G45" s="18" t="s">
        <v>1</v>
      </c>
      <c r="H45" s="18" t="s">
        <v>855</v>
      </c>
      <c r="I45" s="18" t="s">
        <v>852</v>
      </c>
      <c r="J45" t="e">
        <f>VLOOKUP('整理格式+匹配特征'!$F45,有机特征!$A$1:$V$55,COLUMN(有机特征!B45),FALSE)</f>
        <v>#N/A</v>
      </c>
      <c r="K45" t="e">
        <f>VLOOKUP('整理格式+匹配特征'!$F45,有机特征!$A$1:$V$55,COLUMN(有机特征!C45),FALSE)</f>
        <v>#N/A</v>
      </c>
      <c r="L45" t="e">
        <f>VLOOKUP('整理格式+匹配特征'!$F45,有机特征!$A$1:$V$55,COLUMN(有机特征!D45),FALSE)</f>
        <v>#N/A</v>
      </c>
      <c r="M45" t="e">
        <f>VLOOKUP('整理格式+匹配特征'!$F45,有机特征!$A$1:$V$55,COLUMN(有机特征!E45),FALSE)</f>
        <v>#N/A</v>
      </c>
      <c r="N45" t="e">
        <f>VLOOKUP('整理格式+匹配特征'!$F45,有机特征!$A$1:$V$55,COLUMN(有机特征!F45),FALSE)</f>
        <v>#N/A</v>
      </c>
      <c r="O45" t="e">
        <f>VLOOKUP('整理格式+匹配特征'!$F45,有机特征!$A$1:$V$55,COLUMN(有机特征!G45),FALSE)</f>
        <v>#N/A</v>
      </c>
      <c r="P45" t="e">
        <f>VLOOKUP('整理格式+匹配特征'!$F45,有机特征!$A$1:$V$55,COLUMN(有机特征!H45),FALSE)</f>
        <v>#N/A</v>
      </c>
      <c r="Q45" t="e">
        <f>VLOOKUP('整理格式+匹配特征'!$F45,有机特征!$A$1:$V$55,COLUMN(有机特征!I45),FALSE)</f>
        <v>#N/A</v>
      </c>
      <c r="R45" t="e">
        <f>VLOOKUP('整理格式+匹配特征'!$F45,有机特征!$A$1:$V$55,COLUMN(有机特征!J45),FALSE)</f>
        <v>#N/A</v>
      </c>
      <c r="S45" t="e">
        <f>VLOOKUP('整理格式+匹配特征'!$F45,有机特征!$A$1:$V$55,COLUMN(有机特征!K45),FALSE)</f>
        <v>#N/A</v>
      </c>
      <c r="T45" t="e">
        <f>VLOOKUP('整理格式+匹配特征'!$F45,有机特征!$A$1:$V$55,COLUMN(有机特征!L45),FALSE)</f>
        <v>#N/A</v>
      </c>
      <c r="U45" t="e">
        <f>VLOOKUP('整理格式+匹配特征'!$F45,有机特征!$A$1:$V$55,COLUMN(有机特征!M45),FALSE)</f>
        <v>#N/A</v>
      </c>
      <c r="V45" t="e">
        <f>VLOOKUP('整理格式+匹配特征'!$F45,有机特征!$A$1:$V$55,COLUMN(有机特征!N45),FALSE)</f>
        <v>#N/A</v>
      </c>
      <c r="W45" t="e">
        <f>VLOOKUP('整理格式+匹配特征'!$F45,有机特征!$A$1:$V$55,COLUMN(有机特征!O45),FALSE)</f>
        <v>#N/A</v>
      </c>
      <c r="X45" t="e">
        <f>VLOOKUP('整理格式+匹配特征'!$F45,有机特征!$A$1:$V$55,COLUMN(有机特征!P45),FALSE)</f>
        <v>#N/A</v>
      </c>
      <c r="Y45" t="e">
        <f>VLOOKUP('整理格式+匹配特征'!$F45,有机特征!$A$1:$V$55,COLUMN(有机特征!Q45),FALSE)</f>
        <v>#N/A</v>
      </c>
      <c r="Z45" t="e">
        <f>VLOOKUP('整理格式+匹配特征'!$F45,有机特征!$A$1:$V$55,COLUMN(有机特征!R45),FALSE)</f>
        <v>#N/A</v>
      </c>
      <c r="AA45" t="e">
        <f>VLOOKUP('整理格式+匹配特征'!$F45,有机特征!$A$1:$V$55,COLUMN(有机特征!S45),FALSE)</f>
        <v>#N/A</v>
      </c>
      <c r="AB45" t="e">
        <f>VLOOKUP('整理格式+匹配特征'!$F45,有机特征!$A$1:$V$55,COLUMN(有机特征!T45),FALSE)</f>
        <v>#N/A</v>
      </c>
      <c r="AC45" t="e">
        <f>VLOOKUP('整理格式+匹配特征'!$F45,有机特征!$A$1:$V$55,COLUMN(有机特征!U45),FALSE)</f>
        <v>#N/A</v>
      </c>
      <c r="AD45" t="e">
        <f>VLOOKUP('整理格式+匹配特征'!$F45,有机特征!$A$1:$V$55,COLUMN(有机特征!V45),FALSE)</f>
        <v>#N/A</v>
      </c>
    </row>
    <row r="46" spans="1:54" s="18" customFormat="1" x14ac:dyDescent="0.15">
      <c r="A46" s="18">
        <v>497</v>
      </c>
      <c r="B46" s="18" t="s">
        <v>531</v>
      </c>
      <c r="C46" s="18">
        <v>1</v>
      </c>
      <c r="D46" s="18">
        <v>1</v>
      </c>
      <c r="E46" s="18">
        <v>2.38</v>
      </c>
      <c r="F46" s="18" t="s">
        <v>686</v>
      </c>
      <c r="G46" s="18" t="s">
        <v>1</v>
      </c>
      <c r="H46" s="18" t="s">
        <v>855</v>
      </c>
      <c r="I46" s="18" t="s">
        <v>852</v>
      </c>
      <c r="J46" t="e">
        <f>VLOOKUP('整理格式+匹配特征'!$F46,有机特征!$A$1:$V$55,COLUMN(有机特征!B46),FALSE)</f>
        <v>#N/A</v>
      </c>
      <c r="K46" t="e">
        <f>VLOOKUP('整理格式+匹配特征'!$F46,有机特征!$A$1:$V$55,COLUMN(有机特征!C46),FALSE)</f>
        <v>#N/A</v>
      </c>
      <c r="L46" t="e">
        <f>VLOOKUP('整理格式+匹配特征'!$F46,有机特征!$A$1:$V$55,COLUMN(有机特征!D46),FALSE)</f>
        <v>#N/A</v>
      </c>
      <c r="M46" t="e">
        <f>VLOOKUP('整理格式+匹配特征'!$F46,有机特征!$A$1:$V$55,COLUMN(有机特征!E46),FALSE)</f>
        <v>#N/A</v>
      </c>
      <c r="N46" t="e">
        <f>VLOOKUP('整理格式+匹配特征'!$F46,有机特征!$A$1:$V$55,COLUMN(有机特征!F46),FALSE)</f>
        <v>#N/A</v>
      </c>
      <c r="O46" t="e">
        <f>VLOOKUP('整理格式+匹配特征'!$F46,有机特征!$A$1:$V$55,COLUMN(有机特征!G46),FALSE)</f>
        <v>#N/A</v>
      </c>
      <c r="P46" t="e">
        <f>VLOOKUP('整理格式+匹配特征'!$F46,有机特征!$A$1:$V$55,COLUMN(有机特征!H46),FALSE)</f>
        <v>#N/A</v>
      </c>
      <c r="Q46" t="e">
        <f>VLOOKUP('整理格式+匹配特征'!$F46,有机特征!$A$1:$V$55,COLUMN(有机特征!I46),FALSE)</f>
        <v>#N/A</v>
      </c>
      <c r="R46" t="e">
        <f>VLOOKUP('整理格式+匹配特征'!$F46,有机特征!$A$1:$V$55,COLUMN(有机特征!J46),FALSE)</f>
        <v>#N/A</v>
      </c>
      <c r="S46" t="e">
        <f>VLOOKUP('整理格式+匹配特征'!$F46,有机特征!$A$1:$V$55,COLUMN(有机特征!K46),FALSE)</f>
        <v>#N/A</v>
      </c>
      <c r="T46" t="e">
        <f>VLOOKUP('整理格式+匹配特征'!$F46,有机特征!$A$1:$V$55,COLUMN(有机特征!L46),FALSE)</f>
        <v>#N/A</v>
      </c>
      <c r="U46" t="e">
        <f>VLOOKUP('整理格式+匹配特征'!$F46,有机特征!$A$1:$V$55,COLUMN(有机特征!M46),FALSE)</f>
        <v>#N/A</v>
      </c>
      <c r="V46" t="e">
        <f>VLOOKUP('整理格式+匹配特征'!$F46,有机特征!$A$1:$V$55,COLUMN(有机特征!N46),FALSE)</f>
        <v>#N/A</v>
      </c>
      <c r="W46" t="e">
        <f>VLOOKUP('整理格式+匹配特征'!$F46,有机特征!$A$1:$V$55,COLUMN(有机特征!O46),FALSE)</f>
        <v>#N/A</v>
      </c>
      <c r="X46" t="e">
        <f>VLOOKUP('整理格式+匹配特征'!$F46,有机特征!$A$1:$V$55,COLUMN(有机特征!P46),FALSE)</f>
        <v>#N/A</v>
      </c>
      <c r="Y46" t="e">
        <f>VLOOKUP('整理格式+匹配特征'!$F46,有机特征!$A$1:$V$55,COLUMN(有机特征!Q46),FALSE)</f>
        <v>#N/A</v>
      </c>
      <c r="Z46" t="e">
        <f>VLOOKUP('整理格式+匹配特征'!$F46,有机特征!$A$1:$V$55,COLUMN(有机特征!R46),FALSE)</f>
        <v>#N/A</v>
      </c>
      <c r="AA46" t="e">
        <f>VLOOKUP('整理格式+匹配特征'!$F46,有机特征!$A$1:$V$55,COLUMN(有机特征!S46),FALSE)</f>
        <v>#N/A</v>
      </c>
      <c r="AB46" t="e">
        <f>VLOOKUP('整理格式+匹配特征'!$F46,有机特征!$A$1:$V$55,COLUMN(有机特征!T46),FALSE)</f>
        <v>#N/A</v>
      </c>
      <c r="AC46" t="e">
        <f>VLOOKUP('整理格式+匹配特征'!$F46,有机特征!$A$1:$V$55,COLUMN(有机特征!U46),FALSE)</f>
        <v>#N/A</v>
      </c>
      <c r="AD46" t="e">
        <f>VLOOKUP('整理格式+匹配特征'!$F46,有机特征!$A$1:$V$55,COLUMN(有机特征!V46),FALSE)</f>
        <v>#N/A</v>
      </c>
    </row>
    <row r="47" spans="1:54" x14ac:dyDescent="0.15">
      <c r="A47">
        <v>329</v>
      </c>
      <c r="B47" t="s">
        <v>589</v>
      </c>
      <c r="C47">
        <v>1</v>
      </c>
      <c r="D47">
        <v>1</v>
      </c>
      <c r="E47">
        <v>2.79</v>
      </c>
      <c r="F47" t="s">
        <v>689</v>
      </c>
      <c r="G47" t="s">
        <v>1</v>
      </c>
      <c r="H47" t="s">
        <v>855</v>
      </c>
      <c r="I47" t="s">
        <v>854</v>
      </c>
      <c r="J47">
        <f>VLOOKUP('整理格式+匹配特征'!$F47,有机特征!$A$1:$V$55,COLUMN(有机特征!B47),FALSE)</f>
        <v>4.2832603999999996</v>
      </c>
      <c r="K47">
        <f>VLOOKUP('整理格式+匹配特征'!$F47,有机特征!$A$1:$V$55,COLUMN(有机特征!C47),FALSE)</f>
        <v>109.14928999999999</v>
      </c>
      <c r="L47">
        <f>VLOOKUP('整理格式+匹配特征'!$F47,有机特征!$A$1:$V$55,COLUMN(有机特征!D47),FALSE)</f>
        <v>145.52901</v>
      </c>
      <c r="M47">
        <f>VLOOKUP('整理格式+匹配特征'!$F47,有机特征!$A$1:$V$55,COLUMN(有机特征!E47),FALSE)</f>
        <v>3.2630322472287419</v>
      </c>
      <c r="N47">
        <f>VLOOKUP('整理格式+匹配特征'!$F47,有机特征!$A$1:$V$55,COLUMN(有机特征!F47),FALSE)</f>
        <v>6.168302924818037</v>
      </c>
      <c r="O47">
        <f>VLOOKUP('整理格式+匹配特征'!$F47,有机特征!$A$1:$V$55,COLUMN(有机特征!G47),FALSE)</f>
        <v>1.2454000000000001</v>
      </c>
      <c r="P47">
        <f>VLOOKUP('整理格式+匹配特征'!$F47,有机特征!$A$1:$V$55,COLUMN(有机特征!H47),FALSE)</f>
        <v>153.12461999999999</v>
      </c>
      <c r="Q47">
        <f>VLOOKUP('整理格式+匹配特征'!$F47,有机特征!$A$1:$V$55,COLUMN(有机特征!I47),FALSE)</f>
        <v>0</v>
      </c>
      <c r="R47">
        <f>VLOOKUP('整理格式+匹配特征'!$F47,有机特征!$A$1:$V$55,COLUMN(有机特征!J47),FALSE)</f>
        <v>8.5133725640094831</v>
      </c>
      <c r="S47">
        <f>VLOOKUP('整理格式+匹配特征'!$F47,有机特征!$A$1:$V$55,COLUMN(有机特征!K47),FALSE)</f>
        <v>9.2264668497885545</v>
      </c>
      <c r="T47">
        <f>VLOOKUP('整理格式+匹配特征'!$F47,有机特征!$A$1:$V$55,COLUMN(有机特征!L47),FALSE)</f>
        <v>-38.193769326230061</v>
      </c>
      <c r="U47">
        <f>VLOOKUP('整理格式+匹配特征'!$F47,有机特征!$A$1:$V$55,COLUMN(有机特征!M47),FALSE)</f>
        <v>-5.7</v>
      </c>
      <c r="V47">
        <f>VLOOKUP('整理格式+匹配特征'!$F47,有机特征!$A$1:$V$55,COLUMN(有机特征!N47),FALSE)</f>
        <v>-12.639099999999999</v>
      </c>
      <c r="W47">
        <f>VLOOKUP('整理格式+匹配特征'!$F47,有机特征!$A$1:$V$55,COLUMN(有机特征!O47),FALSE)</f>
        <v>-9.1694999999999993</v>
      </c>
      <c r="X47">
        <f>VLOOKUP('整理格式+匹配特征'!$F47,有机特征!$A$1:$V$55,COLUMN(有机特征!P47),FALSE)</f>
        <v>9.1694999999999993</v>
      </c>
      <c r="Y47">
        <f>VLOOKUP('整理格式+匹配特征'!$F47,有机特征!$A$1:$V$55,COLUMN(有机特征!Q47),FALSE)</f>
        <v>6.9391999999999996</v>
      </c>
      <c r="Z47">
        <f>VLOOKUP('整理格式+匹配特征'!$F47,有机特征!$A$1:$V$55,COLUMN(有机特征!R47),FALSE)</f>
        <v>0.14410000000000001</v>
      </c>
      <c r="AA47">
        <f>VLOOKUP('整理格式+匹配特征'!$F47,有机特征!$A$1:$V$55,COLUMN(有机特征!S47),FALSE)</f>
        <v>6.0583999999999998</v>
      </c>
      <c r="AB47">
        <f>VLOOKUP('整理格式+匹配特征'!$F47,有机特征!$A$1:$V$55,COLUMN(有机特征!T47),FALSE)</f>
        <v>-1.7666999999999999</v>
      </c>
      <c r="AC47">
        <f>VLOOKUP('整理格式+匹配特征'!$F47,有机特征!$A$1:$V$55,COLUMN(有机特征!U47),FALSE)</f>
        <v>10.110139</v>
      </c>
      <c r="AD47">
        <f>VLOOKUP('整理格式+匹配特征'!$F47,有机特征!$A$1:$V$55,COLUMN(有机特征!V47),FALSE)</f>
        <v>3.9772380015735647</v>
      </c>
      <c r="AE47"/>
      <c r="AF47"/>
      <c r="AG47"/>
      <c r="AH47"/>
      <c r="AI47"/>
      <c r="AJ47"/>
      <c r="AK47"/>
      <c r="AL47"/>
      <c r="AM47"/>
      <c r="AN47"/>
      <c r="AO47"/>
      <c r="AP47"/>
      <c r="AQ47"/>
      <c r="AR47"/>
      <c r="AS47"/>
      <c r="AT47"/>
      <c r="AU47"/>
      <c r="AV47"/>
      <c r="AW47"/>
      <c r="AX47"/>
      <c r="AY47"/>
      <c r="AZ47"/>
      <c r="BA47"/>
    </row>
    <row r="48" spans="1:54" s="18" customFormat="1" x14ac:dyDescent="0.15">
      <c r="A48" s="18">
        <v>331</v>
      </c>
      <c r="B48" s="18" t="s">
        <v>614</v>
      </c>
      <c r="C48" s="18">
        <v>1</v>
      </c>
      <c r="D48" s="18">
        <v>1</v>
      </c>
      <c r="E48" s="18">
        <v>3.42</v>
      </c>
      <c r="F48" s="18" t="s">
        <v>654</v>
      </c>
      <c r="G48" s="18" t="s">
        <v>1</v>
      </c>
      <c r="H48" s="18" t="s">
        <v>855</v>
      </c>
      <c r="I48" s="18" t="s">
        <v>862</v>
      </c>
      <c r="J48" t="e">
        <f>VLOOKUP('整理格式+匹配特征'!$F48,有机特征!$A$1:$V$55,COLUMN(有机特征!B48),FALSE)</f>
        <v>#N/A</v>
      </c>
      <c r="K48" t="e">
        <f>VLOOKUP('整理格式+匹配特征'!$F48,有机特征!$A$1:$V$55,COLUMN(有机特征!C48),FALSE)</f>
        <v>#N/A</v>
      </c>
      <c r="L48" t="e">
        <f>VLOOKUP('整理格式+匹配特征'!$F48,有机特征!$A$1:$V$55,COLUMN(有机特征!D48),FALSE)</f>
        <v>#N/A</v>
      </c>
      <c r="M48" t="e">
        <f>VLOOKUP('整理格式+匹配特征'!$F48,有机特征!$A$1:$V$55,COLUMN(有机特征!E48),FALSE)</f>
        <v>#N/A</v>
      </c>
      <c r="N48" t="e">
        <f>VLOOKUP('整理格式+匹配特征'!$F48,有机特征!$A$1:$V$55,COLUMN(有机特征!F48),FALSE)</f>
        <v>#N/A</v>
      </c>
      <c r="O48" t="e">
        <f>VLOOKUP('整理格式+匹配特征'!$F48,有机特征!$A$1:$V$55,COLUMN(有机特征!G48),FALSE)</f>
        <v>#N/A</v>
      </c>
      <c r="P48" t="e">
        <f>VLOOKUP('整理格式+匹配特征'!$F48,有机特征!$A$1:$V$55,COLUMN(有机特征!H48),FALSE)</f>
        <v>#N/A</v>
      </c>
      <c r="Q48" t="e">
        <f>VLOOKUP('整理格式+匹配特征'!$F48,有机特征!$A$1:$V$55,COLUMN(有机特征!I48),FALSE)</f>
        <v>#N/A</v>
      </c>
      <c r="R48" t="e">
        <f>VLOOKUP('整理格式+匹配特征'!$F48,有机特征!$A$1:$V$55,COLUMN(有机特征!J48),FALSE)</f>
        <v>#N/A</v>
      </c>
      <c r="S48" t="e">
        <f>VLOOKUP('整理格式+匹配特征'!$F48,有机特征!$A$1:$V$55,COLUMN(有机特征!K48),FALSE)</f>
        <v>#N/A</v>
      </c>
      <c r="T48" t="e">
        <f>VLOOKUP('整理格式+匹配特征'!$F48,有机特征!$A$1:$V$55,COLUMN(有机特征!L48),FALSE)</f>
        <v>#N/A</v>
      </c>
      <c r="U48" t="e">
        <f>VLOOKUP('整理格式+匹配特征'!$F48,有机特征!$A$1:$V$55,COLUMN(有机特征!M48),FALSE)</f>
        <v>#N/A</v>
      </c>
      <c r="V48" t="e">
        <f>VLOOKUP('整理格式+匹配特征'!$F48,有机特征!$A$1:$V$55,COLUMN(有机特征!N48),FALSE)</f>
        <v>#N/A</v>
      </c>
      <c r="W48" t="e">
        <f>VLOOKUP('整理格式+匹配特征'!$F48,有机特征!$A$1:$V$55,COLUMN(有机特征!O48),FALSE)</f>
        <v>#N/A</v>
      </c>
      <c r="X48" t="e">
        <f>VLOOKUP('整理格式+匹配特征'!$F48,有机特征!$A$1:$V$55,COLUMN(有机特征!P48),FALSE)</f>
        <v>#N/A</v>
      </c>
      <c r="Y48" t="e">
        <f>VLOOKUP('整理格式+匹配特征'!$F48,有机特征!$A$1:$V$55,COLUMN(有机特征!Q48),FALSE)</f>
        <v>#N/A</v>
      </c>
      <c r="Z48" t="e">
        <f>VLOOKUP('整理格式+匹配特征'!$F48,有机特征!$A$1:$V$55,COLUMN(有机特征!R48),FALSE)</f>
        <v>#N/A</v>
      </c>
      <c r="AA48" t="e">
        <f>VLOOKUP('整理格式+匹配特征'!$F48,有机特征!$A$1:$V$55,COLUMN(有机特征!S48),FALSE)</f>
        <v>#N/A</v>
      </c>
      <c r="AB48" t="e">
        <f>VLOOKUP('整理格式+匹配特征'!$F48,有机特征!$A$1:$V$55,COLUMN(有机特征!T48),FALSE)</f>
        <v>#N/A</v>
      </c>
      <c r="AC48" t="e">
        <f>VLOOKUP('整理格式+匹配特征'!$F48,有机特征!$A$1:$V$55,COLUMN(有机特征!U48),FALSE)</f>
        <v>#N/A</v>
      </c>
      <c r="AD48" t="e">
        <f>VLOOKUP('整理格式+匹配特征'!$F48,有机特征!$A$1:$V$55,COLUMN(有机特征!V48),FALSE)</f>
        <v>#N/A</v>
      </c>
    </row>
    <row r="49" spans="1:53" x14ac:dyDescent="0.15">
      <c r="A49">
        <v>327</v>
      </c>
      <c r="B49" t="s">
        <v>509</v>
      </c>
      <c r="C49">
        <v>1</v>
      </c>
      <c r="D49">
        <v>1</v>
      </c>
      <c r="E49">
        <v>2.02</v>
      </c>
      <c r="F49" t="s">
        <v>689</v>
      </c>
      <c r="G49" t="s">
        <v>1</v>
      </c>
      <c r="H49" t="s">
        <v>855</v>
      </c>
      <c r="I49" t="s">
        <v>852</v>
      </c>
      <c r="J49">
        <f>VLOOKUP('整理格式+匹配特征'!$F49,有机特征!$A$1:$V$55,COLUMN(有机特征!B49),FALSE)</f>
        <v>4.2832603999999996</v>
      </c>
      <c r="K49">
        <f>VLOOKUP('整理格式+匹配特征'!$F49,有机特征!$A$1:$V$55,COLUMN(有机特征!C49),FALSE)</f>
        <v>109.14928999999999</v>
      </c>
      <c r="L49">
        <f>VLOOKUP('整理格式+匹配特征'!$F49,有机特征!$A$1:$V$55,COLUMN(有机特征!D49),FALSE)</f>
        <v>145.52901</v>
      </c>
      <c r="M49">
        <f>VLOOKUP('整理格式+匹配特征'!$F49,有机特征!$A$1:$V$55,COLUMN(有机特征!E49),FALSE)</f>
        <v>3.2630322472287419</v>
      </c>
      <c r="N49">
        <f>VLOOKUP('整理格式+匹配特征'!$F49,有机特征!$A$1:$V$55,COLUMN(有机特征!F49),FALSE)</f>
        <v>6.168302924818037</v>
      </c>
      <c r="O49">
        <f>VLOOKUP('整理格式+匹配特征'!$F49,有机特征!$A$1:$V$55,COLUMN(有机特征!G49),FALSE)</f>
        <v>1.2454000000000001</v>
      </c>
      <c r="P49">
        <f>VLOOKUP('整理格式+匹配特征'!$F49,有机特征!$A$1:$V$55,COLUMN(有机特征!H49),FALSE)</f>
        <v>153.12461999999999</v>
      </c>
      <c r="Q49">
        <f>VLOOKUP('整理格式+匹配特征'!$F49,有机特征!$A$1:$V$55,COLUMN(有机特征!I49),FALSE)</f>
        <v>0</v>
      </c>
      <c r="R49">
        <f>VLOOKUP('整理格式+匹配特征'!$F49,有机特征!$A$1:$V$55,COLUMN(有机特征!J49),FALSE)</f>
        <v>8.5133725640094831</v>
      </c>
      <c r="S49">
        <f>VLOOKUP('整理格式+匹配特征'!$F49,有机特征!$A$1:$V$55,COLUMN(有机特征!K49),FALSE)</f>
        <v>9.2264668497885545</v>
      </c>
      <c r="T49">
        <f>VLOOKUP('整理格式+匹配特征'!$F49,有机特征!$A$1:$V$55,COLUMN(有机特征!L49),FALSE)</f>
        <v>-38.193769326230061</v>
      </c>
      <c r="U49">
        <f>VLOOKUP('整理格式+匹配特征'!$F49,有机特征!$A$1:$V$55,COLUMN(有机特征!M49),FALSE)</f>
        <v>-5.7</v>
      </c>
      <c r="V49">
        <f>VLOOKUP('整理格式+匹配特征'!$F49,有机特征!$A$1:$V$55,COLUMN(有机特征!N49),FALSE)</f>
        <v>-12.639099999999999</v>
      </c>
      <c r="W49">
        <f>VLOOKUP('整理格式+匹配特征'!$F49,有机特征!$A$1:$V$55,COLUMN(有机特征!O49),FALSE)</f>
        <v>-9.1694999999999993</v>
      </c>
      <c r="X49">
        <f>VLOOKUP('整理格式+匹配特征'!$F49,有机特征!$A$1:$V$55,COLUMN(有机特征!P49),FALSE)</f>
        <v>9.1694999999999993</v>
      </c>
      <c r="Y49">
        <f>VLOOKUP('整理格式+匹配特征'!$F49,有机特征!$A$1:$V$55,COLUMN(有机特征!Q49),FALSE)</f>
        <v>6.9391999999999996</v>
      </c>
      <c r="Z49">
        <f>VLOOKUP('整理格式+匹配特征'!$F49,有机特征!$A$1:$V$55,COLUMN(有机特征!R49),FALSE)</f>
        <v>0.14410000000000001</v>
      </c>
      <c r="AA49">
        <f>VLOOKUP('整理格式+匹配特征'!$F49,有机特征!$A$1:$V$55,COLUMN(有机特征!S49),FALSE)</f>
        <v>6.0583999999999998</v>
      </c>
      <c r="AB49">
        <f>VLOOKUP('整理格式+匹配特征'!$F49,有机特征!$A$1:$V$55,COLUMN(有机特征!T49),FALSE)</f>
        <v>-1.7666999999999999</v>
      </c>
      <c r="AC49">
        <f>VLOOKUP('整理格式+匹配特征'!$F49,有机特征!$A$1:$V$55,COLUMN(有机特征!U49),FALSE)</f>
        <v>10.110139</v>
      </c>
      <c r="AD49">
        <f>VLOOKUP('整理格式+匹配特征'!$F49,有机特征!$A$1:$V$55,COLUMN(有机特征!V49),FALSE)</f>
        <v>3.9772380015735647</v>
      </c>
      <c r="AE49"/>
      <c r="AF49"/>
      <c r="AG49"/>
      <c r="AH49"/>
      <c r="AI49"/>
      <c r="AJ49"/>
      <c r="AK49"/>
      <c r="AL49"/>
      <c r="AM49"/>
      <c r="AN49"/>
      <c r="AO49"/>
      <c r="AP49"/>
      <c r="AQ49"/>
      <c r="AR49"/>
      <c r="AS49"/>
      <c r="AT49"/>
      <c r="AU49"/>
      <c r="AV49"/>
      <c r="AW49"/>
      <c r="AX49"/>
      <c r="AY49"/>
      <c r="AZ49"/>
      <c r="BA49"/>
    </row>
    <row r="50" spans="1:53" x14ac:dyDescent="0.15">
      <c r="A50">
        <v>492</v>
      </c>
      <c r="B50" t="s">
        <v>476</v>
      </c>
      <c r="C50">
        <v>3</v>
      </c>
      <c r="D50">
        <v>1</v>
      </c>
      <c r="E50">
        <v>1.73</v>
      </c>
      <c r="F50" t="s">
        <v>837</v>
      </c>
      <c r="G50" t="s">
        <v>632</v>
      </c>
      <c r="H50" t="s">
        <v>855</v>
      </c>
      <c r="I50" t="s">
        <v>852</v>
      </c>
      <c r="J50">
        <f>VLOOKUP('整理格式+匹配特征'!$F50,有机特征!$A$1:$V$55,COLUMN(有机特征!B50),FALSE)</f>
        <v>4.2832603999999996</v>
      </c>
      <c r="K50">
        <f>VLOOKUP('整理格式+匹配特征'!$F50,有机特征!$A$1:$V$55,COLUMN(有机特征!C50),FALSE)</f>
        <v>109.14928999999999</v>
      </c>
      <c r="L50">
        <f>VLOOKUP('整理格式+匹配特征'!$F50,有机特征!$A$1:$V$55,COLUMN(有机特征!D50),FALSE)</f>
        <v>145.52901</v>
      </c>
      <c r="M50">
        <f>VLOOKUP('整理格式+匹配特征'!$F50,有机特征!$A$1:$V$55,COLUMN(有机特征!E50),FALSE)</f>
        <v>3.2630322472287419</v>
      </c>
      <c r="N50">
        <f>VLOOKUP('整理格式+匹配特征'!$F50,有机特征!$A$1:$V$55,COLUMN(有机特征!F50),FALSE)</f>
        <v>6.168302924818037</v>
      </c>
      <c r="O50">
        <f>VLOOKUP('整理格式+匹配特征'!$F50,有机特征!$A$1:$V$55,COLUMN(有机特征!G50),FALSE)</f>
        <v>1.2454000000000001</v>
      </c>
      <c r="P50">
        <f>VLOOKUP('整理格式+匹配特征'!$F50,有机特征!$A$1:$V$55,COLUMN(有机特征!H50),FALSE)</f>
        <v>153.12461999999999</v>
      </c>
      <c r="Q50">
        <f>VLOOKUP('整理格式+匹配特征'!$F50,有机特征!$A$1:$V$55,COLUMN(有机特征!I50),FALSE)</f>
        <v>0</v>
      </c>
      <c r="R50">
        <f>VLOOKUP('整理格式+匹配特征'!$F50,有机特征!$A$1:$V$55,COLUMN(有机特征!J50),FALSE)</f>
        <v>8.5133725640094831</v>
      </c>
      <c r="S50">
        <f>VLOOKUP('整理格式+匹配特征'!$F50,有机特征!$A$1:$V$55,COLUMN(有机特征!K50),FALSE)</f>
        <v>9.2264668497885545</v>
      </c>
      <c r="T50">
        <f>VLOOKUP('整理格式+匹配特征'!$F50,有机特征!$A$1:$V$55,COLUMN(有机特征!L50),FALSE)</f>
        <v>-38.193769326230061</v>
      </c>
      <c r="U50">
        <f>VLOOKUP('整理格式+匹配特征'!$F50,有机特征!$A$1:$V$55,COLUMN(有机特征!M50),FALSE)</f>
        <v>-5.7</v>
      </c>
      <c r="V50">
        <f>VLOOKUP('整理格式+匹配特征'!$F50,有机特征!$A$1:$V$55,COLUMN(有机特征!N50),FALSE)</f>
        <v>-12.639099999999999</v>
      </c>
      <c r="W50">
        <f>VLOOKUP('整理格式+匹配特征'!$F50,有机特征!$A$1:$V$55,COLUMN(有机特征!O50),FALSE)</f>
        <v>-9.1694999999999993</v>
      </c>
      <c r="X50">
        <f>VLOOKUP('整理格式+匹配特征'!$F50,有机特征!$A$1:$V$55,COLUMN(有机特征!P50),FALSE)</f>
        <v>9.1694999999999993</v>
      </c>
      <c r="Y50">
        <f>VLOOKUP('整理格式+匹配特征'!$F50,有机特征!$A$1:$V$55,COLUMN(有机特征!Q50),FALSE)</f>
        <v>6.9391999999999996</v>
      </c>
      <c r="Z50">
        <f>VLOOKUP('整理格式+匹配特征'!$F50,有机特征!$A$1:$V$55,COLUMN(有机特征!R50),FALSE)</f>
        <v>0.14410000000000001</v>
      </c>
      <c r="AA50">
        <f>VLOOKUP('整理格式+匹配特征'!$F50,有机特征!$A$1:$V$55,COLUMN(有机特征!S50),FALSE)</f>
        <v>6.0583999999999998</v>
      </c>
      <c r="AB50">
        <f>VLOOKUP('整理格式+匹配特征'!$F50,有机特征!$A$1:$V$55,COLUMN(有机特征!T50),FALSE)</f>
        <v>-1.7666999999999999</v>
      </c>
      <c r="AC50">
        <f>VLOOKUP('整理格式+匹配特征'!$F50,有机特征!$A$1:$V$55,COLUMN(有机特征!U50),FALSE)</f>
        <v>10.110139</v>
      </c>
      <c r="AD50">
        <f>VLOOKUP('整理格式+匹配特征'!$F50,有机特征!$A$1:$V$55,COLUMN(有机特征!V50),FALSE)</f>
        <v>3.9772380015735647</v>
      </c>
      <c r="AE50"/>
      <c r="AF50"/>
      <c r="AG50"/>
      <c r="AH50"/>
      <c r="AI50"/>
      <c r="AJ50"/>
      <c r="AK50"/>
      <c r="AL50"/>
      <c r="AM50"/>
      <c r="AN50"/>
      <c r="AO50"/>
      <c r="AP50"/>
      <c r="AQ50"/>
      <c r="AR50"/>
      <c r="AS50"/>
      <c r="AT50"/>
      <c r="AU50"/>
      <c r="AV50"/>
      <c r="AW50"/>
      <c r="AX50"/>
      <c r="AY50"/>
      <c r="AZ50"/>
      <c r="BA50"/>
    </row>
    <row r="51" spans="1:53" s="18" customFormat="1" x14ac:dyDescent="0.15">
      <c r="A51" s="18">
        <v>496</v>
      </c>
      <c r="B51" s="18" t="s">
        <v>476</v>
      </c>
      <c r="C51" s="18">
        <v>3</v>
      </c>
      <c r="D51" s="18">
        <v>1</v>
      </c>
      <c r="E51" s="18">
        <v>1.77</v>
      </c>
      <c r="F51" s="18" t="s">
        <v>681</v>
      </c>
      <c r="G51" s="18" t="s">
        <v>632</v>
      </c>
      <c r="H51" s="18" t="s">
        <v>855</v>
      </c>
      <c r="I51" s="18" t="s">
        <v>852</v>
      </c>
      <c r="J51" t="e">
        <f>VLOOKUP('整理格式+匹配特征'!$F51,有机特征!$A$1:$V$55,COLUMN(有机特征!B51),FALSE)</f>
        <v>#N/A</v>
      </c>
      <c r="K51" t="e">
        <f>VLOOKUP('整理格式+匹配特征'!$F51,有机特征!$A$1:$V$55,COLUMN(有机特征!C51),FALSE)</f>
        <v>#N/A</v>
      </c>
      <c r="L51" t="e">
        <f>VLOOKUP('整理格式+匹配特征'!$F51,有机特征!$A$1:$V$55,COLUMN(有机特征!D51),FALSE)</f>
        <v>#N/A</v>
      </c>
      <c r="M51" t="e">
        <f>VLOOKUP('整理格式+匹配特征'!$F51,有机特征!$A$1:$V$55,COLUMN(有机特征!E51),FALSE)</f>
        <v>#N/A</v>
      </c>
      <c r="N51" t="e">
        <f>VLOOKUP('整理格式+匹配特征'!$F51,有机特征!$A$1:$V$55,COLUMN(有机特征!F51),FALSE)</f>
        <v>#N/A</v>
      </c>
      <c r="O51" t="e">
        <f>VLOOKUP('整理格式+匹配特征'!$F51,有机特征!$A$1:$V$55,COLUMN(有机特征!G51),FALSE)</f>
        <v>#N/A</v>
      </c>
      <c r="P51" t="e">
        <f>VLOOKUP('整理格式+匹配特征'!$F51,有机特征!$A$1:$V$55,COLUMN(有机特征!H51),FALSE)</f>
        <v>#N/A</v>
      </c>
      <c r="Q51" t="e">
        <f>VLOOKUP('整理格式+匹配特征'!$F51,有机特征!$A$1:$V$55,COLUMN(有机特征!I51),FALSE)</f>
        <v>#N/A</v>
      </c>
      <c r="R51" t="e">
        <f>VLOOKUP('整理格式+匹配特征'!$F51,有机特征!$A$1:$V$55,COLUMN(有机特征!J51),FALSE)</f>
        <v>#N/A</v>
      </c>
      <c r="S51" t="e">
        <f>VLOOKUP('整理格式+匹配特征'!$F51,有机特征!$A$1:$V$55,COLUMN(有机特征!K51),FALSE)</f>
        <v>#N/A</v>
      </c>
      <c r="T51" t="e">
        <f>VLOOKUP('整理格式+匹配特征'!$F51,有机特征!$A$1:$V$55,COLUMN(有机特征!L51),FALSE)</f>
        <v>#N/A</v>
      </c>
      <c r="U51" t="e">
        <f>VLOOKUP('整理格式+匹配特征'!$F51,有机特征!$A$1:$V$55,COLUMN(有机特征!M51),FALSE)</f>
        <v>#N/A</v>
      </c>
      <c r="V51" t="e">
        <f>VLOOKUP('整理格式+匹配特征'!$F51,有机特征!$A$1:$V$55,COLUMN(有机特征!N51),FALSE)</f>
        <v>#N/A</v>
      </c>
      <c r="W51" t="e">
        <f>VLOOKUP('整理格式+匹配特征'!$F51,有机特征!$A$1:$V$55,COLUMN(有机特征!O51),FALSE)</f>
        <v>#N/A</v>
      </c>
      <c r="X51" t="e">
        <f>VLOOKUP('整理格式+匹配特征'!$F51,有机特征!$A$1:$V$55,COLUMN(有机特征!P51),FALSE)</f>
        <v>#N/A</v>
      </c>
      <c r="Y51" t="e">
        <f>VLOOKUP('整理格式+匹配特征'!$F51,有机特征!$A$1:$V$55,COLUMN(有机特征!Q51),FALSE)</f>
        <v>#N/A</v>
      </c>
      <c r="Z51" t="e">
        <f>VLOOKUP('整理格式+匹配特征'!$F51,有机特征!$A$1:$V$55,COLUMN(有机特征!R51),FALSE)</f>
        <v>#N/A</v>
      </c>
      <c r="AA51" t="e">
        <f>VLOOKUP('整理格式+匹配特征'!$F51,有机特征!$A$1:$V$55,COLUMN(有机特征!S51),FALSE)</f>
        <v>#N/A</v>
      </c>
      <c r="AB51" t="e">
        <f>VLOOKUP('整理格式+匹配特征'!$F51,有机特征!$A$1:$V$55,COLUMN(有机特征!T51),FALSE)</f>
        <v>#N/A</v>
      </c>
      <c r="AC51" t="e">
        <f>VLOOKUP('整理格式+匹配特征'!$F51,有机特征!$A$1:$V$55,COLUMN(有机特征!U51),FALSE)</f>
        <v>#N/A</v>
      </c>
      <c r="AD51" t="e">
        <f>VLOOKUP('整理格式+匹配特征'!$F51,有机特征!$A$1:$V$55,COLUMN(有机特征!V51),FALSE)</f>
        <v>#N/A</v>
      </c>
    </row>
    <row r="52" spans="1:53" x14ac:dyDescent="0.15">
      <c r="A52">
        <v>493</v>
      </c>
      <c r="B52" t="s">
        <v>473</v>
      </c>
      <c r="C52">
        <v>4</v>
      </c>
      <c r="D52">
        <v>1</v>
      </c>
      <c r="E52">
        <v>1.66</v>
      </c>
      <c r="F52" t="s">
        <v>837</v>
      </c>
      <c r="G52" t="s">
        <v>632</v>
      </c>
      <c r="H52" t="s">
        <v>855</v>
      </c>
      <c r="I52" t="s">
        <v>852</v>
      </c>
      <c r="J52">
        <f>VLOOKUP('整理格式+匹配特征'!$F52,有机特征!$A$1:$V$55,COLUMN(有机特征!B52),FALSE)</f>
        <v>4.2832603999999996</v>
      </c>
      <c r="K52">
        <f>VLOOKUP('整理格式+匹配特征'!$F52,有机特征!$A$1:$V$55,COLUMN(有机特征!C52),FALSE)</f>
        <v>109.14928999999999</v>
      </c>
      <c r="L52">
        <f>VLOOKUP('整理格式+匹配特征'!$F52,有机特征!$A$1:$V$55,COLUMN(有机特征!D52),FALSE)</f>
        <v>145.52901</v>
      </c>
      <c r="M52">
        <f>VLOOKUP('整理格式+匹配特征'!$F52,有机特征!$A$1:$V$55,COLUMN(有机特征!E52),FALSE)</f>
        <v>3.2630322472287419</v>
      </c>
      <c r="N52">
        <f>VLOOKUP('整理格式+匹配特征'!$F52,有机特征!$A$1:$V$55,COLUMN(有机特征!F52),FALSE)</f>
        <v>6.168302924818037</v>
      </c>
      <c r="O52">
        <f>VLOOKUP('整理格式+匹配特征'!$F52,有机特征!$A$1:$V$55,COLUMN(有机特征!G52),FALSE)</f>
        <v>1.2454000000000001</v>
      </c>
      <c r="P52">
        <f>VLOOKUP('整理格式+匹配特征'!$F52,有机特征!$A$1:$V$55,COLUMN(有机特征!H52),FALSE)</f>
        <v>153.12461999999999</v>
      </c>
      <c r="Q52">
        <f>VLOOKUP('整理格式+匹配特征'!$F52,有机特征!$A$1:$V$55,COLUMN(有机特征!I52),FALSE)</f>
        <v>0</v>
      </c>
      <c r="R52">
        <f>VLOOKUP('整理格式+匹配特征'!$F52,有机特征!$A$1:$V$55,COLUMN(有机特征!J52),FALSE)</f>
        <v>8.5133725640094831</v>
      </c>
      <c r="S52">
        <f>VLOOKUP('整理格式+匹配特征'!$F52,有机特征!$A$1:$V$55,COLUMN(有机特征!K52),FALSE)</f>
        <v>9.2264668497885545</v>
      </c>
      <c r="T52">
        <f>VLOOKUP('整理格式+匹配特征'!$F52,有机特征!$A$1:$V$55,COLUMN(有机特征!L52),FALSE)</f>
        <v>-38.193769326230061</v>
      </c>
      <c r="U52">
        <f>VLOOKUP('整理格式+匹配特征'!$F52,有机特征!$A$1:$V$55,COLUMN(有机特征!M52),FALSE)</f>
        <v>-5.7</v>
      </c>
      <c r="V52">
        <f>VLOOKUP('整理格式+匹配特征'!$F52,有机特征!$A$1:$V$55,COLUMN(有机特征!N52),FALSE)</f>
        <v>-12.639099999999999</v>
      </c>
      <c r="W52">
        <f>VLOOKUP('整理格式+匹配特征'!$F52,有机特征!$A$1:$V$55,COLUMN(有机特征!O52),FALSE)</f>
        <v>-9.1694999999999993</v>
      </c>
      <c r="X52">
        <f>VLOOKUP('整理格式+匹配特征'!$F52,有机特征!$A$1:$V$55,COLUMN(有机特征!P52),FALSE)</f>
        <v>9.1694999999999993</v>
      </c>
      <c r="Y52">
        <f>VLOOKUP('整理格式+匹配特征'!$F52,有机特征!$A$1:$V$55,COLUMN(有机特征!Q52),FALSE)</f>
        <v>6.9391999999999996</v>
      </c>
      <c r="Z52">
        <f>VLOOKUP('整理格式+匹配特征'!$F52,有机特征!$A$1:$V$55,COLUMN(有机特征!R52),FALSE)</f>
        <v>0.14410000000000001</v>
      </c>
      <c r="AA52">
        <f>VLOOKUP('整理格式+匹配特征'!$F52,有机特征!$A$1:$V$55,COLUMN(有机特征!S52),FALSE)</f>
        <v>6.0583999999999998</v>
      </c>
      <c r="AB52">
        <f>VLOOKUP('整理格式+匹配特征'!$F52,有机特征!$A$1:$V$55,COLUMN(有机特征!T52),FALSE)</f>
        <v>-1.7666999999999999</v>
      </c>
      <c r="AC52">
        <f>VLOOKUP('整理格式+匹配特征'!$F52,有机特征!$A$1:$V$55,COLUMN(有机特征!U52),FALSE)</f>
        <v>10.110139</v>
      </c>
      <c r="AD52">
        <f>VLOOKUP('整理格式+匹配特征'!$F52,有机特征!$A$1:$V$55,COLUMN(有机特征!V52),FALSE)</f>
        <v>3.9772380015735647</v>
      </c>
      <c r="AE52"/>
      <c r="AF52"/>
      <c r="AG52"/>
      <c r="AH52"/>
      <c r="AI52"/>
      <c r="AJ52"/>
      <c r="AK52"/>
      <c r="AL52"/>
      <c r="AM52"/>
      <c r="AN52"/>
      <c r="AO52"/>
      <c r="AP52"/>
      <c r="AQ52"/>
      <c r="AR52"/>
      <c r="AS52"/>
      <c r="AT52"/>
      <c r="AU52"/>
      <c r="AV52"/>
      <c r="AW52"/>
      <c r="AX52"/>
      <c r="AY52"/>
      <c r="AZ52"/>
      <c r="BA52"/>
    </row>
    <row r="53" spans="1:53" x14ac:dyDescent="0.15">
      <c r="A53">
        <v>491</v>
      </c>
      <c r="B53" t="s">
        <v>492</v>
      </c>
      <c r="C53">
        <v>2</v>
      </c>
      <c r="D53">
        <v>1</v>
      </c>
      <c r="E53">
        <v>1.88</v>
      </c>
      <c r="F53" t="s">
        <v>837</v>
      </c>
      <c r="G53" t="s">
        <v>632</v>
      </c>
      <c r="H53" t="s">
        <v>855</v>
      </c>
      <c r="I53" t="s">
        <v>852</v>
      </c>
      <c r="J53">
        <f>VLOOKUP('整理格式+匹配特征'!$F53,有机特征!$A$1:$V$55,COLUMN(有机特征!B53),FALSE)</f>
        <v>4.2832603999999996</v>
      </c>
      <c r="K53">
        <f>VLOOKUP('整理格式+匹配特征'!$F53,有机特征!$A$1:$V$55,COLUMN(有机特征!C53),FALSE)</f>
        <v>109.14928999999999</v>
      </c>
      <c r="L53">
        <f>VLOOKUP('整理格式+匹配特征'!$F53,有机特征!$A$1:$V$55,COLUMN(有机特征!D53),FALSE)</f>
        <v>145.52901</v>
      </c>
      <c r="M53">
        <f>VLOOKUP('整理格式+匹配特征'!$F53,有机特征!$A$1:$V$55,COLUMN(有机特征!E53),FALSE)</f>
        <v>3.2630322472287419</v>
      </c>
      <c r="N53">
        <f>VLOOKUP('整理格式+匹配特征'!$F53,有机特征!$A$1:$V$55,COLUMN(有机特征!F53),FALSE)</f>
        <v>6.168302924818037</v>
      </c>
      <c r="O53">
        <f>VLOOKUP('整理格式+匹配特征'!$F53,有机特征!$A$1:$V$55,COLUMN(有机特征!G53),FALSE)</f>
        <v>1.2454000000000001</v>
      </c>
      <c r="P53">
        <f>VLOOKUP('整理格式+匹配特征'!$F53,有机特征!$A$1:$V$55,COLUMN(有机特征!H53),FALSE)</f>
        <v>153.12461999999999</v>
      </c>
      <c r="Q53">
        <f>VLOOKUP('整理格式+匹配特征'!$F53,有机特征!$A$1:$V$55,COLUMN(有机特征!I53),FALSE)</f>
        <v>0</v>
      </c>
      <c r="R53">
        <f>VLOOKUP('整理格式+匹配特征'!$F53,有机特征!$A$1:$V$55,COLUMN(有机特征!J53),FALSE)</f>
        <v>8.5133725640094831</v>
      </c>
      <c r="S53">
        <f>VLOOKUP('整理格式+匹配特征'!$F53,有机特征!$A$1:$V$55,COLUMN(有机特征!K53),FALSE)</f>
        <v>9.2264668497885545</v>
      </c>
      <c r="T53">
        <f>VLOOKUP('整理格式+匹配特征'!$F53,有机特征!$A$1:$V$55,COLUMN(有机特征!L53),FALSE)</f>
        <v>-38.193769326230061</v>
      </c>
      <c r="U53">
        <f>VLOOKUP('整理格式+匹配特征'!$F53,有机特征!$A$1:$V$55,COLUMN(有机特征!M53),FALSE)</f>
        <v>-5.7</v>
      </c>
      <c r="V53">
        <f>VLOOKUP('整理格式+匹配特征'!$F53,有机特征!$A$1:$V$55,COLUMN(有机特征!N53),FALSE)</f>
        <v>-12.639099999999999</v>
      </c>
      <c r="W53">
        <f>VLOOKUP('整理格式+匹配特征'!$F53,有机特征!$A$1:$V$55,COLUMN(有机特征!O53),FALSE)</f>
        <v>-9.1694999999999993</v>
      </c>
      <c r="X53">
        <f>VLOOKUP('整理格式+匹配特征'!$F53,有机特征!$A$1:$V$55,COLUMN(有机特征!P53),FALSE)</f>
        <v>9.1694999999999993</v>
      </c>
      <c r="Y53">
        <f>VLOOKUP('整理格式+匹配特征'!$F53,有机特征!$A$1:$V$55,COLUMN(有机特征!Q53),FALSE)</f>
        <v>6.9391999999999996</v>
      </c>
      <c r="Z53">
        <f>VLOOKUP('整理格式+匹配特征'!$F53,有机特征!$A$1:$V$55,COLUMN(有机特征!R53),FALSE)</f>
        <v>0.14410000000000001</v>
      </c>
      <c r="AA53">
        <f>VLOOKUP('整理格式+匹配特征'!$F53,有机特征!$A$1:$V$55,COLUMN(有机特征!S53),FALSE)</f>
        <v>6.0583999999999998</v>
      </c>
      <c r="AB53">
        <f>VLOOKUP('整理格式+匹配特征'!$F53,有机特征!$A$1:$V$55,COLUMN(有机特征!T53),FALSE)</f>
        <v>-1.7666999999999999</v>
      </c>
      <c r="AC53">
        <f>VLOOKUP('整理格式+匹配特征'!$F53,有机特征!$A$1:$V$55,COLUMN(有机特征!U53),FALSE)</f>
        <v>10.110139</v>
      </c>
      <c r="AD53">
        <f>VLOOKUP('整理格式+匹配特征'!$F53,有机特征!$A$1:$V$55,COLUMN(有机特征!V53),FALSE)</f>
        <v>3.9772380015735647</v>
      </c>
      <c r="AE53"/>
      <c r="AF53"/>
      <c r="AG53"/>
      <c r="AH53"/>
      <c r="AI53"/>
      <c r="AJ53"/>
      <c r="AK53"/>
      <c r="AL53"/>
      <c r="AM53"/>
      <c r="AN53"/>
      <c r="AO53"/>
      <c r="AP53"/>
      <c r="AQ53"/>
      <c r="AR53"/>
      <c r="AS53"/>
      <c r="AT53"/>
      <c r="AU53"/>
      <c r="AV53"/>
      <c r="AW53"/>
      <c r="AX53"/>
      <c r="AY53"/>
      <c r="AZ53"/>
      <c r="BA53"/>
    </row>
    <row r="54" spans="1:53" s="18" customFormat="1" x14ac:dyDescent="0.15">
      <c r="A54" s="18">
        <v>495</v>
      </c>
      <c r="B54" s="18" t="s">
        <v>492</v>
      </c>
      <c r="C54" s="18">
        <v>2</v>
      </c>
      <c r="D54" s="18">
        <v>1</v>
      </c>
      <c r="E54" s="18">
        <v>1.94</v>
      </c>
      <c r="F54" s="18" t="s">
        <v>681</v>
      </c>
      <c r="G54" s="18" t="s">
        <v>632</v>
      </c>
      <c r="H54" s="18" t="s">
        <v>855</v>
      </c>
      <c r="I54" s="18" t="s">
        <v>852</v>
      </c>
      <c r="J54" t="e">
        <f>VLOOKUP('整理格式+匹配特征'!$F54,有机特征!$A$1:$V$55,COLUMN(有机特征!B54),FALSE)</f>
        <v>#N/A</v>
      </c>
      <c r="K54" t="e">
        <f>VLOOKUP('整理格式+匹配特征'!$F54,有机特征!$A$1:$V$55,COLUMN(有机特征!C54),FALSE)</f>
        <v>#N/A</v>
      </c>
      <c r="L54" t="e">
        <f>VLOOKUP('整理格式+匹配特征'!$F54,有机特征!$A$1:$V$55,COLUMN(有机特征!D54),FALSE)</f>
        <v>#N/A</v>
      </c>
      <c r="M54" t="e">
        <f>VLOOKUP('整理格式+匹配特征'!$F54,有机特征!$A$1:$V$55,COLUMN(有机特征!E54),FALSE)</f>
        <v>#N/A</v>
      </c>
      <c r="N54" t="e">
        <f>VLOOKUP('整理格式+匹配特征'!$F54,有机特征!$A$1:$V$55,COLUMN(有机特征!F54),FALSE)</f>
        <v>#N/A</v>
      </c>
      <c r="O54" t="e">
        <f>VLOOKUP('整理格式+匹配特征'!$F54,有机特征!$A$1:$V$55,COLUMN(有机特征!G54),FALSE)</f>
        <v>#N/A</v>
      </c>
      <c r="P54" t="e">
        <f>VLOOKUP('整理格式+匹配特征'!$F54,有机特征!$A$1:$V$55,COLUMN(有机特征!H54),FALSE)</f>
        <v>#N/A</v>
      </c>
      <c r="Q54" t="e">
        <f>VLOOKUP('整理格式+匹配特征'!$F54,有机特征!$A$1:$V$55,COLUMN(有机特征!I54),FALSE)</f>
        <v>#N/A</v>
      </c>
      <c r="R54" t="e">
        <f>VLOOKUP('整理格式+匹配特征'!$F54,有机特征!$A$1:$V$55,COLUMN(有机特征!J54),FALSE)</f>
        <v>#N/A</v>
      </c>
      <c r="S54" t="e">
        <f>VLOOKUP('整理格式+匹配特征'!$F54,有机特征!$A$1:$V$55,COLUMN(有机特征!K54),FALSE)</f>
        <v>#N/A</v>
      </c>
      <c r="T54" t="e">
        <f>VLOOKUP('整理格式+匹配特征'!$F54,有机特征!$A$1:$V$55,COLUMN(有机特征!L54),FALSE)</f>
        <v>#N/A</v>
      </c>
      <c r="U54" t="e">
        <f>VLOOKUP('整理格式+匹配特征'!$F54,有机特征!$A$1:$V$55,COLUMN(有机特征!M54),FALSE)</f>
        <v>#N/A</v>
      </c>
      <c r="V54" t="e">
        <f>VLOOKUP('整理格式+匹配特征'!$F54,有机特征!$A$1:$V$55,COLUMN(有机特征!N54),FALSE)</f>
        <v>#N/A</v>
      </c>
      <c r="W54" t="e">
        <f>VLOOKUP('整理格式+匹配特征'!$F54,有机特征!$A$1:$V$55,COLUMN(有机特征!O54),FALSE)</f>
        <v>#N/A</v>
      </c>
      <c r="X54" t="e">
        <f>VLOOKUP('整理格式+匹配特征'!$F54,有机特征!$A$1:$V$55,COLUMN(有机特征!P54),FALSE)</f>
        <v>#N/A</v>
      </c>
      <c r="Y54" t="e">
        <f>VLOOKUP('整理格式+匹配特征'!$F54,有机特征!$A$1:$V$55,COLUMN(有机特征!Q54),FALSE)</f>
        <v>#N/A</v>
      </c>
      <c r="Z54" t="e">
        <f>VLOOKUP('整理格式+匹配特征'!$F54,有机特征!$A$1:$V$55,COLUMN(有机特征!R54),FALSE)</f>
        <v>#N/A</v>
      </c>
      <c r="AA54" t="e">
        <f>VLOOKUP('整理格式+匹配特征'!$F54,有机特征!$A$1:$V$55,COLUMN(有机特征!S54),FALSE)</f>
        <v>#N/A</v>
      </c>
      <c r="AB54" t="e">
        <f>VLOOKUP('整理格式+匹配特征'!$F54,有机特征!$A$1:$V$55,COLUMN(有机特征!T54),FALSE)</f>
        <v>#N/A</v>
      </c>
      <c r="AC54" t="e">
        <f>VLOOKUP('整理格式+匹配特征'!$F54,有机特征!$A$1:$V$55,COLUMN(有机特征!U54),FALSE)</f>
        <v>#N/A</v>
      </c>
      <c r="AD54" t="e">
        <f>VLOOKUP('整理格式+匹配特征'!$F54,有机特征!$A$1:$V$55,COLUMN(有机特征!V54),FALSE)</f>
        <v>#N/A</v>
      </c>
    </row>
    <row r="55" spans="1:53" x14ac:dyDescent="0.15">
      <c r="A55">
        <v>490</v>
      </c>
      <c r="B55" t="s">
        <v>523</v>
      </c>
      <c r="C55">
        <v>1</v>
      </c>
      <c r="D55">
        <v>1</v>
      </c>
      <c r="E55">
        <v>2.11</v>
      </c>
      <c r="F55" t="s">
        <v>689</v>
      </c>
      <c r="G55" t="s">
        <v>1</v>
      </c>
      <c r="H55" t="s">
        <v>855</v>
      </c>
      <c r="I55" t="s">
        <v>852</v>
      </c>
      <c r="J55">
        <f>VLOOKUP('整理格式+匹配特征'!$F55,有机特征!$A$1:$V$55,COLUMN(有机特征!B55),FALSE)</f>
        <v>4.2832603999999996</v>
      </c>
      <c r="K55">
        <f>VLOOKUP('整理格式+匹配特征'!$F55,有机特征!$A$1:$V$55,COLUMN(有机特征!C55),FALSE)</f>
        <v>109.14928999999999</v>
      </c>
      <c r="L55">
        <f>VLOOKUP('整理格式+匹配特征'!$F55,有机特征!$A$1:$V$55,COLUMN(有机特征!D55),FALSE)</f>
        <v>145.52901</v>
      </c>
      <c r="M55">
        <f>VLOOKUP('整理格式+匹配特征'!$F55,有机特征!$A$1:$V$55,COLUMN(有机特征!E55),FALSE)</f>
        <v>3.2630322472287419</v>
      </c>
      <c r="N55">
        <f>VLOOKUP('整理格式+匹配特征'!$F55,有机特征!$A$1:$V$55,COLUMN(有机特征!F55),FALSE)</f>
        <v>6.168302924818037</v>
      </c>
      <c r="O55">
        <f>VLOOKUP('整理格式+匹配特征'!$F55,有机特征!$A$1:$V$55,COLUMN(有机特征!G55),FALSE)</f>
        <v>1.2454000000000001</v>
      </c>
      <c r="P55">
        <f>VLOOKUP('整理格式+匹配特征'!$F55,有机特征!$A$1:$V$55,COLUMN(有机特征!H55),FALSE)</f>
        <v>153.12461999999999</v>
      </c>
      <c r="Q55">
        <f>VLOOKUP('整理格式+匹配特征'!$F55,有机特征!$A$1:$V$55,COLUMN(有机特征!I55),FALSE)</f>
        <v>0</v>
      </c>
      <c r="R55">
        <f>VLOOKUP('整理格式+匹配特征'!$F55,有机特征!$A$1:$V$55,COLUMN(有机特征!J55),FALSE)</f>
        <v>8.5133725640094831</v>
      </c>
      <c r="S55">
        <f>VLOOKUP('整理格式+匹配特征'!$F55,有机特征!$A$1:$V$55,COLUMN(有机特征!K55),FALSE)</f>
        <v>9.2264668497885545</v>
      </c>
      <c r="T55">
        <f>VLOOKUP('整理格式+匹配特征'!$F55,有机特征!$A$1:$V$55,COLUMN(有机特征!L55),FALSE)</f>
        <v>-38.193769326230061</v>
      </c>
      <c r="U55">
        <f>VLOOKUP('整理格式+匹配特征'!$F55,有机特征!$A$1:$V$55,COLUMN(有机特征!M55),FALSE)</f>
        <v>-5.7</v>
      </c>
      <c r="V55">
        <f>VLOOKUP('整理格式+匹配特征'!$F55,有机特征!$A$1:$V$55,COLUMN(有机特征!N55),FALSE)</f>
        <v>-12.639099999999999</v>
      </c>
      <c r="W55">
        <f>VLOOKUP('整理格式+匹配特征'!$F55,有机特征!$A$1:$V$55,COLUMN(有机特征!O55),FALSE)</f>
        <v>-9.1694999999999993</v>
      </c>
      <c r="X55">
        <f>VLOOKUP('整理格式+匹配特征'!$F55,有机特征!$A$1:$V$55,COLUMN(有机特征!P55),FALSE)</f>
        <v>9.1694999999999993</v>
      </c>
      <c r="Y55">
        <f>VLOOKUP('整理格式+匹配特征'!$F55,有机特征!$A$1:$V$55,COLUMN(有机特征!Q55),FALSE)</f>
        <v>6.9391999999999996</v>
      </c>
      <c r="Z55">
        <f>VLOOKUP('整理格式+匹配特征'!$F55,有机特征!$A$1:$V$55,COLUMN(有机特征!R55),FALSE)</f>
        <v>0.14410000000000001</v>
      </c>
      <c r="AA55">
        <f>VLOOKUP('整理格式+匹配特征'!$F55,有机特征!$A$1:$V$55,COLUMN(有机特征!S55),FALSE)</f>
        <v>6.0583999999999998</v>
      </c>
      <c r="AB55">
        <f>VLOOKUP('整理格式+匹配特征'!$F55,有机特征!$A$1:$V$55,COLUMN(有机特征!T55),FALSE)</f>
        <v>-1.7666999999999999</v>
      </c>
      <c r="AC55">
        <f>VLOOKUP('整理格式+匹配特征'!$F55,有机特征!$A$1:$V$55,COLUMN(有机特征!U55),FALSE)</f>
        <v>10.110139</v>
      </c>
      <c r="AD55">
        <f>VLOOKUP('整理格式+匹配特征'!$F55,有机特征!$A$1:$V$55,COLUMN(有机特征!V55),FALSE)</f>
        <v>3.9772380015735647</v>
      </c>
    </row>
    <row r="56" spans="1:53" x14ac:dyDescent="0.15">
      <c r="A56">
        <v>413</v>
      </c>
      <c r="B56" t="s">
        <v>536</v>
      </c>
      <c r="C56">
        <v>1</v>
      </c>
      <c r="D56">
        <v>1</v>
      </c>
      <c r="E56">
        <v>2.2799999999999998</v>
      </c>
      <c r="F56" t="s">
        <v>748</v>
      </c>
      <c r="G56" t="s">
        <v>1</v>
      </c>
      <c r="H56" t="s">
        <v>855</v>
      </c>
      <c r="I56" t="s">
        <v>852</v>
      </c>
      <c r="J56">
        <f>VLOOKUP('整理格式+匹配特征'!$F56,有机特征!$A$1:$V$55,COLUMN(有机特征!B56),FALSE)</f>
        <v>7.9919732000000003</v>
      </c>
      <c r="K56">
        <f>VLOOKUP('整理格式+匹配特征'!$F56,有机特征!$A$1:$V$55,COLUMN(有机特征!C56),FALSE)</f>
        <v>124.18385000000001</v>
      </c>
      <c r="L56">
        <f>VLOOKUP('整理格式+匹配特征'!$F56,有机特征!$A$1:$V$55,COLUMN(有机特征!D56),FALSE)</f>
        <v>163.30016000000001</v>
      </c>
      <c r="M56">
        <f>VLOOKUP('整理格式+匹配特征'!$F56,有机特征!$A$1:$V$55,COLUMN(有机特征!E56),FALSE)</f>
        <v>3.3907859701394307</v>
      </c>
      <c r="N56">
        <f>VLOOKUP('整理格式+匹配特征'!$F56,有机特征!$A$1:$V$55,COLUMN(有机特征!F56),FALSE)</f>
        <v>6.4098033461993014</v>
      </c>
      <c r="O56">
        <f>VLOOKUP('整理格式+匹配特征'!$F56,有机特征!$A$1:$V$55,COLUMN(有机特征!G56),FALSE)</f>
        <v>1.2627999999999999</v>
      </c>
      <c r="P56">
        <f>VLOOKUP('整理格式+匹配特征'!$F56,有机特征!$A$1:$V$55,COLUMN(有机特征!H56),FALSE)</f>
        <v>172.21419</v>
      </c>
      <c r="Q56">
        <f>VLOOKUP('整理格式+匹配特征'!$F56,有机特征!$A$1:$V$55,COLUMN(有机特征!I56),FALSE)</f>
        <v>0</v>
      </c>
      <c r="R56">
        <f>VLOOKUP('整理格式+匹配特征'!$F56,有机特征!$A$1:$V$55,COLUMN(有机特征!J56),FALSE)</f>
        <v>10.108076105559672</v>
      </c>
      <c r="S56">
        <f>VLOOKUP('整理格式+匹配特征'!$F56,有机特征!$A$1:$V$55,COLUMN(有机特征!K56),FALSE)</f>
        <v>10.884691172374078</v>
      </c>
      <c r="T56">
        <f>VLOOKUP('整理格式+匹配特征'!$F56,有机特征!$A$1:$V$55,COLUMN(有机特征!L56),FALSE)</f>
        <v>-36.145361396802215</v>
      </c>
      <c r="U56">
        <f>VLOOKUP('整理格式+匹配特征'!$F56,有机特征!$A$1:$V$55,COLUMN(有机特征!M56),FALSE)</f>
        <v>17.7273</v>
      </c>
      <c r="V56">
        <f>VLOOKUP('整理格式+匹配特征'!$F56,有机特征!$A$1:$V$55,COLUMN(有机特征!N56),FALSE)</f>
        <v>8.2151999999999994</v>
      </c>
      <c r="W56">
        <f>VLOOKUP('整理格式+匹配特征'!$F56,有机特征!$A$1:$V$55,COLUMN(有机特征!O56),FALSE)</f>
        <v>12.971299999999999</v>
      </c>
      <c r="X56">
        <f>VLOOKUP('整理格式+匹配特征'!$F56,有机特征!$A$1:$V$55,COLUMN(有机特征!P56),FALSE)</f>
        <v>-12.971299999999999</v>
      </c>
      <c r="Y56">
        <f>VLOOKUP('整理格式+匹配特征'!$F56,有机特征!$A$1:$V$55,COLUMN(有机特征!Q56),FALSE)</f>
        <v>9.5121000000000002</v>
      </c>
      <c r="Z56">
        <f>VLOOKUP('整理格式+匹配特征'!$F56,有机特征!$A$1:$V$55,COLUMN(有机特征!R56),FALSE)</f>
        <v>0.1051</v>
      </c>
      <c r="AA56">
        <f>VLOOKUP('整理格式+匹配特征'!$F56,有机特征!$A$1:$V$55,COLUMN(有机特征!S56),FALSE)</f>
        <v>8.8442000000000007</v>
      </c>
      <c r="AB56">
        <f>VLOOKUP('整理格式+匹配特征'!$F56,有机特征!$A$1:$V$55,COLUMN(有机特征!T56),FALSE)</f>
        <v>-6.7256</v>
      </c>
      <c r="AC56">
        <f>VLOOKUP('整理格式+匹配特征'!$F56,有机特征!$A$1:$V$55,COLUMN(有机特征!U56),FALSE)</f>
        <v>9.1389499999999995</v>
      </c>
      <c r="AD56">
        <f>VLOOKUP('整理格式+匹配特征'!$F56,有机特征!$A$1:$V$55,COLUMN(有机特征!V56),FALSE)</f>
        <v>3.5951809598741149</v>
      </c>
    </row>
    <row r="57" spans="1:53" x14ac:dyDescent="0.15">
      <c r="A57">
        <v>473</v>
      </c>
      <c r="B57" t="s">
        <v>536</v>
      </c>
      <c r="C57">
        <v>1</v>
      </c>
      <c r="D57">
        <v>1</v>
      </c>
      <c r="E57">
        <v>2.2799999999999998</v>
      </c>
      <c r="F57" t="s">
        <v>748</v>
      </c>
      <c r="G57" t="s">
        <v>1</v>
      </c>
      <c r="H57" t="s">
        <v>855</v>
      </c>
      <c r="I57" t="s">
        <v>852</v>
      </c>
      <c r="J57">
        <f>VLOOKUP('整理格式+匹配特征'!$F57,有机特征!$A$1:$V$55,COLUMN(有机特征!B57),FALSE)</f>
        <v>7.9919732000000003</v>
      </c>
      <c r="K57">
        <f>VLOOKUP('整理格式+匹配特征'!$F57,有机特征!$A$1:$V$55,COLUMN(有机特征!C57),FALSE)</f>
        <v>124.18385000000001</v>
      </c>
      <c r="L57">
        <f>VLOOKUP('整理格式+匹配特征'!$F57,有机特征!$A$1:$V$55,COLUMN(有机特征!D57),FALSE)</f>
        <v>163.30016000000001</v>
      </c>
      <c r="M57">
        <f>VLOOKUP('整理格式+匹配特征'!$F57,有机特征!$A$1:$V$55,COLUMN(有机特征!E57),FALSE)</f>
        <v>3.3907859701394307</v>
      </c>
      <c r="N57">
        <f>VLOOKUP('整理格式+匹配特征'!$F57,有机特征!$A$1:$V$55,COLUMN(有机特征!F57),FALSE)</f>
        <v>6.4098033461993014</v>
      </c>
      <c r="O57">
        <f>VLOOKUP('整理格式+匹配特征'!$F57,有机特征!$A$1:$V$55,COLUMN(有机特征!G57),FALSE)</f>
        <v>1.2627999999999999</v>
      </c>
      <c r="P57">
        <f>VLOOKUP('整理格式+匹配特征'!$F57,有机特征!$A$1:$V$55,COLUMN(有机特征!H57),FALSE)</f>
        <v>172.21419</v>
      </c>
      <c r="Q57">
        <f>VLOOKUP('整理格式+匹配特征'!$F57,有机特征!$A$1:$V$55,COLUMN(有机特征!I57),FALSE)</f>
        <v>0</v>
      </c>
      <c r="R57">
        <f>VLOOKUP('整理格式+匹配特征'!$F57,有机特征!$A$1:$V$55,COLUMN(有机特征!J57),FALSE)</f>
        <v>10.108076105559672</v>
      </c>
      <c r="S57">
        <f>VLOOKUP('整理格式+匹配特征'!$F57,有机特征!$A$1:$V$55,COLUMN(有机特征!K57),FALSE)</f>
        <v>10.884691172374078</v>
      </c>
      <c r="T57">
        <f>VLOOKUP('整理格式+匹配特征'!$F57,有机特征!$A$1:$V$55,COLUMN(有机特征!L57),FALSE)</f>
        <v>-36.145361396802215</v>
      </c>
      <c r="U57">
        <f>VLOOKUP('整理格式+匹配特征'!$F57,有机特征!$A$1:$V$55,COLUMN(有机特征!M57),FALSE)</f>
        <v>17.7273</v>
      </c>
      <c r="V57">
        <f>VLOOKUP('整理格式+匹配特征'!$F57,有机特征!$A$1:$V$55,COLUMN(有机特征!N57),FALSE)</f>
        <v>8.2151999999999994</v>
      </c>
      <c r="W57">
        <f>VLOOKUP('整理格式+匹配特征'!$F57,有机特征!$A$1:$V$55,COLUMN(有机特征!O57),FALSE)</f>
        <v>12.971299999999999</v>
      </c>
      <c r="X57">
        <f>VLOOKUP('整理格式+匹配特征'!$F57,有机特征!$A$1:$V$55,COLUMN(有机特征!P57),FALSE)</f>
        <v>-12.971299999999999</v>
      </c>
      <c r="Y57">
        <f>VLOOKUP('整理格式+匹配特征'!$F57,有机特征!$A$1:$V$55,COLUMN(有机特征!Q57),FALSE)</f>
        <v>9.5121000000000002</v>
      </c>
      <c r="Z57">
        <f>VLOOKUP('整理格式+匹配特征'!$F57,有机特征!$A$1:$V$55,COLUMN(有机特征!R57),FALSE)</f>
        <v>0.1051</v>
      </c>
      <c r="AA57">
        <f>VLOOKUP('整理格式+匹配特征'!$F57,有机特征!$A$1:$V$55,COLUMN(有机特征!S57),FALSE)</f>
        <v>8.8442000000000007</v>
      </c>
      <c r="AB57">
        <f>VLOOKUP('整理格式+匹配特征'!$F57,有机特征!$A$1:$V$55,COLUMN(有机特征!T57),FALSE)</f>
        <v>-6.7256</v>
      </c>
      <c r="AC57">
        <f>VLOOKUP('整理格式+匹配特征'!$F57,有机特征!$A$1:$V$55,COLUMN(有机特征!U57),FALSE)</f>
        <v>9.1389499999999995</v>
      </c>
      <c r="AD57">
        <f>VLOOKUP('整理格式+匹配特征'!$F57,有机特征!$A$1:$V$55,COLUMN(有机特征!V57),FALSE)</f>
        <v>3.5951809598741149</v>
      </c>
    </row>
    <row r="58" spans="1:53" s="18" customFormat="1" x14ac:dyDescent="0.15">
      <c r="A58" s="18">
        <v>251</v>
      </c>
      <c r="B58" s="18" t="s">
        <v>633</v>
      </c>
      <c r="C58" s="18">
        <v>1</v>
      </c>
      <c r="D58" s="18">
        <v>1</v>
      </c>
      <c r="E58" s="18">
        <v>1.89</v>
      </c>
      <c r="F58" s="18" t="s">
        <v>838</v>
      </c>
      <c r="G58" s="18" t="s">
        <v>1</v>
      </c>
      <c r="H58" s="18" t="s">
        <v>850</v>
      </c>
      <c r="I58" s="18" t="s">
        <v>852</v>
      </c>
      <c r="J58" t="e">
        <f>VLOOKUP('整理格式+匹配特征'!$F58,有机特征!$A$1:$V$55,COLUMN(有机特征!B58),FALSE)</f>
        <v>#N/A</v>
      </c>
      <c r="K58" t="e">
        <f>VLOOKUP('整理格式+匹配特征'!$F58,有机特征!$A$1:$V$55,COLUMN(有机特征!C58),FALSE)</f>
        <v>#N/A</v>
      </c>
      <c r="L58" t="e">
        <f>VLOOKUP('整理格式+匹配特征'!$F58,有机特征!$A$1:$V$55,COLUMN(有机特征!D58),FALSE)</f>
        <v>#N/A</v>
      </c>
      <c r="M58" t="e">
        <f>VLOOKUP('整理格式+匹配特征'!$F58,有机特征!$A$1:$V$55,COLUMN(有机特征!E58),FALSE)</f>
        <v>#N/A</v>
      </c>
      <c r="N58" t="e">
        <f>VLOOKUP('整理格式+匹配特征'!$F58,有机特征!$A$1:$V$55,COLUMN(有机特征!F58),FALSE)</f>
        <v>#N/A</v>
      </c>
      <c r="O58" t="e">
        <f>VLOOKUP('整理格式+匹配特征'!$F58,有机特征!$A$1:$V$55,COLUMN(有机特征!G58),FALSE)</f>
        <v>#N/A</v>
      </c>
      <c r="P58" t="e">
        <f>VLOOKUP('整理格式+匹配特征'!$F58,有机特征!$A$1:$V$55,COLUMN(有机特征!H58),FALSE)</f>
        <v>#N/A</v>
      </c>
      <c r="Q58" t="e">
        <f>VLOOKUP('整理格式+匹配特征'!$F58,有机特征!$A$1:$V$55,COLUMN(有机特征!I58),FALSE)</f>
        <v>#N/A</v>
      </c>
      <c r="R58" t="e">
        <f>VLOOKUP('整理格式+匹配特征'!$F58,有机特征!$A$1:$V$55,COLUMN(有机特征!J58),FALSE)</f>
        <v>#N/A</v>
      </c>
      <c r="S58" t="e">
        <f>VLOOKUP('整理格式+匹配特征'!$F58,有机特征!$A$1:$V$55,COLUMN(有机特征!K58),FALSE)</f>
        <v>#N/A</v>
      </c>
      <c r="T58" t="e">
        <f>VLOOKUP('整理格式+匹配特征'!$F58,有机特征!$A$1:$V$55,COLUMN(有机特征!L58),FALSE)</f>
        <v>#N/A</v>
      </c>
      <c r="U58" t="e">
        <f>VLOOKUP('整理格式+匹配特征'!$F58,有机特征!$A$1:$V$55,COLUMN(有机特征!M58),FALSE)</f>
        <v>#N/A</v>
      </c>
      <c r="V58" t="e">
        <f>VLOOKUP('整理格式+匹配特征'!$F58,有机特征!$A$1:$V$55,COLUMN(有机特征!N58),FALSE)</f>
        <v>#N/A</v>
      </c>
      <c r="W58" t="e">
        <f>VLOOKUP('整理格式+匹配特征'!$F58,有机特征!$A$1:$V$55,COLUMN(有机特征!O58),FALSE)</f>
        <v>#N/A</v>
      </c>
      <c r="X58" t="e">
        <f>VLOOKUP('整理格式+匹配特征'!$F58,有机特征!$A$1:$V$55,COLUMN(有机特征!P58),FALSE)</f>
        <v>#N/A</v>
      </c>
      <c r="Y58" t="e">
        <f>VLOOKUP('整理格式+匹配特征'!$F58,有机特征!$A$1:$V$55,COLUMN(有机特征!Q58),FALSE)</f>
        <v>#N/A</v>
      </c>
      <c r="Z58" t="e">
        <f>VLOOKUP('整理格式+匹配特征'!$F58,有机特征!$A$1:$V$55,COLUMN(有机特征!R58),FALSE)</f>
        <v>#N/A</v>
      </c>
      <c r="AA58" t="e">
        <f>VLOOKUP('整理格式+匹配特征'!$F58,有机特征!$A$1:$V$55,COLUMN(有机特征!S58),FALSE)</f>
        <v>#N/A</v>
      </c>
      <c r="AB58" t="e">
        <f>VLOOKUP('整理格式+匹配特征'!$F58,有机特征!$A$1:$V$55,COLUMN(有机特征!T58),FALSE)</f>
        <v>#N/A</v>
      </c>
      <c r="AC58" t="e">
        <f>VLOOKUP('整理格式+匹配特征'!$F58,有机特征!$A$1:$V$55,COLUMN(有机特征!U58),FALSE)</f>
        <v>#N/A</v>
      </c>
      <c r="AD58" t="e">
        <f>VLOOKUP('整理格式+匹配特征'!$F58,有机特征!$A$1:$V$55,COLUMN(有机特征!V58),FALSE)</f>
        <v>#N/A</v>
      </c>
    </row>
    <row r="59" spans="1:53" x14ac:dyDescent="0.15">
      <c r="A59">
        <v>319</v>
      </c>
      <c r="B59" t="s">
        <v>610</v>
      </c>
      <c r="C59">
        <v>1</v>
      </c>
      <c r="D59">
        <v>1</v>
      </c>
      <c r="E59">
        <v>3.24</v>
      </c>
      <c r="F59" t="s">
        <v>823</v>
      </c>
      <c r="G59" t="s">
        <v>1</v>
      </c>
      <c r="H59" s="21" t="s">
        <v>866</v>
      </c>
      <c r="I59" t="s">
        <v>854</v>
      </c>
      <c r="J59">
        <f>VLOOKUP('整理格式+匹配特征'!$F59,有机特征!$A$1:$V$55,COLUMN(有机特征!B59),FALSE)</f>
        <v>4.3757386499999997</v>
      </c>
      <c r="K59">
        <f>VLOOKUP('整理格式+匹配特征'!$F59,有机特征!$A$1:$V$55,COLUMN(有机特征!C59),FALSE)</f>
        <v>100.18228999999999</v>
      </c>
      <c r="L59">
        <f>VLOOKUP('整理格式+匹配特征'!$F59,有机特征!$A$1:$V$55,COLUMN(有机特征!D59),FALSE)</f>
        <v>149.96722</v>
      </c>
      <c r="M59">
        <f>VLOOKUP('整理格式+匹配特征'!$F59,有机特征!$A$1:$V$55,COLUMN(有机特征!E59),FALSE)</f>
        <v>3.2958716269539163</v>
      </c>
      <c r="N59">
        <f>VLOOKUP('整理格式+匹配特征'!$F59,有机特征!$A$1:$V$55,COLUMN(有机特征!F59),FALSE)</f>
        <v>6.2303811473608999</v>
      </c>
      <c r="O59">
        <f>VLOOKUP('整理格式+匹配特征'!$F59,有机特征!$A$1:$V$55,COLUMN(有机特征!G59),FALSE)</f>
        <v>1.1093</v>
      </c>
      <c r="P59">
        <f>VLOOKUP('整理格式+匹配特征'!$F59,有机特征!$A$1:$V$55,COLUMN(有机特征!H59),FALSE)</f>
        <v>150.75926000000001</v>
      </c>
      <c r="Q59">
        <f>VLOOKUP('整理格式+匹配特征'!$F59,有机特征!$A$1:$V$55,COLUMN(有机特征!I59),FALSE)</f>
        <v>0</v>
      </c>
      <c r="R59">
        <f>VLOOKUP('整理格式+匹配特征'!$F59,有机特征!$A$1:$V$55,COLUMN(有机特征!J59),FALSE)</f>
        <v>8.3090053090271034</v>
      </c>
      <c r="S59">
        <f>VLOOKUP('整理格式+匹配特征'!$F59,有机特征!$A$1:$V$55,COLUMN(有机特征!K59),FALSE)</f>
        <v>9.0345486450246106</v>
      </c>
      <c r="T59">
        <f>VLOOKUP('整理格式+匹配特征'!$F59,有机特征!$A$1:$V$55,COLUMN(有机特征!L59),FALSE)</f>
        <v>-38.456280504460949</v>
      </c>
      <c r="U59">
        <f>VLOOKUP('整理格式+匹配特征'!$F59,有机特征!$A$1:$V$55,COLUMN(有机特征!M59),FALSE)</f>
        <v>13.605399999999999</v>
      </c>
      <c r="V59">
        <f>VLOOKUP('整理格式+匹配特征'!$F59,有机特征!$A$1:$V$55,COLUMN(有机特征!N59),FALSE)</f>
        <v>3.7437</v>
      </c>
      <c r="W59">
        <f>VLOOKUP('整理格式+匹配特征'!$F59,有机特征!$A$1:$V$55,COLUMN(有机特征!O59),FALSE)</f>
        <v>8.6745000000000001</v>
      </c>
      <c r="X59">
        <f>VLOOKUP('整理格式+匹配特征'!$F59,有机特征!$A$1:$V$55,COLUMN(有机特征!P59),FALSE)</f>
        <v>-8.6745000000000001</v>
      </c>
      <c r="Y59">
        <f>VLOOKUP('整理格式+匹配特征'!$F59,有机特征!$A$1:$V$55,COLUMN(有机特征!Q59),FALSE)</f>
        <v>9.8617000000000008</v>
      </c>
      <c r="Z59">
        <f>VLOOKUP('整理格式+匹配特征'!$F59,有机特征!$A$1:$V$55,COLUMN(有机特征!R59),FALSE)</f>
        <v>0.1014</v>
      </c>
      <c r="AA59">
        <f>VLOOKUP('整理格式+匹配特征'!$F59,有机特征!$A$1:$V$55,COLUMN(有机特征!S59),FALSE)</f>
        <v>3.8151000000000002</v>
      </c>
      <c r="AB59">
        <f>VLOOKUP('整理格式+匹配特征'!$F59,有机特征!$A$1:$V$55,COLUMN(有机特征!T59),FALSE)</f>
        <v>-3.5720999999999998</v>
      </c>
      <c r="AC59">
        <f>VLOOKUP('整理格式+匹配特征'!$F59,有机特征!$A$1:$V$55,COLUMN(有机特征!U59),FALSE)</f>
        <v>5.5871300000000002</v>
      </c>
      <c r="AD59">
        <f>VLOOKUP('整理格式+匹配特征'!$F59,有机特征!$A$1:$V$55,COLUMN(有机特征!V59),FALSE)</f>
        <v>2.197926829268293</v>
      </c>
      <c r="AE59"/>
      <c r="AF59"/>
      <c r="AG59"/>
      <c r="AH59"/>
      <c r="AI59"/>
      <c r="AJ59"/>
      <c r="AK59"/>
      <c r="AL59"/>
      <c r="AM59"/>
      <c r="AN59"/>
      <c r="AO59"/>
      <c r="AP59"/>
      <c r="AQ59"/>
      <c r="AR59"/>
      <c r="AS59"/>
      <c r="AT59"/>
      <c r="AU59"/>
      <c r="AV59"/>
      <c r="AW59"/>
      <c r="AX59"/>
      <c r="AY59"/>
      <c r="AZ59"/>
      <c r="BA59"/>
    </row>
    <row r="60" spans="1:53" x14ac:dyDescent="0.15">
      <c r="A60">
        <v>316</v>
      </c>
      <c r="B60" t="s">
        <v>629</v>
      </c>
      <c r="C60">
        <v>3</v>
      </c>
      <c r="D60">
        <v>1</v>
      </c>
      <c r="E60">
        <v>2.06</v>
      </c>
      <c r="F60" t="s">
        <v>673</v>
      </c>
      <c r="G60" t="s">
        <v>1</v>
      </c>
      <c r="H60" t="s">
        <v>855</v>
      </c>
      <c r="I60" t="s">
        <v>852</v>
      </c>
      <c r="J60">
        <f>VLOOKUP('整理格式+匹配特征'!$F60,有机特征!$A$1:$V$55,COLUMN(有机特征!B60),FALSE)</f>
        <v>3.8923762700000002</v>
      </c>
      <c r="K60">
        <f>VLOOKUP('整理格式+匹配特征'!$F60,有机特征!$A$1:$V$55,COLUMN(有机特征!C60),FALSE)</f>
        <v>122.18788000000001</v>
      </c>
      <c r="L60">
        <f>VLOOKUP('整理格式+匹配特征'!$F60,有机特征!$A$1:$V$55,COLUMN(有机特征!D60),FALSE)</f>
        <v>174.72344000000001</v>
      </c>
      <c r="M60">
        <f>VLOOKUP('整理格式+匹配特征'!$F60,有机特征!$A$1:$V$55,COLUMN(有机特征!E60),FALSE)</f>
        <v>3.4680756689313079</v>
      </c>
      <c r="N60">
        <f>VLOOKUP('整理格式+匹配特征'!$F60,有机特征!$A$1:$V$55,COLUMN(有机特征!F60),FALSE)</f>
        <v>6.5559086369211865</v>
      </c>
      <c r="O60">
        <f>VLOOKUP('整理格式+匹配特征'!$F60,有机特征!$A$1:$V$55,COLUMN(有机特征!G60),FALSE)</f>
        <v>1.1613</v>
      </c>
      <c r="P60">
        <f>VLOOKUP('整理格式+匹配特征'!$F60,有机特征!$A$1:$V$55,COLUMN(有机特征!H60),FALSE)</f>
        <v>178.29678000000001</v>
      </c>
      <c r="Q60">
        <f>VLOOKUP('整理格式+匹配特征'!$F60,有机特征!$A$1:$V$55,COLUMN(有机特征!I60),FALSE)</f>
        <v>0</v>
      </c>
      <c r="R60">
        <f>VLOOKUP('整理格式+匹配特征'!$F60,有机特征!$A$1:$V$55,COLUMN(有机特征!J60),FALSE)</f>
        <v>10.597425090561124</v>
      </c>
      <c r="S60">
        <f>VLOOKUP('整理格式+匹配特征'!$F60,有机特征!$A$1:$V$55,COLUMN(有机特征!K60),FALSE)</f>
        <v>11.453939049484363</v>
      </c>
      <c r="T60">
        <f>VLOOKUP('整理格式+匹配特征'!$F60,有机特征!$A$1:$V$55,COLUMN(有机特征!L60),FALSE)</f>
        <v>-35.516789179448239</v>
      </c>
      <c r="U60">
        <f>VLOOKUP('整理格式+匹配特征'!$F60,有机特征!$A$1:$V$55,COLUMN(有机特征!M60),FALSE)</f>
        <v>-3.7006000000000001</v>
      </c>
      <c r="V60">
        <f>VLOOKUP('整理格式+匹配特征'!$F60,有机特征!$A$1:$V$55,COLUMN(有机特征!N60),FALSE)</f>
        <v>-11.960100000000001</v>
      </c>
      <c r="W60">
        <f>VLOOKUP('整理格式+匹配特征'!$F60,有机特征!$A$1:$V$55,COLUMN(有机特征!O60),FALSE)</f>
        <v>-7.8303000000000003</v>
      </c>
      <c r="X60">
        <f>VLOOKUP('整理格式+匹配特征'!$F60,有机特征!$A$1:$V$55,COLUMN(有机特征!P60),FALSE)</f>
        <v>7.8303000000000003</v>
      </c>
      <c r="Y60">
        <f>VLOOKUP('整理格式+匹配特征'!$F60,有机特征!$A$1:$V$55,COLUMN(有机特征!Q60),FALSE)</f>
        <v>8.2594999999999992</v>
      </c>
      <c r="Z60">
        <f>VLOOKUP('整理格式+匹配特征'!$F60,有机特征!$A$1:$V$55,COLUMN(有机特征!R60),FALSE)</f>
        <v>0.1211</v>
      </c>
      <c r="AA60">
        <f>VLOOKUP('整理格式+匹配特征'!$F60,有机特征!$A$1:$V$55,COLUMN(有机特征!S60),FALSE)</f>
        <v>3.7117</v>
      </c>
      <c r="AB60">
        <f>VLOOKUP('整理格式+匹配特征'!$F60,有机特征!$A$1:$V$55,COLUMN(有机特征!T60),FALSE)</f>
        <v>-1.0045999999999999</v>
      </c>
      <c r="AC60">
        <f>VLOOKUP('整理格式+匹配特征'!$F60,有机特征!$A$1:$V$55,COLUMN(有机特征!U60),FALSE)</f>
        <v>13.054914</v>
      </c>
      <c r="AD60">
        <f>VLOOKUP('整理格式+匹配特征'!$F60,有机特征!$A$1:$V$55,COLUMN(有机特征!V60),FALSE)</f>
        <v>5.1356860739575145</v>
      </c>
    </row>
    <row r="61" spans="1:53" x14ac:dyDescent="0.15">
      <c r="A61">
        <v>261</v>
      </c>
      <c r="B61" t="s">
        <v>525</v>
      </c>
      <c r="C61">
        <v>1</v>
      </c>
      <c r="D61">
        <v>1</v>
      </c>
      <c r="E61">
        <v>2.12</v>
      </c>
      <c r="F61" t="s">
        <v>673</v>
      </c>
      <c r="G61" t="s">
        <v>1</v>
      </c>
      <c r="H61" s="21" t="s">
        <v>867</v>
      </c>
      <c r="I61" t="s">
        <v>852</v>
      </c>
      <c r="J61" t="e">
        <f>VLOOKUP('整理格式+匹配特征'!$F61,有机特征!$A$1:$V$55,COLUMN(有机特征!#REF!),FALSE)</f>
        <v>#REF!</v>
      </c>
      <c r="K61" t="e">
        <f>VLOOKUP('整理格式+匹配特征'!$F61,有机特征!$A$1:$V$55,COLUMN(有机特征!#REF!),FALSE)</f>
        <v>#REF!</v>
      </c>
      <c r="L61" t="e">
        <f>VLOOKUP('整理格式+匹配特征'!$F61,有机特征!$A$1:$V$55,COLUMN(有机特征!#REF!),FALSE)</f>
        <v>#REF!</v>
      </c>
      <c r="M61" t="e">
        <f>VLOOKUP('整理格式+匹配特征'!$F61,有机特征!$A$1:$V$55,COLUMN(有机特征!#REF!),FALSE)</f>
        <v>#REF!</v>
      </c>
      <c r="N61" t="e">
        <f>VLOOKUP('整理格式+匹配特征'!$F61,有机特征!$A$1:$V$55,COLUMN(有机特征!#REF!),FALSE)</f>
        <v>#REF!</v>
      </c>
      <c r="O61" t="e">
        <f>VLOOKUP('整理格式+匹配特征'!$F61,有机特征!$A$1:$V$55,COLUMN(有机特征!#REF!),FALSE)</f>
        <v>#REF!</v>
      </c>
      <c r="P61" t="e">
        <f>VLOOKUP('整理格式+匹配特征'!$F61,有机特征!$A$1:$V$55,COLUMN(有机特征!#REF!),FALSE)</f>
        <v>#REF!</v>
      </c>
      <c r="Q61" t="e">
        <f>VLOOKUP('整理格式+匹配特征'!$F61,有机特征!$A$1:$V$55,COLUMN(有机特征!#REF!),FALSE)</f>
        <v>#REF!</v>
      </c>
      <c r="R61" t="e">
        <f>VLOOKUP('整理格式+匹配特征'!$F61,有机特征!$A$1:$V$55,COLUMN(有机特征!#REF!),FALSE)</f>
        <v>#REF!</v>
      </c>
      <c r="S61" t="e">
        <f>VLOOKUP('整理格式+匹配特征'!$F61,有机特征!$A$1:$V$55,COLUMN(有机特征!#REF!),FALSE)</f>
        <v>#REF!</v>
      </c>
      <c r="T61" t="e">
        <f>VLOOKUP('整理格式+匹配特征'!$F61,有机特征!$A$1:$V$55,COLUMN(有机特征!#REF!),FALSE)</f>
        <v>#REF!</v>
      </c>
      <c r="U61" t="e">
        <f>VLOOKUP('整理格式+匹配特征'!$F61,有机特征!$A$1:$V$55,COLUMN(有机特征!#REF!),FALSE)</f>
        <v>#REF!</v>
      </c>
      <c r="V61" t="e">
        <f>VLOOKUP('整理格式+匹配特征'!$F61,有机特征!$A$1:$V$55,COLUMN(有机特征!#REF!),FALSE)</f>
        <v>#REF!</v>
      </c>
      <c r="W61" t="e">
        <f>VLOOKUP('整理格式+匹配特征'!$F61,有机特征!$A$1:$V$55,COLUMN(有机特征!#REF!),FALSE)</f>
        <v>#REF!</v>
      </c>
      <c r="X61" t="e">
        <f>VLOOKUP('整理格式+匹配特征'!$F61,有机特征!$A$1:$V$55,COLUMN(有机特征!#REF!),FALSE)</f>
        <v>#REF!</v>
      </c>
      <c r="Y61" t="e">
        <f>VLOOKUP('整理格式+匹配特征'!$F61,有机特征!$A$1:$V$55,COLUMN(有机特征!#REF!),FALSE)</f>
        <v>#REF!</v>
      </c>
      <c r="Z61" t="e">
        <f>VLOOKUP('整理格式+匹配特征'!$F61,有机特征!$A$1:$V$55,COLUMN(有机特征!#REF!),FALSE)</f>
        <v>#REF!</v>
      </c>
      <c r="AA61" t="e">
        <f>VLOOKUP('整理格式+匹配特征'!$F61,有机特征!$A$1:$V$55,COLUMN(有机特征!#REF!),FALSE)</f>
        <v>#REF!</v>
      </c>
      <c r="AB61" t="e">
        <f>VLOOKUP('整理格式+匹配特征'!$F61,有机特征!$A$1:$V$55,COLUMN(有机特征!#REF!),FALSE)</f>
        <v>#REF!</v>
      </c>
      <c r="AC61" t="e">
        <f>VLOOKUP('整理格式+匹配特征'!$F61,有机特征!$A$1:$V$55,COLUMN(有机特征!#REF!),FALSE)</f>
        <v>#REF!</v>
      </c>
      <c r="AD61" t="e">
        <f>VLOOKUP('整理格式+匹配特征'!$F61,有机特征!$A$1:$V$55,COLUMN(有机特征!#REF!),FALSE)</f>
        <v>#REF!</v>
      </c>
    </row>
    <row r="62" spans="1:53" x14ac:dyDescent="0.15">
      <c r="A62">
        <v>472</v>
      </c>
      <c r="B62" t="s">
        <v>545</v>
      </c>
      <c r="C62">
        <v>1</v>
      </c>
      <c r="D62">
        <v>1</v>
      </c>
      <c r="E62">
        <v>2.34</v>
      </c>
      <c r="F62" t="s">
        <v>673</v>
      </c>
      <c r="G62" t="s">
        <v>1</v>
      </c>
      <c r="H62" t="s">
        <v>855</v>
      </c>
      <c r="I62" t="s">
        <v>852</v>
      </c>
      <c r="J62" t="e">
        <f>VLOOKUP('整理格式+匹配特征'!$F62,有机特征!$A$1:$V$55,COLUMN(有机特征!#REF!),FALSE)</f>
        <v>#REF!</v>
      </c>
      <c r="K62" t="e">
        <f>VLOOKUP('整理格式+匹配特征'!$F62,有机特征!$A$1:$V$55,COLUMN(有机特征!#REF!),FALSE)</f>
        <v>#REF!</v>
      </c>
      <c r="L62" t="e">
        <f>VLOOKUP('整理格式+匹配特征'!$F62,有机特征!$A$1:$V$55,COLUMN(有机特征!#REF!),FALSE)</f>
        <v>#REF!</v>
      </c>
      <c r="M62" t="e">
        <f>VLOOKUP('整理格式+匹配特征'!$F62,有机特征!$A$1:$V$55,COLUMN(有机特征!#REF!),FALSE)</f>
        <v>#REF!</v>
      </c>
      <c r="N62" t="e">
        <f>VLOOKUP('整理格式+匹配特征'!$F62,有机特征!$A$1:$V$55,COLUMN(有机特征!#REF!),FALSE)</f>
        <v>#REF!</v>
      </c>
      <c r="O62" t="e">
        <f>VLOOKUP('整理格式+匹配特征'!$F62,有机特征!$A$1:$V$55,COLUMN(有机特征!#REF!),FALSE)</f>
        <v>#REF!</v>
      </c>
      <c r="P62" t="e">
        <f>VLOOKUP('整理格式+匹配特征'!$F62,有机特征!$A$1:$V$55,COLUMN(有机特征!#REF!),FALSE)</f>
        <v>#REF!</v>
      </c>
      <c r="Q62" t="e">
        <f>VLOOKUP('整理格式+匹配特征'!$F62,有机特征!$A$1:$V$55,COLUMN(有机特征!#REF!),FALSE)</f>
        <v>#REF!</v>
      </c>
      <c r="R62" t="e">
        <f>VLOOKUP('整理格式+匹配特征'!$F62,有机特征!$A$1:$V$55,COLUMN(有机特征!#REF!),FALSE)</f>
        <v>#REF!</v>
      </c>
      <c r="S62" t="e">
        <f>VLOOKUP('整理格式+匹配特征'!$F62,有机特征!$A$1:$V$55,COLUMN(有机特征!#REF!),FALSE)</f>
        <v>#REF!</v>
      </c>
      <c r="T62" t="e">
        <f>VLOOKUP('整理格式+匹配特征'!$F62,有机特征!$A$1:$V$55,COLUMN(有机特征!#REF!),FALSE)</f>
        <v>#REF!</v>
      </c>
      <c r="U62" t="e">
        <f>VLOOKUP('整理格式+匹配特征'!$F62,有机特征!$A$1:$V$55,COLUMN(有机特征!#REF!),FALSE)</f>
        <v>#REF!</v>
      </c>
      <c r="V62" t="e">
        <f>VLOOKUP('整理格式+匹配特征'!$F62,有机特征!$A$1:$V$55,COLUMN(有机特征!#REF!),FALSE)</f>
        <v>#REF!</v>
      </c>
      <c r="W62" t="e">
        <f>VLOOKUP('整理格式+匹配特征'!$F62,有机特征!$A$1:$V$55,COLUMN(有机特征!#REF!),FALSE)</f>
        <v>#REF!</v>
      </c>
      <c r="X62" t="e">
        <f>VLOOKUP('整理格式+匹配特征'!$F62,有机特征!$A$1:$V$55,COLUMN(有机特征!#REF!),FALSE)</f>
        <v>#REF!</v>
      </c>
      <c r="Y62" t="e">
        <f>VLOOKUP('整理格式+匹配特征'!$F62,有机特征!$A$1:$V$55,COLUMN(有机特征!#REF!),FALSE)</f>
        <v>#REF!</v>
      </c>
      <c r="Z62" t="e">
        <f>VLOOKUP('整理格式+匹配特征'!$F62,有机特征!$A$1:$V$55,COLUMN(有机特征!#REF!),FALSE)</f>
        <v>#REF!</v>
      </c>
      <c r="AA62" t="e">
        <f>VLOOKUP('整理格式+匹配特征'!$F62,有机特征!$A$1:$V$55,COLUMN(有机特征!#REF!),FALSE)</f>
        <v>#REF!</v>
      </c>
      <c r="AB62" t="e">
        <f>VLOOKUP('整理格式+匹配特征'!$F62,有机特征!$A$1:$V$55,COLUMN(有机特征!#REF!),FALSE)</f>
        <v>#REF!</v>
      </c>
      <c r="AC62" t="e">
        <f>VLOOKUP('整理格式+匹配特征'!$F62,有机特征!$A$1:$V$55,COLUMN(有机特征!#REF!),FALSE)</f>
        <v>#REF!</v>
      </c>
      <c r="AD62" t="e">
        <f>VLOOKUP('整理格式+匹配特征'!$F62,有机特征!$A$1:$V$55,COLUMN(有机特征!#REF!),FALSE)</f>
        <v>#REF!</v>
      </c>
    </row>
    <row r="63" spans="1:53" x14ac:dyDescent="0.15">
      <c r="A63">
        <v>407</v>
      </c>
      <c r="B63" t="s">
        <v>545</v>
      </c>
      <c r="C63">
        <v>1</v>
      </c>
      <c r="D63">
        <v>1</v>
      </c>
      <c r="E63">
        <v>2.36</v>
      </c>
      <c r="F63" t="s">
        <v>673</v>
      </c>
      <c r="G63" t="s">
        <v>1</v>
      </c>
      <c r="H63" t="s">
        <v>855</v>
      </c>
      <c r="I63" t="s">
        <v>852</v>
      </c>
      <c r="J63" t="e">
        <f>VLOOKUP('整理格式+匹配特征'!$F63,有机特征!$A$1:$V$55,COLUMN(有机特征!#REF!),FALSE)</f>
        <v>#REF!</v>
      </c>
      <c r="K63" t="e">
        <f>VLOOKUP('整理格式+匹配特征'!$F63,有机特征!$A$1:$V$55,COLUMN(有机特征!#REF!),FALSE)</f>
        <v>#REF!</v>
      </c>
      <c r="L63" t="e">
        <f>VLOOKUP('整理格式+匹配特征'!$F63,有机特征!$A$1:$V$55,COLUMN(有机特征!#REF!),FALSE)</f>
        <v>#REF!</v>
      </c>
      <c r="M63" t="e">
        <f>VLOOKUP('整理格式+匹配特征'!$F63,有机特征!$A$1:$V$55,COLUMN(有机特征!#REF!),FALSE)</f>
        <v>#REF!</v>
      </c>
      <c r="N63" t="e">
        <f>VLOOKUP('整理格式+匹配特征'!$F63,有机特征!$A$1:$V$55,COLUMN(有机特征!#REF!),FALSE)</f>
        <v>#REF!</v>
      </c>
      <c r="O63" t="e">
        <f>VLOOKUP('整理格式+匹配特征'!$F63,有机特征!$A$1:$V$55,COLUMN(有机特征!#REF!),FALSE)</f>
        <v>#REF!</v>
      </c>
      <c r="P63" t="e">
        <f>VLOOKUP('整理格式+匹配特征'!$F63,有机特征!$A$1:$V$55,COLUMN(有机特征!#REF!),FALSE)</f>
        <v>#REF!</v>
      </c>
      <c r="Q63" t="e">
        <f>VLOOKUP('整理格式+匹配特征'!$F63,有机特征!$A$1:$V$55,COLUMN(有机特征!#REF!),FALSE)</f>
        <v>#REF!</v>
      </c>
      <c r="R63" t="e">
        <f>VLOOKUP('整理格式+匹配特征'!$F63,有机特征!$A$1:$V$55,COLUMN(有机特征!#REF!),FALSE)</f>
        <v>#REF!</v>
      </c>
      <c r="S63" t="e">
        <f>VLOOKUP('整理格式+匹配特征'!$F63,有机特征!$A$1:$V$55,COLUMN(有机特征!#REF!),FALSE)</f>
        <v>#REF!</v>
      </c>
      <c r="T63" t="e">
        <f>VLOOKUP('整理格式+匹配特征'!$F63,有机特征!$A$1:$V$55,COLUMN(有机特征!#REF!),FALSE)</f>
        <v>#REF!</v>
      </c>
      <c r="U63" t="e">
        <f>VLOOKUP('整理格式+匹配特征'!$F63,有机特征!$A$1:$V$55,COLUMN(有机特征!#REF!),FALSE)</f>
        <v>#REF!</v>
      </c>
      <c r="V63" t="e">
        <f>VLOOKUP('整理格式+匹配特征'!$F63,有机特征!$A$1:$V$55,COLUMN(有机特征!#REF!),FALSE)</f>
        <v>#REF!</v>
      </c>
      <c r="W63" t="e">
        <f>VLOOKUP('整理格式+匹配特征'!$F63,有机特征!$A$1:$V$55,COLUMN(有机特征!#REF!),FALSE)</f>
        <v>#REF!</v>
      </c>
      <c r="X63" t="e">
        <f>VLOOKUP('整理格式+匹配特征'!$F63,有机特征!$A$1:$V$55,COLUMN(有机特征!#REF!),FALSE)</f>
        <v>#REF!</v>
      </c>
      <c r="Y63" t="e">
        <f>VLOOKUP('整理格式+匹配特征'!$F63,有机特征!$A$1:$V$55,COLUMN(有机特征!#REF!),FALSE)</f>
        <v>#REF!</v>
      </c>
      <c r="Z63" t="e">
        <f>VLOOKUP('整理格式+匹配特征'!$F63,有机特征!$A$1:$V$55,COLUMN(有机特征!#REF!),FALSE)</f>
        <v>#REF!</v>
      </c>
      <c r="AA63" t="e">
        <f>VLOOKUP('整理格式+匹配特征'!$F63,有机特征!$A$1:$V$55,COLUMN(有机特征!#REF!),FALSE)</f>
        <v>#REF!</v>
      </c>
      <c r="AB63" t="e">
        <f>VLOOKUP('整理格式+匹配特征'!$F63,有机特征!$A$1:$V$55,COLUMN(有机特征!#REF!),FALSE)</f>
        <v>#REF!</v>
      </c>
      <c r="AC63" t="e">
        <f>VLOOKUP('整理格式+匹配特征'!$F63,有机特征!$A$1:$V$55,COLUMN(有机特征!#REF!),FALSE)</f>
        <v>#REF!</v>
      </c>
      <c r="AD63" t="e">
        <f>VLOOKUP('整理格式+匹配特征'!$F63,有机特征!$A$1:$V$55,COLUMN(有机特征!#REF!),FALSE)</f>
        <v>#REF!</v>
      </c>
    </row>
    <row r="64" spans="1:53" x14ac:dyDescent="0.15">
      <c r="A64">
        <v>408</v>
      </c>
      <c r="B64" t="s">
        <v>545</v>
      </c>
      <c r="C64">
        <v>1</v>
      </c>
      <c r="D64">
        <v>1</v>
      </c>
      <c r="E64">
        <v>2.4</v>
      </c>
      <c r="F64" t="s">
        <v>673</v>
      </c>
      <c r="G64" t="s">
        <v>1</v>
      </c>
      <c r="H64" t="s">
        <v>855</v>
      </c>
      <c r="I64" t="s">
        <v>852</v>
      </c>
      <c r="J64" t="e">
        <f>VLOOKUP('整理格式+匹配特征'!$F64,有机特征!$A$1:$V$55,COLUMN(有机特征!#REF!),FALSE)</f>
        <v>#REF!</v>
      </c>
      <c r="K64" t="e">
        <f>VLOOKUP('整理格式+匹配特征'!$F64,有机特征!$A$1:$V$55,COLUMN(有机特征!#REF!),FALSE)</f>
        <v>#REF!</v>
      </c>
      <c r="L64" t="e">
        <f>VLOOKUP('整理格式+匹配特征'!$F64,有机特征!$A$1:$V$55,COLUMN(有机特征!#REF!),FALSE)</f>
        <v>#REF!</v>
      </c>
      <c r="M64" t="e">
        <f>VLOOKUP('整理格式+匹配特征'!$F64,有机特征!$A$1:$V$55,COLUMN(有机特征!#REF!),FALSE)</f>
        <v>#REF!</v>
      </c>
      <c r="N64" t="e">
        <f>VLOOKUP('整理格式+匹配特征'!$F64,有机特征!$A$1:$V$55,COLUMN(有机特征!#REF!),FALSE)</f>
        <v>#REF!</v>
      </c>
      <c r="O64" t="e">
        <f>VLOOKUP('整理格式+匹配特征'!$F64,有机特征!$A$1:$V$55,COLUMN(有机特征!#REF!),FALSE)</f>
        <v>#REF!</v>
      </c>
      <c r="P64" t="e">
        <f>VLOOKUP('整理格式+匹配特征'!$F64,有机特征!$A$1:$V$55,COLUMN(有机特征!#REF!),FALSE)</f>
        <v>#REF!</v>
      </c>
      <c r="Q64" t="e">
        <f>VLOOKUP('整理格式+匹配特征'!$F64,有机特征!$A$1:$V$55,COLUMN(有机特征!#REF!),FALSE)</f>
        <v>#REF!</v>
      </c>
      <c r="R64" t="e">
        <f>VLOOKUP('整理格式+匹配特征'!$F64,有机特征!$A$1:$V$55,COLUMN(有机特征!#REF!),FALSE)</f>
        <v>#REF!</v>
      </c>
      <c r="S64" t="e">
        <f>VLOOKUP('整理格式+匹配特征'!$F64,有机特征!$A$1:$V$55,COLUMN(有机特征!#REF!),FALSE)</f>
        <v>#REF!</v>
      </c>
      <c r="T64" t="e">
        <f>VLOOKUP('整理格式+匹配特征'!$F64,有机特征!$A$1:$V$55,COLUMN(有机特征!#REF!),FALSE)</f>
        <v>#REF!</v>
      </c>
      <c r="U64" t="e">
        <f>VLOOKUP('整理格式+匹配特征'!$F64,有机特征!$A$1:$V$55,COLUMN(有机特征!#REF!),FALSE)</f>
        <v>#REF!</v>
      </c>
      <c r="V64" t="e">
        <f>VLOOKUP('整理格式+匹配特征'!$F64,有机特征!$A$1:$V$55,COLUMN(有机特征!#REF!),FALSE)</f>
        <v>#REF!</v>
      </c>
      <c r="W64" t="e">
        <f>VLOOKUP('整理格式+匹配特征'!$F64,有机特征!$A$1:$V$55,COLUMN(有机特征!#REF!),FALSE)</f>
        <v>#REF!</v>
      </c>
      <c r="X64" t="e">
        <f>VLOOKUP('整理格式+匹配特征'!$F64,有机特征!$A$1:$V$55,COLUMN(有机特征!#REF!),FALSE)</f>
        <v>#REF!</v>
      </c>
      <c r="Y64" t="e">
        <f>VLOOKUP('整理格式+匹配特征'!$F64,有机特征!$A$1:$V$55,COLUMN(有机特征!#REF!),FALSE)</f>
        <v>#REF!</v>
      </c>
      <c r="Z64" t="e">
        <f>VLOOKUP('整理格式+匹配特征'!$F64,有机特征!$A$1:$V$55,COLUMN(有机特征!#REF!),FALSE)</f>
        <v>#REF!</v>
      </c>
      <c r="AA64" t="e">
        <f>VLOOKUP('整理格式+匹配特征'!$F64,有机特征!$A$1:$V$55,COLUMN(有机特征!#REF!),FALSE)</f>
        <v>#REF!</v>
      </c>
      <c r="AB64" t="e">
        <f>VLOOKUP('整理格式+匹配特征'!$F64,有机特征!$A$1:$V$55,COLUMN(有机特征!#REF!),FALSE)</f>
        <v>#REF!</v>
      </c>
      <c r="AC64" t="e">
        <f>VLOOKUP('整理格式+匹配特征'!$F64,有机特征!$A$1:$V$55,COLUMN(有机特征!#REF!),FALSE)</f>
        <v>#REF!</v>
      </c>
      <c r="AD64" t="e">
        <f>VLOOKUP('整理格式+匹配特征'!$F64,有机特征!$A$1:$V$55,COLUMN(有机特征!#REF!),FALSE)</f>
        <v>#REF!</v>
      </c>
    </row>
    <row r="65" spans="1:53" x14ac:dyDescent="0.15">
      <c r="A65">
        <v>356</v>
      </c>
      <c r="B65" t="s">
        <v>566</v>
      </c>
      <c r="C65">
        <v>1</v>
      </c>
      <c r="D65">
        <v>1</v>
      </c>
      <c r="E65">
        <v>2.5</v>
      </c>
      <c r="F65" t="s">
        <v>673</v>
      </c>
      <c r="G65" t="s">
        <v>1</v>
      </c>
      <c r="H65" s="21" t="s">
        <v>851</v>
      </c>
      <c r="I65" s="21" t="s">
        <v>856</v>
      </c>
      <c r="J65" t="e">
        <f>VLOOKUP('整理格式+匹配特征'!$F65,有机特征!$A$1:$V$55,COLUMN(有机特征!#REF!),FALSE)</f>
        <v>#REF!</v>
      </c>
      <c r="K65" t="e">
        <f>VLOOKUP('整理格式+匹配特征'!$F65,有机特征!$A$1:$V$55,COLUMN(有机特征!#REF!),FALSE)</f>
        <v>#REF!</v>
      </c>
      <c r="L65" t="e">
        <f>VLOOKUP('整理格式+匹配特征'!$F65,有机特征!$A$1:$V$55,COLUMN(有机特征!#REF!),FALSE)</f>
        <v>#REF!</v>
      </c>
      <c r="M65" t="e">
        <f>VLOOKUP('整理格式+匹配特征'!$F65,有机特征!$A$1:$V$55,COLUMN(有机特征!#REF!),FALSE)</f>
        <v>#REF!</v>
      </c>
      <c r="N65" t="e">
        <f>VLOOKUP('整理格式+匹配特征'!$F65,有机特征!$A$1:$V$55,COLUMN(有机特征!#REF!),FALSE)</f>
        <v>#REF!</v>
      </c>
      <c r="O65" t="e">
        <f>VLOOKUP('整理格式+匹配特征'!$F65,有机特征!$A$1:$V$55,COLUMN(有机特征!#REF!),FALSE)</f>
        <v>#REF!</v>
      </c>
      <c r="P65" t="e">
        <f>VLOOKUP('整理格式+匹配特征'!$F65,有机特征!$A$1:$V$55,COLUMN(有机特征!#REF!),FALSE)</f>
        <v>#REF!</v>
      </c>
      <c r="Q65" t="e">
        <f>VLOOKUP('整理格式+匹配特征'!$F65,有机特征!$A$1:$V$55,COLUMN(有机特征!#REF!),FALSE)</f>
        <v>#REF!</v>
      </c>
      <c r="R65" t="e">
        <f>VLOOKUP('整理格式+匹配特征'!$F65,有机特征!$A$1:$V$55,COLUMN(有机特征!#REF!),FALSE)</f>
        <v>#REF!</v>
      </c>
      <c r="S65" t="e">
        <f>VLOOKUP('整理格式+匹配特征'!$F65,有机特征!$A$1:$V$55,COLUMN(有机特征!#REF!),FALSE)</f>
        <v>#REF!</v>
      </c>
      <c r="T65" t="e">
        <f>VLOOKUP('整理格式+匹配特征'!$F65,有机特征!$A$1:$V$55,COLUMN(有机特征!#REF!),FALSE)</f>
        <v>#REF!</v>
      </c>
      <c r="U65" t="e">
        <f>VLOOKUP('整理格式+匹配特征'!$F65,有机特征!$A$1:$V$55,COLUMN(有机特征!#REF!),FALSE)</f>
        <v>#REF!</v>
      </c>
      <c r="V65" t="e">
        <f>VLOOKUP('整理格式+匹配特征'!$F65,有机特征!$A$1:$V$55,COLUMN(有机特征!#REF!),FALSE)</f>
        <v>#REF!</v>
      </c>
      <c r="W65" t="e">
        <f>VLOOKUP('整理格式+匹配特征'!$F65,有机特征!$A$1:$V$55,COLUMN(有机特征!#REF!),FALSE)</f>
        <v>#REF!</v>
      </c>
      <c r="X65" t="e">
        <f>VLOOKUP('整理格式+匹配特征'!$F65,有机特征!$A$1:$V$55,COLUMN(有机特征!#REF!),FALSE)</f>
        <v>#REF!</v>
      </c>
      <c r="Y65" t="e">
        <f>VLOOKUP('整理格式+匹配特征'!$F65,有机特征!$A$1:$V$55,COLUMN(有机特征!#REF!),FALSE)</f>
        <v>#REF!</v>
      </c>
      <c r="Z65" t="e">
        <f>VLOOKUP('整理格式+匹配特征'!$F65,有机特征!$A$1:$V$55,COLUMN(有机特征!#REF!),FALSE)</f>
        <v>#REF!</v>
      </c>
      <c r="AA65" t="e">
        <f>VLOOKUP('整理格式+匹配特征'!$F65,有机特征!$A$1:$V$55,COLUMN(有机特征!#REF!),FALSE)</f>
        <v>#REF!</v>
      </c>
      <c r="AB65" t="e">
        <f>VLOOKUP('整理格式+匹配特征'!$F65,有机特征!$A$1:$V$55,COLUMN(有机特征!#REF!),FALSE)</f>
        <v>#REF!</v>
      </c>
      <c r="AC65" t="e">
        <f>VLOOKUP('整理格式+匹配特征'!$F65,有机特征!$A$1:$V$55,COLUMN(有机特征!#REF!),FALSE)</f>
        <v>#REF!</v>
      </c>
      <c r="AD65" t="e">
        <f>VLOOKUP('整理格式+匹配特征'!$F65,有机特征!$A$1:$V$55,COLUMN(有机特征!#REF!),FALSE)</f>
        <v>#REF!</v>
      </c>
    </row>
    <row r="66" spans="1:53" x14ac:dyDescent="0.15">
      <c r="A66">
        <v>246</v>
      </c>
      <c r="B66" t="s">
        <v>493</v>
      </c>
      <c r="C66">
        <v>1</v>
      </c>
      <c r="D66">
        <v>1</v>
      </c>
      <c r="E66">
        <v>1.88</v>
      </c>
      <c r="F66" t="s">
        <v>674</v>
      </c>
      <c r="G66" t="s">
        <v>1</v>
      </c>
      <c r="H66" s="21" t="s">
        <v>851</v>
      </c>
      <c r="I66" t="s">
        <v>852</v>
      </c>
      <c r="J66" t="e">
        <f>VLOOKUP('整理格式+匹配特征'!$F66,有机特征!$A$1:$V$55,COLUMN(有机特征!#REF!),FALSE)</f>
        <v>#REF!</v>
      </c>
      <c r="K66" t="e">
        <f>VLOOKUP('整理格式+匹配特征'!$F66,有机特征!$A$1:$V$55,COLUMN(有机特征!#REF!),FALSE)</f>
        <v>#REF!</v>
      </c>
      <c r="L66" t="e">
        <f>VLOOKUP('整理格式+匹配特征'!$F66,有机特征!$A$1:$V$55,COLUMN(有机特征!#REF!),FALSE)</f>
        <v>#REF!</v>
      </c>
      <c r="M66" t="e">
        <f>VLOOKUP('整理格式+匹配特征'!$F66,有机特征!$A$1:$V$55,COLUMN(有机特征!#REF!),FALSE)</f>
        <v>#REF!</v>
      </c>
      <c r="N66" t="e">
        <f>VLOOKUP('整理格式+匹配特征'!$F66,有机特征!$A$1:$V$55,COLUMN(有机特征!#REF!),FALSE)</f>
        <v>#REF!</v>
      </c>
      <c r="O66" t="e">
        <f>VLOOKUP('整理格式+匹配特征'!$F66,有机特征!$A$1:$V$55,COLUMN(有机特征!#REF!),FALSE)</f>
        <v>#REF!</v>
      </c>
      <c r="P66" t="e">
        <f>VLOOKUP('整理格式+匹配特征'!$F66,有机特征!$A$1:$V$55,COLUMN(有机特征!#REF!),FALSE)</f>
        <v>#REF!</v>
      </c>
      <c r="Q66" t="e">
        <f>VLOOKUP('整理格式+匹配特征'!$F66,有机特征!$A$1:$V$55,COLUMN(有机特征!#REF!),FALSE)</f>
        <v>#REF!</v>
      </c>
      <c r="R66" t="e">
        <f>VLOOKUP('整理格式+匹配特征'!$F66,有机特征!$A$1:$V$55,COLUMN(有机特征!#REF!),FALSE)</f>
        <v>#REF!</v>
      </c>
      <c r="S66" t="e">
        <f>VLOOKUP('整理格式+匹配特征'!$F66,有机特征!$A$1:$V$55,COLUMN(有机特征!#REF!),FALSE)</f>
        <v>#REF!</v>
      </c>
      <c r="T66" t="e">
        <f>VLOOKUP('整理格式+匹配特征'!$F66,有机特征!$A$1:$V$55,COLUMN(有机特征!#REF!),FALSE)</f>
        <v>#REF!</v>
      </c>
      <c r="U66" t="e">
        <f>VLOOKUP('整理格式+匹配特征'!$F66,有机特征!$A$1:$V$55,COLUMN(有机特征!#REF!),FALSE)</f>
        <v>#REF!</v>
      </c>
      <c r="V66" t="e">
        <f>VLOOKUP('整理格式+匹配特征'!$F66,有机特征!$A$1:$V$55,COLUMN(有机特征!#REF!),FALSE)</f>
        <v>#REF!</v>
      </c>
      <c r="W66" t="e">
        <f>VLOOKUP('整理格式+匹配特征'!$F66,有机特征!$A$1:$V$55,COLUMN(有机特征!#REF!),FALSE)</f>
        <v>#REF!</v>
      </c>
      <c r="X66" t="e">
        <f>VLOOKUP('整理格式+匹配特征'!$F66,有机特征!$A$1:$V$55,COLUMN(有机特征!#REF!),FALSE)</f>
        <v>#REF!</v>
      </c>
      <c r="Y66" t="e">
        <f>VLOOKUP('整理格式+匹配特征'!$F66,有机特征!$A$1:$V$55,COLUMN(有机特征!#REF!),FALSE)</f>
        <v>#REF!</v>
      </c>
      <c r="Z66" t="e">
        <f>VLOOKUP('整理格式+匹配特征'!$F66,有机特征!$A$1:$V$55,COLUMN(有机特征!#REF!),FALSE)</f>
        <v>#REF!</v>
      </c>
      <c r="AA66" t="e">
        <f>VLOOKUP('整理格式+匹配特征'!$F66,有机特征!$A$1:$V$55,COLUMN(有机特征!#REF!),FALSE)</f>
        <v>#REF!</v>
      </c>
      <c r="AB66" t="e">
        <f>VLOOKUP('整理格式+匹配特征'!$F66,有机特征!$A$1:$V$55,COLUMN(有机特征!#REF!),FALSE)</f>
        <v>#REF!</v>
      </c>
      <c r="AC66" t="e">
        <f>VLOOKUP('整理格式+匹配特征'!$F66,有机特征!$A$1:$V$55,COLUMN(有机特征!#REF!),FALSE)</f>
        <v>#REF!</v>
      </c>
      <c r="AD66" t="e">
        <f>VLOOKUP('整理格式+匹配特征'!$F66,有机特征!$A$1:$V$55,COLUMN(有机特征!#REF!),FALSE)</f>
        <v>#REF!</v>
      </c>
      <c r="AE66"/>
      <c r="AF66"/>
      <c r="AG66"/>
      <c r="AH66"/>
      <c r="AI66"/>
      <c r="AJ66"/>
      <c r="AK66"/>
      <c r="AL66"/>
      <c r="AM66"/>
      <c r="AN66"/>
      <c r="AO66"/>
      <c r="AP66"/>
      <c r="AQ66"/>
      <c r="AR66"/>
      <c r="AS66"/>
      <c r="AT66"/>
      <c r="AU66"/>
      <c r="AV66"/>
      <c r="AW66"/>
      <c r="AX66"/>
      <c r="AY66"/>
      <c r="AZ66"/>
      <c r="BA66"/>
    </row>
    <row r="67" spans="1:53" x14ac:dyDescent="0.15">
      <c r="A67">
        <v>297</v>
      </c>
      <c r="B67" t="s">
        <v>506</v>
      </c>
      <c r="C67">
        <v>1</v>
      </c>
      <c r="D67">
        <v>1</v>
      </c>
      <c r="E67">
        <v>2</v>
      </c>
      <c r="F67" t="s">
        <v>673</v>
      </c>
      <c r="G67" t="s">
        <v>1</v>
      </c>
      <c r="H67" s="21" t="s">
        <v>851</v>
      </c>
      <c r="I67" t="s">
        <v>852</v>
      </c>
      <c r="J67" t="e">
        <f>VLOOKUP('整理格式+匹配特征'!$F67,有机特征!$A$1:$V$55,COLUMN(有机特征!#REF!),FALSE)</f>
        <v>#REF!</v>
      </c>
      <c r="K67" t="e">
        <f>VLOOKUP('整理格式+匹配特征'!$F67,有机特征!$A$1:$V$55,COLUMN(有机特征!#REF!),FALSE)</f>
        <v>#REF!</v>
      </c>
      <c r="L67" t="e">
        <f>VLOOKUP('整理格式+匹配特征'!$F67,有机特征!$A$1:$V$55,COLUMN(有机特征!#REF!),FALSE)</f>
        <v>#REF!</v>
      </c>
      <c r="M67" t="e">
        <f>VLOOKUP('整理格式+匹配特征'!$F67,有机特征!$A$1:$V$55,COLUMN(有机特征!#REF!),FALSE)</f>
        <v>#REF!</v>
      </c>
      <c r="N67" t="e">
        <f>VLOOKUP('整理格式+匹配特征'!$F67,有机特征!$A$1:$V$55,COLUMN(有机特征!#REF!),FALSE)</f>
        <v>#REF!</v>
      </c>
      <c r="O67" t="e">
        <f>VLOOKUP('整理格式+匹配特征'!$F67,有机特征!$A$1:$V$55,COLUMN(有机特征!#REF!),FALSE)</f>
        <v>#REF!</v>
      </c>
      <c r="P67" t="e">
        <f>VLOOKUP('整理格式+匹配特征'!$F67,有机特征!$A$1:$V$55,COLUMN(有机特征!#REF!),FALSE)</f>
        <v>#REF!</v>
      </c>
      <c r="Q67" t="e">
        <f>VLOOKUP('整理格式+匹配特征'!$F67,有机特征!$A$1:$V$55,COLUMN(有机特征!#REF!),FALSE)</f>
        <v>#REF!</v>
      </c>
      <c r="R67" t="e">
        <f>VLOOKUP('整理格式+匹配特征'!$F67,有机特征!$A$1:$V$55,COLUMN(有机特征!#REF!),FALSE)</f>
        <v>#REF!</v>
      </c>
      <c r="S67" t="e">
        <f>VLOOKUP('整理格式+匹配特征'!$F67,有机特征!$A$1:$V$55,COLUMN(有机特征!#REF!),FALSE)</f>
        <v>#REF!</v>
      </c>
      <c r="T67" t="e">
        <f>VLOOKUP('整理格式+匹配特征'!$F67,有机特征!$A$1:$V$55,COLUMN(有机特征!#REF!),FALSE)</f>
        <v>#REF!</v>
      </c>
      <c r="U67" t="e">
        <f>VLOOKUP('整理格式+匹配特征'!$F67,有机特征!$A$1:$V$55,COLUMN(有机特征!#REF!),FALSE)</f>
        <v>#REF!</v>
      </c>
      <c r="V67" t="e">
        <f>VLOOKUP('整理格式+匹配特征'!$F67,有机特征!$A$1:$V$55,COLUMN(有机特征!#REF!),FALSE)</f>
        <v>#REF!</v>
      </c>
      <c r="W67" t="e">
        <f>VLOOKUP('整理格式+匹配特征'!$F67,有机特征!$A$1:$V$55,COLUMN(有机特征!#REF!),FALSE)</f>
        <v>#REF!</v>
      </c>
      <c r="X67" t="e">
        <f>VLOOKUP('整理格式+匹配特征'!$F67,有机特征!$A$1:$V$55,COLUMN(有机特征!#REF!),FALSE)</f>
        <v>#REF!</v>
      </c>
      <c r="Y67" t="e">
        <f>VLOOKUP('整理格式+匹配特征'!$F67,有机特征!$A$1:$V$55,COLUMN(有机特征!#REF!),FALSE)</f>
        <v>#REF!</v>
      </c>
      <c r="Z67" t="e">
        <f>VLOOKUP('整理格式+匹配特征'!$F67,有机特征!$A$1:$V$55,COLUMN(有机特征!#REF!),FALSE)</f>
        <v>#REF!</v>
      </c>
      <c r="AA67" t="e">
        <f>VLOOKUP('整理格式+匹配特征'!$F67,有机特征!$A$1:$V$55,COLUMN(有机特征!#REF!),FALSE)</f>
        <v>#REF!</v>
      </c>
      <c r="AB67" t="e">
        <f>VLOOKUP('整理格式+匹配特征'!$F67,有机特征!$A$1:$V$55,COLUMN(有机特征!#REF!),FALSE)</f>
        <v>#REF!</v>
      </c>
      <c r="AC67" t="e">
        <f>VLOOKUP('整理格式+匹配特征'!$F67,有机特征!$A$1:$V$55,COLUMN(有机特征!#REF!),FALSE)</f>
        <v>#REF!</v>
      </c>
      <c r="AD67" t="e">
        <f>VLOOKUP('整理格式+匹配特征'!$F67,有机特征!$A$1:$V$55,COLUMN(有机特征!#REF!),FALSE)</f>
        <v>#REF!</v>
      </c>
      <c r="AE67"/>
      <c r="AF67"/>
      <c r="AG67"/>
      <c r="AH67"/>
      <c r="AI67"/>
      <c r="AJ67"/>
      <c r="AK67"/>
      <c r="AL67"/>
      <c r="AM67"/>
      <c r="AN67"/>
      <c r="AO67"/>
      <c r="AP67"/>
      <c r="AQ67"/>
      <c r="AR67"/>
      <c r="AS67"/>
      <c r="AT67"/>
      <c r="AU67"/>
      <c r="AV67"/>
      <c r="AW67"/>
      <c r="AX67"/>
      <c r="AY67"/>
      <c r="AZ67"/>
      <c r="BA67"/>
    </row>
    <row r="68" spans="1:53" x14ac:dyDescent="0.15">
      <c r="A68">
        <v>341</v>
      </c>
      <c r="B68" t="s">
        <v>513</v>
      </c>
      <c r="C68">
        <v>1</v>
      </c>
      <c r="D68">
        <v>1</v>
      </c>
      <c r="E68">
        <v>2.06</v>
      </c>
      <c r="F68" t="s">
        <v>673</v>
      </c>
      <c r="G68" t="s">
        <v>1</v>
      </c>
      <c r="H68" s="21" t="s">
        <v>851</v>
      </c>
      <c r="I68" t="s">
        <v>852</v>
      </c>
      <c r="J68">
        <f>VLOOKUP('整理格式+匹配特征'!$F68,有机特征!$A$1:$V$55,COLUMN(有机特征!B61),FALSE)</f>
        <v>3.8923762700000002</v>
      </c>
      <c r="K68">
        <f>VLOOKUP('整理格式+匹配特征'!$F68,有机特征!$A$1:$V$55,COLUMN(有机特征!C61),FALSE)</f>
        <v>122.18788000000001</v>
      </c>
      <c r="L68">
        <f>VLOOKUP('整理格式+匹配特征'!$F68,有机特征!$A$1:$V$55,COLUMN(有机特征!D61),FALSE)</f>
        <v>174.72344000000001</v>
      </c>
      <c r="M68">
        <f>VLOOKUP('整理格式+匹配特征'!$F68,有机特征!$A$1:$V$55,COLUMN(有机特征!E61),FALSE)</f>
        <v>3.4680756689313079</v>
      </c>
      <c r="N68">
        <f>VLOOKUP('整理格式+匹配特征'!$F68,有机特征!$A$1:$V$55,COLUMN(有机特征!F61),FALSE)</f>
        <v>6.5559086369211865</v>
      </c>
      <c r="O68">
        <f>VLOOKUP('整理格式+匹配特征'!$F68,有机特征!$A$1:$V$55,COLUMN(有机特征!G61),FALSE)</f>
        <v>1.1613</v>
      </c>
      <c r="P68">
        <f>VLOOKUP('整理格式+匹配特征'!$F68,有机特征!$A$1:$V$55,COLUMN(有机特征!H61),FALSE)</f>
        <v>178.29678000000001</v>
      </c>
      <c r="Q68">
        <f>VLOOKUP('整理格式+匹配特征'!$F68,有机特征!$A$1:$V$55,COLUMN(有机特征!I61),FALSE)</f>
        <v>0</v>
      </c>
      <c r="R68">
        <f>VLOOKUP('整理格式+匹配特征'!$F68,有机特征!$A$1:$V$55,COLUMN(有机特征!J61),FALSE)</f>
        <v>10.597425090561124</v>
      </c>
      <c r="S68">
        <f>VLOOKUP('整理格式+匹配特征'!$F68,有机特征!$A$1:$V$55,COLUMN(有机特征!K61),FALSE)</f>
        <v>11.453939049484363</v>
      </c>
      <c r="T68">
        <f>VLOOKUP('整理格式+匹配特征'!$F68,有机特征!$A$1:$V$55,COLUMN(有机特征!L61),FALSE)</f>
        <v>-35.516789179448239</v>
      </c>
      <c r="U68">
        <f>VLOOKUP('整理格式+匹配特征'!$F68,有机特征!$A$1:$V$55,COLUMN(有机特征!M61),FALSE)</f>
        <v>-3.7006000000000001</v>
      </c>
      <c r="V68">
        <f>VLOOKUP('整理格式+匹配特征'!$F68,有机特征!$A$1:$V$55,COLUMN(有机特征!N61),FALSE)</f>
        <v>-11.960100000000001</v>
      </c>
      <c r="W68">
        <f>VLOOKUP('整理格式+匹配特征'!$F68,有机特征!$A$1:$V$55,COLUMN(有机特征!O61),FALSE)</f>
        <v>-7.8303000000000003</v>
      </c>
      <c r="X68">
        <f>VLOOKUP('整理格式+匹配特征'!$F68,有机特征!$A$1:$V$55,COLUMN(有机特征!P61),FALSE)</f>
        <v>7.8303000000000003</v>
      </c>
      <c r="Y68">
        <f>VLOOKUP('整理格式+匹配特征'!$F68,有机特征!$A$1:$V$55,COLUMN(有机特征!Q61),FALSE)</f>
        <v>8.2594999999999992</v>
      </c>
      <c r="Z68">
        <f>VLOOKUP('整理格式+匹配特征'!$F68,有机特征!$A$1:$V$55,COLUMN(有机特征!R61),FALSE)</f>
        <v>0.1211</v>
      </c>
      <c r="AA68">
        <f>VLOOKUP('整理格式+匹配特征'!$F68,有机特征!$A$1:$V$55,COLUMN(有机特征!S61),FALSE)</f>
        <v>3.7117</v>
      </c>
      <c r="AB68">
        <f>VLOOKUP('整理格式+匹配特征'!$F68,有机特征!$A$1:$V$55,COLUMN(有机特征!T61),FALSE)</f>
        <v>-1.0045999999999999</v>
      </c>
      <c r="AC68">
        <f>VLOOKUP('整理格式+匹配特征'!$F68,有机特征!$A$1:$V$55,COLUMN(有机特征!U61),FALSE)</f>
        <v>13.054914</v>
      </c>
      <c r="AD68">
        <f>VLOOKUP('整理格式+匹配特征'!$F68,有机特征!$A$1:$V$55,COLUMN(有机特征!V61),FALSE)</f>
        <v>5.1356860739575145</v>
      </c>
    </row>
    <row r="69" spans="1:53" s="18" customFormat="1" x14ac:dyDescent="0.15">
      <c r="A69" s="18">
        <v>479</v>
      </c>
      <c r="B69" s="18" t="s">
        <v>516</v>
      </c>
      <c r="C69" s="18">
        <v>2</v>
      </c>
      <c r="D69" s="18">
        <v>1</v>
      </c>
      <c r="E69" s="18">
        <v>2.08</v>
      </c>
      <c r="F69" s="18" t="s">
        <v>692</v>
      </c>
      <c r="G69" s="18" t="s">
        <v>1</v>
      </c>
      <c r="H69" s="18" t="s">
        <v>855</v>
      </c>
      <c r="I69" s="18" t="s">
        <v>852</v>
      </c>
      <c r="J69" t="e">
        <f>VLOOKUP('整理格式+匹配特征'!$F69,有机特征!$A$1:$V$55,COLUMN(有机特征!B62),FALSE)</f>
        <v>#N/A</v>
      </c>
      <c r="K69" t="e">
        <f>VLOOKUP('整理格式+匹配特征'!$F69,有机特征!$A$1:$V$55,COLUMN(有机特征!C62),FALSE)</f>
        <v>#N/A</v>
      </c>
      <c r="L69" t="e">
        <f>VLOOKUP('整理格式+匹配特征'!$F69,有机特征!$A$1:$V$55,COLUMN(有机特征!D62),FALSE)</f>
        <v>#N/A</v>
      </c>
      <c r="M69" t="e">
        <f>VLOOKUP('整理格式+匹配特征'!$F69,有机特征!$A$1:$V$55,COLUMN(有机特征!E62),FALSE)</f>
        <v>#N/A</v>
      </c>
      <c r="N69" t="e">
        <f>VLOOKUP('整理格式+匹配特征'!$F69,有机特征!$A$1:$V$55,COLUMN(有机特征!F62),FALSE)</f>
        <v>#N/A</v>
      </c>
      <c r="O69" t="e">
        <f>VLOOKUP('整理格式+匹配特征'!$F69,有机特征!$A$1:$V$55,COLUMN(有机特征!G62),FALSE)</f>
        <v>#N/A</v>
      </c>
      <c r="P69" t="e">
        <f>VLOOKUP('整理格式+匹配特征'!$F69,有机特征!$A$1:$V$55,COLUMN(有机特征!H62),FALSE)</f>
        <v>#N/A</v>
      </c>
      <c r="Q69" t="e">
        <f>VLOOKUP('整理格式+匹配特征'!$F69,有机特征!$A$1:$V$55,COLUMN(有机特征!I62),FALSE)</f>
        <v>#N/A</v>
      </c>
      <c r="R69" t="e">
        <f>VLOOKUP('整理格式+匹配特征'!$F69,有机特征!$A$1:$V$55,COLUMN(有机特征!J62),FALSE)</f>
        <v>#N/A</v>
      </c>
      <c r="S69" t="e">
        <f>VLOOKUP('整理格式+匹配特征'!$F69,有机特征!$A$1:$V$55,COLUMN(有机特征!K62),FALSE)</f>
        <v>#N/A</v>
      </c>
      <c r="T69" t="e">
        <f>VLOOKUP('整理格式+匹配特征'!$F69,有机特征!$A$1:$V$55,COLUMN(有机特征!L62),FALSE)</f>
        <v>#N/A</v>
      </c>
      <c r="U69" t="e">
        <f>VLOOKUP('整理格式+匹配特征'!$F69,有机特征!$A$1:$V$55,COLUMN(有机特征!M62),FALSE)</f>
        <v>#N/A</v>
      </c>
      <c r="V69" t="e">
        <f>VLOOKUP('整理格式+匹配特征'!$F69,有机特征!$A$1:$V$55,COLUMN(有机特征!N62),FALSE)</f>
        <v>#N/A</v>
      </c>
      <c r="W69" t="e">
        <f>VLOOKUP('整理格式+匹配特征'!$F69,有机特征!$A$1:$V$55,COLUMN(有机特征!O62),FALSE)</f>
        <v>#N/A</v>
      </c>
      <c r="X69" t="e">
        <f>VLOOKUP('整理格式+匹配特征'!$F69,有机特征!$A$1:$V$55,COLUMN(有机特征!P62),FALSE)</f>
        <v>#N/A</v>
      </c>
      <c r="Y69" t="e">
        <f>VLOOKUP('整理格式+匹配特征'!$F69,有机特征!$A$1:$V$55,COLUMN(有机特征!Q62),FALSE)</f>
        <v>#N/A</v>
      </c>
      <c r="Z69" t="e">
        <f>VLOOKUP('整理格式+匹配特征'!$F69,有机特征!$A$1:$V$55,COLUMN(有机特征!R62),FALSE)</f>
        <v>#N/A</v>
      </c>
      <c r="AA69" t="e">
        <f>VLOOKUP('整理格式+匹配特征'!$F69,有机特征!$A$1:$V$55,COLUMN(有机特征!S62),FALSE)</f>
        <v>#N/A</v>
      </c>
      <c r="AB69" t="e">
        <f>VLOOKUP('整理格式+匹配特征'!$F69,有机特征!$A$1:$V$55,COLUMN(有机特征!T62),FALSE)</f>
        <v>#N/A</v>
      </c>
      <c r="AC69" t="e">
        <f>VLOOKUP('整理格式+匹配特征'!$F69,有机特征!$A$1:$V$55,COLUMN(有机特征!U62),FALSE)</f>
        <v>#N/A</v>
      </c>
      <c r="AD69" t="e">
        <f>VLOOKUP('整理格式+匹配特征'!$F69,有机特征!$A$1:$V$55,COLUMN(有机特征!V62),FALSE)</f>
        <v>#N/A</v>
      </c>
    </row>
    <row r="70" spans="1:53" x14ac:dyDescent="0.15">
      <c r="A70">
        <v>478</v>
      </c>
      <c r="B70" t="s">
        <v>478</v>
      </c>
      <c r="C70">
        <v>3</v>
      </c>
      <c r="D70">
        <v>1</v>
      </c>
      <c r="E70">
        <v>1.79</v>
      </c>
      <c r="F70" t="s">
        <v>652</v>
      </c>
      <c r="G70" t="s">
        <v>632</v>
      </c>
      <c r="H70" t="s">
        <v>855</v>
      </c>
      <c r="I70" t="s">
        <v>852</v>
      </c>
      <c r="J70">
        <f>VLOOKUP('整理格式+匹配特征'!$F70,有机特征!$A$1:$V$55,COLUMN(有机特征!B63),FALSE)</f>
        <v>4.1900425099999996</v>
      </c>
      <c r="K70">
        <f>VLOOKUP('整理格式+匹配特征'!$F70,有机特征!$A$1:$V$55,COLUMN(有机特征!C63),FALSE)</f>
        <v>108.16126</v>
      </c>
      <c r="L70">
        <f>VLOOKUP('整理格式+匹配特征'!$F70,有机特征!$A$1:$V$55,COLUMN(有机特征!D63),FALSE)</f>
        <v>151.54906</v>
      </c>
      <c r="M70">
        <f>VLOOKUP('整理格式+匹配特征'!$F70,有机特征!$A$1:$V$55,COLUMN(有机特征!E63),FALSE)</f>
        <v>3.3074193007150114</v>
      </c>
      <c r="N70">
        <f>VLOOKUP('整理格式+匹配特征'!$F70,有机特征!$A$1:$V$55,COLUMN(有机特征!F63),FALSE)</f>
        <v>6.2522103983270538</v>
      </c>
      <c r="O70">
        <f>VLOOKUP('整理格式+匹配特征'!$F70,有机特征!$A$1:$V$55,COLUMN(有机特征!G63),FALSE)</f>
        <v>1.1851</v>
      </c>
      <c r="P70">
        <f>VLOOKUP('整理格式+匹配特征'!$F70,有机特征!$A$1:$V$55,COLUMN(有机特征!H63),FALSE)</f>
        <v>157.29723999999999</v>
      </c>
      <c r="Q70">
        <f>VLOOKUP('整理格式+匹配特征'!$F70,有机特征!$A$1:$V$55,COLUMN(有机特征!I63),FALSE)</f>
        <v>0</v>
      </c>
      <c r="R70">
        <f>VLOOKUP('整理格式+匹配特征'!$F70,有机特征!$A$1:$V$55,COLUMN(有机特征!J63),FALSE)</f>
        <v>8.8700758431954689</v>
      </c>
      <c r="S70">
        <f>VLOOKUP('整理格式+匹配特征'!$F70,有机特征!$A$1:$V$55,COLUMN(有机特征!K63),FALSE)</f>
        <v>9.5723045970018976</v>
      </c>
      <c r="T70">
        <f>VLOOKUP('整理格式+匹配特征'!$F70,有机特征!$A$1:$V$55,COLUMN(有机特征!L63),FALSE)</f>
        <v>-37.735581452120741</v>
      </c>
      <c r="U70">
        <f>VLOOKUP('整理格式+匹配特征'!$F70,有机特征!$A$1:$V$55,COLUMN(有机特征!M63),FALSE)</f>
        <v>-5.4535</v>
      </c>
      <c r="V70">
        <f>VLOOKUP('整理格式+匹配特征'!$F70,有机特征!$A$1:$V$55,COLUMN(有机特征!N63),FALSE)</f>
        <v>-12.857200000000001</v>
      </c>
      <c r="W70">
        <f>VLOOKUP('整理格式+匹配特征'!$F70,有机特征!$A$1:$V$55,COLUMN(有机特征!O63),FALSE)</f>
        <v>-9.1554000000000002</v>
      </c>
      <c r="X70">
        <f>VLOOKUP('整理格式+匹配特征'!$F70,有机特征!$A$1:$V$55,COLUMN(有机特征!P63),FALSE)</f>
        <v>9.1554000000000002</v>
      </c>
      <c r="Y70">
        <f>VLOOKUP('整理格式+匹配特征'!$F70,有机特征!$A$1:$V$55,COLUMN(有机特征!Q63),FALSE)</f>
        <v>7.4036999999999997</v>
      </c>
      <c r="Z70">
        <f>VLOOKUP('整理格式+匹配特征'!$F70,有机特征!$A$1:$V$55,COLUMN(有机特征!R63),FALSE)</f>
        <v>0.1351</v>
      </c>
      <c r="AA70">
        <f>VLOOKUP('整理格式+匹配特征'!$F70,有机特征!$A$1:$V$55,COLUMN(有机特征!S63),FALSE)</f>
        <v>5.6607000000000003</v>
      </c>
      <c r="AB70">
        <f>VLOOKUP('整理格式+匹配特征'!$F70,有机特征!$A$1:$V$55,COLUMN(有机特征!T63),FALSE)</f>
        <v>-1.8492</v>
      </c>
      <c r="AC70">
        <f>VLOOKUP('整理格式+匹配特征'!$F70,有机特征!$A$1:$V$55,COLUMN(有机特征!U63),FALSE)</f>
        <v>8.6836140000000004</v>
      </c>
      <c r="AD70">
        <f>VLOOKUP('整理格式+匹配特征'!$F70,有机特征!$A$1:$V$55,COLUMN(有机特征!V63),FALSE)</f>
        <v>3.4160558615263574</v>
      </c>
    </row>
    <row r="71" spans="1:53" x14ac:dyDescent="0.15">
      <c r="A71">
        <v>477</v>
      </c>
      <c r="B71" t="s">
        <v>505</v>
      </c>
      <c r="C71">
        <v>2</v>
      </c>
      <c r="D71">
        <v>1</v>
      </c>
      <c r="E71">
        <v>1.98</v>
      </c>
      <c r="F71" t="s">
        <v>685</v>
      </c>
      <c r="G71" t="s">
        <v>632</v>
      </c>
      <c r="H71" t="s">
        <v>855</v>
      </c>
      <c r="I71" t="s">
        <v>852</v>
      </c>
      <c r="J71">
        <f>VLOOKUP('整理格式+匹配特征'!$F71,有机特征!$A$1:$V$55,COLUMN(有机特征!B64),FALSE)</f>
        <v>4.1900425099999996</v>
      </c>
      <c r="K71">
        <f>VLOOKUP('整理格式+匹配特征'!$F71,有机特征!$A$1:$V$55,COLUMN(有机特征!C64),FALSE)</f>
        <v>108.16126</v>
      </c>
      <c r="L71">
        <f>VLOOKUP('整理格式+匹配特征'!$F71,有机特征!$A$1:$V$55,COLUMN(有机特征!D64),FALSE)</f>
        <v>151.54906</v>
      </c>
      <c r="M71">
        <f>VLOOKUP('整理格式+匹配特征'!$F71,有机特征!$A$1:$V$55,COLUMN(有机特征!E64),FALSE)</f>
        <v>3.3074193007150114</v>
      </c>
      <c r="N71">
        <f>VLOOKUP('整理格式+匹配特征'!$F71,有机特征!$A$1:$V$55,COLUMN(有机特征!F64),FALSE)</f>
        <v>6.2522103983270538</v>
      </c>
      <c r="O71">
        <f>VLOOKUP('整理格式+匹配特征'!$F71,有机特征!$A$1:$V$55,COLUMN(有机特征!G64),FALSE)</f>
        <v>1.1851</v>
      </c>
      <c r="P71">
        <f>VLOOKUP('整理格式+匹配特征'!$F71,有机特征!$A$1:$V$55,COLUMN(有机特征!H64),FALSE)</f>
        <v>157.29723999999999</v>
      </c>
      <c r="Q71">
        <f>VLOOKUP('整理格式+匹配特征'!$F71,有机特征!$A$1:$V$55,COLUMN(有机特征!I64),FALSE)</f>
        <v>0</v>
      </c>
      <c r="R71">
        <f>VLOOKUP('整理格式+匹配特征'!$F71,有机特征!$A$1:$V$55,COLUMN(有机特征!J64),FALSE)</f>
        <v>8.8700758431954689</v>
      </c>
      <c r="S71">
        <f>VLOOKUP('整理格式+匹配特征'!$F71,有机特征!$A$1:$V$55,COLUMN(有机特征!K64),FALSE)</f>
        <v>9.5723045970018976</v>
      </c>
      <c r="T71">
        <f>VLOOKUP('整理格式+匹配特征'!$F71,有机特征!$A$1:$V$55,COLUMN(有机特征!L64),FALSE)</f>
        <v>-37.735581452120741</v>
      </c>
      <c r="U71">
        <f>VLOOKUP('整理格式+匹配特征'!$F71,有机特征!$A$1:$V$55,COLUMN(有机特征!M64),FALSE)</f>
        <v>-5.4535</v>
      </c>
      <c r="V71">
        <f>VLOOKUP('整理格式+匹配特征'!$F71,有机特征!$A$1:$V$55,COLUMN(有机特征!N64),FALSE)</f>
        <v>-12.857200000000001</v>
      </c>
      <c r="W71">
        <f>VLOOKUP('整理格式+匹配特征'!$F71,有机特征!$A$1:$V$55,COLUMN(有机特征!O64),FALSE)</f>
        <v>-9.1554000000000002</v>
      </c>
      <c r="X71">
        <f>VLOOKUP('整理格式+匹配特征'!$F71,有机特征!$A$1:$V$55,COLUMN(有机特征!P64),FALSE)</f>
        <v>9.1554000000000002</v>
      </c>
      <c r="Y71">
        <f>VLOOKUP('整理格式+匹配特征'!$F71,有机特征!$A$1:$V$55,COLUMN(有机特征!Q64),FALSE)</f>
        <v>7.4036999999999997</v>
      </c>
      <c r="Z71">
        <f>VLOOKUP('整理格式+匹配特征'!$F71,有机特征!$A$1:$V$55,COLUMN(有机特征!R64),FALSE)</f>
        <v>0.1351</v>
      </c>
      <c r="AA71">
        <f>VLOOKUP('整理格式+匹配特征'!$F71,有机特征!$A$1:$V$55,COLUMN(有机特征!S64),FALSE)</f>
        <v>5.6607000000000003</v>
      </c>
      <c r="AB71">
        <f>VLOOKUP('整理格式+匹配特征'!$F71,有机特征!$A$1:$V$55,COLUMN(有机特征!T64),FALSE)</f>
        <v>-1.8492</v>
      </c>
      <c r="AC71">
        <f>VLOOKUP('整理格式+匹配特征'!$F71,有机特征!$A$1:$V$55,COLUMN(有机特征!U64),FALSE)</f>
        <v>8.6836140000000004</v>
      </c>
      <c r="AD71">
        <f>VLOOKUP('整理格式+匹配特征'!$F71,有机特征!$A$1:$V$55,COLUMN(有机特征!V64),FALSE)</f>
        <v>3.4160558615263574</v>
      </c>
    </row>
    <row r="72" spans="1:53" x14ac:dyDescent="0.15">
      <c r="A72">
        <v>130</v>
      </c>
      <c r="B72" t="s">
        <v>530</v>
      </c>
      <c r="C72">
        <v>1</v>
      </c>
      <c r="D72">
        <v>1</v>
      </c>
      <c r="E72">
        <v>2.1800000000000002</v>
      </c>
      <c r="F72" t="s">
        <v>685</v>
      </c>
      <c r="G72" t="s">
        <v>1</v>
      </c>
      <c r="H72" t="s">
        <v>855</v>
      </c>
      <c r="I72" t="s">
        <v>852</v>
      </c>
      <c r="J72">
        <f>VLOOKUP('整理格式+匹配特征'!$F72,有机特征!$A$1:$V$55,COLUMN(有机特征!B65),FALSE)</f>
        <v>4.1900425099999996</v>
      </c>
      <c r="K72">
        <f>VLOOKUP('整理格式+匹配特征'!$F72,有机特征!$A$1:$V$55,COLUMN(有机特征!C65),FALSE)</f>
        <v>108.16126</v>
      </c>
      <c r="L72">
        <f>VLOOKUP('整理格式+匹配特征'!$F72,有机特征!$A$1:$V$55,COLUMN(有机特征!D65),FALSE)</f>
        <v>151.54906</v>
      </c>
      <c r="M72">
        <f>VLOOKUP('整理格式+匹配特征'!$F72,有机特征!$A$1:$V$55,COLUMN(有机特征!E65),FALSE)</f>
        <v>3.3074193007150114</v>
      </c>
      <c r="N72">
        <f>VLOOKUP('整理格式+匹配特征'!$F72,有机特征!$A$1:$V$55,COLUMN(有机特征!F65),FALSE)</f>
        <v>6.2522103983270538</v>
      </c>
      <c r="O72">
        <f>VLOOKUP('整理格式+匹配特征'!$F72,有机特征!$A$1:$V$55,COLUMN(有机特征!G65),FALSE)</f>
        <v>1.1851</v>
      </c>
      <c r="P72">
        <f>VLOOKUP('整理格式+匹配特征'!$F72,有机特征!$A$1:$V$55,COLUMN(有机特征!H65),FALSE)</f>
        <v>157.29723999999999</v>
      </c>
      <c r="Q72">
        <f>VLOOKUP('整理格式+匹配特征'!$F72,有机特征!$A$1:$V$55,COLUMN(有机特征!I65),FALSE)</f>
        <v>0</v>
      </c>
      <c r="R72">
        <f>VLOOKUP('整理格式+匹配特征'!$F72,有机特征!$A$1:$V$55,COLUMN(有机特征!J65),FALSE)</f>
        <v>8.8700758431954689</v>
      </c>
      <c r="S72">
        <f>VLOOKUP('整理格式+匹配特征'!$F72,有机特征!$A$1:$V$55,COLUMN(有机特征!K65),FALSE)</f>
        <v>9.5723045970018976</v>
      </c>
      <c r="T72">
        <f>VLOOKUP('整理格式+匹配特征'!$F72,有机特征!$A$1:$V$55,COLUMN(有机特征!L65),FALSE)</f>
        <v>-37.735581452120741</v>
      </c>
      <c r="U72">
        <f>VLOOKUP('整理格式+匹配特征'!$F72,有机特征!$A$1:$V$55,COLUMN(有机特征!M65),FALSE)</f>
        <v>-5.4535</v>
      </c>
      <c r="V72">
        <f>VLOOKUP('整理格式+匹配特征'!$F72,有机特征!$A$1:$V$55,COLUMN(有机特征!N65),FALSE)</f>
        <v>-12.857200000000001</v>
      </c>
      <c r="W72">
        <f>VLOOKUP('整理格式+匹配特征'!$F72,有机特征!$A$1:$V$55,COLUMN(有机特征!O65),FALSE)</f>
        <v>-9.1554000000000002</v>
      </c>
      <c r="X72">
        <f>VLOOKUP('整理格式+匹配特征'!$F72,有机特征!$A$1:$V$55,COLUMN(有机特征!P65),FALSE)</f>
        <v>9.1554000000000002</v>
      </c>
      <c r="Y72">
        <f>VLOOKUP('整理格式+匹配特征'!$F72,有机特征!$A$1:$V$55,COLUMN(有机特征!Q65),FALSE)</f>
        <v>7.4036999999999997</v>
      </c>
      <c r="Z72">
        <f>VLOOKUP('整理格式+匹配特征'!$F72,有机特征!$A$1:$V$55,COLUMN(有机特征!R65),FALSE)</f>
        <v>0.1351</v>
      </c>
      <c r="AA72">
        <f>VLOOKUP('整理格式+匹配特征'!$F72,有机特征!$A$1:$V$55,COLUMN(有机特征!S65),FALSE)</f>
        <v>5.6607000000000003</v>
      </c>
      <c r="AB72">
        <f>VLOOKUP('整理格式+匹配特征'!$F72,有机特征!$A$1:$V$55,COLUMN(有机特征!T65),FALSE)</f>
        <v>-1.8492</v>
      </c>
      <c r="AC72">
        <f>VLOOKUP('整理格式+匹配特征'!$F72,有机特征!$A$1:$V$55,COLUMN(有机特征!U65),FALSE)</f>
        <v>8.6836140000000004</v>
      </c>
      <c r="AD72">
        <f>VLOOKUP('整理格式+匹配特征'!$F72,有机特征!$A$1:$V$55,COLUMN(有机特征!V65),FALSE)</f>
        <v>3.4160558615263574</v>
      </c>
    </row>
    <row r="73" spans="1:53" x14ac:dyDescent="0.15">
      <c r="A73">
        <v>303</v>
      </c>
      <c r="B73" t="s">
        <v>559</v>
      </c>
      <c r="C73">
        <v>1</v>
      </c>
      <c r="D73">
        <v>1</v>
      </c>
      <c r="E73">
        <v>2.41</v>
      </c>
      <c r="F73" t="s">
        <v>685</v>
      </c>
      <c r="G73" t="s">
        <v>1</v>
      </c>
      <c r="H73" s="21" t="s">
        <v>851</v>
      </c>
      <c r="I73" s="21" t="s">
        <v>856</v>
      </c>
      <c r="J73">
        <f>VLOOKUP('整理格式+匹配特征'!$F73,有机特征!$A$1:$V$55,COLUMN(有机特征!B66),FALSE)</f>
        <v>4.1900425099999996</v>
      </c>
      <c r="K73">
        <f>VLOOKUP('整理格式+匹配特征'!$F73,有机特征!$A$1:$V$55,COLUMN(有机特征!C66),FALSE)</f>
        <v>108.16126</v>
      </c>
      <c r="L73">
        <f>VLOOKUP('整理格式+匹配特征'!$F73,有机特征!$A$1:$V$55,COLUMN(有机特征!D66),FALSE)</f>
        <v>151.54906</v>
      </c>
      <c r="M73">
        <f>VLOOKUP('整理格式+匹配特征'!$F73,有机特征!$A$1:$V$55,COLUMN(有机特征!E66),FALSE)</f>
        <v>3.3074193007150114</v>
      </c>
      <c r="N73">
        <f>VLOOKUP('整理格式+匹配特征'!$F73,有机特征!$A$1:$V$55,COLUMN(有机特征!F66),FALSE)</f>
        <v>6.2522103983270538</v>
      </c>
      <c r="O73">
        <f>VLOOKUP('整理格式+匹配特征'!$F73,有机特征!$A$1:$V$55,COLUMN(有机特征!G66),FALSE)</f>
        <v>1.1851</v>
      </c>
      <c r="P73">
        <f>VLOOKUP('整理格式+匹配特征'!$F73,有机特征!$A$1:$V$55,COLUMN(有机特征!H66),FALSE)</f>
        <v>157.29723999999999</v>
      </c>
      <c r="Q73">
        <f>VLOOKUP('整理格式+匹配特征'!$F73,有机特征!$A$1:$V$55,COLUMN(有机特征!I66),FALSE)</f>
        <v>0</v>
      </c>
      <c r="R73">
        <f>VLOOKUP('整理格式+匹配特征'!$F73,有机特征!$A$1:$V$55,COLUMN(有机特征!J66),FALSE)</f>
        <v>8.8700758431954689</v>
      </c>
      <c r="S73">
        <f>VLOOKUP('整理格式+匹配特征'!$F73,有机特征!$A$1:$V$55,COLUMN(有机特征!K66),FALSE)</f>
        <v>9.5723045970018976</v>
      </c>
      <c r="T73">
        <f>VLOOKUP('整理格式+匹配特征'!$F73,有机特征!$A$1:$V$55,COLUMN(有机特征!L66),FALSE)</f>
        <v>-37.735581452120741</v>
      </c>
      <c r="U73">
        <f>VLOOKUP('整理格式+匹配特征'!$F73,有机特征!$A$1:$V$55,COLUMN(有机特征!M66),FALSE)</f>
        <v>-5.4535</v>
      </c>
      <c r="V73">
        <f>VLOOKUP('整理格式+匹配特征'!$F73,有机特征!$A$1:$V$55,COLUMN(有机特征!N66),FALSE)</f>
        <v>-12.857200000000001</v>
      </c>
      <c r="W73">
        <f>VLOOKUP('整理格式+匹配特征'!$F73,有机特征!$A$1:$V$55,COLUMN(有机特征!O66),FALSE)</f>
        <v>-9.1554000000000002</v>
      </c>
      <c r="X73">
        <f>VLOOKUP('整理格式+匹配特征'!$F73,有机特征!$A$1:$V$55,COLUMN(有机特征!P66),FALSE)</f>
        <v>9.1554000000000002</v>
      </c>
      <c r="Y73">
        <f>VLOOKUP('整理格式+匹配特征'!$F73,有机特征!$A$1:$V$55,COLUMN(有机特征!Q66),FALSE)</f>
        <v>7.4036999999999997</v>
      </c>
      <c r="Z73">
        <f>VLOOKUP('整理格式+匹配特征'!$F73,有机特征!$A$1:$V$55,COLUMN(有机特征!R66),FALSE)</f>
        <v>0.1351</v>
      </c>
      <c r="AA73">
        <f>VLOOKUP('整理格式+匹配特征'!$F73,有机特征!$A$1:$V$55,COLUMN(有机特征!S66),FALSE)</f>
        <v>5.6607000000000003</v>
      </c>
      <c r="AB73">
        <f>VLOOKUP('整理格式+匹配特征'!$F73,有机特征!$A$1:$V$55,COLUMN(有机特征!T66),FALSE)</f>
        <v>-1.8492</v>
      </c>
      <c r="AC73">
        <f>VLOOKUP('整理格式+匹配特征'!$F73,有机特征!$A$1:$V$55,COLUMN(有机特征!U66),FALSE)</f>
        <v>8.6836140000000004</v>
      </c>
      <c r="AD73">
        <f>VLOOKUP('整理格式+匹配特征'!$F73,有机特征!$A$1:$V$55,COLUMN(有机特征!V66),FALSE)</f>
        <v>3.4160558615263574</v>
      </c>
    </row>
    <row r="74" spans="1:53" x14ac:dyDescent="0.15">
      <c r="A74">
        <v>302</v>
      </c>
      <c r="B74" t="s">
        <v>599</v>
      </c>
      <c r="C74">
        <v>1</v>
      </c>
      <c r="D74">
        <v>1</v>
      </c>
      <c r="E74">
        <v>3.04</v>
      </c>
      <c r="F74" t="s">
        <v>685</v>
      </c>
      <c r="G74" t="s">
        <v>1</v>
      </c>
      <c r="H74" s="21" t="s">
        <v>851</v>
      </c>
      <c r="I74" s="21" t="s">
        <v>862</v>
      </c>
      <c r="J74">
        <f>VLOOKUP('整理格式+匹配特征'!$F74,有机特征!$A$1:$V$55,COLUMN(有机特征!B67),FALSE)</f>
        <v>4.1900425099999996</v>
      </c>
      <c r="K74">
        <f>VLOOKUP('整理格式+匹配特征'!$F74,有机特征!$A$1:$V$55,COLUMN(有机特征!C67),FALSE)</f>
        <v>108.16126</v>
      </c>
      <c r="L74">
        <f>VLOOKUP('整理格式+匹配特征'!$F74,有机特征!$A$1:$V$55,COLUMN(有机特征!D67),FALSE)</f>
        <v>151.54906</v>
      </c>
      <c r="M74">
        <f>VLOOKUP('整理格式+匹配特征'!$F74,有机特征!$A$1:$V$55,COLUMN(有机特征!E67),FALSE)</f>
        <v>3.3074193007150114</v>
      </c>
      <c r="N74">
        <f>VLOOKUP('整理格式+匹配特征'!$F74,有机特征!$A$1:$V$55,COLUMN(有机特征!F67),FALSE)</f>
        <v>6.2522103983270538</v>
      </c>
      <c r="O74">
        <f>VLOOKUP('整理格式+匹配特征'!$F74,有机特征!$A$1:$V$55,COLUMN(有机特征!G67),FALSE)</f>
        <v>1.1851</v>
      </c>
      <c r="P74">
        <f>VLOOKUP('整理格式+匹配特征'!$F74,有机特征!$A$1:$V$55,COLUMN(有机特征!H67),FALSE)</f>
        <v>157.29723999999999</v>
      </c>
      <c r="Q74">
        <f>VLOOKUP('整理格式+匹配特征'!$F74,有机特征!$A$1:$V$55,COLUMN(有机特征!I67),FALSE)</f>
        <v>0</v>
      </c>
      <c r="R74">
        <f>VLOOKUP('整理格式+匹配特征'!$F74,有机特征!$A$1:$V$55,COLUMN(有机特征!J67),FALSE)</f>
        <v>8.8700758431954689</v>
      </c>
      <c r="S74">
        <f>VLOOKUP('整理格式+匹配特征'!$F74,有机特征!$A$1:$V$55,COLUMN(有机特征!K67),FALSE)</f>
        <v>9.5723045970018976</v>
      </c>
      <c r="T74">
        <f>VLOOKUP('整理格式+匹配特征'!$F74,有机特征!$A$1:$V$55,COLUMN(有机特征!L67),FALSE)</f>
        <v>-37.735581452120741</v>
      </c>
      <c r="U74">
        <f>VLOOKUP('整理格式+匹配特征'!$F74,有机特征!$A$1:$V$55,COLUMN(有机特征!M67),FALSE)</f>
        <v>-5.4535</v>
      </c>
      <c r="V74">
        <f>VLOOKUP('整理格式+匹配特征'!$F74,有机特征!$A$1:$V$55,COLUMN(有机特征!N67),FALSE)</f>
        <v>-12.857200000000001</v>
      </c>
      <c r="W74">
        <f>VLOOKUP('整理格式+匹配特征'!$F74,有机特征!$A$1:$V$55,COLUMN(有机特征!O67),FALSE)</f>
        <v>-9.1554000000000002</v>
      </c>
      <c r="X74">
        <f>VLOOKUP('整理格式+匹配特征'!$F74,有机特征!$A$1:$V$55,COLUMN(有机特征!P67),FALSE)</f>
        <v>9.1554000000000002</v>
      </c>
      <c r="Y74">
        <f>VLOOKUP('整理格式+匹配特征'!$F74,有机特征!$A$1:$V$55,COLUMN(有机特征!Q67),FALSE)</f>
        <v>7.4036999999999997</v>
      </c>
      <c r="Z74">
        <f>VLOOKUP('整理格式+匹配特征'!$F74,有机特征!$A$1:$V$55,COLUMN(有机特征!R67),FALSE)</f>
        <v>0.1351</v>
      </c>
      <c r="AA74">
        <f>VLOOKUP('整理格式+匹配特征'!$F74,有机特征!$A$1:$V$55,COLUMN(有机特征!S67),FALSE)</f>
        <v>5.6607000000000003</v>
      </c>
      <c r="AB74">
        <f>VLOOKUP('整理格式+匹配特征'!$F74,有机特征!$A$1:$V$55,COLUMN(有机特征!T67),FALSE)</f>
        <v>-1.8492</v>
      </c>
      <c r="AC74">
        <f>VLOOKUP('整理格式+匹配特征'!$F74,有机特征!$A$1:$V$55,COLUMN(有机特征!U67),FALSE)</f>
        <v>8.6836140000000004</v>
      </c>
      <c r="AD74">
        <f>VLOOKUP('整理格式+匹配特征'!$F74,有机特征!$A$1:$V$55,COLUMN(有机特征!V67),FALSE)</f>
        <v>3.4160558615263574</v>
      </c>
    </row>
    <row r="75" spans="1:53" x14ac:dyDescent="0.15">
      <c r="A75">
        <v>131</v>
      </c>
      <c r="B75" t="s">
        <v>486</v>
      </c>
      <c r="C75">
        <v>1</v>
      </c>
      <c r="D75">
        <v>1</v>
      </c>
      <c r="E75">
        <v>1.85</v>
      </c>
      <c r="F75" t="s">
        <v>652</v>
      </c>
      <c r="G75" t="s">
        <v>1</v>
      </c>
      <c r="H75" s="21" t="s">
        <v>851</v>
      </c>
      <c r="I75" s="21" t="s">
        <v>852</v>
      </c>
      <c r="J75">
        <f>VLOOKUP('整理格式+匹配特征'!$F75,有机特征!$A$1:$V$55,COLUMN(有机特征!B68),FALSE)</f>
        <v>4.1900425099999996</v>
      </c>
      <c r="K75">
        <f>VLOOKUP('整理格式+匹配特征'!$F75,有机特征!$A$1:$V$55,COLUMN(有机特征!C68),FALSE)</f>
        <v>108.16126</v>
      </c>
      <c r="L75">
        <f>VLOOKUP('整理格式+匹配特征'!$F75,有机特征!$A$1:$V$55,COLUMN(有机特征!D68),FALSE)</f>
        <v>151.54906</v>
      </c>
      <c r="M75">
        <f>VLOOKUP('整理格式+匹配特征'!$F75,有机特征!$A$1:$V$55,COLUMN(有机特征!E68),FALSE)</f>
        <v>3.3074193007150114</v>
      </c>
      <c r="N75">
        <f>VLOOKUP('整理格式+匹配特征'!$F75,有机特征!$A$1:$V$55,COLUMN(有机特征!F68),FALSE)</f>
        <v>6.2522103983270538</v>
      </c>
      <c r="O75">
        <f>VLOOKUP('整理格式+匹配特征'!$F75,有机特征!$A$1:$V$55,COLUMN(有机特征!G68),FALSE)</f>
        <v>1.1851</v>
      </c>
      <c r="P75">
        <f>VLOOKUP('整理格式+匹配特征'!$F75,有机特征!$A$1:$V$55,COLUMN(有机特征!H68),FALSE)</f>
        <v>157.29723999999999</v>
      </c>
      <c r="Q75">
        <f>VLOOKUP('整理格式+匹配特征'!$F75,有机特征!$A$1:$V$55,COLUMN(有机特征!I68),FALSE)</f>
        <v>0</v>
      </c>
      <c r="R75">
        <f>VLOOKUP('整理格式+匹配特征'!$F75,有机特征!$A$1:$V$55,COLUMN(有机特征!J68),FALSE)</f>
        <v>8.8700758431954689</v>
      </c>
      <c r="S75">
        <f>VLOOKUP('整理格式+匹配特征'!$F75,有机特征!$A$1:$V$55,COLUMN(有机特征!K68),FALSE)</f>
        <v>9.5723045970018976</v>
      </c>
      <c r="T75">
        <f>VLOOKUP('整理格式+匹配特征'!$F75,有机特征!$A$1:$V$55,COLUMN(有机特征!L68),FALSE)</f>
        <v>-37.735581452120741</v>
      </c>
      <c r="U75">
        <f>VLOOKUP('整理格式+匹配特征'!$F75,有机特征!$A$1:$V$55,COLUMN(有机特征!M68),FALSE)</f>
        <v>-5.4535</v>
      </c>
      <c r="V75">
        <f>VLOOKUP('整理格式+匹配特征'!$F75,有机特征!$A$1:$V$55,COLUMN(有机特征!N68),FALSE)</f>
        <v>-12.857200000000001</v>
      </c>
      <c r="W75">
        <f>VLOOKUP('整理格式+匹配特征'!$F75,有机特征!$A$1:$V$55,COLUMN(有机特征!O68),FALSE)</f>
        <v>-9.1554000000000002</v>
      </c>
      <c r="X75">
        <f>VLOOKUP('整理格式+匹配特征'!$F75,有机特征!$A$1:$V$55,COLUMN(有机特征!P68),FALSE)</f>
        <v>9.1554000000000002</v>
      </c>
      <c r="Y75">
        <f>VLOOKUP('整理格式+匹配特征'!$F75,有机特征!$A$1:$V$55,COLUMN(有机特征!Q68),FALSE)</f>
        <v>7.4036999999999997</v>
      </c>
      <c r="Z75">
        <f>VLOOKUP('整理格式+匹配特征'!$F75,有机特征!$A$1:$V$55,COLUMN(有机特征!R68),FALSE)</f>
        <v>0.1351</v>
      </c>
      <c r="AA75">
        <f>VLOOKUP('整理格式+匹配特征'!$F75,有机特征!$A$1:$V$55,COLUMN(有机特征!S68),FALSE)</f>
        <v>5.6607000000000003</v>
      </c>
      <c r="AB75">
        <f>VLOOKUP('整理格式+匹配特征'!$F75,有机特征!$A$1:$V$55,COLUMN(有机特征!T68),FALSE)</f>
        <v>-1.8492</v>
      </c>
      <c r="AC75">
        <f>VLOOKUP('整理格式+匹配特征'!$F75,有机特征!$A$1:$V$55,COLUMN(有机特征!U68),FALSE)</f>
        <v>8.6836140000000004</v>
      </c>
      <c r="AD75">
        <f>VLOOKUP('整理格式+匹配特征'!$F75,有机特征!$A$1:$V$55,COLUMN(有机特征!V68),FALSE)</f>
        <v>3.4160558615263574</v>
      </c>
    </row>
    <row r="76" spans="1:53" x14ac:dyDescent="0.15">
      <c r="A76">
        <v>112</v>
      </c>
      <c r="B76" t="s">
        <v>623</v>
      </c>
      <c r="C76">
        <v>1</v>
      </c>
      <c r="D76">
        <v>1</v>
      </c>
      <c r="E76">
        <v>3.65</v>
      </c>
      <c r="F76" t="s">
        <v>652</v>
      </c>
      <c r="G76" t="s">
        <v>1</v>
      </c>
      <c r="H76" t="s">
        <v>855</v>
      </c>
      <c r="I76" s="21" t="s">
        <v>862</v>
      </c>
      <c r="J76">
        <f>VLOOKUP('整理格式+匹配特征'!$F76,有机特征!$A$1:$V$55,COLUMN(有机特征!B69),FALSE)</f>
        <v>4.1900425099999996</v>
      </c>
      <c r="K76">
        <f>VLOOKUP('整理格式+匹配特征'!$F76,有机特征!$A$1:$V$55,COLUMN(有机特征!C69),FALSE)</f>
        <v>108.16126</v>
      </c>
      <c r="L76">
        <f>VLOOKUP('整理格式+匹配特征'!$F76,有机特征!$A$1:$V$55,COLUMN(有机特征!D69),FALSE)</f>
        <v>151.54906</v>
      </c>
      <c r="M76">
        <f>VLOOKUP('整理格式+匹配特征'!$F76,有机特征!$A$1:$V$55,COLUMN(有机特征!E69),FALSE)</f>
        <v>3.3074193007150114</v>
      </c>
      <c r="N76">
        <f>VLOOKUP('整理格式+匹配特征'!$F76,有机特征!$A$1:$V$55,COLUMN(有机特征!F69),FALSE)</f>
        <v>6.2522103983270538</v>
      </c>
      <c r="O76">
        <f>VLOOKUP('整理格式+匹配特征'!$F76,有机特征!$A$1:$V$55,COLUMN(有机特征!G69),FALSE)</f>
        <v>1.1851</v>
      </c>
      <c r="P76">
        <f>VLOOKUP('整理格式+匹配特征'!$F76,有机特征!$A$1:$V$55,COLUMN(有机特征!H69),FALSE)</f>
        <v>157.29723999999999</v>
      </c>
      <c r="Q76">
        <f>VLOOKUP('整理格式+匹配特征'!$F76,有机特征!$A$1:$V$55,COLUMN(有机特征!I69),FALSE)</f>
        <v>0</v>
      </c>
      <c r="R76">
        <f>VLOOKUP('整理格式+匹配特征'!$F76,有机特征!$A$1:$V$55,COLUMN(有机特征!J69),FALSE)</f>
        <v>8.8700758431954689</v>
      </c>
      <c r="S76">
        <f>VLOOKUP('整理格式+匹配特征'!$F76,有机特征!$A$1:$V$55,COLUMN(有机特征!K69),FALSE)</f>
        <v>9.5723045970018976</v>
      </c>
      <c r="T76">
        <f>VLOOKUP('整理格式+匹配特征'!$F76,有机特征!$A$1:$V$55,COLUMN(有机特征!L69),FALSE)</f>
        <v>-37.735581452120741</v>
      </c>
      <c r="U76">
        <f>VLOOKUP('整理格式+匹配特征'!$F76,有机特征!$A$1:$V$55,COLUMN(有机特征!M69),FALSE)</f>
        <v>-5.4535</v>
      </c>
      <c r="V76">
        <f>VLOOKUP('整理格式+匹配特征'!$F76,有机特征!$A$1:$V$55,COLUMN(有机特征!N69),FALSE)</f>
        <v>-12.857200000000001</v>
      </c>
      <c r="W76">
        <f>VLOOKUP('整理格式+匹配特征'!$F76,有机特征!$A$1:$V$55,COLUMN(有机特征!O69),FALSE)</f>
        <v>-9.1554000000000002</v>
      </c>
      <c r="X76">
        <f>VLOOKUP('整理格式+匹配特征'!$F76,有机特征!$A$1:$V$55,COLUMN(有机特征!P69),FALSE)</f>
        <v>9.1554000000000002</v>
      </c>
      <c r="Y76">
        <f>VLOOKUP('整理格式+匹配特征'!$F76,有机特征!$A$1:$V$55,COLUMN(有机特征!Q69),FALSE)</f>
        <v>7.4036999999999997</v>
      </c>
      <c r="Z76">
        <f>VLOOKUP('整理格式+匹配特征'!$F76,有机特征!$A$1:$V$55,COLUMN(有机特征!R69),FALSE)</f>
        <v>0.1351</v>
      </c>
      <c r="AA76">
        <f>VLOOKUP('整理格式+匹配特征'!$F76,有机特征!$A$1:$V$55,COLUMN(有机特征!S69),FALSE)</f>
        <v>5.6607000000000003</v>
      </c>
      <c r="AB76">
        <f>VLOOKUP('整理格式+匹配特征'!$F76,有机特征!$A$1:$V$55,COLUMN(有机特征!T69),FALSE)</f>
        <v>-1.8492</v>
      </c>
      <c r="AC76">
        <f>VLOOKUP('整理格式+匹配特征'!$F76,有机特征!$A$1:$V$55,COLUMN(有机特征!U69),FALSE)</f>
        <v>8.6836140000000004</v>
      </c>
      <c r="AD76">
        <f>VLOOKUP('整理格式+匹配特征'!$F76,有机特征!$A$1:$V$55,COLUMN(有机特征!V69),FALSE)</f>
        <v>3.4160558615263574</v>
      </c>
    </row>
    <row r="77" spans="1:53" x14ac:dyDescent="0.15">
      <c r="A77">
        <v>318</v>
      </c>
      <c r="B77" t="s">
        <v>529</v>
      </c>
      <c r="C77">
        <v>1</v>
      </c>
      <c r="D77">
        <v>1</v>
      </c>
      <c r="E77">
        <v>2.1800000000000002</v>
      </c>
      <c r="F77" t="s">
        <v>685</v>
      </c>
      <c r="G77" t="s">
        <v>1</v>
      </c>
      <c r="H77" t="s">
        <v>855</v>
      </c>
      <c r="I77" s="21" t="s">
        <v>852</v>
      </c>
      <c r="J77">
        <f>VLOOKUP('整理格式+匹配特征'!$F77,有机特征!$A$1:$V$55,COLUMN(有机特征!B70),FALSE)</f>
        <v>4.1900425099999996</v>
      </c>
      <c r="K77">
        <f>VLOOKUP('整理格式+匹配特征'!$F77,有机特征!$A$1:$V$55,COLUMN(有机特征!C70),FALSE)</f>
        <v>108.16126</v>
      </c>
      <c r="L77">
        <f>VLOOKUP('整理格式+匹配特征'!$F77,有机特征!$A$1:$V$55,COLUMN(有机特征!D70),FALSE)</f>
        <v>151.54906</v>
      </c>
      <c r="M77">
        <f>VLOOKUP('整理格式+匹配特征'!$F77,有机特征!$A$1:$V$55,COLUMN(有机特征!E70),FALSE)</f>
        <v>3.3074193007150114</v>
      </c>
      <c r="N77">
        <f>VLOOKUP('整理格式+匹配特征'!$F77,有机特征!$A$1:$V$55,COLUMN(有机特征!F70),FALSE)</f>
        <v>6.2522103983270538</v>
      </c>
      <c r="O77">
        <f>VLOOKUP('整理格式+匹配特征'!$F77,有机特征!$A$1:$V$55,COLUMN(有机特征!G70),FALSE)</f>
        <v>1.1851</v>
      </c>
      <c r="P77">
        <f>VLOOKUP('整理格式+匹配特征'!$F77,有机特征!$A$1:$V$55,COLUMN(有机特征!H70),FALSE)</f>
        <v>157.29723999999999</v>
      </c>
      <c r="Q77">
        <f>VLOOKUP('整理格式+匹配特征'!$F77,有机特征!$A$1:$V$55,COLUMN(有机特征!I70),FALSE)</f>
        <v>0</v>
      </c>
      <c r="R77">
        <f>VLOOKUP('整理格式+匹配特征'!$F77,有机特征!$A$1:$V$55,COLUMN(有机特征!J70),FALSE)</f>
        <v>8.8700758431954689</v>
      </c>
      <c r="S77">
        <f>VLOOKUP('整理格式+匹配特征'!$F77,有机特征!$A$1:$V$55,COLUMN(有机特征!K70),FALSE)</f>
        <v>9.5723045970018976</v>
      </c>
      <c r="T77">
        <f>VLOOKUP('整理格式+匹配特征'!$F77,有机特征!$A$1:$V$55,COLUMN(有机特征!L70),FALSE)</f>
        <v>-37.735581452120741</v>
      </c>
      <c r="U77">
        <f>VLOOKUP('整理格式+匹配特征'!$F77,有机特征!$A$1:$V$55,COLUMN(有机特征!M70),FALSE)</f>
        <v>-5.4535</v>
      </c>
      <c r="V77">
        <f>VLOOKUP('整理格式+匹配特征'!$F77,有机特征!$A$1:$V$55,COLUMN(有机特征!N70),FALSE)</f>
        <v>-12.857200000000001</v>
      </c>
      <c r="W77">
        <f>VLOOKUP('整理格式+匹配特征'!$F77,有机特征!$A$1:$V$55,COLUMN(有机特征!O70),FALSE)</f>
        <v>-9.1554000000000002</v>
      </c>
      <c r="X77">
        <f>VLOOKUP('整理格式+匹配特征'!$F77,有机特征!$A$1:$V$55,COLUMN(有机特征!P70),FALSE)</f>
        <v>9.1554000000000002</v>
      </c>
      <c r="Y77">
        <f>VLOOKUP('整理格式+匹配特征'!$F77,有机特征!$A$1:$V$55,COLUMN(有机特征!Q70),FALSE)</f>
        <v>7.4036999999999997</v>
      </c>
      <c r="Z77">
        <f>VLOOKUP('整理格式+匹配特征'!$F77,有机特征!$A$1:$V$55,COLUMN(有机特征!R70),FALSE)</f>
        <v>0.1351</v>
      </c>
      <c r="AA77">
        <f>VLOOKUP('整理格式+匹配特征'!$F77,有机特征!$A$1:$V$55,COLUMN(有机特征!S70),FALSE)</f>
        <v>5.6607000000000003</v>
      </c>
      <c r="AB77">
        <f>VLOOKUP('整理格式+匹配特征'!$F77,有机特征!$A$1:$V$55,COLUMN(有机特征!T70),FALSE)</f>
        <v>-1.8492</v>
      </c>
      <c r="AC77">
        <f>VLOOKUP('整理格式+匹配特征'!$F77,有机特征!$A$1:$V$55,COLUMN(有机特征!U70),FALSE)</f>
        <v>8.6836140000000004</v>
      </c>
      <c r="AD77">
        <f>VLOOKUP('整理格式+匹配特征'!$F77,有机特征!$A$1:$V$55,COLUMN(有机特征!V70),FALSE)</f>
        <v>3.4160558615263574</v>
      </c>
    </row>
    <row r="78" spans="1:53" x14ac:dyDescent="0.15">
      <c r="A78">
        <v>449</v>
      </c>
      <c r="B78" t="s">
        <v>621</v>
      </c>
      <c r="C78">
        <v>1</v>
      </c>
      <c r="D78">
        <v>1</v>
      </c>
      <c r="E78">
        <v>3.59</v>
      </c>
      <c r="F78" t="s">
        <v>653</v>
      </c>
      <c r="G78" t="s">
        <v>1</v>
      </c>
      <c r="H78" t="s">
        <v>855</v>
      </c>
      <c r="I78" t="s">
        <v>862</v>
      </c>
      <c r="J78">
        <f>VLOOKUP('整理格式+匹配特征'!$F78,有机特征!$A$1:$V$55,COLUMN(有机特征!B71),FALSE)</f>
        <v>4.4457962799999997</v>
      </c>
      <c r="K78">
        <f>VLOOKUP('整理格式+匹配特征'!$F78,有机特征!$A$1:$V$55,COLUMN(有机特征!C71),FALSE)</f>
        <v>94.134640000000005</v>
      </c>
      <c r="L78">
        <f>VLOOKUP('整理格式+匹配特征'!$F78,有机特征!$A$1:$V$55,COLUMN(有机特征!D71),FALSE)</f>
        <v>128.0326</v>
      </c>
      <c r="M78">
        <f>VLOOKUP('整理格式+匹配特征'!$F78,有机特征!$A$1:$V$55,COLUMN(有机特征!E71),FALSE)</f>
        <v>3.1266434757746984</v>
      </c>
      <c r="N78">
        <f>VLOOKUP('整理格式+匹配特征'!$F78,有机特征!$A$1:$V$55,COLUMN(有机特征!F71),FALSE)</f>
        <v>5.9104791602546278</v>
      </c>
      <c r="O78">
        <f>VLOOKUP('整理格式+匹配特征'!$F78,有机特征!$A$1:$V$55,COLUMN(有机特征!G71),FALSE)</f>
        <v>1.2209000000000001</v>
      </c>
      <c r="P78">
        <f>VLOOKUP('整理格式+匹配特征'!$F78,有机特征!$A$1:$V$55,COLUMN(有机特征!H71),FALSE)</f>
        <v>137.15357</v>
      </c>
      <c r="Q78">
        <f>VLOOKUP('整理格式+匹配特征'!$F78,有机特征!$A$1:$V$55,COLUMN(有机特征!I71),FALSE)</f>
        <v>0</v>
      </c>
      <c r="R78">
        <f>VLOOKUP('整理格式+匹配特征'!$F78,有机特征!$A$1:$V$55,COLUMN(有机特征!J71),FALSE)</f>
        <v>7.100980090851948</v>
      </c>
      <c r="S78">
        <f>VLOOKUP('整理格式+匹配特征'!$F78,有机特征!$A$1:$V$55,COLUMN(有机特征!K71),FALSE)</f>
        <v>7.9886421709198885</v>
      </c>
      <c r="T78">
        <f>VLOOKUP('整理格式+匹配特征'!$F78,有机特征!$A$1:$V$55,COLUMN(有机特征!L71),FALSE)</f>
        <v>-40.007997404426789</v>
      </c>
      <c r="U78">
        <f>VLOOKUP('整理格式+匹配特征'!$F78,有机特征!$A$1:$V$55,COLUMN(有机特征!M71),FALSE)</f>
        <v>-4.2328999999999999</v>
      </c>
      <c r="V78">
        <f>VLOOKUP('整理格式+匹配特征'!$F78,有机特征!$A$1:$V$55,COLUMN(有机特征!N71),FALSE)</f>
        <v>-13.628399999999999</v>
      </c>
      <c r="W78">
        <f>VLOOKUP('整理格式+匹配特征'!$F78,有机特征!$A$1:$V$55,COLUMN(有机特征!O71),FALSE)</f>
        <v>-8.9306000000000001</v>
      </c>
      <c r="X78">
        <f>VLOOKUP('整理格式+匹配特征'!$F78,有机特征!$A$1:$V$55,COLUMN(有机特征!P71),FALSE)</f>
        <v>8.9306000000000001</v>
      </c>
      <c r="Y78">
        <f>VLOOKUP('整理格式+匹配特征'!$F78,有机特征!$A$1:$V$55,COLUMN(有机特征!Q71),FALSE)</f>
        <v>9.3956</v>
      </c>
      <c r="Z78">
        <f>VLOOKUP('整理格式+匹配特征'!$F78,有机特征!$A$1:$V$55,COLUMN(有机特征!R71),FALSE)</f>
        <v>0.10639999999999999</v>
      </c>
      <c r="AA78">
        <f>VLOOKUP('整理格式+匹配特征'!$F78,有机特征!$A$1:$V$55,COLUMN(有机特征!S71),FALSE)</f>
        <v>4.2443999999999997</v>
      </c>
      <c r="AB78">
        <f>VLOOKUP('整理格式+匹配特征'!$F78,有机特征!$A$1:$V$55,COLUMN(有机特征!T71),FALSE)</f>
        <v>-2.5125999999999999</v>
      </c>
      <c r="AC78">
        <f>VLOOKUP('整理格式+匹配特征'!$F78,有机特征!$A$1:$V$55,COLUMN(有机特征!U71),FALSE)</f>
        <v>6.993385</v>
      </c>
      <c r="AD78">
        <f>VLOOKUP('整理格式+匹配特征'!$F78,有机特征!$A$1:$V$55,COLUMN(有机特征!V71),FALSE)</f>
        <v>2.7511349331235251</v>
      </c>
      <c r="AE78"/>
      <c r="AF78"/>
      <c r="AG78"/>
      <c r="AH78"/>
      <c r="AI78"/>
      <c r="AJ78"/>
      <c r="AK78"/>
      <c r="AL78"/>
      <c r="AM78"/>
      <c r="AN78"/>
      <c r="AO78"/>
      <c r="AP78"/>
      <c r="AQ78"/>
      <c r="AR78"/>
      <c r="AS78"/>
      <c r="AT78"/>
      <c r="AU78"/>
      <c r="AV78"/>
      <c r="AW78"/>
      <c r="AX78"/>
      <c r="AY78"/>
      <c r="AZ78"/>
      <c r="BA78"/>
    </row>
    <row r="79" spans="1:53" s="18" customFormat="1" x14ac:dyDescent="0.15">
      <c r="A79" s="18">
        <v>358</v>
      </c>
      <c r="B79" s="18" t="s">
        <v>595</v>
      </c>
      <c r="C79" s="18">
        <v>1</v>
      </c>
      <c r="D79" s="18">
        <v>1</v>
      </c>
      <c r="E79" s="18">
        <v>2.98</v>
      </c>
      <c r="F79" s="18" t="s">
        <v>747</v>
      </c>
      <c r="G79" s="18" t="s">
        <v>1</v>
      </c>
      <c r="H79" s="18" t="s">
        <v>855</v>
      </c>
      <c r="I79" s="18" t="s">
        <v>854</v>
      </c>
      <c r="J79" t="e">
        <f>VLOOKUP('整理格式+匹配特征'!$F79,有机特征!$A$1:$V$55,COLUMN(有机特征!B72),FALSE)</f>
        <v>#N/A</v>
      </c>
      <c r="K79" t="e">
        <f>VLOOKUP('整理格式+匹配特征'!$F79,有机特征!$A$1:$V$55,COLUMN(有机特征!C72),FALSE)</f>
        <v>#N/A</v>
      </c>
      <c r="L79" t="e">
        <f>VLOOKUP('整理格式+匹配特征'!$F79,有机特征!$A$1:$V$55,COLUMN(有机特征!D72),FALSE)</f>
        <v>#N/A</v>
      </c>
      <c r="M79" t="e">
        <f>VLOOKUP('整理格式+匹配特征'!$F79,有机特征!$A$1:$V$55,COLUMN(有机特征!E72),FALSE)</f>
        <v>#N/A</v>
      </c>
      <c r="N79" t="e">
        <f>VLOOKUP('整理格式+匹配特征'!$F79,有机特征!$A$1:$V$55,COLUMN(有机特征!F72),FALSE)</f>
        <v>#N/A</v>
      </c>
      <c r="O79" t="e">
        <f>VLOOKUP('整理格式+匹配特征'!$F79,有机特征!$A$1:$V$55,COLUMN(有机特征!G72),FALSE)</f>
        <v>#N/A</v>
      </c>
      <c r="P79" t="e">
        <f>VLOOKUP('整理格式+匹配特征'!$F79,有机特征!$A$1:$V$55,COLUMN(有机特征!H72),FALSE)</f>
        <v>#N/A</v>
      </c>
      <c r="Q79" t="e">
        <f>VLOOKUP('整理格式+匹配特征'!$F79,有机特征!$A$1:$V$55,COLUMN(有机特征!I72),FALSE)</f>
        <v>#N/A</v>
      </c>
      <c r="R79" t="e">
        <f>VLOOKUP('整理格式+匹配特征'!$F79,有机特征!$A$1:$V$55,COLUMN(有机特征!J72),FALSE)</f>
        <v>#N/A</v>
      </c>
      <c r="S79" t="e">
        <f>VLOOKUP('整理格式+匹配特征'!$F79,有机特征!$A$1:$V$55,COLUMN(有机特征!K72),FALSE)</f>
        <v>#N/A</v>
      </c>
      <c r="T79" t="e">
        <f>VLOOKUP('整理格式+匹配特征'!$F79,有机特征!$A$1:$V$55,COLUMN(有机特征!L72),FALSE)</f>
        <v>#N/A</v>
      </c>
      <c r="U79" t="e">
        <f>VLOOKUP('整理格式+匹配特征'!$F79,有机特征!$A$1:$V$55,COLUMN(有机特征!M72),FALSE)</f>
        <v>#N/A</v>
      </c>
      <c r="V79" t="e">
        <f>VLOOKUP('整理格式+匹配特征'!$F79,有机特征!$A$1:$V$55,COLUMN(有机特征!N72),FALSE)</f>
        <v>#N/A</v>
      </c>
      <c r="W79" t="e">
        <f>VLOOKUP('整理格式+匹配特征'!$F79,有机特征!$A$1:$V$55,COLUMN(有机特征!O72),FALSE)</f>
        <v>#N/A</v>
      </c>
      <c r="X79" t="e">
        <f>VLOOKUP('整理格式+匹配特征'!$F79,有机特征!$A$1:$V$55,COLUMN(有机特征!P72),FALSE)</f>
        <v>#N/A</v>
      </c>
      <c r="Y79" t="e">
        <f>VLOOKUP('整理格式+匹配特征'!$F79,有机特征!$A$1:$V$55,COLUMN(有机特征!Q72),FALSE)</f>
        <v>#N/A</v>
      </c>
      <c r="Z79" t="e">
        <f>VLOOKUP('整理格式+匹配特征'!$F79,有机特征!$A$1:$V$55,COLUMN(有机特征!R72),FALSE)</f>
        <v>#N/A</v>
      </c>
      <c r="AA79" t="e">
        <f>VLOOKUP('整理格式+匹配特征'!$F79,有机特征!$A$1:$V$55,COLUMN(有机特征!S72),FALSE)</f>
        <v>#N/A</v>
      </c>
      <c r="AB79" t="e">
        <f>VLOOKUP('整理格式+匹配特征'!$F79,有机特征!$A$1:$V$55,COLUMN(有机特征!T72),FALSE)</f>
        <v>#N/A</v>
      </c>
      <c r="AC79" t="e">
        <f>VLOOKUP('整理格式+匹配特征'!$F79,有机特征!$A$1:$V$55,COLUMN(有机特征!U72),FALSE)</f>
        <v>#N/A</v>
      </c>
      <c r="AD79" t="e">
        <f>VLOOKUP('整理格式+匹配特征'!$F79,有机特征!$A$1:$V$55,COLUMN(有机特征!V72),FALSE)</f>
        <v>#N/A</v>
      </c>
    </row>
    <row r="80" spans="1:53" s="18" customFormat="1" x14ac:dyDescent="0.15">
      <c r="A80" s="18">
        <v>357</v>
      </c>
      <c r="B80" s="18" t="s">
        <v>582</v>
      </c>
      <c r="C80" s="18">
        <v>1</v>
      </c>
      <c r="D80" s="18">
        <v>1</v>
      </c>
      <c r="E80" s="18">
        <v>2.71</v>
      </c>
      <c r="F80" s="18" t="s">
        <v>747</v>
      </c>
      <c r="G80" s="18" t="s">
        <v>1</v>
      </c>
      <c r="H80" s="18" t="s">
        <v>851</v>
      </c>
      <c r="I80" s="18" t="s">
        <v>854</v>
      </c>
      <c r="J80" t="e">
        <f>VLOOKUP('整理格式+匹配特征'!$F80,有机特征!$A$1:$V$55,COLUMN(有机特征!B73),FALSE)</f>
        <v>#N/A</v>
      </c>
      <c r="K80" t="e">
        <f>VLOOKUP('整理格式+匹配特征'!$F80,有机特征!$A$1:$V$55,COLUMN(有机特征!C73),FALSE)</f>
        <v>#N/A</v>
      </c>
      <c r="L80" t="e">
        <f>VLOOKUP('整理格式+匹配特征'!$F80,有机特征!$A$1:$V$55,COLUMN(有机特征!D73),FALSE)</f>
        <v>#N/A</v>
      </c>
      <c r="M80" t="e">
        <f>VLOOKUP('整理格式+匹配特征'!$F80,有机特征!$A$1:$V$55,COLUMN(有机特征!E73),FALSE)</f>
        <v>#N/A</v>
      </c>
      <c r="N80" t="e">
        <f>VLOOKUP('整理格式+匹配特征'!$F80,有机特征!$A$1:$V$55,COLUMN(有机特征!F73),FALSE)</f>
        <v>#N/A</v>
      </c>
      <c r="O80" t="e">
        <f>VLOOKUP('整理格式+匹配特征'!$F80,有机特征!$A$1:$V$55,COLUMN(有机特征!G73),FALSE)</f>
        <v>#N/A</v>
      </c>
      <c r="P80" t="e">
        <f>VLOOKUP('整理格式+匹配特征'!$F80,有机特征!$A$1:$V$55,COLUMN(有机特征!H73),FALSE)</f>
        <v>#N/A</v>
      </c>
      <c r="Q80" t="e">
        <f>VLOOKUP('整理格式+匹配特征'!$F80,有机特征!$A$1:$V$55,COLUMN(有机特征!I73),FALSE)</f>
        <v>#N/A</v>
      </c>
      <c r="R80" t="e">
        <f>VLOOKUP('整理格式+匹配特征'!$F80,有机特征!$A$1:$V$55,COLUMN(有机特征!J73),FALSE)</f>
        <v>#N/A</v>
      </c>
      <c r="S80" t="e">
        <f>VLOOKUP('整理格式+匹配特征'!$F80,有机特征!$A$1:$V$55,COLUMN(有机特征!K73),FALSE)</f>
        <v>#N/A</v>
      </c>
      <c r="T80" t="e">
        <f>VLOOKUP('整理格式+匹配特征'!$F80,有机特征!$A$1:$V$55,COLUMN(有机特征!L73),FALSE)</f>
        <v>#N/A</v>
      </c>
      <c r="U80" t="e">
        <f>VLOOKUP('整理格式+匹配特征'!$F80,有机特征!$A$1:$V$55,COLUMN(有机特征!M73),FALSE)</f>
        <v>#N/A</v>
      </c>
      <c r="V80" t="e">
        <f>VLOOKUP('整理格式+匹配特征'!$F80,有机特征!$A$1:$V$55,COLUMN(有机特征!N73),FALSE)</f>
        <v>#N/A</v>
      </c>
      <c r="W80" t="e">
        <f>VLOOKUP('整理格式+匹配特征'!$F80,有机特征!$A$1:$V$55,COLUMN(有机特征!O73),FALSE)</f>
        <v>#N/A</v>
      </c>
      <c r="X80" t="e">
        <f>VLOOKUP('整理格式+匹配特征'!$F80,有机特征!$A$1:$V$55,COLUMN(有机特征!P73),FALSE)</f>
        <v>#N/A</v>
      </c>
      <c r="Y80" t="e">
        <f>VLOOKUP('整理格式+匹配特征'!$F80,有机特征!$A$1:$V$55,COLUMN(有机特征!Q73),FALSE)</f>
        <v>#N/A</v>
      </c>
      <c r="Z80" t="e">
        <f>VLOOKUP('整理格式+匹配特征'!$F80,有机特征!$A$1:$V$55,COLUMN(有机特征!R73),FALSE)</f>
        <v>#N/A</v>
      </c>
      <c r="AA80" t="e">
        <f>VLOOKUP('整理格式+匹配特征'!$F80,有机特征!$A$1:$V$55,COLUMN(有机特征!S73),FALSE)</f>
        <v>#N/A</v>
      </c>
      <c r="AB80" t="e">
        <f>VLOOKUP('整理格式+匹配特征'!$F80,有机特征!$A$1:$V$55,COLUMN(有机特征!T73),FALSE)</f>
        <v>#N/A</v>
      </c>
      <c r="AC80" t="e">
        <f>VLOOKUP('整理格式+匹配特征'!$F80,有机特征!$A$1:$V$55,COLUMN(有机特征!U73),FALSE)</f>
        <v>#N/A</v>
      </c>
      <c r="AD80" t="e">
        <f>VLOOKUP('整理格式+匹配特征'!$F80,有机特征!$A$1:$V$55,COLUMN(有机特征!V73),FALSE)</f>
        <v>#N/A</v>
      </c>
    </row>
    <row r="81" spans="1:54" s="18" customFormat="1" x14ac:dyDescent="0.15">
      <c r="A81">
        <v>151</v>
      </c>
      <c r="B81" t="s">
        <v>575</v>
      </c>
      <c r="C81">
        <v>1</v>
      </c>
      <c r="D81">
        <v>1</v>
      </c>
      <c r="E81">
        <v>2.6</v>
      </c>
      <c r="F81" t="s">
        <v>822</v>
      </c>
      <c r="G81" t="s">
        <v>1</v>
      </c>
      <c r="H81" t="s">
        <v>855</v>
      </c>
      <c r="I81" t="s">
        <v>854</v>
      </c>
      <c r="J81">
        <f>VLOOKUP('整理格式+匹配特征'!$F81,有机特征!$A$1:$V$55,COLUMN(有机特征!B74),FALSE)</f>
        <v>4.2583591399999996</v>
      </c>
      <c r="K81">
        <f>VLOOKUP('整理格式+匹配特征'!$F81,有机特征!$A$1:$V$55,COLUMN(有机特征!C74),FALSE)</f>
        <v>119.14413999999999</v>
      </c>
      <c r="L81">
        <f>VLOOKUP('整理格式+匹配特征'!$F81,有机特征!$A$1:$V$55,COLUMN(有机特征!D74),FALSE)</f>
        <v>143.83590000000001</v>
      </c>
      <c r="M81">
        <f>VLOOKUP('整理格式+匹配特征'!$F81,有机特征!$A$1:$V$55,COLUMN(有机特征!E74),FALSE)</f>
        <v>3.2503286240974067</v>
      </c>
      <c r="N81">
        <f>VLOOKUP('整理格式+匹配特征'!$F81,有机特征!$A$1:$V$55,COLUMN(有机特征!F74),FALSE)</f>
        <v>6.1442885143618273</v>
      </c>
      <c r="O81">
        <f>VLOOKUP('整理格式+匹配特征'!$F81,有机特征!$A$1:$V$55,COLUMN(有机特征!G74),FALSE)</f>
        <v>1.3754999999999999</v>
      </c>
      <c r="P81">
        <f>VLOOKUP('整理格式+匹配特征'!$F81,有机特征!$A$1:$V$55,COLUMN(有机特征!H74),FALSE)</f>
        <v>150.39648</v>
      </c>
      <c r="Q81">
        <f>VLOOKUP('整理格式+匹配特征'!$F81,有机特征!$A$1:$V$55,COLUMN(有机特征!I74),FALSE)</f>
        <v>0</v>
      </c>
      <c r="R81">
        <f>VLOOKUP('整理格式+匹配特征'!$F81,有机特征!$A$1:$V$55,COLUMN(有机特征!J74),FALSE)</f>
        <v>8.2775196746284223</v>
      </c>
      <c r="S81">
        <f>VLOOKUP('整理格式+匹配特征'!$F81,有机特征!$A$1:$V$55,COLUMN(有机特征!K74),FALSE)</f>
        <v>9.0053780194362361</v>
      </c>
      <c r="T81">
        <f>VLOOKUP('整理格式+匹配特征'!$F81,有机特征!$A$1:$V$55,COLUMN(有机特征!L74),FALSE)</f>
        <v>-38.496724023575879</v>
      </c>
      <c r="U81">
        <f>VLOOKUP('整理格式+匹配特征'!$F81,有机特征!$A$1:$V$55,COLUMN(有机特征!M74),FALSE)</f>
        <v>13.3011</v>
      </c>
      <c r="V81">
        <f>VLOOKUP('整理格式+匹配特征'!$F81,有机特征!$A$1:$V$55,COLUMN(有机特征!N74),FALSE)</f>
        <v>4.5373000000000001</v>
      </c>
      <c r="W81">
        <f>VLOOKUP('整理格式+匹配特征'!$F81,有机特征!$A$1:$V$55,COLUMN(有机特征!O74),FALSE)</f>
        <v>8.9192</v>
      </c>
      <c r="X81">
        <f>VLOOKUP('整理格式+匹配特征'!$F81,有机特征!$A$1:$V$55,COLUMN(有机特征!P74),FALSE)</f>
        <v>-8.9192</v>
      </c>
      <c r="Y81">
        <f>VLOOKUP('整理格式+匹配特征'!$F81,有机特征!$A$1:$V$55,COLUMN(有机特征!Q74),FALSE)</f>
        <v>8.7637999999999998</v>
      </c>
      <c r="Z81">
        <f>VLOOKUP('整理格式+匹配特征'!$F81,有机特征!$A$1:$V$55,COLUMN(有机特征!R74),FALSE)</f>
        <v>0.11409999999999999</v>
      </c>
      <c r="AA81">
        <f>VLOOKUP('整理格式+匹配特征'!$F81,有机特征!$A$1:$V$55,COLUMN(有机特征!S74),FALSE)</f>
        <v>4.5387000000000004</v>
      </c>
      <c r="AB81">
        <f>VLOOKUP('整理格式+匹配特征'!$F81,有机特征!$A$1:$V$55,COLUMN(有机特征!T74),FALSE)</f>
        <v>-2.1909999999999998</v>
      </c>
      <c r="AC81">
        <f>VLOOKUP('整理格式+匹配特征'!$F81,有机特征!$A$1:$V$55,COLUMN(有机特征!U74),FALSE)</f>
        <v>4.8170999999999999</v>
      </c>
      <c r="AD81">
        <f>VLOOKUP('整理格式+匹配特征'!$F81,有机特征!$A$1:$V$55,COLUMN(有机特征!V74),FALSE)</f>
        <v>1.8950039339103069</v>
      </c>
      <c r="AE81"/>
      <c r="AF81"/>
      <c r="AG81"/>
      <c r="AH81"/>
      <c r="AI81"/>
      <c r="AJ81"/>
      <c r="AK81"/>
      <c r="AL81"/>
      <c r="AM81"/>
      <c r="AN81"/>
      <c r="AO81"/>
      <c r="AP81"/>
      <c r="AQ81"/>
      <c r="AR81"/>
      <c r="AS81"/>
      <c r="AT81"/>
      <c r="AU81"/>
      <c r="AV81"/>
      <c r="AW81"/>
      <c r="AX81"/>
      <c r="AY81"/>
      <c r="AZ81"/>
      <c r="BA81"/>
      <c r="BB81"/>
    </row>
    <row r="82" spans="1:54" x14ac:dyDescent="0.15">
      <c r="A82">
        <v>149</v>
      </c>
      <c r="B82" t="s">
        <v>603</v>
      </c>
      <c r="C82">
        <v>1</v>
      </c>
      <c r="D82">
        <v>1</v>
      </c>
      <c r="E82">
        <v>3.08</v>
      </c>
      <c r="F82" t="s">
        <v>822</v>
      </c>
      <c r="G82" t="s">
        <v>1</v>
      </c>
      <c r="H82" t="s">
        <v>855</v>
      </c>
      <c r="I82" t="s">
        <v>864</v>
      </c>
      <c r="J82">
        <f>VLOOKUP('整理格式+匹配特征'!$F82,有机特征!$A$1:$V$55,COLUMN(有机特征!B75),FALSE)</f>
        <v>4.2583591399999996</v>
      </c>
      <c r="K82">
        <f>VLOOKUP('整理格式+匹配特征'!$F82,有机特征!$A$1:$V$55,COLUMN(有机特征!C75),FALSE)</f>
        <v>119.14413999999999</v>
      </c>
      <c r="L82">
        <f>VLOOKUP('整理格式+匹配特征'!$F82,有机特征!$A$1:$V$55,COLUMN(有机特征!D75),FALSE)</f>
        <v>143.83590000000001</v>
      </c>
      <c r="M82">
        <f>VLOOKUP('整理格式+匹配特征'!$F82,有机特征!$A$1:$V$55,COLUMN(有机特征!E75),FALSE)</f>
        <v>3.2503286240974067</v>
      </c>
      <c r="N82">
        <f>VLOOKUP('整理格式+匹配特征'!$F82,有机特征!$A$1:$V$55,COLUMN(有机特征!F75),FALSE)</f>
        <v>6.1442885143618273</v>
      </c>
      <c r="O82">
        <f>VLOOKUP('整理格式+匹配特征'!$F82,有机特征!$A$1:$V$55,COLUMN(有机特征!G75),FALSE)</f>
        <v>1.3754999999999999</v>
      </c>
      <c r="P82">
        <f>VLOOKUP('整理格式+匹配特征'!$F82,有机特征!$A$1:$V$55,COLUMN(有机特征!H75),FALSE)</f>
        <v>150.39648</v>
      </c>
      <c r="Q82">
        <f>VLOOKUP('整理格式+匹配特征'!$F82,有机特征!$A$1:$V$55,COLUMN(有机特征!I75),FALSE)</f>
        <v>0</v>
      </c>
      <c r="R82">
        <f>VLOOKUP('整理格式+匹配特征'!$F82,有机特征!$A$1:$V$55,COLUMN(有机特征!J75),FALSE)</f>
        <v>8.2775196746284223</v>
      </c>
      <c r="S82">
        <f>VLOOKUP('整理格式+匹配特征'!$F82,有机特征!$A$1:$V$55,COLUMN(有机特征!K75),FALSE)</f>
        <v>9.0053780194362361</v>
      </c>
      <c r="T82">
        <f>VLOOKUP('整理格式+匹配特征'!$F82,有机特征!$A$1:$V$55,COLUMN(有机特征!L75),FALSE)</f>
        <v>-38.496724023575879</v>
      </c>
      <c r="U82">
        <f>VLOOKUP('整理格式+匹配特征'!$F82,有机特征!$A$1:$V$55,COLUMN(有机特征!M75),FALSE)</f>
        <v>13.3011</v>
      </c>
      <c r="V82">
        <f>VLOOKUP('整理格式+匹配特征'!$F82,有机特征!$A$1:$V$55,COLUMN(有机特征!N75),FALSE)</f>
        <v>4.5373000000000001</v>
      </c>
      <c r="W82">
        <f>VLOOKUP('整理格式+匹配特征'!$F82,有机特征!$A$1:$V$55,COLUMN(有机特征!O75),FALSE)</f>
        <v>8.9192</v>
      </c>
      <c r="X82">
        <f>VLOOKUP('整理格式+匹配特征'!$F82,有机特征!$A$1:$V$55,COLUMN(有机特征!P75),FALSE)</f>
        <v>-8.9192</v>
      </c>
      <c r="Y82">
        <f>VLOOKUP('整理格式+匹配特征'!$F82,有机特征!$A$1:$V$55,COLUMN(有机特征!Q75),FALSE)</f>
        <v>8.7637999999999998</v>
      </c>
      <c r="Z82">
        <f>VLOOKUP('整理格式+匹配特征'!$F82,有机特征!$A$1:$V$55,COLUMN(有机特征!R75),FALSE)</f>
        <v>0.11409999999999999</v>
      </c>
      <c r="AA82">
        <f>VLOOKUP('整理格式+匹配特征'!$F82,有机特征!$A$1:$V$55,COLUMN(有机特征!S75),FALSE)</f>
        <v>4.5387000000000004</v>
      </c>
      <c r="AB82">
        <f>VLOOKUP('整理格式+匹配特征'!$F82,有机特征!$A$1:$V$55,COLUMN(有机特征!T75),FALSE)</f>
        <v>-2.1909999999999998</v>
      </c>
      <c r="AC82">
        <f>VLOOKUP('整理格式+匹配特征'!$F82,有机特征!$A$1:$V$55,COLUMN(有机特征!U75),FALSE)</f>
        <v>4.8170999999999999</v>
      </c>
      <c r="AD82">
        <f>VLOOKUP('整理格式+匹配特征'!$F82,有机特征!$A$1:$V$55,COLUMN(有机特征!V75),FALSE)</f>
        <v>1.8950039339103069</v>
      </c>
      <c r="AE82"/>
      <c r="AF82"/>
      <c r="AG82"/>
      <c r="AH82"/>
      <c r="AI82"/>
      <c r="AJ82"/>
      <c r="AK82"/>
      <c r="AL82"/>
      <c r="AM82"/>
      <c r="AN82"/>
      <c r="AO82"/>
      <c r="AP82"/>
      <c r="AQ82"/>
      <c r="AR82"/>
      <c r="AS82"/>
      <c r="AT82"/>
      <c r="AU82"/>
      <c r="AV82"/>
      <c r="AW82"/>
      <c r="AX82"/>
      <c r="AY82"/>
      <c r="AZ82"/>
      <c r="BA82"/>
    </row>
    <row r="83" spans="1:54" x14ac:dyDescent="0.15">
      <c r="A83">
        <v>432</v>
      </c>
      <c r="B83" t="s">
        <v>641</v>
      </c>
      <c r="C83">
        <v>3</v>
      </c>
      <c r="D83">
        <v>1</v>
      </c>
      <c r="E83">
        <v>2.71</v>
      </c>
      <c r="F83" t="s">
        <v>720</v>
      </c>
      <c r="G83" t="s">
        <v>839</v>
      </c>
      <c r="H83" t="s">
        <v>855</v>
      </c>
      <c r="I83" t="s">
        <v>854</v>
      </c>
      <c r="J83">
        <f>VLOOKUP('整理格式+匹配特征'!$F83,有机特征!$A$1:$V$55,COLUMN(有机特征!B76),FALSE)</f>
        <v>5.0222453299999996</v>
      </c>
      <c r="K83">
        <f>VLOOKUP('整理格式+匹配特征'!$F83,有机特征!$A$1:$V$55,COLUMN(有机特征!C76),FALSE)</f>
        <v>58.102440000000001</v>
      </c>
      <c r="L83">
        <f>VLOOKUP('整理格式+匹配特征'!$F83,有机特征!$A$1:$V$55,COLUMN(有机特征!D76),FALSE)</f>
        <v>92.929050000000004</v>
      </c>
      <c r="M83">
        <f>VLOOKUP('整理格式+匹配特征'!$F83,有机特征!$A$1:$V$55,COLUMN(有机特征!E76),FALSE)</f>
        <v>2.8098858238876532</v>
      </c>
      <c r="N83">
        <f>VLOOKUP('整理格式+匹配特征'!$F83,有机特征!$A$1:$V$55,COLUMN(有机特征!F76),FALSE)</f>
        <v>5.3116934288991553</v>
      </c>
      <c r="O83">
        <f>VLOOKUP('整理格式+匹配特征'!$F83,有机特征!$A$1:$V$55,COLUMN(有机特征!G76),FALSE)</f>
        <v>1.0382</v>
      </c>
      <c r="P83">
        <f>VLOOKUP('整理格式+匹配特征'!$F83,有机特征!$A$1:$V$55,COLUMN(有机特征!H76),FALSE)</f>
        <v>109.96168</v>
      </c>
      <c r="Q83">
        <f>VLOOKUP('整理格式+匹配特征'!$F83,有机特征!$A$1:$V$55,COLUMN(有机特征!I76),FALSE)</f>
        <v>0</v>
      </c>
      <c r="R83">
        <f>VLOOKUP('整理格式+匹配特征'!$F83,有机特征!$A$1:$V$55,COLUMN(有机特征!J76),FALSE)</f>
        <v>4.4917369699770546</v>
      </c>
      <c r="S83">
        <f>VLOOKUP('整理格式+匹配特征'!$F83,有机特征!$A$1:$V$55,COLUMN(有机特征!K76),FALSE)</f>
        <v>6.1945274752687807</v>
      </c>
      <c r="T83">
        <f>VLOOKUP('整理格式+匹配特征'!$F83,有机特征!$A$1:$V$55,COLUMN(有机特征!L76),FALSE)</f>
        <v>-43.359588568142144</v>
      </c>
      <c r="U83">
        <f>VLOOKUP('整理格式+匹配特征'!$F83,有机特征!$A$1:$V$55,COLUMN(有机特征!M76),FALSE)</f>
        <v>-5.7594000000000003</v>
      </c>
      <c r="V83">
        <f>VLOOKUP('整理格式+匹配特征'!$F83,有机特征!$A$1:$V$55,COLUMN(有机特征!N76),FALSE)</f>
        <v>-14.644399999999999</v>
      </c>
      <c r="W83">
        <f>VLOOKUP('整理格式+匹配特征'!$F83,有机特征!$A$1:$V$55,COLUMN(有机特征!O76),FALSE)</f>
        <v>-10.2019</v>
      </c>
      <c r="X83">
        <f>VLOOKUP('整理格式+匹配特征'!$F83,有机特征!$A$1:$V$55,COLUMN(有机特征!P76),FALSE)</f>
        <v>10.2019</v>
      </c>
      <c r="Y83">
        <f>VLOOKUP('整理格式+匹配特征'!$F83,有机特征!$A$1:$V$55,COLUMN(有机特征!Q76),FALSE)</f>
        <v>8.8849999999999998</v>
      </c>
      <c r="Z83">
        <f>VLOOKUP('整理格式+匹配特征'!$F83,有机特征!$A$1:$V$55,COLUMN(有机特征!R76),FALSE)</f>
        <v>0.1125</v>
      </c>
      <c r="AA83">
        <f>VLOOKUP('整理格式+匹配特征'!$F83,有机特征!$A$1:$V$55,COLUMN(有机特征!S76),FALSE)</f>
        <v>5.8570000000000002</v>
      </c>
      <c r="AB83">
        <f>VLOOKUP('整理格式+匹配特征'!$F83,有机特征!$A$1:$V$55,COLUMN(有机特征!T76),FALSE)</f>
        <v>-3.2753999999999999</v>
      </c>
      <c r="AC83">
        <f>VLOOKUP('整理格式+匹配特征'!$F83,有机特征!$A$1:$V$55,COLUMN(有机特征!U76),FALSE)</f>
        <v>5.1849990000000004</v>
      </c>
      <c r="AD83">
        <f>VLOOKUP('整理格式+匹配特征'!$F83,有机特征!$A$1:$V$55,COLUMN(有机特征!V76),FALSE)</f>
        <v>2.039732100708104</v>
      </c>
      <c r="AE83"/>
      <c r="AF83"/>
      <c r="AG83"/>
      <c r="AH83"/>
      <c r="AI83"/>
      <c r="AJ83"/>
      <c r="AK83"/>
      <c r="AL83"/>
      <c r="AM83"/>
      <c r="AN83"/>
      <c r="AO83"/>
      <c r="AP83"/>
      <c r="AQ83"/>
      <c r="AR83"/>
      <c r="AS83"/>
      <c r="AT83"/>
      <c r="AU83"/>
      <c r="AV83"/>
      <c r="AW83"/>
      <c r="AX83"/>
      <c r="AY83"/>
      <c r="AZ83"/>
      <c r="BA83"/>
    </row>
    <row r="84" spans="1:54" s="18" customFormat="1" x14ac:dyDescent="0.15">
      <c r="A84" s="18">
        <v>243</v>
      </c>
      <c r="B84" s="18" t="s">
        <v>511</v>
      </c>
      <c r="C84" s="18">
        <v>1</v>
      </c>
      <c r="D84" s="18">
        <v>1</v>
      </c>
      <c r="E84" s="18">
        <v>2.0299999999999998</v>
      </c>
      <c r="F84" s="18" t="s">
        <v>682</v>
      </c>
      <c r="G84" s="18" t="s">
        <v>1</v>
      </c>
      <c r="H84" s="18" t="s">
        <v>855</v>
      </c>
      <c r="I84" s="18" t="s">
        <v>852</v>
      </c>
      <c r="J84" t="e">
        <f>VLOOKUP('整理格式+匹配特征'!$F84,有机特征!$A$1:$V$55,COLUMN(有机特征!B77),FALSE)</f>
        <v>#N/A</v>
      </c>
      <c r="K84" t="e">
        <f>VLOOKUP('整理格式+匹配特征'!$F84,有机特征!$A$1:$V$55,COLUMN(有机特征!C77),FALSE)</f>
        <v>#N/A</v>
      </c>
      <c r="L84" t="e">
        <f>VLOOKUP('整理格式+匹配特征'!$F84,有机特征!$A$1:$V$55,COLUMN(有机特征!D77),FALSE)</f>
        <v>#N/A</v>
      </c>
      <c r="M84" t="e">
        <f>VLOOKUP('整理格式+匹配特征'!$F84,有机特征!$A$1:$V$55,COLUMN(有机特征!E77),FALSE)</f>
        <v>#N/A</v>
      </c>
      <c r="N84" t="e">
        <f>VLOOKUP('整理格式+匹配特征'!$F84,有机特征!$A$1:$V$55,COLUMN(有机特征!F77),FALSE)</f>
        <v>#N/A</v>
      </c>
      <c r="O84" t="e">
        <f>VLOOKUP('整理格式+匹配特征'!$F84,有机特征!$A$1:$V$55,COLUMN(有机特征!G77),FALSE)</f>
        <v>#N/A</v>
      </c>
      <c r="P84" t="e">
        <f>VLOOKUP('整理格式+匹配特征'!$F84,有机特征!$A$1:$V$55,COLUMN(有机特征!H77),FALSE)</f>
        <v>#N/A</v>
      </c>
      <c r="Q84" t="e">
        <f>VLOOKUP('整理格式+匹配特征'!$F84,有机特征!$A$1:$V$55,COLUMN(有机特征!I77),FALSE)</f>
        <v>#N/A</v>
      </c>
      <c r="R84" t="e">
        <f>VLOOKUP('整理格式+匹配特征'!$F84,有机特征!$A$1:$V$55,COLUMN(有机特征!J77),FALSE)</f>
        <v>#N/A</v>
      </c>
      <c r="S84" t="e">
        <f>VLOOKUP('整理格式+匹配特征'!$F84,有机特征!$A$1:$V$55,COLUMN(有机特征!K77),FALSE)</f>
        <v>#N/A</v>
      </c>
      <c r="T84" t="e">
        <f>VLOOKUP('整理格式+匹配特征'!$F84,有机特征!$A$1:$V$55,COLUMN(有机特征!L77),FALSE)</f>
        <v>#N/A</v>
      </c>
      <c r="U84" t="e">
        <f>VLOOKUP('整理格式+匹配特征'!$F84,有机特征!$A$1:$V$55,COLUMN(有机特征!M77),FALSE)</f>
        <v>#N/A</v>
      </c>
      <c r="V84" t="e">
        <f>VLOOKUP('整理格式+匹配特征'!$F84,有机特征!$A$1:$V$55,COLUMN(有机特征!N77),FALSE)</f>
        <v>#N/A</v>
      </c>
      <c r="W84" t="e">
        <f>VLOOKUP('整理格式+匹配特征'!$F84,有机特征!$A$1:$V$55,COLUMN(有机特征!O77),FALSE)</f>
        <v>#N/A</v>
      </c>
      <c r="X84" t="e">
        <f>VLOOKUP('整理格式+匹配特征'!$F84,有机特征!$A$1:$V$55,COLUMN(有机特征!P77),FALSE)</f>
        <v>#N/A</v>
      </c>
      <c r="Y84" t="e">
        <f>VLOOKUP('整理格式+匹配特征'!$F84,有机特征!$A$1:$V$55,COLUMN(有机特征!Q77),FALSE)</f>
        <v>#N/A</v>
      </c>
      <c r="Z84" t="e">
        <f>VLOOKUP('整理格式+匹配特征'!$F84,有机特征!$A$1:$V$55,COLUMN(有机特征!R77),FALSE)</f>
        <v>#N/A</v>
      </c>
      <c r="AA84" t="e">
        <f>VLOOKUP('整理格式+匹配特征'!$F84,有机特征!$A$1:$V$55,COLUMN(有机特征!S77),FALSE)</f>
        <v>#N/A</v>
      </c>
      <c r="AB84" t="e">
        <f>VLOOKUP('整理格式+匹配特征'!$F84,有机特征!$A$1:$V$55,COLUMN(有机特征!T77),FALSE)</f>
        <v>#N/A</v>
      </c>
      <c r="AC84" t="e">
        <f>VLOOKUP('整理格式+匹配特征'!$F84,有机特征!$A$1:$V$55,COLUMN(有机特征!U77),FALSE)</f>
        <v>#N/A</v>
      </c>
      <c r="AD84" t="e">
        <f>VLOOKUP('整理格式+匹配特征'!$F84,有机特征!$A$1:$V$55,COLUMN(有机特征!V77),FALSE)</f>
        <v>#N/A</v>
      </c>
    </row>
    <row r="85" spans="1:54" s="21" customFormat="1" x14ac:dyDescent="0.15">
      <c r="A85" s="21">
        <v>481</v>
      </c>
      <c r="B85" s="21" t="s">
        <v>469</v>
      </c>
      <c r="C85" s="21">
        <v>3</v>
      </c>
      <c r="D85" s="21">
        <v>1</v>
      </c>
      <c r="E85" s="21">
        <v>1.58</v>
      </c>
      <c r="F85" s="21" t="s">
        <v>644</v>
      </c>
      <c r="G85" s="21" t="s">
        <v>632</v>
      </c>
      <c r="H85" s="21" t="s">
        <v>855</v>
      </c>
      <c r="I85" s="21" t="s">
        <v>852</v>
      </c>
      <c r="J85">
        <f>VLOOKUP('整理格式+匹配特征'!$F85,有机特征!$A$1:$V$55,COLUMN(有机特征!B78),FALSE)</f>
        <v>9.1569367600000007</v>
      </c>
      <c r="K85">
        <f>VLOOKUP('整理格式+匹配特征'!$F85,有机特征!$A$1:$V$55,COLUMN(有机特征!C78),FALSE)</f>
        <v>76.140900000000002</v>
      </c>
      <c r="L85">
        <f>VLOOKUP('整理格式+匹配特征'!$F85,有机特征!$A$1:$V$55,COLUMN(有机特征!D78),FALSE)</f>
        <v>112.79227</v>
      </c>
      <c r="M85">
        <f>VLOOKUP('整理格式+匹配特征'!$F85,有机特征!$A$1:$V$55,COLUMN(有机特征!E78),FALSE)</f>
        <v>2.9973074039981094</v>
      </c>
      <c r="N85">
        <f>VLOOKUP('整理格式+匹配特征'!$F85,有机特征!$A$1:$V$55,COLUMN(有机特征!F78),FALSE)</f>
        <v>5.6659875311873522</v>
      </c>
      <c r="O85">
        <f>VLOOKUP('整理格式+匹配特征'!$F85,有机特征!$A$1:$V$55,COLUMN(有机特征!G78),FALSE)</f>
        <v>1.121</v>
      </c>
      <c r="P85">
        <f>VLOOKUP('整理格式+匹配特征'!$F85,有机特征!$A$1:$V$55,COLUMN(有机特征!H78),FALSE)</f>
        <v>130.48495</v>
      </c>
      <c r="Q85">
        <f>VLOOKUP('整理格式+匹配特征'!$F85,有机特征!$A$1:$V$55,COLUMN(有机特征!I78),FALSE)</f>
        <v>0</v>
      </c>
      <c r="R85">
        <f>VLOOKUP('整理格式+匹配特征'!$F85,有机特征!$A$1:$V$55,COLUMN(有机特征!J78),FALSE)</f>
        <v>6.4869919578918918</v>
      </c>
      <c r="S85">
        <f>VLOOKUP('整理格式+匹配特征'!$F85,有机特征!$A$1:$V$55,COLUMN(有机特征!K78),FALSE)</f>
        <v>7.5121060211261668</v>
      </c>
      <c r="T85">
        <f>VLOOKUP('整理格式+匹配特征'!$F85,有机特征!$A$1:$V$55,COLUMN(有机特征!L78),FALSE)</f>
        <v>-40.796669485074069</v>
      </c>
      <c r="U85">
        <f>VLOOKUP('整理格式+匹配特征'!$F85,有机特征!$A$1:$V$55,COLUMN(有机特征!M78),FALSE)</f>
        <v>-7.1105999999999998</v>
      </c>
      <c r="V85">
        <f>VLOOKUP('整理格式+匹配特征'!$F85,有机特征!$A$1:$V$55,COLUMN(有机特征!N78),FALSE)</f>
        <v>-20.794799999999999</v>
      </c>
      <c r="W85">
        <f>VLOOKUP('整理格式+匹配特征'!$F85,有机特征!$A$1:$V$55,COLUMN(有机特征!O78),FALSE)</f>
        <v>-13.9527</v>
      </c>
      <c r="X85">
        <f>VLOOKUP('整理格式+匹配特征'!$F85,有机特征!$A$1:$V$55,COLUMN(有机特征!P78),FALSE)</f>
        <v>13.9527</v>
      </c>
      <c r="Y85">
        <f>VLOOKUP('整理格式+匹配特征'!$F85,有机特征!$A$1:$V$55,COLUMN(有机特征!Q78),FALSE)</f>
        <v>13.684200000000001</v>
      </c>
      <c r="Z85">
        <f>VLOOKUP('整理格式+匹配特征'!$F85,有机特征!$A$1:$V$55,COLUMN(有机特征!R78),FALSE)</f>
        <v>7.3099999999999998E-2</v>
      </c>
      <c r="AA85">
        <f>VLOOKUP('整理格式+匹配特征'!$F85,有机特征!$A$1:$V$55,COLUMN(有机特征!S78),FALSE)</f>
        <v>7.1132</v>
      </c>
      <c r="AB85">
        <f>VLOOKUP('整理格式+匹配特征'!$F85,有机特征!$A$1:$V$55,COLUMN(有机特征!T78),FALSE)</f>
        <v>-9.8962000000000003</v>
      </c>
      <c r="AC85">
        <f>VLOOKUP('整理格式+匹配特征'!$F85,有机特征!$A$1:$V$55,COLUMN(有机特征!U78),FALSE)</f>
        <v>1.6319999999999999</v>
      </c>
      <c r="AD85">
        <f>VLOOKUP('整理格式+匹配特征'!$F85,有机特征!$A$1:$V$55,COLUMN(有机特征!V78),FALSE)</f>
        <v>0.6420141620771046</v>
      </c>
    </row>
    <row r="86" spans="1:54" s="21" customFormat="1" x14ac:dyDescent="0.15">
      <c r="A86" s="21">
        <v>482</v>
      </c>
      <c r="B86" s="21" t="s">
        <v>481</v>
      </c>
      <c r="C86" s="21">
        <v>4</v>
      </c>
      <c r="D86" s="21">
        <v>1</v>
      </c>
      <c r="E86" s="21">
        <v>1.8</v>
      </c>
      <c r="F86" s="21" t="s">
        <v>644</v>
      </c>
      <c r="G86" s="21" t="s">
        <v>632</v>
      </c>
      <c r="H86" s="21" t="s">
        <v>855</v>
      </c>
      <c r="I86" s="21" t="s">
        <v>852</v>
      </c>
      <c r="J86">
        <f>VLOOKUP('整理格式+匹配特征'!$F86,有机特征!$A$1:$V$55,COLUMN(有机特征!B79),FALSE)</f>
        <v>9.1569367600000007</v>
      </c>
      <c r="K86">
        <f>VLOOKUP('整理格式+匹配特征'!$F86,有机特征!$A$1:$V$55,COLUMN(有机特征!C79),FALSE)</f>
        <v>76.140900000000002</v>
      </c>
      <c r="L86">
        <f>VLOOKUP('整理格式+匹配特征'!$F86,有机特征!$A$1:$V$55,COLUMN(有机特征!D79),FALSE)</f>
        <v>112.79227</v>
      </c>
      <c r="M86">
        <f>VLOOKUP('整理格式+匹配特征'!$F86,有机特征!$A$1:$V$55,COLUMN(有机特征!E79),FALSE)</f>
        <v>2.9973074039981094</v>
      </c>
      <c r="N86">
        <f>VLOOKUP('整理格式+匹配特征'!$F86,有机特征!$A$1:$V$55,COLUMN(有机特征!F79),FALSE)</f>
        <v>5.6659875311873522</v>
      </c>
      <c r="O86">
        <f>VLOOKUP('整理格式+匹配特征'!$F86,有机特征!$A$1:$V$55,COLUMN(有机特征!G79),FALSE)</f>
        <v>1.121</v>
      </c>
      <c r="P86">
        <f>VLOOKUP('整理格式+匹配特征'!$F86,有机特征!$A$1:$V$55,COLUMN(有机特征!H79),FALSE)</f>
        <v>130.48495</v>
      </c>
      <c r="Q86">
        <f>VLOOKUP('整理格式+匹配特征'!$F86,有机特征!$A$1:$V$55,COLUMN(有机特征!I79),FALSE)</f>
        <v>0</v>
      </c>
      <c r="R86">
        <f>VLOOKUP('整理格式+匹配特征'!$F86,有机特征!$A$1:$V$55,COLUMN(有机特征!J79),FALSE)</f>
        <v>6.4869919578918918</v>
      </c>
      <c r="S86">
        <f>VLOOKUP('整理格式+匹配特征'!$F86,有机特征!$A$1:$V$55,COLUMN(有机特征!K79),FALSE)</f>
        <v>7.5121060211261668</v>
      </c>
      <c r="T86">
        <f>VLOOKUP('整理格式+匹配特征'!$F86,有机特征!$A$1:$V$55,COLUMN(有机特征!L79),FALSE)</f>
        <v>-40.796669485074069</v>
      </c>
      <c r="U86">
        <f>VLOOKUP('整理格式+匹配特征'!$F86,有机特征!$A$1:$V$55,COLUMN(有机特征!M79),FALSE)</f>
        <v>-7.1105999999999998</v>
      </c>
      <c r="V86">
        <f>VLOOKUP('整理格式+匹配特征'!$F86,有机特征!$A$1:$V$55,COLUMN(有机特征!N79),FALSE)</f>
        <v>-20.794799999999999</v>
      </c>
      <c r="W86">
        <f>VLOOKUP('整理格式+匹配特征'!$F86,有机特征!$A$1:$V$55,COLUMN(有机特征!O79),FALSE)</f>
        <v>-13.9527</v>
      </c>
      <c r="X86">
        <f>VLOOKUP('整理格式+匹配特征'!$F86,有机特征!$A$1:$V$55,COLUMN(有机特征!P79),FALSE)</f>
        <v>13.9527</v>
      </c>
      <c r="Y86">
        <f>VLOOKUP('整理格式+匹配特征'!$F86,有机特征!$A$1:$V$55,COLUMN(有机特征!Q79),FALSE)</f>
        <v>13.684200000000001</v>
      </c>
      <c r="Z86">
        <f>VLOOKUP('整理格式+匹配特征'!$F86,有机特征!$A$1:$V$55,COLUMN(有机特征!R79),FALSE)</f>
        <v>7.3099999999999998E-2</v>
      </c>
      <c r="AA86">
        <f>VLOOKUP('整理格式+匹配特征'!$F86,有机特征!$A$1:$V$55,COLUMN(有机特征!S79),FALSE)</f>
        <v>7.1132</v>
      </c>
      <c r="AB86">
        <f>VLOOKUP('整理格式+匹配特征'!$F86,有机特征!$A$1:$V$55,COLUMN(有机特征!T79),FALSE)</f>
        <v>-9.8962000000000003</v>
      </c>
      <c r="AC86">
        <f>VLOOKUP('整理格式+匹配特征'!$F86,有机特征!$A$1:$V$55,COLUMN(有机特征!U79),FALSE)</f>
        <v>1.6319999999999999</v>
      </c>
      <c r="AD86">
        <f>VLOOKUP('整理格式+匹配特征'!$F86,有机特征!$A$1:$V$55,COLUMN(有机特征!V79),FALSE)</f>
        <v>0.6420141620771046</v>
      </c>
    </row>
    <row r="87" spans="1:54" x14ac:dyDescent="0.15">
      <c r="A87">
        <v>221</v>
      </c>
      <c r="B87" t="s">
        <v>760</v>
      </c>
      <c r="C87">
        <v>1</v>
      </c>
      <c r="D87">
        <v>1</v>
      </c>
      <c r="E87">
        <v>2.38</v>
      </c>
      <c r="F87" t="s">
        <v>803</v>
      </c>
      <c r="G87" t="s">
        <v>1</v>
      </c>
      <c r="H87" t="s">
        <v>855</v>
      </c>
      <c r="I87" t="s">
        <v>852</v>
      </c>
      <c r="J87">
        <f>VLOOKUP('整理格式+匹配特征'!$F87,有机特征!$A$1:$V$55,COLUMN(有机特征!B80),FALSE)</f>
        <v>3.7862456799999999</v>
      </c>
      <c r="K87">
        <f>VLOOKUP('整理格式+匹配特征'!$F87,有机特征!$A$1:$V$55,COLUMN(有机特征!C80),FALSE)</f>
        <v>116.22479</v>
      </c>
      <c r="L87">
        <f>VLOOKUP('整理格式+匹配特征'!$F87,有机特征!$A$1:$V$55,COLUMN(有机特征!D80),FALSE)</f>
        <v>191.61435</v>
      </c>
      <c r="M87">
        <f>VLOOKUP('整理格式+匹配特征'!$F87,有机特征!$A$1:$V$55,COLUMN(有机特征!E80),FALSE)</f>
        <v>3.576411786996252</v>
      </c>
      <c r="N87">
        <f>VLOOKUP('整理格式+匹配特征'!$F87,有机特征!$A$1:$V$55,COLUMN(有机特征!F80),FALSE)</f>
        <v>6.7607028109569978</v>
      </c>
      <c r="O87">
        <f>VLOOKUP('整理格式+匹配特征'!$F87,有机特征!$A$1:$V$55,COLUMN(有机特征!G80),FALSE)</f>
        <v>1.0072000000000001</v>
      </c>
      <c r="P87">
        <f>VLOOKUP('整理格式+匹配特征'!$F87,有机特征!$A$1:$V$55,COLUMN(有机特征!H80),FALSE)</f>
        <v>194.36501999999999</v>
      </c>
      <c r="Q87">
        <f>VLOOKUP('整理格式+匹配特征'!$F87,有机特征!$A$1:$V$55,COLUMN(有机特征!I80),FALSE)</f>
        <v>0</v>
      </c>
      <c r="R87">
        <f>VLOOKUP('整理格式+匹配特征'!$F87,有机特征!$A$1:$V$55,COLUMN(有机特征!J80),FALSE)</f>
        <v>11.851364271852262</v>
      </c>
      <c r="S87">
        <f>VLOOKUP('整理格式+匹配特征'!$F87,有机特征!$A$1:$V$55,COLUMN(有机特征!K80),FALSE)</f>
        <v>13.052740186893304</v>
      </c>
      <c r="T87">
        <f>VLOOKUP('整理格式+匹配特征'!$F87,有机特征!$A$1:$V$55,COLUMN(有机特征!L80),FALSE)</f>
        <v>-33.906095470522153</v>
      </c>
      <c r="U87">
        <f>VLOOKUP('整理格式+匹配特征'!$F87,有机特征!$A$1:$V$55,COLUMN(有机特征!M80),FALSE)</f>
        <v>12.9339</v>
      </c>
      <c r="V87">
        <f>VLOOKUP('整理格式+匹配特征'!$F87,有机特征!$A$1:$V$55,COLUMN(有机特征!N80),FALSE)</f>
        <v>3.61</v>
      </c>
      <c r="W87">
        <f>VLOOKUP('整理格式+匹配特征'!$F87,有机特征!$A$1:$V$55,COLUMN(有机特征!O80),FALSE)</f>
        <v>8.2719000000000005</v>
      </c>
      <c r="X87">
        <f>VLOOKUP('整理格式+匹配特征'!$F87,有机特征!$A$1:$V$55,COLUMN(有机特征!P80),FALSE)</f>
        <v>-8.2719000000000005</v>
      </c>
      <c r="Y87">
        <f>VLOOKUP('整理格式+匹配特征'!$F87,有机特征!$A$1:$V$55,COLUMN(有机特征!Q80),FALSE)</f>
        <v>9.3239000000000001</v>
      </c>
      <c r="Z87">
        <f>VLOOKUP('整理格式+匹配特征'!$F87,有机特征!$A$1:$V$55,COLUMN(有机特征!R80),FALSE)</f>
        <v>0.10730000000000001</v>
      </c>
      <c r="AA87">
        <f>VLOOKUP('整理格式+匹配特征'!$F87,有机特征!$A$1:$V$55,COLUMN(有机特征!S80),FALSE)</f>
        <v>3.6692999999999998</v>
      </c>
      <c r="AB87">
        <f>VLOOKUP('整理格式+匹配特征'!$F87,有机特征!$A$1:$V$55,COLUMN(有机特征!T80),FALSE)</f>
        <v>-2.5032999999999999</v>
      </c>
      <c r="AC87">
        <f>VLOOKUP('整理格式+匹配特征'!$F87,有机特征!$A$1:$V$55,COLUMN(有机特征!U80),FALSE)</f>
        <v>12.973903999999999</v>
      </c>
      <c r="AD87">
        <f>VLOOKUP('整理格式+匹配特征'!$F87,有机特征!$A$1:$V$55,COLUMN(有机特征!V80),FALSE)</f>
        <v>5.1038174665617628</v>
      </c>
    </row>
    <row r="88" spans="1:54" x14ac:dyDescent="0.15">
      <c r="A88">
        <v>294</v>
      </c>
      <c r="B88" t="s">
        <v>858</v>
      </c>
      <c r="C88">
        <v>3</v>
      </c>
      <c r="D88">
        <v>1</v>
      </c>
      <c r="E88">
        <v>2.4</v>
      </c>
      <c r="F88" t="s">
        <v>643</v>
      </c>
      <c r="G88" t="s">
        <v>632</v>
      </c>
      <c r="H88" s="21" t="s">
        <v>851</v>
      </c>
      <c r="I88" t="s">
        <v>856</v>
      </c>
      <c r="J88">
        <f>VLOOKUP('整理格式+匹配特征'!$F88,有机特征!$A$1:$V$55,COLUMN(有机特征!B81),FALSE)</f>
        <v>8.44212381</v>
      </c>
      <c r="K88">
        <f>VLOOKUP('整理格式+匹配特征'!$F88,有机特征!$A$1:$V$55,COLUMN(有机特征!C81),FALSE)</f>
        <v>90.167519999999996</v>
      </c>
      <c r="L88">
        <f>VLOOKUP('整理格式+匹配特征'!$F88,有机特征!$A$1:$V$55,COLUMN(有机特征!D81),FALSE)</f>
        <v>135.80644000000001</v>
      </c>
      <c r="M88">
        <f>VLOOKUP('整理格式+匹配特征'!$F88,有机特征!$A$1:$V$55,COLUMN(有机特征!E81),FALSE)</f>
        <v>3.1886850754207359</v>
      </c>
      <c r="N88">
        <f>VLOOKUP('整理格式+匹配特征'!$F88,有机特征!$A$1:$V$55,COLUMN(有机特征!F81),FALSE)</f>
        <v>6.0277600669579128</v>
      </c>
      <c r="O88">
        <f>VLOOKUP('整理格式+匹配特征'!$F88,有机特征!$A$1:$V$55,COLUMN(有机特征!G81),FALSE)</f>
        <v>1.1025</v>
      </c>
      <c r="P88">
        <f>VLOOKUP('整理格式+匹配特征'!$F88,有机特征!$A$1:$V$55,COLUMN(有机特征!H81),FALSE)</f>
        <v>151.60864000000001</v>
      </c>
      <c r="Q88">
        <f>VLOOKUP('整理格式+匹配特征'!$F88,有机特征!$A$1:$V$55,COLUMN(有机特征!I81),FALSE)</f>
        <v>0</v>
      </c>
      <c r="R88">
        <f>VLOOKUP('整理格式+匹配特征'!$F88,有机特征!$A$1:$V$55,COLUMN(有机特征!J81),FALSE)</f>
        <v>8.382575049289219</v>
      </c>
      <c r="S88">
        <f>VLOOKUP('整理格式+匹配特征'!$F88,有机特征!$A$1:$V$55,COLUMN(有机特征!K81),FALSE)</f>
        <v>9.1031209859474433</v>
      </c>
      <c r="T88">
        <f>VLOOKUP('整理格式+匹配特征'!$F88,有机特征!$A$1:$V$55,COLUMN(有机特征!L81),FALSE)</f>
        <v>-38.361779654997498</v>
      </c>
      <c r="U88">
        <f>VLOOKUP('整理格式+匹配特征'!$F88,有机特征!$A$1:$V$55,COLUMN(有机特征!M81),FALSE)</f>
        <v>-6.6805000000000003</v>
      </c>
      <c r="V88">
        <f>VLOOKUP('整理格式+匹配特征'!$F88,有机特征!$A$1:$V$55,COLUMN(有机特征!N81),FALSE)</f>
        <v>-19.503699999999998</v>
      </c>
      <c r="W88">
        <f>VLOOKUP('整理格式+匹配特征'!$F88,有机特征!$A$1:$V$55,COLUMN(有机特征!O81),FALSE)</f>
        <v>-13.0921</v>
      </c>
      <c r="X88">
        <f>VLOOKUP('整理格式+匹配特征'!$F88,有机特征!$A$1:$V$55,COLUMN(有机特征!P81),FALSE)</f>
        <v>13.0921</v>
      </c>
      <c r="Y88">
        <f>VLOOKUP('整理格式+匹配特征'!$F88,有机特征!$A$1:$V$55,COLUMN(有机特征!Q81),FALSE)</f>
        <v>12.8233</v>
      </c>
      <c r="Z88">
        <f>VLOOKUP('整理格式+匹配特征'!$F88,有机特征!$A$1:$V$55,COLUMN(有机特征!R81),FALSE)</f>
        <v>7.8E-2</v>
      </c>
      <c r="AA88">
        <f>VLOOKUP('整理格式+匹配特征'!$F88,有机特征!$A$1:$V$55,COLUMN(有机特征!S81),FALSE)</f>
        <v>6.6833</v>
      </c>
      <c r="AB88">
        <f>VLOOKUP('整理格式+匹配特征'!$F88,有机特征!$A$1:$V$55,COLUMN(有机特征!T81),FALSE)</f>
        <v>-8.6532999999999998</v>
      </c>
      <c r="AC88">
        <f>VLOOKUP('整理格式+匹配特征'!$F88,有机特征!$A$1:$V$55,COLUMN(有机特征!U81),FALSE)</f>
        <v>1E-4</v>
      </c>
      <c r="AD88">
        <f>VLOOKUP('整理格式+匹配特征'!$F88,有机特征!$A$1:$V$55,COLUMN(有机特征!V81),FALSE)</f>
        <v>3.9339103068450046E-5</v>
      </c>
      <c r="AE88"/>
      <c r="AF88"/>
      <c r="AG88"/>
      <c r="AH88"/>
      <c r="AI88"/>
      <c r="AJ88"/>
      <c r="AK88"/>
      <c r="AL88"/>
      <c r="AM88"/>
      <c r="AN88"/>
      <c r="AO88"/>
      <c r="AP88"/>
      <c r="AQ88"/>
      <c r="AR88"/>
      <c r="AS88"/>
      <c r="AT88"/>
      <c r="AU88"/>
      <c r="AV88"/>
      <c r="AW88"/>
      <c r="AX88"/>
      <c r="AY88"/>
      <c r="AZ88"/>
      <c r="BA88"/>
    </row>
    <row r="89" spans="1:54" x14ac:dyDescent="0.15">
      <c r="A89">
        <v>430</v>
      </c>
      <c r="B89" t="s">
        <v>572</v>
      </c>
      <c r="C89">
        <v>2</v>
      </c>
      <c r="D89">
        <v>1</v>
      </c>
      <c r="E89">
        <v>2.5499999999999998</v>
      </c>
      <c r="F89" t="s">
        <v>643</v>
      </c>
      <c r="G89" t="s">
        <v>632</v>
      </c>
      <c r="H89" t="s">
        <v>855</v>
      </c>
      <c r="I89" t="s">
        <v>854</v>
      </c>
      <c r="J89">
        <f>VLOOKUP('整理格式+匹配特征'!$F89,有机特征!$A$1:$V$55,COLUMN(有机特征!B82),FALSE)</f>
        <v>8.44212381</v>
      </c>
      <c r="K89">
        <f>VLOOKUP('整理格式+匹配特征'!$F89,有机特征!$A$1:$V$55,COLUMN(有机特征!C82),FALSE)</f>
        <v>90.167519999999996</v>
      </c>
      <c r="L89">
        <f>VLOOKUP('整理格式+匹配特征'!$F89,有机特征!$A$1:$V$55,COLUMN(有机特征!D82),FALSE)</f>
        <v>135.80644000000001</v>
      </c>
      <c r="M89">
        <f>VLOOKUP('整理格式+匹配特征'!$F89,有机特征!$A$1:$V$55,COLUMN(有机特征!E82),FALSE)</f>
        <v>3.1886850754207359</v>
      </c>
      <c r="N89">
        <f>VLOOKUP('整理格式+匹配特征'!$F89,有机特征!$A$1:$V$55,COLUMN(有机特征!F82),FALSE)</f>
        <v>6.0277600669579128</v>
      </c>
      <c r="O89">
        <f>VLOOKUP('整理格式+匹配特征'!$F89,有机特征!$A$1:$V$55,COLUMN(有机特征!G82),FALSE)</f>
        <v>1.1025</v>
      </c>
      <c r="P89">
        <f>VLOOKUP('整理格式+匹配特征'!$F89,有机特征!$A$1:$V$55,COLUMN(有机特征!H82),FALSE)</f>
        <v>151.60864000000001</v>
      </c>
      <c r="Q89">
        <f>VLOOKUP('整理格式+匹配特征'!$F89,有机特征!$A$1:$V$55,COLUMN(有机特征!I82),FALSE)</f>
        <v>0</v>
      </c>
      <c r="R89">
        <f>VLOOKUP('整理格式+匹配特征'!$F89,有机特征!$A$1:$V$55,COLUMN(有机特征!J82),FALSE)</f>
        <v>8.382575049289219</v>
      </c>
      <c r="S89">
        <f>VLOOKUP('整理格式+匹配特征'!$F89,有机特征!$A$1:$V$55,COLUMN(有机特征!K82),FALSE)</f>
        <v>9.1031209859474433</v>
      </c>
      <c r="T89">
        <f>VLOOKUP('整理格式+匹配特征'!$F89,有机特征!$A$1:$V$55,COLUMN(有机特征!L82),FALSE)</f>
        <v>-38.361779654997498</v>
      </c>
      <c r="U89">
        <f>VLOOKUP('整理格式+匹配特征'!$F89,有机特征!$A$1:$V$55,COLUMN(有机特征!M82),FALSE)</f>
        <v>-6.6805000000000003</v>
      </c>
      <c r="V89">
        <f>VLOOKUP('整理格式+匹配特征'!$F89,有机特征!$A$1:$V$55,COLUMN(有机特征!N82),FALSE)</f>
        <v>-19.503699999999998</v>
      </c>
      <c r="W89">
        <f>VLOOKUP('整理格式+匹配特征'!$F89,有机特征!$A$1:$V$55,COLUMN(有机特征!O82),FALSE)</f>
        <v>-13.0921</v>
      </c>
      <c r="X89">
        <f>VLOOKUP('整理格式+匹配特征'!$F89,有机特征!$A$1:$V$55,COLUMN(有机特征!P82),FALSE)</f>
        <v>13.0921</v>
      </c>
      <c r="Y89">
        <f>VLOOKUP('整理格式+匹配特征'!$F89,有机特征!$A$1:$V$55,COLUMN(有机特征!Q82),FALSE)</f>
        <v>12.8233</v>
      </c>
      <c r="Z89">
        <f>VLOOKUP('整理格式+匹配特征'!$F89,有机特征!$A$1:$V$55,COLUMN(有机特征!R82),FALSE)</f>
        <v>7.8E-2</v>
      </c>
      <c r="AA89">
        <f>VLOOKUP('整理格式+匹配特征'!$F89,有机特征!$A$1:$V$55,COLUMN(有机特征!S82),FALSE)</f>
        <v>6.6833</v>
      </c>
      <c r="AB89">
        <f>VLOOKUP('整理格式+匹配特征'!$F89,有机特征!$A$1:$V$55,COLUMN(有机特征!T82),FALSE)</f>
        <v>-8.6532999999999998</v>
      </c>
      <c r="AC89">
        <f>VLOOKUP('整理格式+匹配特征'!$F89,有机特征!$A$1:$V$55,COLUMN(有机特征!U82),FALSE)</f>
        <v>1E-4</v>
      </c>
      <c r="AD89">
        <f>VLOOKUP('整理格式+匹配特征'!$F89,有机特征!$A$1:$V$55,COLUMN(有机特征!V82),FALSE)</f>
        <v>3.9339103068450046E-5</v>
      </c>
      <c r="AE89"/>
      <c r="AF89"/>
      <c r="AG89"/>
      <c r="AH89"/>
      <c r="AI89"/>
      <c r="AJ89"/>
      <c r="AK89"/>
      <c r="AL89"/>
      <c r="AM89"/>
      <c r="AN89"/>
      <c r="AO89"/>
      <c r="AP89"/>
      <c r="AQ89"/>
      <c r="AR89"/>
      <c r="AS89"/>
      <c r="AT89"/>
      <c r="AU89"/>
      <c r="AV89"/>
      <c r="AW89"/>
      <c r="AX89"/>
      <c r="AY89"/>
      <c r="AZ89"/>
      <c r="BA89"/>
    </row>
    <row r="90" spans="1:54" x14ac:dyDescent="0.15">
      <c r="A90">
        <v>425</v>
      </c>
      <c r="B90" t="s">
        <v>636</v>
      </c>
      <c r="C90">
        <v>2</v>
      </c>
      <c r="D90">
        <v>1</v>
      </c>
      <c r="E90">
        <v>2.27</v>
      </c>
      <c r="F90" t="s">
        <v>643</v>
      </c>
      <c r="G90" t="s">
        <v>634</v>
      </c>
      <c r="H90" t="s">
        <v>855</v>
      </c>
      <c r="I90" t="s">
        <v>854</v>
      </c>
      <c r="J90">
        <f>VLOOKUP('整理格式+匹配特征'!$F90,有机特征!$A$1:$V$55,COLUMN(有机特征!B83),FALSE)</f>
        <v>8.44212381</v>
      </c>
      <c r="K90">
        <f>VLOOKUP('整理格式+匹配特征'!$F90,有机特征!$A$1:$V$55,COLUMN(有机特征!C83),FALSE)</f>
        <v>90.167519999999996</v>
      </c>
      <c r="L90">
        <f>VLOOKUP('整理格式+匹配特征'!$F90,有机特征!$A$1:$V$55,COLUMN(有机特征!D83),FALSE)</f>
        <v>135.80644000000001</v>
      </c>
      <c r="M90">
        <f>VLOOKUP('整理格式+匹配特征'!$F90,有机特征!$A$1:$V$55,COLUMN(有机特征!E83),FALSE)</f>
        <v>3.1886850754207359</v>
      </c>
      <c r="N90">
        <f>VLOOKUP('整理格式+匹配特征'!$F90,有机特征!$A$1:$V$55,COLUMN(有机特征!F83),FALSE)</f>
        <v>6.0277600669579128</v>
      </c>
      <c r="O90">
        <f>VLOOKUP('整理格式+匹配特征'!$F90,有机特征!$A$1:$V$55,COLUMN(有机特征!G83),FALSE)</f>
        <v>1.1025</v>
      </c>
      <c r="P90">
        <f>VLOOKUP('整理格式+匹配特征'!$F90,有机特征!$A$1:$V$55,COLUMN(有机特征!H83),FALSE)</f>
        <v>151.60864000000001</v>
      </c>
      <c r="Q90">
        <f>VLOOKUP('整理格式+匹配特征'!$F90,有机特征!$A$1:$V$55,COLUMN(有机特征!I83),FALSE)</f>
        <v>0</v>
      </c>
      <c r="R90">
        <f>VLOOKUP('整理格式+匹配特征'!$F90,有机特征!$A$1:$V$55,COLUMN(有机特征!J83),FALSE)</f>
        <v>8.382575049289219</v>
      </c>
      <c r="S90">
        <f>VLOOKUP('整理格式+匹配特征'!$F90,有机特征!$A$1:$V$55,COLUMN(有机特征!K83),FALSE)</f>
        <v>9.1031209859474433</v>
      </c>
      <c r="T90">
        <f>VLOOKUP('整理格式+匹配特征'!$F90,有机特征!$A$1:$V$55,COLUMN(有机特征!L83),FALSE)</f>
        <v>-38.361779654997498</v>
      </c>
      <c r="U90">
        <f>VLOOKUP('整理格式+匹配特征'!$F90,有机特征!$A$1:$V$55,COLUMN(有机特征!M83),FALSE)</f>
        <v>-6.6805000000000003</v>
      </c>
      <c r="V90">
        <f>VLOOKUP('整理格式+匹配特征'!$F90,有机特征!$A$1:$V$55,COLUMN(有机特征!N83),FALSE)</f>
        <v>-19.503699999999998</v>
      </c>
      <c r="W90">
        <f>VLOOKUP('整理格式+匹配特征'!$F90,有机特征!$A$1:$V$55,COLUMN(有机特征!O83),FALSE)</f>
        <v>-13.0921</v>
      </c>
      <c r="X90">
        <f>VLOOKUP('整理格式+匹配特征'!$F90,有机特征!$A$1:$V$55,COLUMN(有机特征!P83),FALSE)</f>
        <v>13.0921</v>
      </c>
      <c r="Y90">
        <f>VLOOKUP('整理格式+匹配特征'!$F90,有机特征!$A$1:$V$55,COLUMN(有机特征!Q83),FALSE)</f>
        <v>12.8233</v>
      </c>
      <c r="Z90">
        <f>VLOOKUP('整理格式+匹配特征'!$F90,有机特征!$A$1:$V$55,COLUMN(有机特征!R83),FALSE)</f>
        <v>7.8E-2</v>
      </c>
      <c r="AA90">
        <f>VLOOKUP('整理格式+匹配特征'!$F90,有机特征!$A$1:$V$55,COLUMN(有机特征!S83),FALSE)</f>
        <v>6.6833</v>
      </c>
      <c r="AB90">
        <f>VLOOKUP('整理格式+匹配特征'!$F90,有机特征!$A$1:$V$55,COLUMN(有机特征!T83),FALSE)</f>
        <v>-8.6532999999999998</v>
      </c>
      <c r="AC90">
        <f>VLOOKUP('整理格式+匹配特征'!$F90,有机特征!$A$1:$V$55,COLUMN(有机特征!U83),FALSE)</f>
        <v>1E-4</v>
      </c>
      <c r="AD90">
        <f>VLOOKUP('整理格式+匹配特征'!$F90,有机特征!$A$1:$V$55,COLUMN(有机特征!V83),FALSE)</f>
        <v>3.9339103068450046E-5</v>
      </c>
      <c r="AE90"/>
      <c r="AF90"/>
      <c r="AG90"/>
      <c r="AH90"/>
      <c r="AI90"/>
      <c r="AJ90"/>
      <c r="AK90"/>
      <c r="AL90"/>
      <c r="AM90"/>
      <c r="AN90"/>
      <c r="AO90"/>
      <c r="AP90"/>
      <c r="AQ90"/>
      <c r="AR90"/>
      <c r="AS90"/>
      <c r="AT90"/>
      <c r="AU90"/>
      <c r="AV90"/>
      <c r="AW90"/>
      <c r="AX90"/>
      <c r="AY90"/>
      <c r="AZ90"/>
      <c r="BA90"/>
    </row>
    <row r="91" spans="1:54" x14ac:dyDescent="0.15">
      <c r="A91">
        <v>427</v>
      </c>
      <c r="B91" t="s">
        <v>639</v>
      </c>
      <c r="C91">
        <v>3</v>
      </c>
      <c r="D91">
        <v>1</v>
      </c>
      <c r="E91">
        <v>2.4</v>
      </c>
      <c r="F91" t="s">
        <v>643</v>
      </c>
      <c r="G91" t="s">
        <v>632</v>
      </c>
      <c r="H91" t="s">
        <v>855</v>
      </c>
      <c r="I91" t="s">
        <v>854</v>
      </c>
      <c r="J91">
        <f>VLOOKUP('整理格式+匹配特征'!$F91,有机特征!$A$1:$V$55,COLUMN(有机特征!B84),FALSE)</f>
        <v>8.44212381</v>
      </c>
      <c r="K91">
        <f>VLOOKUP('整理格式+匹配特征'!$F91,有机特征!$A$1:$V$55,COLUMN(有机特征!C84),FALSE)</f>
        <v>90.167519999999996</v>
      </c>
      <c r="L91">
        <f>VLOOKUP('整理格式+匹配特征'!$F91,有机特征!$A$1:$V$55,COLUMN(有机特征!D84),FALSE)</f>
        <v>135.80644000000001</v>
      </c>
      <c r="M91">
        <f>VLOOKUP('整理格式+匹配特征'!$F91,有机特征!$A$1:$V$55,COLUMN(有机特征!E84),FALSE)</f>
        <v>3.1886850754207359</v>
      </c>
      <c r="N91">
        <f>VLOOKUP('整理格式+匹配特征'!$F91,有机特征!$A$1:$V$55,COLUMN(有机特征!F84),FALSE)</f>
        <v>6.0277600669579128</v>
      </c>
      <c r="O91">
        <f>VLOOKUP('整理格式+匹配特征'!$F91,有机特征!$A$1:$V$55,COLUMN(有机特征!G84),FALSE)</f>
        <v>1.1025</v>
      </c>
      <c r="P91">
        <f>VLOOKUP('整理格式+匹配特征'!$F91,有机特征!$A$1:$V$55,COLUMN(有机特征!H84),FALSE)</f>
        <v>151.60864000000001</v>
      </c>
      <c r="Q91">
        <f>VLOOKUP('整理格式+匹配特征'!$F91,有机特征!$A$1:$V$55,COLUMN(有机特征!I84),FALSE)</f>
        <v>0</v>
      </c>
      <c r="R91">
        <f>VLOOKUP('整理格式+匹配特征'!$F91,有机特征!$A$1:$V$55,COLUMN(有机特征!J84),FALSE)</f>
        <v>8.382575049289219</v>
      </c>
      <c r="S91">
        <f>VLOOKUP('整理格式+匹配特征'!$F91,有机特征!$A$1:$V$55,COLUMN(有机特征!K84),FALSE)</f>
        <v>9.1031209859474433</v>
      </c>
      <c r="T91">
        <f>VLOOKUP('整理格式+匹配特征'!$F91,有机特征!$A$1:$V$55,COLUMN(有机特征!L84),FALSE)</f>
        <v>-38.361779654997498</v>
      </c>
      <c r="U91">
        <f>VLOOKUP('整理格式+匹配特征'!$F91,有机特征!$A$1:$V$55,COLUMN(有机特征!M84),FALSE)</f>
        <v>-6.6805000000000003</v>
      </c>
      <c r="V91">
        <f>VLOOKUP('整理格式+匹配特征'!$F91,有机特征!$A$1:$V$55,COLUMN(有机特征!N84),FALSE)</f>
        <v>-19.503699999999998</v>
      </c>
      <c r="W91">
        <f>VLOOKUP('整理格式+匹配特征'!$F91,有机特征!$A$1:$V$55,COLUMN(有机特征!O84),FALSE)</f>
        <v>-13.0921</v>
      </c>
      <c r="X91">
        <f>VLOOKUP('整理格式+匹配特征'!$F91,有机特征!$A$1:$V$55,COLUMN(有机特征!P84),FALSE)</f>
        <v>13.0921</v>
      </c>
      <c r="Y91">
        <f>VLOOKUP('整理格式+匹配特征'!$F91,有机特征!$A$1:$V$55,COLUMN(有机特征!Q84),FALSE)</f>
        <v>12.8233</v>
      </c>
      <c r="Z91">
        <f>VLOOKUP('整理格式+匹配特征'!$F91,有机特征!$A$1:$V$55,COLUMN(有机特征!R84),FALSE)</f>
        <v>7.8E-2</v>
      </c>
      <c r="AA91">
        <f>VLOOKUP('整理格式+匹配特征'!$F91,有机特征!$A$1:$V$55,COLUMN(有机特征!S84),FALSE)</f>
        <v>6.6833</v>
      </c>
      <c r="AB91">
        <f>VLOOKUP('整理格式+匹配特征'!$F91,有机特征!$A$1:$V$55,COLUMN(有机特征!T84),FALSE)</f>
        <v>-8.6532999999999998</v>
      </c>
      <c r="AC91">
        <f>VLOOKUP('整理格式+匹配特征'!$F91,有机特征!$A$1:$V$55,COLUMN(有机特征!U84),FALSE)</f>
        <v>1E-4</v>
      </c>
      <c r="AD91">
        <f>VLOOKUP('整理格式+匹配特征'!$F91,有机特征!$A$1:$V$55,COLUMN(有机特征!V84),FALSE)</f>
        <v>3.9339103068450046E-5</v>
      </c>
      <c r="AE91"/>
      <c r="AF91"/>
      <c r="AG91"/>
      <c r="AH91"/>
      <c r="AI91"/>
      <c r="AJ91"/>
      <c r="AK91"/>
      <c r="AL91"/>
      <c r="AM91"/>
      <c r="AN91"/>
      <c r="AO91"/>
      <c r="AP91"/>
      <c r="AQ91"/>
      <c r="AR91"/>
      <c r="AS91"/>
      <c r="AT91"/>
      <c r="AU91"/>
      <c r="AV91"/>
      <c r="AW91"/>
      <c r="AX91"/>
      <c r="AY91"/>
      <c r="AZ91"/>
      <c r="BA91"/>
    </row>
    <row r="92" spans="1:54" x14ac:dyDescent="0.15">
      <c r="A92">
        <v>6</v>
      </c>
      <c r="B92" t="s">
        <v>489</v>
      </c>
      <c r="C92">
        <v>3</v>
      </c>
      <c r="D92">
        <v>1</v>
      </c>
      <c r="E92">
        <v>1.86</v>
      </c>
      <c r="F92" t="s">
        <v>643</v>
      </c>
      <c r="G92" t="s">
        <v>632</v>
      </c>
      <c r="H92" t="s">
        <v>855</v>
      </c>
      <c r="I92" t="s">
        <v>852</v>
      </c>
      <c r="J92">
        <f>VLOOKUP('整理格式+匹配特征'!$F92,有机特征!$A$1:$V$55,COLUMN(有机特征!B85),FALSE)</f>
        <v>8.44212381</v>
      </c>
      <c r="K92">
        <f>VLOOKUP('整理格式+匹配特征'!$F92,有机特征!$A$1:$V$55,COLUMN(有机特征!C85),FALSE)</f>
        <v>90.167519999999996</v>
      </c>
      <c r="L92">
        <f>VLOOKUP('整理格式+匹配特征'!$F92,有机特征!$A$1:$V$55,COLUMN(有机特征!D85),FALSE)</f>
        <v>135.80644000000001</v>
      </c>
      <c r="M92">
        <f>VLOOKUP('整理格式+匹配特征'!$F92,有机特征!$A$1:$V$55,COLUMN(有机特征!E85),FALSE)</f>
        <v>3.1886850754207359</v>
      </c>
      <c r="N92">
        <f>VLOOKUP('整理格式+匹配特征'!$F92,有机特征!$A$1:$V$55,COLUMN(有机特征!F85),FALSE)</f>
        <v>6.0277600669579128</v>
      </c>
      <c r="O92">
        <f>VLOOKUP('整理格式+匹配特征'!$F92,有机特征!$A$1:$V$55,COLUMN(有机特征!G85),FALSE)</f>
        <v>1.1025</v>
      </c>
      <c r="P92">
        <f>VLOOKUP('整理格式+匹配特征'!$F92,有机特征!$A$1:$V$55,COLUMN(有机特征!H85),FALSE)</f>
        <v>151.60864000000001</v>
      </c>
      <c r="Q92">
        <f>VLOOKUP('整理格式+匹配特征'!$F92,有机特征!$A$1:$V$55,COLUMN(有机特征!I85),FALSE)</f>
        <v>0</v>
      </c>
      <c r="R92">
        <f>VLOOKUP('整理格式+匹配特征'!$F92,有机特征!$A$1:$V$55,COLUMN(有机特征!J85),FALSE)</f>
        <v>8.382575049289219</v>
      </c>
      <c r="S92">
        <f>VLOOKUP('整理格式+匹配特征'!$F92,有机特征!$A$1:$V$55,COLUMN(有机特征!K85),FALSE)</f>
        <v>9.1031209859474433</v>
      </c>
      <c r="T92">
        <f>VLOOKUP('整理格式+匹配特征'!$F92,有机特征!$A$1:$V$55,COLUMN(有机特征!L85),FALSE)</f>
        <v>-38.361779654997498</v>
      </c>
      <c r="U92">
        <f>VLOOKUP('整理格式+匹配特征'!$F92,有机特征!$A$1:$V$55,COLUMN(有机特征!M85),FALSE)</f>
        <v>-6.6805000000000003</v>
      </c>
      <c r="V92">
        <f>VLOOKUP('整理格式+匹配特征'!$F92,有机特征!$A$1:$V$55,COLUMN(有机特征!N85),FALSE)</f>
        <v>-19.503699999999998</v>
      </c>
      <c r="W92">
        <f>VLOOKUP('整理格式+匹配特征'!$F92,有机特征!$A$1:$V$55,COLUMN(有机特征!O85),FALSE)</f>
        <v>-13.0921</v>
      </c>
      <c r="X92">
        <f>VLOOKUP('整理格式+匹配特征'!$F92,有机特征!$A$1:$V$55,COLUMN(有机特征!P85),FALSE)</f>
        <v>13.0921</v>
      </c>
      <c r="Y92">
        <f>VLOOKUP('整理格式+匹配特征'!$F92,有机特征!$A$1:$V$55,COLUMN(有机特征!Q85),FALSE)</f>
        <v>12.8233</v>
      </c>
      <c r="Z92">
        <f>VLOOKUP('整理格式+匹配特征'!$F92,有机特征!$A$1:$V$55,COLUMN(有机特征!R85),FALSE)</f>
        <v>7.8E-2</v>
      </c>
      <c r="AA92">
        <f>VLOOKUP('整理格式+匹配特征'!$F92,有机特征!$A$1:$V$55,COLUMN(有机特征!S85),FALSE)</f>
        <v>6.6833</v>
      </c>
      <c r="AB92">
        <f>VLOOKUP('整理格式+匹配特征'!$F92,有机特征!$A$1:$V$55,COLUMN(有机特征!T85),FALSE)</f>
        <v>-8.6532999999999998</v>
      </c>
      <c r="AC92">
        <f>VLOOKUP('整理格式+匹配特征'!$F92,有机特征!$A$1:$V$55,COLUMN(有机特征!U85),FALSE)</f>
        <v>1E-4</v>
      </c>
      <c r="AD92">
        <f>VLOOKUP('整理格式+匹配特征'!$F92,有机特征!$A$1:$V$55,COLUMN(有机特征!V85),FALSE)</f>
        <v>3.9339103068450046E-5</v>
      </c>
    </row>
    <row r="93" spans="1:54" x14ac:dyDescent="0.15">
      <c r="A93">
        <v>443</v>
      </c>
      <c r="B93" t="s">
        <v>489</v>
      </c>
      <c r="C93">
        <v>3</v>
      </c>
      <c r="D93">
        <v>1</v>
      </c>
      <c r="E93">
        <v>1.86</v>
      </c>
      <c r="F93" t="s">
        <v>643</v>
      </c>
      <c r="G93" t="s">
        <v>632</v>
      </c>
      <c r="H93" t="s">
        <v>855</v>
      </c>
      <c r="I93" t="s">
        <v>852</v>
      </c>
      <c r="J93">
        <f>VLOOKUP('整理格式+匹配特征'!$F93,有机特征!$A$1:$V$55,COLUMN(有机特征!B86),FALSE)</f>
        <v>8.44212381</v>
      </c>
      <c r="K93">
        <f>VLOOKUP('整理格式+匹配特征'!$F93,有机特征!$A$1:$V$55,COLUMN(有机特征!C86),FALSE)</f>
        <v>90.167519999999996</v>
      </c>
      <c r="L93">
        <f>VLOOKUP('整理格式+匹配特征'!$F93,有机特征!$A$1:$V$55,COLUMN(有机特征!D86),FALSE)</f>
        <v>135.80644000000001</v>
      </c>
      <c r="M93">
        <f>VLOOKUP('整理格式+匹配特征'!$F93,有机特征!$A$1:$V$55,COLUMN(有机特征!E86),FALSE)</f>
        <v>3.1886850754207359</v>
      </c>
      <c r="N93">
        <f>VLOOKUP('整理格式+匹配特征'!$F93,有机特征!$A$1:$V$55,COLUMN(有机特征!F86),FALSE)</f>
        <v>6.0277600669579128</v>
      </c>
      <c r="O93">
        <f>VLOOKUP('整理格式+匹配特征'!$F93,有机特征!$A$1:$V$55,COLUMN(有机特征!G86),FALSE)</f>
        <v>1.1025</v>
      </c>
      <c r="P93">
        <f>VLOOKUP('整理格式+匹配特征'!$F93,有机特征!$A$1:$V$55,COLUMN(有机特征!H86),FALSE)</f>
        <v>151.60864000000001</v>
      </c>
      <c r="Q93">
        <f>VLOOKUP('整理格式+匹配特征'!$F93,有机特征!$A$1:$V$55,COLUMN(有机特征!I86),FALSE)</f>
        <v>0</v>
      </c>
      <c r="R93">
        <f>VLOOKUP('整理格式+匹配特征'!$F93,有机特征!$A$1:$V$55,COLUMN(有机特征!J86),FALSE)</f>
        <v>8.382575049289219</v>
      </c>
      <c r="S93">
        <f>VLOOKUP('整理格式+匹配特征'!$F93,有机特征!$A$1:$V$55,COLUMN(有机特征!K86),FALSE)</f>
        <v>9.1031209859474433</v>
      </c>
      <c r="T93">
        <f>VLOOKUP('整理格式+匹配特征'!$F93,有机特征!$A$1:$V$55,COLUMN(有机特征!L86),FALSE)</f>
        <v>-38.361779654997498</v>
      </c>
      <c r="U93">
        <f>VLOOKUP('整理格式+匹配特征'!$F93,有机特征!$A$1:$V$55,COLUMN(有机特征!M86),FALSE)</f>
        <v>-6.6805000000000003</v>
      </c>
      <c r="V93">
        <f>VLOOKUP('整理格式+匹配特征'!$F93,有机特征!$A$1:$V$55,COLUMN(有机特征!N86),FALSE)</f>
        <v>-19.503699999999998</v>
      </c>
      <c r="W93">
        <f>VLOOKUP('整理格式+匹配特征'!$F93,有机特征!$A$1:$V$55,COLUMN(有机特征!O86),FALSE)</f>
        <v>-13.0921</v>
      </c>
      <c r="X93">
        <f>VLOOKUP('整理格式+匹配特征'!$F93,有机特征!$A$1:$V$55,COLUMN(有机特征!P86),FALSE)</f>
        <v>13.0921</v>
      </c>
      <c r="Y93">
        <f>VLOOKUP('整理格式+匹配特征'!$F93,有机特征!$A$1:$V$55,COLUMN(有机特征!Q86),FALSE)</f>
        <v>12.8233</v>
      </c>
      <c r="Z93">
        <f>VLOOKUP('整理格式+匹配特征'!$F93,有机特征!$A$1:$V$55,COLUMN(有机特征!R86),FALSE)</f>
        <v>7.8E-2</v>
      </c>
      <c r="AA93">
        <f>VLOOKUP('整理格式+匹配特征'!$F93,有机特征!$A$1:$V$55,COLUMN(有机特征!S86),FALSE)</f>
        <v>6.6833</v>
      </c>
      <c r="AB93">
        <f>VLOOKUP('整理格式+匹配特征'!$F93,有机特征!$A$1:$V$55,COLUMN(有机特征!T86),FALSE)</f>
        <v>-8.6532999999999998</v>
      </c>
      <c r="AC93">
        <f>VLOOKUP('整理格式+匹配特征'!$F93,有机特征!$A$1:$V$55,COLUMN(有机特征!U86),FALSE)</f>
        <v>1E-4</v>
      </c>
      <c r="AD93">
        <f>VLOOKUP('整理格式+匹配特征'!$F93,有机特征!$A$1:$V$55,COLUMN(有机特征!V86),FALSE)</f>
        <v>3.9339103068450046E-5</v>
      </c>
    </row>
    <row r="94" spans="1:54" x14ac:dyDescent="0.15">
      <c r="A94">
        <v>209</v>
      </c>
      <c r="B94" t="s">
        <v>489</v>
      </c>
      <c r="C94">
        <v>3</v>
      </c>
      <c r="D94">
        <v>1</v>
      </c>
      <c r="E94">
        <v>1.96</v>
      </c>
      <c r="F94" t="s">
        <v>643</v>
      </c>
      <c r="G94" t="s">
        <v>632</v>
      </c>
      <c r="H94" t="s">
        <v>855</v>
      </c>
      <c r="I94" t="s">
        <v>852</v>
      </c>
      <c r="J94">
        <f>VLOOKUP('整理格式+匹配特征'!$F94,有机特征!$A$1:$V$55,COLUMN(有机特征!B87),FALSE)</f>
        <v>8.44212381</v>
      </c>
      <c r="K94">
        <f>VLOOKUP('整理格式+匹配特征'!$F94,有机特征!$A$1:$V$55,COLUMN(有机特征!C87),FALSE)</f>
        <v>90.167519999999996</v>
      </c>
      <c r="L94">
        <f>VLOOKUP('整理格式+匹配特征'!$F94,有机特征!$A$1:$V$55,COLUMN(有机特征!D87),FALSE)</f>
        <v>135.80644000000001</v>
      </c>
      <c r="M94">
        <f>VLOOKUP('整理格式+匹配特征'!$F94,有机特征!$A$1:$V$55,COLUMN(有机特征!E87),FALSE)</f>
        <v>3.1886850754207359</v>
      </c>
      <c r="N94">
        <f>VLOOKUP('整理格式+匹配特征'!$F94,有机特征!$A$1:$V$55,COLUMN(有机特征!F87),FALSE)</f>
        <v>6.0277600669579128</v>
      </c>
      <c r="O94">
        <f>VLOOKUP('整理格式+匹配特征'!$F94,有机特征!$A$1:$V$55,COLUMN(有机特征!G87),FALSE)</f>
        <v>1.1025</v>
      </c>
      <c r="P94">
        <f>VLOOKUP('整理格式+匹配特征'!$F94,有机特征!$A$1:$V$55,COLUMN(有机特征!H87),FALSE)</f>
        <v>151.60864000000001</v>
      </c>
      <c r="Q94">
        <f>VLOOKUP('整理格式+匹配特征'!$F94,有机特征!$A$1:$V$55,COLUMN(有机特征!I87),FALSE)</f>
        <v>0</v>
      </c>
      <c r="R94">
        <f>VLOOKUP('整理格式+匹配特征'!$F94,有机特征!$A$1:$V$55,COLUMN(有机特征!J87),FALSE)</f>
        <v>8.382575049289219</v>
      </c>
      <c r="S94">
        <f>VLOOKUP('整理格式+匹配特征'!$F94,有机特征!$A$1:$V$55,COLUMN(有机特征!K87),FALSE)</f>
        <v>9.1031209859474433</v>
      </c>
      <c r="T94">
        <f>VLOOKUP('整理格式+匹配特征'!$F94,有机特征!$A$1:$V$55,COLUMN(有机特征!L87),FALSE)</f>
        <v>-38.361779654997498</v>
      </c>
      <c r="U94">
        <f>VLOOKUP('整理格式+匹配特征'!$F94,有机特征!$A$1:$V$55,COLUMN(有机特征!M87),FALSE)</f>
        <v>-6.6805000000000003</v>
      </c>
      <c r="V94">
        <f>VLOOKUP('整理格式+匹配特征'!$F94,有机特征!$A$1:$V$55,COLUMN(有机特征!N87),FALSE)</f>
        <v>-19.503699999999998</v>
      </c>
      <c r="W94">
        <f>VLOOKUP('整理格式+匹配特征'!$F94,有机特征!$A$1:$V$55,COLUMN(有机特征!O87),FALSE)</f>
        <v>-13.0921</v>
      </c>
      <c r="X94">
        <f>VLOOKUP('整理格式+匹配特征'!$F94,有机特征!$A$1:$V$55,COLUMN(有机特征!P87),FALSE)</f>
        <v>13.0921</v>
      </c>
      <c r="Y94">
        <f>VLOOKUP('整理格式+匹配特征'!$F94,有机特征!$A$1:$V$55,COLUMN(有机特征!Q87),FALSE)</f>
        <v>12.8233</v>
      </c>
      <c r="Z94">
        <f>VLOOKUP('整理格式+匹配特征'!$F94,有机特征!$A$1:$V$55,COLUMN(有机特征!R87),FALSE)</f>
        <v>7.8E-2</v>
      </c>
      <c r="AA94">
        <f>VLOOKUP('整理格式+匹配特征'!$F94,有机特征!$A$1:$V$55,COLUMN(有机特征!S87),FALSE)</f>
        <v>6.6833</v>
      </c>
      <c r="AB94">
        <f>VLOOKUP('整理格式+匹配特征'!$F94,有机特征!$A$1:$V$55,COLUMN(有机特征!T87),FALSE)</f>
        <v>-8.6532999999999998</v>
      </c>
      <c r="AC94">
        <f>VLOOKUP('整理格式+匹配特征'!$F94,有机特征!$A$1:$V$55,COLUMN(有机特征!U87),FALSE)</f>
        <v>1E-4</v>
      </c>
      <c r="AD94">
        <f>VLOOKUP('整理格式+匹配特征'!$F94,有机特征!$A$1:$V$55,COLUMN(有机特征!V87),FALSE)</f>
        <v>3.9339103068450046E-5</v>
      </c>
      <c r="BB94" s="18"/>
    </row>
    <row r="95" spans="1:54" x14ac:dyDescent="0.15">
      <c r="A95">
        <v>210</v>
      </c>
      <c r="B95" t="s">
        <v>489</v>
      </c>
      <c r="C95">
        <v>3</v>
      </c>
      <c r="D95">
        <v>1</v>
      </c>
      <c r="E95">
        <v>1.96</v>
      </c>
      <c r="F95" t="s">
        <v>643</v>
      </c>
      <c r="G95" t="s">
        <v>632</v>
      </c>
      <c r="H95" t="s">
        <v>855</v>
      </c>
      <c r="I95" t="s">
        <v>852</v>
      </c>
      <c r="J95">
        <f>VLOOKUP('整理格式+匹配特征'!$F95,有机特征!$A$1:$V$55,COLUMN(有机特征!B88),FALSE)</f>
        <v>8.44212381</v>
      </c>
      <c r="K95">
        <f>VLOOKUP('整理格式+匹配特征'!$F95,有机特征!$A$1:$V$55,COLUMN(有机特征!C88),FALSE)</f>
        <v>90.167519999999996</v>
      </c>
      <c r="L95">
        <f>VLOOKUP('整理格式+匹配特征'!$F95,有机特征!$A$1:$V$55,COLUMN(有机特征!D88),FALSE)</f>
        <v>135.80644000000001</v>
      </c>
      <c r="M95">
        <f>VLOOKUP('整理格式+匹配特征'!$F95,有机特征!$A$1:$V$55,COLUMN(有机特征!E88),FALSE)</f>
        <v>3.1886850754207359</v>
      </c>
      <c r="N95">
        <f>VLOOKUP('整理格式+匹配特征'!$F95,有机特征!$A$1:$V$55,COLUMN(有机特征!F88),FALSE)</f>
        <v>6.0277600669579128</v>
      </c>
      <c r="O95">
        <f>VLOOKUP('整理格式+匹配特征'!$F95,有机特征!$A$1:$V$55,COLUMN(有机特征!G88),FALSE)</f>
        <v>1.1025</v>
      </c>
      <c r="P95">
        <f>VLOOKUP('整理格式+匹配特征'!$F95,有机特征!$A$1:$V$55,COLUMN(有机特征!H88),FALSE)</f>
        <v>151.60864000000001</v>
      </c>
      <c r="Q95">
        <f>VLOOKUP('整理格式+匹配特征'!$F95,有机特征!$A$1:$V$55,COLUMN(有机特征!I88),FALSE)</f>
        <v>0</v>
      </c>
      <c r="R95">
        <f>VLOOKUP('整理格式+匹配特征'!$F95,有机特征!$A$1:$V$55,COLUMN(有机特征!J88),FALSE)</f>
        <v>8.382575049289219</v>
      </c>
      <c r="S95">
        <f>VLOOKUP('整理格式+匹配特征'!$F95,有机特征!$A$1:$V$55,COLUMN(有机特征!K88),FALSE)</f>
        <v>9.1031209859474433</v>
      </c>
      <c r="T95">
        <f>VLOOKUP('整理格式+匹配特征'!$F95,有机特征!$A$1:$V$55,COLUMN(有机特征!L88),FALSE)</f>
        <v>-38.361779654997498</v>
      </c>
      <c r="U95">
        <f>VLOOKUP('整理格式+匹配特征'!$F95,有机特征!$A$1:$V$55,COLUMN(有机特征!M88),FALSE)</f>
        <v>-6.6805000000000003</v>
      </c>
      <c r="V95">
        <f>VLOOKUP('整理格式+匹配特征'!$F95,有机特征!$A$1:$V$55,COLUMN(有机特征!N88),FALSE)</f>
        <v>-19.503699999999998</v>
      </c>
      <c r="W95">
        <f>VLOOKUP('整理格式+匹配特征'!$F95,有机特征!$A$1:$V$55,COLUMN(有机特征!O88),FALSE)</f>
        <v>-13.0921</v>
      </c>
      <c r="X95">
        <f>VLOOKUP('整理格式+匹配特征'!$F95,有机特征!$A$1:$V$55,COLUMN(有机特征!P88),FALSE)</f>
        <v>13.0921</v>
      </c>
      <c r="Y95">
        <f>VLOOKUP('整理格式+匹配特征'!$F95,有机特征!$A$1:$V$55,COLUMN(有机特征!Q88),FALSE)</f>
        <v>12.8233</v>
      </c>
      <c r="Z95">
        <f>VLOOKUP('整理格式+匹配特征'!$F95,有机特征!$A$1:$V$55,COLUMN(有机特征!R88),FALSE)</f>
        <v>7.8E-2</v>
      </c>
      <c r="AA95">
        <f>VLOOKUP('整理格式+匹配特征'!$F95,有机特征!$A$1:$V$55,COLUMN(有机特征!S88),FALSE)</f>
        <v>6.6833</v>
      </c>
      <c r="AB95">
        <f>VLOOKUP('整理格式+匹配特征'!$F95,有机特征!$A$1:$V$55,COLUMN(有机特征!T88),FALSE)</f>
        <v>-8.6532999999999998</v>
      </c>
      <c r="AC95">
        <f>VLOOKUP('整理格式+匹配特征'!$F95,有机特征!$A$1:$V$55,COLUMN(有机特征!U88),FALSE)</f>
        <v>1E-4</v>
      </c>
      <c r="AD95">
        <f>VLOOKUP('整理格式+匹配特征'!$F95,有机特征!$A$1:$V$55,COLUMN(有机特征!V88),FALSE)</f>
        <v>3.9339103068450046E-5</v>
      </c>
      <c r="BB95" s="18"/>
    </row>
    <row r="96" spans="1:54" x14ac:dyDescent="0.15">
      <c r="A96">
        <v>291</v>
      </c>
      <c r="B96" t="s">
        <v>631</v>
      </c>
      <c r="C96">
        <v>3</v>
      </c>
      <c r="D96">
        <v>1</v>
      </c>
      <c r="E96">
        <v>2.2200000000000002</v>
      </c>
      <c r="F96" t="s">
        <v>643</v>
      </c>
      <c r="G96" t="s">
        <v>632</v>
      </c>
      <c r="H96" s="21" t="s">
        <v>851</v>
      </c>
      <c r="I96" t="s">
        <v>854</v>
      </c>
      <c r="J96">
        <f>VLOOKUP('整理格式+匹配特征'!$F96,有机特征!$A$1:$V$55,COLUMN(有机特征!B89),FALSE)</f>
        <v>8.44212381</v>
      </c>
      <c r="K96">
        <f>VLOOKUP('整理格式+匹配特征'!$F96,有机特征!$A$1:$V$55,COLUMN(有机特征!C89),FALSE)</f>
        <v>90.167519999999996</v>
      </c>
      <c r="L96">
        <f>VLOOKUP('整理格式+匹配特征'!$F96,有机特征!$A$1:$V$55,COLUMN(有机特征!D89),FALSE)</f>
        <v>135.80644000000001</v>
      </c>
      <c r="M96">
        <f>VLOOKUP('整理格式+匹配特征'!$F96,有机特征!$A$1:$V$55,COLUMN(有机特征!E89),FALSE)</f>
        <v>3.1886850754207359</v>
      </c>
      <c r="N96">
        <f>VLOOKUP('整理格式+匹配特征'!$F96,有机特征!$A$1:$V$55,COLUMN(有机特征!F89),FALSE)</f>
        <v>6.0277600669579128</v>
      </c>
      <c r="O96">
        <f>VLOOKUP('整理格式+匹配特征'!$F96,有机特征!$A$1:$V$55,COLUMN(有机特征!G89),FALSE)</f>
        <v>1.1025</v>
      </c>
      <c r="P96">
        <f>VLOOKUP('整理格式+匹配特征'!$F96,有机特征!$A$1:$V$55,COLUMN(有机特征!H89),FALSE)</f>
        <v>151.60864000000001</v>
      </c>
      <c r="Q96">
        <f>VLOOKUP('整理格式+匹配特征'!$F96,有机特征!$A$1:$V$55,COLUMN(有机特征!I89),FALSE)</f>
        <v>0</v>
      </c>
      <c r="R96">
        <f>VLOOKUP('整理格式+匹配特征'!$F96,有机特征!$A$1:$V$55,COLUMN(有机特征!J89),FALSE)</f>
        <v>8.382575049289219</v>
      </c>
      <c r="S96">
        <f>VLOOKUP('整理格式+匹配特征'!$F96,有机特征!$A$1:$V$55,COLUMN(有机特征!K89),FALSE)</f>
        <v>9.1031209859474433</v>
      </c>
      <c r="T96">
        <f>VLOOKUP('整理格式+匹配特征'!$F96,有机特征!$A$1:$V$55,COLUMN(有机特征!L89),FALSE)</f>
        <v>-38.361779654997498</v>
      </c>
      <c r="U96">
        <f>VLOOKUP('整理格式+匹配特征'!$F96,有机特征!$A$1:$V$55,COLUMN(有机特征!M89),FALSE)</f>
        <v>-6.6805000000000003</v>
      </c>
      <c r="V96">
        <f>VLOOKUP('整理格式+匹配特征'!$F96,有机特征!$A$1:$V$55,COLUMN(有机特征!N89),FALSE)</f>
        <v>-19.503699999999998</v>
      </c>
      <c r="W96">
        <f>VLOOKUP('整理格式+匹配特征'!$F96,有机特征!$A$1:$V$55,COLUMN(有机特征!O89),FALSE)</f>
        <v>-13.0921</v>
      </c>
      <c r="X96">
        <f>VLOOKUP('整理格式+匹配特征'!$F96,有机特征!$A$1:$V$55,COLUMN(有机特征!P89),FALSE)</f>
        <v>13.0921</v>
      </c>
      <c r="Y96">
        <f>VLOOKUP('整理格式+匹配特征'!$F96,有机特征!$A$1:$V$55,COLUMN(有机特征!Q89),FALSE)</f>
        <v>12.8233</v>
      </c>
      <c r="Z96">
        <f>VLOOKUP('整理格式+匹配特征'!$F96,有机特征!$A$1:$V$55,COLUMN(有机特征!R89),FALSE)</f>
        <v>7.8E-2</v>
      </c>
      <c r="AA96">
        <f>VLOOKUP('整理格式+匹配特征'!$F96,有机特征!$A$1:$V$55,COLUMN(有机特征!S89),FALSE)</f>
        <v>6.6833</v>
      </c>
      <c r="AB96">
        <f>VLOOKUP('整理格式+匹配特征'!$F96,有机特征!$A$1:$V$55,COLUMN(有机特征!T89),FALSE)</f>
        <v>-8.6532999999999998</v>
      </c>
      <c r="AC96">
        <f>VLOOKUP('整理格式+匹配特征'!$F96,有机特征!$A$1:$V$55,COLUMN(有机特征!U89),FALSE)</f>
        <v>1E-4</v>
      </c>
      <c r="AD96">
        <f>VLOOKUP('整理格式+匹配特征'!$F96,有机特征!$A$1:$V$55,COLUMN(有机特征!V89),FALSE)</f>
        <v>3.9339103068450046E-5</v>
      </c>
    </row>
    <row r="97" spans="1:54" x14ac:dyDescent="0.15">
      <c r="A97">
        <v>211</v>
      </c>
      <c r="B97" t="s">
        <v>484</v>
      </c>
      <c r="C97">
        <v>4</v>
      </c>
      <c r="D97">
        <v>1</v>
      </c>
      <c r="E97">
        <v>1.85</v>
      </c>
      <c r="F97" t="s">
        <v>643</v>
      </c>
      <c r="G97" t="s">
        <v>632</v>
      </c>
      <c r="H97" t="s">
        <v>855</v>
      </c>
      <c r="I97" t="s">
        <v>852</v>
      </c>
      <c r="J97">
        <f>VLOOKUP('整理格式+匹配特征'!$F97,有机特征!$A$1:$V$55,COLUMN(有机特征!B90),FALSE)</f>
        <v>8.44212381</v>
      </c>
      <c r="K97">
        <f>VLOOKUP('整理格式+匹配特征'!$F97,有机特征!$A$1:$V$55,COLUMN(有机特征!C90),FALSE)</f>
        <v>90.167519999999996</v>
      </c>
      <c r="L97">
        <f>VLOOKUP('整理格式+匹配特征'!$F97,有机特征!$A$1:$V$55,COLUMN(有机特征!D90),FALSE)</f>
        <v>135.80644000000001</v>
      </c>
      <c r="M97">
        <f>VLOOKUP('整理格式+匹配特征'!$F97,有机特征!$A$1:$V$55,COLUMN(有机特征!E90),FALSE)</f>
        <v>3.1886850754207359</v>
      </c>
      <c r="N97">
        <f>VLOOKUP('整理格式+匹配特征'!$F97,有机特征!$A$1:$V$55,COLUMN(有机特征!F90),FALSE)</f>
        <v>6.0277600669579128</v>
      </c>
      <c r="O97">
        <f>VLOOKUP('整理格式+匹配特征'!$F97,有机特征!$A$1:$V$55,COLUMN(有机特征!G90),FALSE)</f>
        <v>1.1025</v>
      </c>
      <c r="P97">
        <f>VLOOKUP('整理格式+匹配特征'!$F97,有机特征!$A$1:$V$55,COLUMN(有机特征!H90),FALSE)</f>
        <v>151.60864000000001</v>
      </c>
      <c r="Q97">
        <f>VLOOKUP('整理格式+匹配特征'!$F97,有机特征!$A$1:$V$55,COLUMN(有机特征!I90),FALSE)</f>
        <v>0</v>
      </c>
      <c r="R97">
        <f>VLOOKUP('整理格式+匹配特征'!$F97,有机特征!$A$1:$V$55,COLUMN(有机特征!J90),FALSE)</f>
        <v>8.382575049289219</v>
      </c>
      <c r="S97">
        <f>VLOOKUP('整理格式+匹配特征'!$F97,有机特征!$A$1:$V$55,COLUMN(有机特征!K90),FALSE)</f>
        <v>9.1031209859474433</v>
      </c>
      <c r="T97">
        <f>VLOOKUP('整理格式+匹配特征'!$F97,有机特征!$A$1:$V$55,COLUMN(有机特征!L90),FALSE)</f>
        <v>-38.361779654997498</v>
      </c>
      <c r="U97">
        <f>VLOOKUP('整理格式+匹配特征'!$F97,有机特征!$A$1:$V$55,COLUMN(有机特征!M90),FALSE)</f>
        <v>-6.6805000000000003</v>
      </c>
      <c r="V97">
        <f>VLOOKUP('整理格式+匹配特征'!$F97,有机特征!$A$1:$V$55,COLUMN(有机特征!N90),FALSE)</f>
        <v>-19.503699999999998</v>
      </c>
      <c r="W97">
        <f>VLOOKUP('整理格式+匹配特征'!$F97,有机特征!$A$1:$V$55,COLUMN(有机特征!O90),FALSE)</f>
        <v>-13.0921</v>
      </c>
      <c r="X97">
        <f>VLOOKUP('整理格式+匹配特征'!$F97,有机特征!$A$1:$V$55,COLUMN(有机特征!P90),FALSE)</f>
        <v>13.0921</v>
      </c>
      <c r="Y97">
        <f>VLOOKUP('整理格式+匹配特征'!$F97,有机特征!$A$1:$V$55,COLUMN(有机特征!Q90),FALSE)</f>
        <v>12.8233</v>
      </c>
      <c r="Z97">
        <f>VLOOKUP('整理格式+匹配特征'!$F97,有机特征!$A$1:$V$55,COLUMN(有机特征!R90),FALSE)</f>
        <v>7.8E-2</v>
      </c>
      <c r="AA97">
        <f>VLOOKUP('整理格式+匹配特征'!$F97,有机特征!$A$1:$V$55,COLUMN(有机特征!S90),FALSE)</f>
        <v>6.6833</v>
      </c>
      <c r="AB97">
        <f>VLOOKUP('整理格式+匹配特征'!$F97,有机特征!$A$1:$V$55,COLUMN(有机特征!T90),FALSE)</f>
        <v>-8.6532999999999998</v>
      </c>
      <c r="AC97">
        <f>VLOOKUP('整理格式+匹配特征'!$F97,有机特征!$A$1:$V$55,COLUMN(有机特征!U90),FALSE)</f>
        <v>1E-4</v>
      </c>
      <c r="AD97">
        <f>VLOOKUP('整理格式+匹配特征'!$F97,有机特征!$A$1:$V$55,COLUMN(有机特征!V90),FALSE)</f>
        <v>3.9339103068450046E-5</v>
      </c>
    </row>
    <row r="98" spans="1:54" x14ac:dyDescent="0.15">
      <c r="A98">
        <v>212</v>
      </c>
      <c r="B98" t="s">
        <v>484</v>
      </c>
      <c r="C98">
        <v>4</v>
      </c>
      <c r="D98">
        <v>1</v>
      </c>
      <c r="E98">
        <v>1.85</v>
      </c>
      <c r="F98" t="s">
        <v>643</v>
      </c>
      <c r="G98" t="s">
        <v>632</v>
      </c>
      <c r="H98" t="s">
        <v>855</v>
      </c>
      <c r="I98" t="s">
        <v>852</v>
      </c>
      <c r="J98">
        <f>VLOOKUP('整理格式+匹配特征'!$F98,有机特征!$A$1:$V$55,COLUMN(有机特征!B91),FALSE)</f>
        <v>8.44212381</v>
      </c>
      <c r="K98">
        <f>VLOOKUP('整理格式+匹配特征'!$F98,有机特征!$A$1:$V$55,COLUMN(有机特征!C91),FALSE)</f>
        <v>90.167519999999996</v>
      </c>
      <c r="L98">
        <f>VLOOKUP('整理格式+匹配特征'!$F98,有机特征!$A$1:$V$55,COLUMN(有机特征!D91),FALSE)</f>
        <v>135.80644000000001</v>
      </c>
      <c r="M98">
        <f>VLOOKUP('整理格式+匹配特征'!$F98,有机特征!$A$1:$V$55,COLUMN(有机特征!E91),FALSE)</f>
        <v>3.1886850754207359</v>
      </c>
      <c r="N98">
        <f>VLOOKUP('整理格式+匹配特征'!$F98,有机特征!$A$1:$V$55,COLUMN(有机特征!F91),FALSE)</f>
        <v>6.0277600669579128</v>
      </c>
      <c r="O98">
        <f>VLOOKUP('整理格式+匹配特征'!$F98,有机特征!$A$1:$V$55,COLUMN(有机特征!G91),FALSE)</f>
        <v>1.1025</v>
      </c>
      <c r="P98">
        <f>VLOOKUP('整理格式+匹配特征'!$F98,有机特征!$A$1:$V$55,COLUMN(有机特征!H91),FALSE)</f>
        <v>151.60864000000001</v>
      </c>
      <c r="Q98">
        <f>VLOOKUP('整理格式+匹配特征'!$F98,有机特征!$A$1:$V$55,COLUMN(有机特征!I91),FALSE)</f>
        <v>0</v>
      </c>
      <c r="R98">
        <f>VLOOKUP('整理格式+匹配特征'!$F98,有机特征!$A$1:$V$55,COLUMN(有机特征!J91),FALSE)</f>
        <v>8.382575049289219</v>
      </c>
      <c r="S98">
        <f>VLOOKUP('整理格式+匹配特征'!$F98,有机特征!$A$1:$V$55,COLUMN(有机特征!K91),FALSE)</f>
        <v>9.1031209859474433</v>
      </c>
      <c r="T98">
        <f>VLOOKUP('整理格式+匹配特征'!$F98,有机特征!$A$1:$V$55,COLUMN(有机特征!L91),FALSE)</f>
        <v>-38.361779654997498</v>
      </c>
      <c r="U98">
        <f>VLOOKUP('整理格式+匹配特征'!$F98,有机特征!$A$1:$V$55,COLUMN(有机特征!M91),FALSE)</f>
        <v>-6.6805000000000003</v>
      </c>
      <c r="V98">
        <f>VLOOKUP('整理格式+匹配特征'!$F98,有机特征!$A$1:$V$55,COLUMN(有机特征!N91),FALSE)</f>
        <v>-19.503699999999998</v>
      </c>
      <c r="W98">
        <f>VLOOKUP('整理格式+匹配特征'!$F98,有机特征!$A$1:$V$55,COLUMN(有机特征!O91),FALSE)</f>
        <v>-13.0921</v>
      </c>
      <c r="X98">
        <f>VLOOKUP('整理格式+匹配特征'!$F98,有机特征!$A$1:$V$55,COLUMN(有机特征!P91),FALSE)</f>
        <v>13.0921</v>
      </c>
      <c r="Y98">
        <f>VLOOKUP('整理格式+匹配特征'!$F98,有机特征!$A$1:$V$55,COLUMN(有机特征!Q91),FALSE)</f>
        <v>12.8233</v>
      </c>
      <c r="Z98">
        <f>VLOOKUP('整理格式+匹配特征'!$F98,有机特征!$A$1:$V$55,COLUMN(有机特征!R91),FALSE)</f>
        <v>7.8E-2</v>
      </c>
      <c r="AA98">
        <f>VLOOKUP('整理格式+匹配特征'!$F98,有机特征!$A$1:$V$55,COLUMN(有机特征!S91),FALSE)</f>
        <v>6.6833</v>
      </c>
      <c r="AB98">
        <f>VLOOKUP('整理格式+匹配特征'!$F98,有机特征!$A$1:$V$55,COLUMN(有机特征!T91),FALSE)</f>
        <v>-8.6532999999999998</v>
      </c>
      <c r="AC98">
        <f>VLOOKUP('整理格式+匹配特征'!$F98,有机特征!$A$1:$V$55,COLUMN(有机特征!U91),FALSE)</f>
        <v>1E-4</v>
      </c>
      <c r="AD98">
        <f>VLOOKUP('整理格式+匹配特征'!$F98,有机特征!$A$1:$V$55,COLUMN(有机特征!V91),FALSE)</f>
        <v>3.9339103068450046E-5</v>
      </c>
    </row>
    <row r="99" spans="1:54" x14ac:dyDescent="0.15">
      <c r="A99">
        <v>7</v>
      </c>
      <c r="B99" t="s">
        <v>484</v>
      </c>
      <c r="C99">
        <v>4</v>
      </c>
      <c r="D99">
        <v>1</v>
      </c>
      <c r="E99">
        <v>1.96</v>
      </c>
      <c r="F99" t="s">
        <v>643</v>
      </c>
      <c r="G99" t="s">
        <v>632</v>
      </c>
      <c r="H99" t="s">
        <v>855</v>
      </c>
      <c r="I99" t="s">
        <v>852</v>
      </c>
      <c r="J99">
        <f>VLOOKUP('整理格式+匹配特征'!$F99,有机特征!$A$1:$V$55,COLUMN(有机特征!B92),FALSE)</f>
        <v>8.44212381</v>
      </c>
      <c r="K99">
        <f>VLOOKUP('整理格式+匹配特征'!$F99,有机特征!$A$1:$V$55,COLUMN(有机特征!C92),FALSE)</f>
        <v>90.167519999999996</v>
      </c>
      <c r="L99">
        <f>VLOOKUP('整理格式+匹配特征'!$F99,有机特征!$A$1:$V$55,COLUMN(有机特征!D92),FALSE)</f>
        <v>135.80644000000001</v>
      </c>
      <c r="M99">
        <f>VLOOKUP('整理格式+匹配特征'!$F99,有机特征!$A$1:$V$55,COLUMN(有机特征!E92),FALSE)</f>
        <v>3.1886850754207359</v>
      </c>
      <c r="N99">
        <f>VLOOKUP('整理格式+匹配特征'!$F99,有机特征!$A$1:$V$55,COLUMN(有机特征!F92),FALSE)</f>
        <v>6.0277600669579128</v>
      </c>
      <c r="O99">
        <f>VLOOKUP('整理格式+匹配特征'!$F99,有机特征!$A$1:$V$55,COLUMN(有机特征!G92),FALSE)</f>
        <v>1.1025</v>
      </c>
      <c r="P99">
        <f>VLOOKUP('整理格式+匹配特征'!$F99,有机特征!$A$1:$V$55,COLUMN(有机特征!H92),FALSE)</f>
        <v>151.60864000000001</v>
      </c>
      <c r="Q99">
        <f>VLOOKUP('整理格式+匹配特征'!$F99,有机特征!$A$1:$V$55,COLUMN(有机特征!I92),FALSE)</f>
        <v>0</v>
      </c>
      <c r="R99">
        <f>VLOOKUP('整理格式+匹配特征'!$F99,有机特征!$A$1:$V$55,COLUMN(有机特征!J92),FALSE)</f>
        <v>8.382575049289219</v>
      </c>
      <c r="S99">
        <f>VLOOKUP('整理格式+匹配特征'!$F99,有机特征!$A$1:$V$55,COLUMN(有机特征!K92),FALSE)</f>
        <v>9.1031209859474433</v>
      </c>
      <c r="T99">
        <f>VLOOKUP('整理格式+匹配特征'!$F99,有机特征!$A$1:$V$55,COLUMN(有机特征!L92),FALSE)</f>
        <v>-38.361779654997498</v>
      </c>
      <c r="U99">
        <f>VLOOKUP('整理格式+匹配特征'!$F99,有机特征!$A$1:$V$55,COLUMN(有机特征!M92),FALSE)</f>
        <v>-6.6805000000000003</v>
      </c>
      <c r="V99">
        <f>VLOOKUP('整理格式+匹配特征'!$F99,有机特征!$A$1:$V$55,COLUMN(有机特征!N92),FALSE)</f>
        <v>-19.503699999999998</v>
      </c>
      <c r="W99">
        <f>VLOOKUP('整理格式+匹配特征'!$F99,有机特征!$A$1:$V$55,COLUMN(有机特征!O92),FALSE)</f>
        <v>-13.0921</v>
      </c>
      <c r="X99">
        <f>VLOOKUP('整理格式+匹配特征'!$F99,有机特征!$A$1:$V$55,COLUMN(有机特征!P92),FALSE)</f>
        <v>13.0921</v>
      </c>
      <c r="Y99">
        <f>VLOOKUP('整理格式+匹配特征'!$F99,有机特征!$A$1:$V$55,COLUMN(有机特征!Q92),FALSE)</f>
        <v>12.8233</v>
      </c>
      <c r="Z99">
        <f>VLOOKUP('整理格式+匹配特征'!$F99,有机特征!$A$1:$V$55,COLUMN(有机特征!R92),FALSE)</f>
        <v>7.8E-2</v>
      </c>
      <c r="AA99">
        <f>VLOOKUP('整理格式+匹配特征'!$F99,有机特征!$A$1:$V$55,COLUMN(有机特征!S92),FALSE)</f>
        <v>6.6833</v>
      </c>
      <c r="AB99">
        <f>VLOOKUP('整理格式+匹配特征'!$F99,有机特征!$A$1:$V$55,COLUMN(有机特征!T92),FALSE)</f>
        <v>-8.6532999999999998</v>
      </c>
      <c r="AC99">
        <f>VLOOKUP('整理格式+匹配特征'!$F99,有机特征!$A$1:$V$55,COLUMN(有机特征!U92),FALSE)</f>
        <v>1E-4</v>
      </c>
      <c r="AD99">
        <f>VLOOKUP('整理格式+匹配特征'!$F99,有机特征!$A$1:$V$55,COLUMN(有机特征!V92),FALSE)</f>
        <v>3.9339103068450046E-5</v>
      </c>
    </row>
    <row r="100" spans="1:54" x14ac:dyDescent="0.15">
      <c r="A100">
        <v>444</v>
      </c>
      <c r="B100" t="s">
        <v>484</v>
      </c>
      <c r="C100">
        <v>4</v>
      </c>
      <c r="D100">
        <v>1</v>
      </c>
      <c r="E100">
        <v>1.96</v>
      </c>
      <c r="F100" t="s">
        <v>643</v>
      </c>
      <c r="G100" t="s">
        <v>632</v>
      </c>
      <c r="H100" t="s">
        <v>855</v>
      </c>
      <c r="I100" t="s">
        <v>852</v>
      </c>
      <c r="J100">
        <f>VLOOKUP('整理格式+匹配特征'!$F100,有机特征!$A$1:$V$55,COLUMN(有机特征!B93),FALSE)</f>
        <v>8.44212381</v>
      </c>
      <c r="K100">
        <f>VLOOKUP('整理格式+匹配特征'!$F100,有机特征!$A$1:$V$55,COLUMN(有机特征!C93),FALSE)</f>
        <v>90.167519999999996</v>
      </c>
      <c r="L100">
        <f>VLOOKUP('整理格式+匹配特征'!$F100,有机特征!$A$1:$V$55,COLUMN(有机特征!D93),FALSE)</f>
        <v>135.80644000000001</v>
      </c>
      <c r="M100">
        <f>VLOOKUP('整理格式+匹配特征'!$F100,有机特征!$A$1:$V$55,COLUMN(有机特征!E93),FALSE)</f>
        <v>3.1886850754207359</v>
      </c>
      <c r="N100">
        <f>VLOOKUP('整理格式+匹配特征'!$F100,有机特征!$A$1:$V$55,COLUMN(有机特征!F93),FALSE)</f>
        <v>6.0277600669579128</v>
      </c>
      <c r="O100">
        <f>VLOOKUP('整理格式+匹配特征'!$F100,有机特征!$A$1:$V$55,COLUMN(有机特征!G93),FALSE)</f>
        <v>1.1025</v>
      </c>
      <c r="P100">
        <f>VLOOKUP('整理格式+匹配特征'!$F100,有机特征!$A$1:$V$55,COLUMN(有机特征!H93),FALSE)</f>
        <v>151.60864000000001</v>
      </c>
      <c r="Q100">
        <f>VLOOKUP('整理格式+匹配特征'!$F100,有机特征!$A$1:$V$55,COLUMN(有机特征!I93),FALSE)</f>
        <v>0</v>
      </c>
      <c r="R100">
        <f>VLOOKUP('整理格式+匹配特征'!$F100,有机特征!$A$1:$V$55,COLUMN(有机特征!J93),FALSE)</f>
        <v>8.382575049289219</v>
      </c>
      <c r="S100">
        <f>VLOOKUP('整理格式+匹配特征'!$F100,有机特征!$A$1:$V$55,COLUMN(有机特征!K93),FALSE)</f>
        <v>9.1031209859474433</v>
      </c>
      <c r="T100">
        <f>VLOOKUP('整理格式+匹配特征'!$F100,有机特征!$A$1:$V$55,COLUMN(有机特征!L93),FALSE)</f>
        <v>-38.361779654997498</v>
      </c>
      <c r="U100">
        <f>VLOOKUP('整理格式+匹配特征'!$F100,有机特征!$A$1:$V$55,COLUMN(有机特征!M93),FALSE)</f>
        <v>-6.6805000000000003</v>
      </c>
      <c r="V100">
        <f>VLOOKUP('整理格式+匹配特征'!$F100,有机特征!$A$1:$V$55,COLUMN(有机特征!N93),FALSE)</f>
        <v>-19.503699999999998</v>
      </c>
      <c r="W100">
        <f>VLOOKUP('整理格式+匹配特征'!$F100,有机特征!$A$1:$V$55,COLUMN(有机特征!O93),FALSE)</f>
        <v>-13.0921</v>
      </c>
      <c r="X100">
        <f>VLOOKUP('整理格式+匹配特征'!$F100,有机特征!$A$1:$V$55,COLUMN(有机特征!P93),FALSE)</f>
        <v>13.0921</v>
      </c>
      <c r="Y100">
        <f>VLOOKUP('整理格式+匹配特征'!$F100,有机特征!$A$1:$V$55,COLUMN(有机特征!Q93),FALSE)</f>
        <v>12.8233</v>
      </c>
      <c r="Z100">
        <f>VLOOKUP('整理格式+匹配特征'!$F100,有机特征!$A$1:$V$55,COLUMN(有机特征!R93),FALSE)</f>
        <v>7.8E-2</v>
      </c>
      <c r="AA100">
        <f>VLOOKUP('整理格式+匹配特征'!$F100,有机特征!$A$1:$V$55,COLUMN(有机特征!S93),FALSE)</f>
        <v>6.6833</v>
      </c>
      <c r="AB100">
        <f>VLOOKUP('整理格式+匹配特征'!$F100,有机特征!$A$1:$V$55,COLUMN(有机特征!T93),FALSE)</f>
        <v>-8.6532999999999998</v>
      </c>
      <c r="AC100">
        <f>VLOOKUP('整理格式+匹配特征'!$F100,有机特征!$A$1:$V$55,COLUMN(有机特征!U93),FALSE)</f>
        <v>1E-4</v>
      </c>
      <c r="AD100">
        <f>VLOOKUP('整理格式+匹配特征'!$F100,有机特征!$A$1:$V$55,COLUMN(有机特征!V93),FALSE)</f>
        <v>3.9339103068450046E-5</v>
      </c>
      <c r="BB100" s="18"/>
    </row>
    <row r="101" spans="1:54" x14ac:dyDescent="0.15">
      <c r="A101">
        <v>9</v>
      </c>
      <c r="B101" t="s">
        <v>471</v>
      </c>
      <c r="C101">
        <v>5</v>
      </c>
      <c r="D101">
        <v>1</v>
      </c>
      <c r="E101">
        <v>1.6</v>
      </c>
      <c r="F101" t="s">
        <v>643</v>
      </c>
      <c r="G101" t="s">
        <v>632</v>
      </c>
      <c r="H101" t="s">
        <v>855</v>
      </c>
      <c r="I101" t="s">
        <v>852</v>
      </c>
      <c r="J101">
        <f>VLOOKUP('整理格式+匹配特征'!$F101,有机特征!$A$1:$V$55,COLUMN(有机特征!B94),FALSE)</f>
        <v>8.44212381</v>
      </c>
      <c r="K101">
        <f>VLOOKUP('整理格式+匹配特征'!$F101,有机特征!$A$1:$V$55,COLUMN(有机特征!C94),FALSE)</f>
        <v>90.167519999999996</v>
      </c>
      <c r="L101">
        <f>VLOOKUP('整理格式+匹配特征'!$F101,有机特征!$A$1:$V$55,COLUMN(有机特征!D94),FALSE)</f>
        <v>135.80644000000001</v>
      </c>
      <c r="M101">
        <f>VLOOKUP('整理格式+匹配特征'!$F101,有机特征!$A$1:$V$55,COLUMN(有机特征!E94),FALSE)</f>
        <v>3.1886850754207359</v>
      </c>
      <c r="N101">
        <f>VLOOKUP('整理格式+匹配特征'!$F101,有机特征!$A$1:$V$55,COLUMN(有机特征!F94),FALSE)</f>
        <v>6.0277600669579128</v>
      </c>
      <c r="O101">
        <f>VLOOKUP('整理格式+匹配特征'!$F101,有机特征!$A$1:$V$55,COLUMN(有机特征!G94),FALSE)</f>
        <v>1.1025</v>
      </c>
      <c r="P101">
        <f>VLOOKUP('整理格式+匹配特征'!$F101,有机特征!$A$1:$V$55,COLUMN(有机特征!H94),FALSE)</f>
        <v>151.60864000000001</v>
      </c>
      <c r="Q101">
        <f>VLOOKUP('整理格式+匹配特征'!$F101,有机特征!$A$1:$V$55,COLUMN(有机特征!I94),FALSE)</f>
        <v>0</v>
      </c>
      <c r="R101">
        <f>VLOOKUP('整理格式+匹配特征'!$F101,有机特征!$A$1:$V$55,COLUMN(有机特征!J94),FALSE)</f>
        <v>8.382575049289219</v>
      </c>
      <c r="S101">
        <f>VLOOKUP('整理格式+匹配特征'!$F101,有机特征!$A$1:$V$55,COLUMN(有机特征!K94),FALSE)</f>
        <v>9.1031209859474433</v>
      </c>
      <c r="T101">
        <f>VLOOKUP('整理格式+匹配特征'!$F101,有机特征!$A$1:$V$55,COLUMN(有机特征!L94),FALSE)</f>
        <v>-38.361779654997498</v>
      </c>
      <c r="U101">
        <f>VLOOKUP('整理格式+匹配特征'!$F101,有机特征!$A$1:$V$55,COLUMN(有机特征!M94),FALSE)</f>
        <v>-6.6805000000000003</v>
      </c>
      <c r="V101">
        <f>VLOOKUP('整理格式+匹配特征'!$F101,有机特征!$A$1:$V$55,COLUMN(有机特征!N94),FALSE)</f>
        <v>-19.503699999999998</v>
      </c>
      <c r="W101">
        <f>VLOOKUP('整理格式+匹配特征'!$F101,有机特征!$A$1:$V$55,COLUMN(有机特征!O94),FALSE)</f>
        <v>-13.0921</v>
      </c>
      <c r="X101">
        <f>VLOOKUP('整理格式+匹配特征'!$F101,有机特征!$A$1:$V$55,COLUMN(有机特征!P94),FALSE)</f>
        <v>13.0921</v>
      </c>
      <c r="Y101">
        <f>VLOOKUP('整理格式+匹配特征'!$F101,有机特征!$A$1:$V$55,COLUMN(有机特征!Q94),FALSE)</f>
        <v>12.8233</v>
      </c>
      <c r="Z101">
        <f>VLOOKUP('整理格式+匹配特征'!$F101,有机特征!$A$1:$V$55,COLUMN(有机特征!R94),FALSE)</f>
        <v>7.8E-2</v>
      </c>
      <c r="AA101">
        <f>VLOOKUP('整理格式+匹配特征'!$F101,有机特征!$A$1:$V$55,COLUMN(有机特征!S94),FALSE)</f>
        <v>6.6833</v>
      </c>
      <c r="AB101">
        <f>VLOOKUP('整理格式+匹配特征'!$F101,有机特征!$A$1:$V$55,COLUMN(有机特征!T94),FALSE)</f>
        <v>-8.6532999999999998</v>
      </c>
      <c r="AC101">
        <f>VLOOKUP('整理格式+匹配特征'!$F101,有机特征!$A$1:$V$55,COLUMN(有机特征!U94),FALSE)</f>
        <v>1E-4</v>
      </c>
      <c r="AD101">
        <f>VLOOKUP('整理格式+匹配特征'!$F101,有机特征!$A$1:$V$55,COLUMN(有机特征!V94),FALSE)</f>
        <v>3.9339103068450046E-5</v>
      </c>
      <c r="AE101"/>
      <c r="AF101"/>
      <c r="AG101"/>
      <c r="AH101"/>
      <c r="AI101"/>
      <c r="AJ101"/>
      <c r="AK101"/>
      <c r="AL101"/>
      <c r="AM101"/>
      <c r="AN101"/>
      <c r="AO101"/>
      <c r="AP101"/>
      <c r="AQ101"/>
      <c r="AR101"/>
      <c r="AS101"/>
      <c r="AT101"/>
      <c r="AU101"/>
      <c r="AV101"/>
      <c r="AW101"/>
      <c r="AX101"/>
      <c r="AY101"/>
      <c r="AZ101"/>
      <c r="BA101"/>
    </row>
    <row r="102" spans="1:54" x14ac:dyDescent="0.15">
      <c r="A102">
        <v>10</v>
      </c>
      <c r="B102" t="s">
        <v>471</v>
      </c>
      <c r="C102">
        <v>5</v>
      </c>
      <c r="D102">
        <v>1</v>
      </c>
      <c r="E102">
        <v>1.6</v>
      </c>
      <c r="F102" t="s">
        <v>643</v>
      </c>
      <c r="G102" t="s">
        <v>632</v>
      </c>
      <c r="H102" t="s">
        <v>855</v>
      </c>
      <c r="I102" t="s">
        <v>852</v>
      </c>
      <c r="J102">
        <f>VLOOKUP('整理格式+匹配特征'!$F102,有机特征!$A$1:$V$55,COLUMN(有机特征!B95),FALSE)</f>
        <v>8.44212381</v>
      </c>
      <c r="K102">
        <f>VLOOKUP('整理格式+匹配特征'!$F102,有机特征!$A$1:$V$55,COLUMN(有机特征!C95),FALSE)</f>
        <v>90.167519999999996</v>
      </c>
      <c r="L102">
        <f>VLOOKUP('整理格式+匹配特征'!$F102,有机特征!$A$1:$V$55,COLUMN(有机特征!D95),FALSE)</f>
        <v>135.80644000000001</v>
      </c>
      <c r="M102">
        <f>VLOOKUP('整理格式+匹配特征'!$F102,有机特征!$A$1:$V$55,COLUMN(有机特征!E95),FALSE)</f>
        <v>3.1886850754207359</v>
      </c>
      <c r="N102">
        <f>VLOOKUP('整理格式+匹配特征'!$F102,有机特征!$A$1:$V$55,COLUMN(有机特征!F95),FALSE)</f>
        <v>6.0277600669579128</v>
      </c>
      <c r="O102">
        <f>VLOOKUP('整理格式+匹配特征'!$F102,有机特征!$A$1:$V$55,COLUMN(有机特征!G95),FALSE)</f>
        <v>1.1025</v>
      </c>
      <c r="P102">
        <f>VLOOKUP('整理格式+匹配特征'!$F102,有机特征!$A$1:$V$55,COLUMN(有机特征!H95),FALSE)</f>
        <v>151.60864000000001</v>
      </c>
      <c r="Q102">
        <f>VLOOKUP('整理格式+匹配特征'!$F102,有机特征!$A$1:$V$55,COLUMN(有机特征!I95),FALSE)</f>
        <v>0</v>
      </c>
      <c r="R102">
        <f>VLOOKUP('整理格式+匹配特征'!$F102,有机特征!$A$1:$V$55,COLUMN(有机特征!J95),FALSE)</f>
        <v>8.382575049289219</v>
      </c>
      <c r="S102">
        <f>VLOOKUP('整理格式+匹配特征'!$F102,有机特征!$A$1:$V$55,COLUMN(有机特征!K95),FALSE)</f>
        <v>9.1031209859474433</v>
      </c>
      <c r="T102">
        <f>VLOOKUP('整理格式+匹配特征'!$F102,有机特征!$A$1:$V$55,COLUMN(有机特征!L95),FALSE)</f>
        <v>-38.361779654997498</v>
      </c>
      <c r="U102">
        <f>VLOOKUP('整理格式+匹配特征'!$F102,有机特征!$A$1:$V$55,COLUMN(有机特征!M95),FALSE)</f>
        <v>-6.6805000000000003</v>
      </c>
      <c r="V102">
        <f>VLOOKUP('整理格式+匹配特征'!$F102,有机特征!$A$1:$V$55,COLUMN(有机特征!N95),FALSE)</f>
        <v>-19.503699999999998</v>
      </c>
      <c r="W102">
        <f>VLOOKUP('整理格式+匹配特征'!$F102,有机特征!$A$1:$V$55,COLUMN(有机特征!O95),FALSE)</f>
        <v>-13.0921</v>
      </c>
      <c r="X102">
        <f>VLOOKUP('整理格式+匹配特征'!$F102,有机特征!$A$1:$V$55,COLUMN(有机特征!P95),FALSE)</f>
        <v>13.0921</v>
      </c>
      <c r="Y102">
        <f>VLOOKUP('整理格式+匹配特征'!$F102,有机特征!$A$1:$V$55,COLUMN(有机特征!Q95),FALSE)</f>
        <v>12.8233</v>
      </c>
      <c r="Z102">
        <f>VLOOKUP('整理格式+匹配特征'!$F102,有机特征!$A$1:$V$55,COLUMN(有机特征!R95),FALSE)</f>
        <v>7.8E-2</v>
      </c>
      <c r="AA102">
        <f>VLOOKUP('整理格式+匹配特征'!$F102,有机特征!$A$1:$V$55,COLUMN(有机特征!S95),FALSE)</f>
        <v>6.6833</v>
      </c>
      <c r="AB102">
        <f>VLOOKUP('整理格式+匹配特征'!$F102,有机特征!$A$1:$V$55,COLUMN(有机特征!T95),FALSE)</f>
        <v>-8.6532999999999998</v>
      </c>
      <c r="AC102">
        <f>VLOOKUP('整理格式+匹配特征'!$F102,有机特征!$A$1:$V$55,COLUMN(有机特征!U95),FALSE)</f>
        <v>1E-4</v>
      </c>
      <c r="AD102">
        <f>VLOOKUP('整理格式+匹配特征'!$F102,有机特征!$A$1:$V$55,COLUMN(有机特征!V95),FALSE)</f>
        <v>3.9339103068450046E-5</v>
      </c>
      <c r="AE102"/>
      <c r="AF102"/>
      <c r="AG102"/>
      <c r="AH102"/>
      <c r="AI102"/>
      <c r="AJ102"/>
      <c r="AK102"/>
      <c r="AL102"/>
      <c r="AM102"/>
      <c r="AN102"/>
      <c r="AO102"/>
      <c r="AP102"/>
      <c r="AQ102"/>
      <c r="AR102"/>
      <c r="AS102"/>
      <c r="AT102"/>
      <c r="AU102"/>
      <c r="AV102"/>
      <c r="AW102"/>
      <c r="AX102"/>
      <c r="AY102"/>
      <c r="AZ102"/>
      <c r="BA102"/>
    </row>
    <row r="103" spans="1:54" x14ac:dyDescent="0.15">
      <c r="A103">
        <v>170</v>
      </c>
      <c r="B103" t="s">
        <v>470</v>
      </c>
      <c r="C103">
        <v>6</v>
      </c>
      <c r="D103">
        <v>1</v>
      </c>
      <c r="E103">
        <v>1.59</v>
      </c>
      <c r="F103" t="s">
        <v>643</v>
      </c>
      <c r="G103" t="s">
        <v>632</v>
      </c>
      <c r="H103" t="s">
        <v>855</v>
      </c>
      <c r="I103" t="s">
        <v>852</v>
      </c>
      <c r="J103">
        <f>VLOOKUP('整理格式+匹配特征'!$F103,有机特征!$A$1:$V$55,COLUMN(有机特征!B96),FALSE)</f>
        <v>8.44212381</v>
      </c>
      <c r="K103">
        <f>VLOOKUP('整理格式+匹配特征'!$F103,有机特征!$A$1:$V$55,COLUMN(有机特征!C96),FALSE)</f>
        <v>90.167519999999996</v>
      </c>
      <c r="L103">
        <f>VLOOKUP('整理格式+匹配特征'!$F103,有机特征!$A$1:$V$55,COLUMN(有机特征!D96),FALSE)</f>
        <v>135.80644000000001</v>
      </c>
      <c r="M103">
        <f>VLOOKUP('整理格式+匹配特征'!$F103,有机特征!$A$1:$V$55,COLUMN(有机特征!E96),FALSE)</f>
        <v>3.1886850754207359</v>
      </c>
      <c r="N103">
        <f>VLOOKUP('整理格式+匹配特征'!$F103,有机特征!$A$1:$V$55,COLUMN(有机特征!F96),FALSE)</f>
        <v>6.0277600669579128</v>
      </c>
      <c r="O103">
        <f>VLOOKUP('整理格式+匹配特征'!$F103,有机特征!$A$1:$V$55,COLUMN(有机特征!G96),FALSE)</f>
        <v>1.1025</v>
      </c>
      <c r="P103">
        <f>VLOOKUP('整理格式+匹配特征'!$F103,有机特征!$A$1:$V$55,COLUMN(有机特征!H96),FALSE)</f>
        <v>151.60864000000001</v>
      </c>
      <c r="Q103">
        <f>VLOOKUP('整理格式+匹配特征'!$F103,有机特征!$A$1:$V$55,COLUMN(有机特征!I96),FALSE)</f>
        <v>0</v>
      </c>
      <c r="R103">
        <f>VLOOKUP('整理格式+匹配特征'!$F103,有机特征!$A$1:$V$55,COLUMN(有机特征!J96),FALSE)</f>
        <v>8.382575049289219</v>
      </c>
      <c r="S103">
        <f>VLOOKUP('整理格式+匹配特征'!$F103,有机特征!$A$1:$V$55,COLUMN(有机特征!K96),FALSE)</f>
        <v>9.1031209859474433</v>
      </c>
      <c r="T103">
        <f>VLOOKUP('整理格式+匹配特征'!$F103,有机特征!$A$1:$V$55,COLUMN(有机特征!L96),FALSE)</f>
        <v>-38.361779654997498</v>
      </c>
      <c r="U103">
        <f>VLOOKUP('整理格式+匹配特征'!$F103,有机特征!$A$1:$V$55,COLUMN(有机特征!M96),FALSE)</f>
        <v>-6.6805000000000003</v>
      </c>
      <c r="V103">
        <f>VLOOKUP('整理格式+匹配特征'!$F103,有机特征!$A$1:$V$55,COLUMN(有机特征!N96),FALSE)</f>
        <v>-19.503699999999998</v>
      </c>
      <c r="W103">
        <f>VLOOKUP('整理格式+匹配特征'!$F103,有机特征!$A$1:$V$55,COLUMN(有机特征!O96),FALSE)</f>
        <v>-13.0921</v>
      </c>
      <c r="X103">
        <f>VLOOKUP('整理格式+匹配特征'!$F103,有机特征!$A$1:$V$55,COLUMN(有机特征!P96),FALSE)</f>
        <v>13.0921</v>
      </c>
      <c r="Y103">
        <f>VLOOKUP('整理格式+匹配特征'!$F103,有机特征!$A$1:$V$55,COLUMN(有机特征!Q96),FALSE)</f>
        <v>12.8233</v>
      </c>
      <c r="Z103">
        <f>VLOOKUP('整理格式+匹配特征'!$F103,有机特征!$A$1:$V$55,COLUMN(有机特征!R96),FALSE)</f>
        <v>7.8E-2</v>
      </c>
      <c r="AA103">
        <f>VLOOKUP('整理格式+匹配特征'!$F103,有机特征!$A$1:$V$55,COLUMN(有机特征!S96),FALSE)</f>
        <v>6.6833</v>
      </c>
      <c r="AB103">
        <f>VLOOKUP('整理格式+匹配特征'!$F103,有机特征!$A$1:$V$55,COLUMN(有机特征!T96),FALSE)</f>
        <v>-8.6532999999999998</v>
      </c>
      <c r="AC103">
        <f>VLOOKUP('整理格式+匹配特征'!$F103,有机特征!$A$1:$V$55,COLUMN(有机特征!U96),FALSE)</f>
        <v>1E-4</v>
      </c>
      <c r="AD103">
        <f>VLOOKUP('整理格式+匹配特征'!$F103,有机特征!$A$1:$V$55,COLUMN(有机特征!V96),FALSE)</f>
        <v>3.9339103068450046E-5</v>
      </c>
      <c r="AE103"/>
      <c r="AF103"/>
      <c r="AG103"/>
      <c r="AH103"/>
      <c r="AI103"/>
      <c r="AJ103"/>
      <c r="AK103"/>
      <c r="AL103"/>
      <c r="AM103"/>
      <c r="AN103"/>
      <c r="AO103"/>
      <c r="AP103"/>
      <c r="AQ103"/>
      <c r="AR103"/>
      <c r="AS103"/>
      <c r="AT103"/>
      <c r="AU103"/>
      <c r="AV103"/>
      <c r="AW103"/>
      <c r="AX103"/>
      <c r="AY103"/>
      <c r="AZ103"/>
      <c r="BA103"/>
    </row>
    <row r="104" spans="1:54" x14ac:dyDescent="0.15">
      <c r="A104">
        <v>171</v>
      </c>
      <c r="B104" t="s">
        <v>468</v>
      </c>
      <c r="C104">
        <v>7</v>
      </c>
      <c r="D104">
        <v>1</v>
      </c>
      <c r="E104">
        <v>1.57</v>
      </c>
      <c r="F104" t="s">
        <v>643</v>
      </c>
      <c r="G104" t="s">
        <v>632</v>
      </c>
      <c r="H104" t="s">
        <v>855</v>
      </c>
      <c r="I104" t="s">
        <v>852</v>
      </c>
      <c r="J104">
        <f>VLOOKUP('整理格式+匹配特征'!$F104,有机特征!$A$1:$V$55,COLUMN(有机特征!B97),FALSE)</f>
        <v>8.44212381</v>
      </c>
      <c r="K104">
        <f>VLOOKUP('整理格式+匹配特征'!$F104,有机特征!$A$1:$V$55,COLUMN(有机特征!C97),FALSE)</f>
        <v>90.167519999999996</v>
      </c>
      <c r="L104">
        <f>VLOOKUP('整理格式+匹配特征'!$F104,有机特征!$A$1:$V$55,COLUMN(有机特征!D97),FALSE)</f>
        <v>135.80644000000001</v>
      </c>
      <c r="M104">
        <f>VLOOKUP('整理格式+匹配特征'!$F104,有机特征!$A$1:$V$55,COLUMN(有机特征!E97),FALSE)</f>
        <v>3.1886850754207359</v>
      </c>
      <c r="N104">
        <f>VLOOKUP('整理格式+匹配特征'!$F104,有机特征!$A$1:$V$55,COLUMN(有机特征!F97),FALSE)</f>
        <v>6.0277600669579128</v>
      </c>
      <c r="O104">
        <f>VLOOKUP('整理格式+匹配特征'!$F104,有机特征!$A$1:$V$55,COLUMN(有机特征!G97),FALSE)</f>
        <v>1.1025</v>
      </c>
      <c r="P104">
        <f>VLOOKUP('整理格式+匹配特征'!$F104,有机特征!$A$1:$V$55,COLUMN(有机特征!H97),FALSE)</f>
        <v>151.60864000000001</v>
      </c>
      <c r="Q104">
        <f>VLOOKUP('整理格式+匹配特征'!$F104,有机特征!$A$1:$V$55,COLUMN(有机特征!I97),FALSE)</f>
        <v>0</v>
      </c>
      <c r="R104">
        <f>VLOOKUP('整理格式+匹配特征'!$F104,有机特征!$A$1:$V$55,COLUMN(有机特征!J97),FALSE)</f>
        <v>8.382575049289219</v>
      </c>
      <c r="S104">
        <f>VLOOKUP('整理格式+匹配特征'!$F104,有机特征!$A$1:$V$55,COLUMN(有机特征!K97),FALSE)</f>
        <v>9.1031209859474433</v>
      </c>
      <c r="T104">
        <f>VLOOKUP('整理格式+匹配特征'!$F104,有机特征!$A$1:$V$55,COLUMN(有机特征!L97),FALSE)</f>
        <v>-38.361779654997498</v>
      </c>
      <c r="U104">
        <f>VLOOKUP('整理格式+匹配特征'!$F104,有机特征!$A$1:$V$55,COLUMN(有机特征!M97),FALSE)</f>
        <v>-6.6805000000000003</v>
      </c>
      <c r="V104">
        <f>VLOOKUP('整理格式+匹配特征'!$F104,有机特征!$A$1:$V$55,COLUMN(有机特征!N97),FALSE)</f>
        <v>-19.503699999999998</v>
      </c>
      <c r="W104">
        <f>VLOOKUP('整理格式+匹配特征'!$F104,有机特征!$A$1:$V$55,COLUMN(有机特征!O97),FALSE)</f>
        <v>-13.0921</v>
      </c>
      <c r="X104">
        <f>VLOOKUP('整理格式+匹配特征'!$F104,有机特征!$A$1:$V$55,COLUMN(有机特征!P97),FALSE)</f>
        <v>13.0921</v>
      </c>
      <c r="Y104">
        <f>VLOOKUP('整理格式+匹配特征'!$F104,有机特征!$A$1:$V$55,COLUMN(有机特征!Q97),FALSE)</f>
        <v>12.8233</v>
      </c>
      <c r="Z104">
        <f>VLOOKUP('整理格式+匹配特征'!$F104,有机特征!$A$1:$V$55,COLUMN(有机特征!R97),FALSE)</f>
        <v>7.8E-2</v>
      </c>
      <c r="AA104">
        <f>VLOOKUP('整理格式+匹配特征'!$F104,有机特征!$A$1:$V$55,COLUMN(有机特征!S97),FALSE)</f>
        <v>6.6833</v>
      </c>
      <c r="AB104">
        <f>VLOOKUP('整理格式+匹配特征'!$F104,有机特征!$A$1:$V$55,COLUMN(有机特征!T97),FALSE)</f>
        <v>-8.6532999999999998</v>
      </c>
      <c r="AC104">
        <f>VLOOKUP('整理格式+匹配特征'!$F104,有机特征!$A$1:$V$55,COLUMN(有机特征!U97),FALSE)</f>
        <v>1E-4</v>
      </c>
      <c r="AD104">
        <f>VLOOKUP('整理格式+匹配特征'!$F104,有机特征!$A$1:$V$55,COLUMN(有机特征!V97),FALSE)</f>
        <v>3.9339103068450046E-5</v>
      </c>
      <c r="AE104"/>
      <c r="AF104"/>
      <c r="AG104"/>
      <c r="AH104"/>
      <c r="AI104"/>
      <c r="AJ104"/>
      <c r="AK104"/>
      <c r="AL104"/>
      <c r="AM104"/>
      <c r="AN104"/>
      <c r="AO104"/>
      <c r="AP104"/>
      <c r="AQ104"/>
      <c r="AR104"/>
      <c r="AS104"/>
      <c r="AT104"/>
      <c r="AU104"/>
      <c r="AV104"/>
      <c r="AW104"/>
      <c r="AX104"/>
      <c r="AY104"/>
      <c r="AZ104"/>
      <c r="BA104"/>
    </row>
    <row r="105" spans="1:54" x14ac:dyDescent="0.15">
      <c r="A105">
        <v>5</v>
      </c>
      <c r="B105" t="s">
        <v>500</v>
      </c>
      <c r="C105">
        <v>2</v>
      </c>
      <c r="D105">
        <v>1</v>
      </c>
      <c r="E105">
        <v>1.96</v>
      </c>
      <c r="F105" t="s">
        <v>643</v>
      </c>
      <c r="G105" t="s">
        <v>632</v>
      </c>
      <c r="H105" t="s">
        <v>855</v>
      </c>
      <c r="I105" t="s">
        <v>852</v>
      </c>
      <c r="J105">
        <f>VLOOKUP('整理格式+匹配特征'!$F105,有机特征!$A$1:$V$55,COLUMN(有机特征!B98),FALSE)</f>
        <v>8.44212381</v>
      </c>
      <c r="K105">
        <f>VLOOKUP('整理格式+匹配特征'!$F105,有机特征!$A$1:$V$55,COLUMN(有机特征!C98),FALSE)</f>
        <v>90.167519999999996</v>
      </c>
      <c r="L105">
        <f>VLOOKUP('整理格式+匹配特征'!$F105,有机特征!$A$1:$V$55,COLUMN(有机特征!D98),FALSE)</f>
        <v>135.80644000000001</v>
      </c>
      <c r="M105">
        <f>VLOOKUP('整理格式+匹配特征'!$F105,有机特征!$A$1:$V$55,COLUMN(有机特征!E98),FALSE)</f>
        <v>3.1886850754207359</v>
      </c>
      <c r="N105">
        <f>VLOOKUP('整理格式+匹配特征'!$F105,有机特征!$A$1:$V$55,COLUMN(有机特征!F98),FALSE)</f>
        <v>6.0277600669579128</v>
      </c>
      <c r="O105">
        <f>VLOOKUP('整理格式+匹配特征'!$F105,有机特征!$A$1:$V$55,COLUMN(有机特征!G98),FALSE)</f>
        <v>1.1025</v>
      </c>
      <c r="P105">
        <f>VLOOKUP('整理格式+匹配特征'!$F105,有机特征!$A$1:$V$55,COLUMN(有机特征!H98),FALSE)</f>
        <v>151.60864000000001</v>
      </c>
      <c r="Q105">
        <f>VLOOKUP('整理格式+匹配特征'!$F105,有机特征!$A$1:$V$55,COLUMN(有机特征!I98),FALSE)</f>
        <v>0</v>
      </c>
      <c r="R105">
        <f>VLOOKUP('整理格式+匹配特征'!$F105,有机特征!$A$1:$V$55,COLUMN(有机特征!J98),FALSE)</f>
        <v>8.382575049289219</v>
      </c>
      <c r="S105">
        <f>VLOOKUP('整理格式+匹配特征'!$F105,有机特征!$A$1:$V$55,COLUMN(有机特征!K98),FALSE)</f>
        <v>9.1031209859474433</v>
      </c>
      <c r="T105">
        <f>VLOOKUP('整理格式+匹配特征'!$F105,有机特征!$A$1:$V$55,COLUMN(有机特征!L98),FALSE)</f>
        <v>-38.361779654997498</v>
      </c>
      <c r="U105">
        <f>VLOOKUP('整理格式+匹配特征'!$F105,有机特征!$A$1:$V$55,COLUMN(有机特征!M98),FALSE)</f>
        <v>-6.6805000000000003</v>
      </c>
      <c r="V105">
        <f>VLOOKUP('整理格式+匹配特征'!$F105,有机特征!$A$1:$V$55,COLUMN(有机特征!N98),FALSE)</f>
        <v>-19.503699999999998</v>
      </c>
      <c r="W105">
        <f>VLOOKUP('整理格式+匹配特征'!$F105,有机特征!$A$1:$V$55,COLUMN(有机特征!O98),FALSE)</f>
        <v>-13.0921</v>
      </c>
      <c r="X105">
        <f>VLOOKUP('整理格式+匹配特征'!$F105,有机特征!$A$1:$V$55,COLUMN(有机特征!P98),FALSE)</f>
        <v>13.0921</v>
      </c>
      <c r="Y105">
        <f>VLOOKUP('整理格式+匹配特征'!$F105,有机特征!$A$1:$V$55,COLUMN(有机特征!Q98),FALSE)</f>
        <v>12.8233</v>
      </c>
      <c r="Z105">
        <f>VLOOKUP('整理格式+匹配特征'!$F105,有机特征!$A$1:$V$55,COLUMN(有机特征!R98),FALSE)</f>
        <v>7.8E-2</v>
      </c>
      <c r="AA105">
        <f>VLOOKUP('整理格式+匹配特征'!$F105,有机特征!$A$1:$V$55,COLUMN(有机特征!S98),FALSE)</f>
        <v>6.6833</v>
      </c>
      <c r="AB105">
        <f>VLOOKUP('整理格式+匹配特征'!$F105,有机特征!$A$1:$V$55,COLUMN(有机特征!T98),FALSE)</f>
        <v>-8.6532999999999998</v>
      </c>
      <c r="AC105">
        <f>VLOOKUP('整理格式+匹配特征'!$F105,有机特征!$A$1:$V$55,COLUMN(有机特征!U98),FALSE)</f>
        <v>1E-4</v>
      </c>
      <c r="AD105">
        <f>VLOOKUP('整理格式+匹配特征'!$F105,有机特征!$A$1:$V$55,COLUMN(有机特征!V98),FALSE)</f>
        <v>3.9339103068450046E-5</v>
      </c>
    </row>
    <row r="106" spans="1:54" x14ac:dyDescent="0.15">
      <c r="A106">
        <v>8</v>
      </c>
      <c r="B106" t="s">
        <v>500</v>
      </c>
      <c r="C106">
        <v>2</v>
      </c>
      <c r="D106">
        <v>1</v>
      </c>
      <c r="E106">
        <v>1.96</v>
      </c>
      <c r="F106" t="s">
        <v>643</v>
      </c>
      <c r="G106" t="s">
        <v>632</v>
      </c>
      <c r="H106" t="s">
        <v>855</v>
      </c>
      <c r="I106" t="s">
        <v>852</v>
      </c>
      <c r="J106">
        <f>VLOOKUP('整理格式+匹配特征'!$F106,有机特征!$A$1:$V$55,COLUMN(有机特征!B99),FALSE)</f>
        <v>8.44212381</v>
      </c>
      <c r="K106">
        <f>VLOOKUP('整理格式+匹配特征'!$F106,有机特征!$A$1:$V$55,COLUMN(有机特征!C99),FALSE)</f>
        <v>90.167519999999996</v>
      </c>
      <c r="L106">
        <f>VLOOKUP('整理格式+匹配特征'!$F106,有机特征!$A$1:$V$55,COLUMN(有机特征!D99),FALSE)</f>
        <v>135.80644000000001</v>
      </c>
      <c r="M106">
        <f>VLOOKUP('整理格式+匹配特征'!$F106,有机特征!$A$1:$V$55,COLUMN(有机特征!E99),FALSE)</f>
        <v>3.1886850754207359</v>
      </c>
      <c r="N106">
        <f>VLOOKUP('整理格式+匹配特征'!$F106,有机特征!$A$1:$V$55,COLUMN(有机特征!F99),FALSE)</f>
        <v>6.0277600669579128</v>
      </c>
      <c r="O106">
        <f>VLOOKUP('整理格式+匹配特征'!$F106,有机特征!$A$1:$V$55,COLUMN(有机特征!G99),FALSE)</f>
        <v>1.1025</v>
      </c>
      <c r="P106">
        <f>VLOOKUP('整理格式+匹配特征'!$F106,有机特征!$A$1:$V$55,COLUMN(有机特征!H99),FALSE)</f>
        <v>151.60864000000001</v>
      </c>
      <c r="Q106">
        <f>VLOOKUP('整理格式+匹配特征'!$F106,有机特征!$A$1:$V$55,COLUMN(有机特征!I99),FALSE)</f>
        <v>0</v>
      </c>
      <c r="R106">
        <f>VLOOKUP('整理格式+匹配特征'!$F106,有机特征!$A$1:$V$55,COLUMN(有机特征!J99),FALSE)</f>
        <v>8.382575049289219</v>
      </c>
      <c r="S106">
        <f>VLOOKUP('整理格式+匹配特征'!$F106,有机特征!$A$1:$V$55,COLUMN(有机特征!K99),FALSE)</f>
        <v>9.1031209859474433</v>
      </c>
      <c r="T106">
        <f>VLOOKUP('整理格式+匹配特征'!$F106,有机特征!$A$1:$V$55,COLUMN(有机特征!L99),FALSE)</f>
        <v>-38.361779654997498</v>
      </c>
      <c r="U106">
        <f>VLOOKUP('整理格式+匹配特征'!$F106,有机特征!$A$1:$V$55,COLUMN(有机特征!M99),FALSE)</f>
        <v>-6.6805000000000003</v>
      </c>
      <c r="V106">
        <f>VLOOKUP('整理格式+匹配特征'!$F106,有机特征!$A$1:$V$55,COLUMN(有机特征!N99),FALSE)</f>
        <v>-19.503699999999998</v>
      </c>
      <c r="W106">
        <f>VLOOKUP('整理格式+匹配特征'!$F106,有机特征!$A$1:$V$55,COLUMN(有机特征!O99),FALSE)</f>
        <v>-13.0921</v>
      </c>
      <c r="X106">
        <f>VLOOKUP('整理格式+匹配特征'!$F106,有机特征!$A$1:$V$55,COLUMN(有机特征!P99),FALSE)</f>
        <v>13.0921</v>
      </c>
      <c r="Y106">
        <f>VLOOKUP('整理格式+匹配特征'!$F106,有机特征!$A$1:$V$55,COLUMN(有机特征!Q99),FALSE)</f>
        <v>12.8233</v>
      </c>
      <c r="Z106">
        <f>VLOOKUP('整理格式+匹配特征'!$F106,有机特征!$A$1:$V$55,COLUMN(有机特征!R99),FALSE)</f>
        <v>7.8E-2</v>
      </c>
      <c r="AA106">
        <f>VLOOKUP('整理格式+匹配特征'!$F106,有机特征!$A$1:$V$55,COLUMN(有机特征!S99),FALSE)</f>
        <v>6.6833</v>
      </c>
      <c r="AB106">
        <f>VLOOKUP('整理格式+匹配特征'!$F106,有机特征!$A$1:$V$55,COLUMN(有机特征!T99),FALSE)</f>
        <v>-8.6532999999999998</v>
      </c>
      <c r="AC106">
        <f>VLOOKUP('整理格式+匹配特征'!$F106,有机特征!$A$1:$V$55,COLUMN(有机特征!U99),FALSE)</f>
        <v>1E-4</v>
      </c>
      <c r="AD106">
        <f>VLOOKUP('整理格式+匹配特征'!$F106,有机特征!$A$1:$V$55,COLUMN(有机特征!V99),FALSE)</f>
        <v>3.9339103068450046E-5</v>
      </c>
    </row>
    <row r="107" spans="1:54" x14ac:dyDescent="0.15">
      <c r="A107">
        <v>206</v>
      </c>
      <c r="B107" t="s">
        <v>500</v>
      </c>
      <c r="C107">
        <v>2</v>
      </c>
      <c r="D107">
        <v>1</v>
      </c>
      <c r="E107">
        <v>2.09</v>
      </c>
      <c r="F107" t="s">
        <v>643</v>
      </c>
      <c r="G107" t="s">
        <v>632</v>
      </c>
      <c r="H107" t="s">
        <v>855</v>
      </c>
      <c r="I107" t="s">
        <v>852</v>
      </c>
      <c r="J107">
        <f>VLOOKUP('整理格式+匹配特征'!$F107,有机特征!$A$1:$V$55,COLUMN(有机特征!B100),FALSE)</f>
        <v>8.44212381</v>
      </c>
      <c r="K107">
        <f>VLOOKUP('整理格式+匹配特征'!$F107,有机特征!$A$1:$V$55,COLUMN(有机特征!C100),FALSE)</f>
        <v>90.167519999999996</v>
      </c>
      <c r="L107">
        <f>VLOOKUP('整理格式+匹配特征'!$F107,有机特征!$A$1:$V$55,COLUMN(有机特征!D100),FALSE)</f>
        <v>135.80644000000001</v>
      </c>
      <c r="M107">
        <f>VLOOKUP('整理格式+匹配特征'!$F107,有机特征!$A$1:$V$55,COLUMN(有机特征!E100),FALSE)</f>
        <v>3.1886850754207359</v>
      </c>
      <c r="N107">
        <f>VLOOKUP('整理格式+匹配特征'!$F107,有机特征!$A$1:$V$55,COLUMN(有机特征!F100),FALSE)</f>
        <v>6.0277600669579128</v>
      </c>
      <c r="O107">
        <f>VLOOKUP('整理格式+匹配特征'!$F107,有机特征!$A$1:$V$55,COLUMN(有机特征!G100),FALSE)</f>
        <v>1.1025</v>
      </c>
      <c r="P107">
        <f>VLOOKUP('整理格式+匹配特征'!$F107,有机特征!$A$1:$V$55,COLUMN(有机特征!H100),FALSE)</f>
        <v>151.60864000000001</v>
      </c>
      <c r="Q107">
        <f>VLOOKUP('整理格式+匹配特征'!$F107,有机特征!$A$1:$V$55,COLUMN(有机特征!I100),FALSE)</f>
        <v>0</v>
      </c>
      <c r="R107">
        <f>VLOOKUP('整理格式+匹配特征'!$F107,有机特征!$A$1:$V$55,COLUMN(有机特征!J100),FALSE)</f>
        <v>8.382575049289219</v>
      </c>
      <c r="S107">
        <f>VLOOKUP('整理格式+匹配特征'!$F107,有机特征!$A$1:$V$55,COLUMN(有机特征!K100),FALSE)</f>
        <v>9.1031209859474433</v>
      </c>
      <c r="T107">
        <f>VLOOKUP('整理格式+匹配特征'!$F107,有机特征!$A$1:$V$55,COLUMN(有机特征!L100),FALSE)</f>
        <v>-38.361779654997498</v>
      </c>
      <c r="U107">
        <f>VLOOKUP('整理格式+匹配特征'!$F107,有机特征!$A$1:$V$55,COLUMN(有机特征!M100),FALSE)</f>
        <v>-6.6805000000000003</v>
      </c>
      <c r="V107">
        <f>VLOOKUP('整理格式+匹配特征'!$F107,有机特征!$A$1:$V$55,COLUMN(有机特征!N100),FALSE)</f>
        <v>-19.503699999999998</v>
      </c>
      <c r="W107">
        <f>VLOOKUP('整理格式+匹配特征'!$F107,有机特征!$A$1:$V$55,COLUMN(有机特征!O100),FALSE)</f>
        <v>-13.0921</v>
      </c>
      <c r="X107">
        <f>VLOOKUP('整理格式+匹配特征'!$F107,有机特征!$A$1:$V$55,COLUMN(有机特征!P100),FALSE)</f>
        <v>13.0921</v>
      </c>
      <c r="Y107">
        <f>VLOOKUP('整理格式+匹配特征'!$F107,有机特征!$A$1:$V$55,COLUMN(有机特征!Q100),FALSE)</f>
        <v>12.8233</v>
      </c>
      <c r="Z107">
        <f>VLOOKUP('整理格式+匹配特征'!$F107,有机特征!$A$1:$V$55,COLUMN(有机特征!R100),FALSE)</f>
        <v>7.8E-2</v>
      </c>
      <c r="AA107">
        <f>VLOOKUP('整理格式+匹配特征'!$F107,有机特征!$A$1:$V$55,COLUMN(有机特征!S100),FALSE)</f>
        <v>6.6833</v>
      </c>
      <c r="AB107">
        <f>VLOOKUP('整理格式+匹配特征'!$F107,有机特征!$A$1:$V$55,COLUMN(有机特征!T100),FALSE)</f>
        <v>-8.6532999999999998</v>
      </c>
      <c r="AC107">
        <f>VLOOKUP('整理格式+匹配特征'!$F107,有机特征!$A$1:$V$55,COLUMN(有机特征!U100),FALSE)</f>
        <v>1E-4</v>
      </c>
      <c r="AD107">
        <f>VLOOKUP('整理格式+匹配特征'!$F107,有机特征!$A$1:$V$55,COLUMN(有机特征!V100),FALSE)</f>
        <v>3.9339103068450046E-5</v>
      </c>
    </row>
    <row r="108" spans="1:54" x14ac:dyDescent="0.15">
      <c r="A108">
        <v>207</v>
      </c>
      <c r="B108" t="s">
        <v>500</v>
      </c>
      <c r="C108">
        <v>2</v>
      </c>
      <c r="D108">
        <v>1</v>
      </c>
      <c r="E108">
        <v>2.09</v>
      </c>
      <c r="F108" t="s">
        <v>643</v>
      </c>
      <c r="G108" t="s">
        <v>632</v>
      </c>
      <c r="H108" t="s">
        <v>855</v>
      </c>
      <c r="I108" t="s">
        <v>852</v>
      </c>
      <c r="J108">
        <f>VLOOKUP('整理格式+匹配特征'!$F108,有机特征!$A$1:$V$55,COLUMN(有机特征!B101),FALSE)</f>
        <v>8.44212381</v>
      </c>
      <c r="K108">
        <f>VLOOKUP('整理格式+匹配特征'!$F108,有机特征!$A$1:$V$55,COLUMN(有机特征!C101),FALSE)</f>
        <v>90.167519999999996</v>
      </c>
      <c r="L108">
        <f>VLOOKUP('整理格式+匹配特征'!$F108,有机特征!$A$1:$V$55,COLUMN(有机特征!D101),FALSE)</f>
        <v>135.80644000000001</v>
      </c>
      <c r="M108">
        <f>VLOOKUP('整理格式+匹配特征'!$F108,有机特征!$A$1:$V$55,COLUMN(有机特征!E101),FALSE)</f>
        <v>3.1886850754207359</v>
      </c>
      <c r="N108">
        <f>VLOOKUP('整理格式+匹配特征'!$F108,有机特征!$A$1:$V$55,COLUMN(有机特征!F101),FALSE)</f>
        <v>6.0277600669579128</v>
      </c>
      <c r="O108">
        <f>VLOOKUP('整理格式+匹配特征'!$F108,有机特征!$A$1:$V$55,COLUMN(有机特征!G101),FALSE)</f>
        <v>1.1025</v>
      </c>
      <c r="P108">
        <f>VLOOKUP('整理格式+匹配特征'!$F108,有机特征!$A$1:$V$55,COLUMN(有机特征!H101),FALSE)</f>
        <v>151.60864000000001</v>
      </c>
      <c r="Q108">
        <f>VLOOKUP('整理格式+匹配特征'!$F108,有机特征!$A$1:$V$55,COLUMN(有机特征!I101),FALSE)</f>
        <v>0</v>
      </c>
      <c r="R108">
        <f>VLOOKUP('整理格式+匹配特征'!$F108,有机特征!$A$1:$V$55,COLUMN(有机特征!J101),FALSE)</f>
        <v>8.382575049289219</v>
      </c>
      <c r="S108">
        <f>VLOOKUP('整理格式+匹配特征'!$F108,有机特征!$A$1:$V$55,COLUMN(有机特征!K101),FALSE)</f>
        <v>9.1031209859474433</v>
      </c>
      <c r="T108">
        <f>VLOOKUP('整理格式+匹配特征'!$F108,有机特征!$A$1:$V$55,COLUMN(有机特征!L101),FALSE)</f>
        <v>-38.361779654997498</v>
      </c>
      <c r="U108">
        <f>VLOOKUP('整理格式+匹配特征'!$F108,有机特征!$A$1:$V$55,COLUMN(有机特征!M101),FALSE)</f>
        <v>-6.6805000000000003</v>
      </c>
      <c r="V108">
        <f>VLOOKUP('整理格式+匹配特征'!$F108,有机特征!$A$1:$V$55,COLUMN(有机特征!N101),FALSE)</f>
        <v>-19.503699999999998</v>
      </c>
      <c r="W108">
        <f>VLOOKUP('整理格式+匹配特征'!$F108,有机特征!$A$1:$V$55,COLUMN(有机特征!O101),FALSE)</f>
        <v>-13.0921</v>
      </c>
      <c r="X108">
        <f>VLOOKUP('整理格式+匹配特征'!$F108,有机特征!$A$1:$V$55,COLUMN(有机特征!P101),FALSE)</f>
        <v>13.0921</v>
      </c>
      <c r="Y108">
        <f>VLOOKUP('整理格式+匹配特征'!$F108,有机特征!$A$1:$V$55,COLUMN(有机特征!Q101),FALSE)</f>
        <v>12.8233</v>
      </c>
      <c r="Z108">
        <f>VLOOKUP('整理格式+匹配特征'!$F108,有机特征!$A$1:$V$55,COLUMN(有机特征!R101),FALSE)</f>
        <v>7.8E-2</v>
      </c>
      <c r="AA108">
        <f>VLOOKUP('整理格式+匹配特征'!$F108,有机特征!$A$1:$V$55,COLUMN(有机特征!S101),FALSE)</f>
        <v>6.6833</v>
      </c>
      <c r="AB108">
        <f>VLOOKUP('整理格式+匹配特征'!$F108,有机特征!$A$1:$V$55,COLUMN(有机特征!T101),FALSE)</f>
        <v>-8.6532999999999998</v>
      </c>
      <c r="AC108">
        <f>VLOOKUP('整理格式+匹配特征'!$F108,有机特征!$A$1:$V$55,COLUMN(有机特征!U101),FALSE)</f>
        <v>1E-4</v>
      </c>
      <c r="AD108">
        <f>VLOOKUP('整理格式+匹配特征'!$F108,有机特征!$A$1:$V$55,COLUMN(有机特征!V101),FALSE)</f>
        <v>3.9339103068450046E-5</v>
      </c>
    </row>
    <row r="109" spans="1:54" x14ac:dyDescent="0.15">
      <c r="A109">
        <v>215</v>
      </c>
      <c r="B109" t="s">
        <v>524</v>
      </c>
      <c r="C109">
        <v>2</v>
      </c>
      <c r="D109">
        <v>1</v>
      </c>
      <c r="E109">
        <v>2.12</v>
      </c>
      <c r="F109" t="s">
        <v>643</v>
      </c>
      <c r="G109" t="s">
        <v>634</v>
      </c>
      <c r="H109" t="s">
        <v>855</v>
      </c>
      <c r="I109" t="s">
        <v>852</v>
      </c>
      <c r="J109">
        <f>VLOOKUP('整理格式+匹配特征'!$F109,有机特征!$A$1:$V$55,COLUMN(有机特征!B102),FALSE)</f>
        <v>8.44212381</v>
      </c>
      <c r="K109">
        <f>VLOOKUP('整理格式+匹配特征'!$F109,有机特征!$A$1:$V$55,COLUMN(有机特征!C102),FALSE)</f>
        <v>90.167519999999996</v>
      </c>
      <c r="L109">
        <f>VLOOKUP('整理格式+匹配特征'!$F109,有机特征!$A$1:$V$55,COLUMN(有机特征!D102),FALSE)</f>
        <v>135.80644000000001</v>
      </c>
      <c r="M109">
        <f>VLOOKUP('整理格式+匹配特征'!$F109,有机特征!$A$1:$V$55,COLUMN(有机特征!E102),FALSE)</f>
        <v>3.1886850754207359</v>
      </c>
      <c r="N109">
        <f>VLOOKUP('整理格式+匹配特征'!$F109,有机特征!$A$1:$V$55,COLUMN(有机特征!F102),FALSE)</f>
        <v>6.0277600669579128</v>
      </c>
      <c r="O109">
        <f>VLOOKUP('整理格式+匹配特征'!$F109,有机特征!$A$1:$V$55,COLUMN(有机特征!G102),FALSE)</f>
        <v>1.1025</v>
      </c>
      <c r="P109">
        <f>VLOOKUP('整理格式+匹配特征'!$F109,有机特征!$A$1:$V$55,COLUMN(有机特征!H102),FALSE)</f>
        <v>151.60864000000001</v>
      </c>
      <c r="Q109">
        <f>VLOOKUP('整理格式+匹配特征'!$F109,有机特征!$A$1:$V$55,COLUMN(有机特征!I102),FALSE)</f>
        <v>0</v>
      </c>
      <c r="R109">
        <f>VLOOKUP('整理格式+匹配特征'!$F109,有机特征!$A$1:$V$55,COLUMN(有机特征!J102),FALSE)</f>
        <v>8.382575049289219</v>
      </c>
      <c r="S109">
        <f>VLOOKUP('整理格式+匹配特征'!$F109,有机特征!$A$1:$V$55,COLUMN(有机特征!K102),FALSE)</f>
        <v>9.1031209859474433</v>
      </c>
      <c r="T109">
        <f>VLOOKUP('整理格式+匹配特征'!$F109,有机特征!$A$1:$V$55,COLUMN(有机特征!L102),FALSE)</f>
        <v>-38.361779654997498</v>
      </c>
      <c r="U109">
        <f>VLOOKUP('整理格式+匹配特征'!$F109,有机特征!$A$1:$V$55,COLUMN(有机特征!M102),FALSE)</f>
        <v>-6.6805000000000003</v>
      </c>
      <c r="V109">
        <f>VLOOKUP('整理格式+匹配特征'!$F109,有机特征!$A$1:$V$55,COLUMN(有机特征!N102),FALSE)</f>
        <v>-19.503699999999998</v>
      </c>
      <c r="W109">
        <f>VLOOKUP('整理格式+匹配特征'!$F109,有机特征!$A$1:$V$55,COLUMN(有机特征!O102),FALSE)</f>
        <v>-13.0921</v>
      </c>
      <c r="X109">
        <f>VLOOKUP('整理格式+匹配特征'!$F109,有机特征!$A$1:$V$55,COLUMN(有机特征!P102),FALSE)</f>
        <v>13.0921</v>
      </c>
      <c r="Y109">
        <f>VLOOKUP('整理格式+匹配特征'!$F109,有机特征!$A$1:$V$55,COLUMN(有机特征!Q102),FALSE)</f>
        <v>12.8233</v>
      </c>
      <c r="Z109">
        <f>VLOOKUP('整理格式+匹配特征'!$F109,有机特征!$A$1:$V$55,COLUMN(有机特征!R102),FALSE)</f>
        <v>7.8E-2</v>
      </c>
      <c r="AA109">
        <f>VLOOKUP('整理格式+匹配特征'!$F109,有机特征!$A$1:$V$55,COLUMN(有机特征!S102),FALSE)</f>
        <v>6.6833</v>
      </c>
      <c r="AB109">
        <f>VLOOKUP('整理格式+匹配特征'!$F109,有机特征!$A$1:$V$55,COLUMN(有机特征!T102),FALSE)</f>
        <v>-8.6532999999999998</v>
      </c>
      <c r="AC109">
        <f>VLOOKUP('整理格式+匹配特征'!$F109,有机特征!$A$1:$V$55,COLUMN(有机特征!U102),FALSE)</f>
        <v>1E-4</v>
      </c>
      <c r="AD109">
        <f>VLOOKUP('整理格式+匹配特征'!$F109,有机特征!$A$1:$V$55,COLUMN(有机特征!V102),FALSE)</f>
        <v>3.9339103068450046E-5</v>
      </c>
    </row>
    <row r="110" spans="1:54" x14ac:dyDescent="0.15">
      <c r="A110">
        <v>216</v>
      </c>
      <c r="B110" t="s">
        <v>524</v>
      </c>
      <c r="C110">
        <v>2</v>
      </c>
      <c r="D110">
        <v>1</v>
      </c>
      <c r="E110">
        <v>2.12</v>
      </c>
      <c r="F110" t="s">
        <v>643</v>
      </c>
      <c r="G110" t="s">
        <v>634</v>
      </c>
      <c r="H110" t="s">
        <v>855</v>
      </c>
      <c r="I110" t="s">
        <v>852</v>
      </c>
      <c r="J110">
        <f>VLOOKUP('整理格式+匹配特征'!$F110,有机特征!$A$1:$V$55,COLUMN(有机特征!B103),FALSE)</f>
        <v>8.44212381</v>
      </c>
      <c r="K110">
        <f>VLOOKUP('整理格式+匹配特征'!$F110,有机特征!$A$1:$V$55,COLUMN(有机特征!C103),FALSE)</f>
        <v>90.167519999999996</v>
      </c>
      <c r="L110">
        <f>VLOOKUP('整理格式+匹配特征'!$F110,有机特征!$A$1:$V$55,COLUMN(有机特征!D103),FALSE)</f>
        <v>135.80644000000001</v>
      </c>
      <c r="M110">
        <f>VLOOKUP('整理格式+匹配特征'!$F110,有机特征!$A$1:$V$55,COLUMN(有机特征!E103),FALSE)</f>
        <v>3.1886850754207359</v>
      </c>
      <c r="N110">
        <f>VLOOKUP('整理格式+匹配特征'!$F110,有机特征!$A$1:$V$55,COLUMN(有机特征!F103),FALSE)</f>
        <v>6.0277600669579128</v>
      </c>
      <c r="O110">
        <f>VLOOKUP('整理格式+匹配特征'!$F110,有机特征!$A$1:$V$55,COLUMN(有机特征!G103),FALSE)</f>
        <v>1.1025</v>
      </c>
      <c r="P110">
        <f>VLOOKUP('整理格式+匹配特征'!$F110,有机特征!$A$1:$V$55,COLUMN(有机特征!H103),FALSE)</f>
        <v>151.60864000000001</v>
      </c>
      <c r="Q110">
        <f>VLOOKUP('整理格式+匹配特征'!$F110,有机特征!$A$1:$V$55,COLUMN(有机特征!I103),FALSE)</f>
        <v>0</v>
      </c>
      <c r="R110">
        <f>VLOOKUP('整理格式+匹配特征'!$F110,有机特征!$A$1:$V$55,COLUMN(有机特征!J103),FALSE)</f>
        <v>8.382575049289219</v>
      </c>
      <c r="S110">
        <f>VLOOKUP('整理格式+匹配特征'!$F110,有机特征!$A$1:$V$55,COLUMN(有机特征!K103),FALSE)</f>
        <v>9.1031209859474433</v>
      </c>
      <c r="T110">
        <f>VLOOKUP('整理格式+匹配特征'!$F110,有机特征!$A$1:$V$55,COLUMN(有机特征!L103),FALSE)</f>
        <v>-38.361779654997498</v>
      </c>
      <c r="U110">
        <f>VLOOKUP('整理格式+匹配特征'!$F110,有机特征!$A$1:$V$55,COLUMN(有机特征!M103),FALSE)</f>
        <v>-6.6805000000000003</v>
      </c>
      <c r="V110">
        <f>VLOOKUP('整理格式+匹配特征'!$F110,有机特征!$A$1:$V$55,COLUMN(有机特征!N103),FALSE)</f>
        <v>-19.503699999999998</v>
      </c>
      <c r="W110">
        <f>VLOOKUP('整理格式+匹配特征'!$F110,有机特征!$A$1:$V$55,COLUMN(有机特征!O103),FALSE)</f>
        <v>-13.0921</v>
      </c>
      <c r="X110">
        <f>VLOOKUP('整理格式+匹配特征'!$F110,有机特征!$A$1:$V$55,COLUMN(有机特征!P103),FALSE)</f>
        <v>13.0921</v>
      </c>
      <c r="Y110">
        <f>VLOOKUP('整理格式+匹配特征'!$F110,有机特征!$A$1:$V$55,COLUMN(有机特征!Q103),FALSE)</f>
        <v>12.8233</v>
      </c>
      <c r="Z110">
        <f>VLOOKUP('整理格式+匹配特征'!$F110,有机特征!$A$1:$V$55,COLUMN(有机特征!R103),FALSE)</f>
        <v>7.8E-2</v>
      </c>
      <c r="AA110">
        <f>VLOOKUP('整理格式+匹配特征'!$F110,有机特征!$A$1:$V$55,COLUMN(有机特征!S103),FALSE)</f>
        <v>6.6833</v>
      </c>
      <c r="AB110">
        <f>VLOOKUP('整理格式+匹配特征'!$F110,有机特征!$A$1:$V$55,COLUMN(有机特征!T103),FALSE)</f>
        <v>-8.6532999999999998</v>
      </c>
      <c r="AC110">
        <f>VLOOKUP('整理格式+匹配特征'!$F110,有机特征!$A$1:$V$55,COLUMN(有机特征!U103),FALSE)</f>
        <v>1E-4</v>
      </c>
      <c r="AD110">
        <f>VLOOKUP('整理格式+匹配特征'!$F110,有机特征!$A$1:$V$55,COLUMN(有机特征!V103),FALSE)</f>
        <v>3.9339103068450046E-5</v>
      </c>
    </row>
    <row r="111" spans="1:54" x14ac:dyDescent="0.15">
      <c r="A111">
        <v>422</v>
      </c>
      <c r="B111" t="s">
        <v>580</v>
      </c>
      <c r="C111">
        <v>2</v>
      </c>
      <c r="D111">
        <v>1</v>
      </c>
      <c r="E111">
        <v>2.7</v>
      </c>
      <c r="F111" t="s">
        <v>643</v>
      </c>
      <c r="G111" t="s">
        <v>191</v>
      </c>
      <c r="H111" t="s">
        <v>855</v>
      </c>
      <c r="I111" t="s">
        <v>854</v>
      </c>
      <c r="J111">
        <f>VLOOKUP('整理格式+匹配特征'!$F111,有机特征!$A$1:$V$55,COLUMN(有机特征!B104),FALSE)</f>
        <v>8.44212381</v>
      </c>
      <c r="K111">
        <f>VLOOKUP('整理格式+匹配特征'!$F111,有机特征!$A$1:$V$55,COLUMN(有机特征!C104),FALSE)</f>
        <v>90.167519999999996</v>
      </c>
      <c r="L111">
        <f>VLOOKUP('整理格式+匹配特征'!$F111,有机特征!$A$1:$V$55,COLUMN(有机特征!D104),FALSE)</f>
        <v>135.80644000000001</v>
      </c>
      <c r="M111">
        <f>VLOOKUP('整理格式+匹配特征'!$F111,有机特征!$A$1:$V$55,COLUMN(有机特征!E104),FALSE)</f>
        <v>3.1886850754207359</v>
      </c>
      <c r="N111">
        <f>VLOOKUP('整理格式+匹配特征'!$F111,有机特征!$A$1:$V$55,COLUMN(有机特征!F104),FALSE)</f>
        <v>6.0277600669579128</v>
      </c>
      <c r="O111">
        <f>VLOOKUP('整理格式+匹配特征'!$F111,有机特征!$A$1:$V$55,COLUMN(有机特征!G104),FALSE)</f>
        <v>1.1025</v>
      </c>
      <c r="P111">
        <f>VLOOKUP('整理格式+匹配特征'!$F111,有机特征!$A$1:$V$55,COLUMN(有机特征!H104),FALSE)</f>
        <v>151.60864000000001</v>
      </c>
      <c r="Q111">
        <f>VLOOKUP('整理格式+匹配特征'!$F111,有机特征!$A$1:$V$55,COLUMN(有机特征!I104),FALSE)</f>
        <v>0</v>
      </c>
      <c r="R111">
        <f>VLOOKUP('整理格式+匹配特征'!$F111,有机特征!$A$1:$V$55,COLUMN(有机特征!J104),FALSE)</f>
        <v>8.382575049289219</v>
      </c>
      <c r="S111">
        <f>VLOOKUP('整理格式+匹配特征'!$F111,有机特征!$A$1:$V$55,COLUMN(有机特征!K104),FALSE)</f>
        <v>9.1031209859474433</v>
      </c>
      <c r="T111">
        <f>VLOOKUP('整理格式+匹配特征'!$F111,有机特征!$A$1:$V$55,COLUMN(有机特征!L104),FALSE)</f>
        <v>-38.361779654997498</v>
      </c>
      <c r="U111">
        <f>VLOOKUP('整理格式+匹配特征'!$F111,有机特征!$A$1:$V$55,COLUMN(有机特征!M104),FALSE)</f>
        <v>-6.6805000000000003</v>
      </c>
      <c r="V111">
        <f>VLOOKUP('整理格式+匹配特征'!$F111,有机特征!$A$1:$V$55,COLUMN(有机特征!N104),FALSE)</f>
        <v>-19.503699999999998</v>
      </c>
      <c r="W111">
        <f>VLOOKUP('整理格式+匹配特征'!$F111,有机特征!$A$1:$V$55,COLUMN(有机特征!O104),FALSE)</f>
        <v>-13.0921</v>
      </c>
      <c r="X111">
        <f>VLOOKUP('整理格式+匹配特征'!$F111,有机特征!$A$1:$V$55,COLUMN(有机特征!P104),FALSE)</f>
        <v>13.0921</v>
      </c>
      <c r="Y111">
        <f>VLOOKUP('整理格式+匹配特征'!$F111,有机特征!$A$1:$V$55,COLUMN(有机特征!Q104),FALSE)</f>
        <v>12.8233</v>
      </c>
      <c r="Z111">
        <f>VLOOKUP('整理格式+匹配特征'!$F111,有机特征!$A$1:$V$55,COLUMN(有机特征!R104),FALSE)</f>
        <v>7.8E-2</v>
      </c>
      <c r="AA111">
        <f>VLOOKUP('整理格式+匹配特征'!$F111,有机特征!$A$1:$V$55,COLUMN(有机特征!S104),FALSE)</f>
        <v>6.6833</v>
      </c>
      <c r="AB111">
        <f>VLOOKUP('整理格式+匹配特征'!$F111,有机特征!$A$1:$V$55,COLUMN(有机特征!T104),FALSE)</f>
        <v>-8.6532999999999998</v>
      </c>
      <c r="AC111">
        <f>VLOOKUP('整理格式+匹配特征'!$F111,有机特征!$A$1:$V$55,COLUMN(有机特征!U104),FALSE)</f>
        <v>1E-4</v>
      </c>
      <c r="AD111">
        <f>VLOOKUP('整理格式+匹配特征'!$F111,有机特征!$A$1:$V$55,COLUMN(有机特征!V104),FALSE)</f>
        <v>3.9339103068450046E-5</v>
      </c>
      <c r="AE111"/>
      <c r="AF111"/>
      <c r="AG111"/>
      <c r="AH111"/>
      <c r="AI111"/>
      <c r="AJ111"/>
      <c r="AK111"/>
      <c r="AL111"/>
      <c r="AM111"/>
      <c r="AN111"/>
      <c r="AO111"/>
      <c r="AP111"/>
      <c r="AQ111"/>
      <c r="AR111"/>
      <c r="AS111"/>
      <c r="AT111"/>
      <c r="AU111"/>
      <c r="AV111"/>
      <c r="AW111"/>
      <c r="AX111"/>
      <c r="AY111"/>
      <c r="AZ111"/>
      <c r="BA111"/>
    </row>
    <row r="112" spans="1:54" x14ac:dyDescent="0.15">
      <c r="A112">
        <v>4</v>
      </c>
      <c r="B112" t="s">
        <v>586</v>
      </c>
      <c r="C112">
        <v>1</v>
      </c>
      <c r="D112">
        <v>1</v>
      </c>
      <c r="E112">
        <v>2.92</v>
      </c>
      <c r="F112" t="s">
        <v>643</v>
      </c>
      <c r="G112" t="s">
        <v>1</v>
      </c>
      <c r="H112" t="s">
        <v>855</v>
      </c>
      <c r="I112" t="s">
        <v>854</v>
      </c>
      <c r="J112">
        <f>VLOOKUP('整理格式+匹配特征'!$F112,有机特征!$A$1:$V$55,COLUMN(有机特征!B105),FALSE)</f>
        <v>8.44212381</v>
      </c>
      <c r="K112">
        <f>VLOOKUP('整理格式+匹配特征'!$F112,有机特征!$A$1:$V$55,COLUMN(有机特征!C105),FALSE)</f>
        <v>90.167519999999996</v>
      </c>
      <c r="L112">
        <f>VLOOKUP('整理格式+匹配特征'!$F112,有机特征!$A$1:$V$55,COLUMN(有机特征!D105),FALSE)</f>
        <v>135.80644000000001</v>
      </c>
      <c r="M112">
        <f>VLOOKUP('整理格式+匹配特征'!$F112,有机特征!$A$1:$V$55,COLUMN(有机特征!E105),FALSE)</f>
        <v>3.1886850754207359</v>
      </c>
      <c r="N112">
        <f>VLOOKUP('整理格式+匹配特征'!$F112,有机特征!$A$1:$V$55,COLUMN(有机特征!F105),FALSE)</f>
        <v>6.0277600669579128</v>
      </c>
      <c r="O112">
        <f>VLOOKUP('整理格式+匹配特征'!$F112,有机特征!$A$1:$V$55,COLUMN(有机特征!G105),FALSE)</f>
        <v>1.1025</v>
      </c>
      <c r="P112">
        <f>VLOOKUP('整理格式+匹配特征'!$F112,有机特征!$A$1:$V$55,COLUMN(有机特征!H105),FALSE)</f>
        <v>151.60864000000001</v>
      </c>
      <c r="Q112">
        <f>VLOOKUP('整理格式+匹配特征'!$F112,有机特征!$A$1:$V$55,COLUMN(有机特征!I105),FALSE)</f>
        <v>0</v>
      </c>
      <c r="R112">
        <f>VLOOKUP('整理格式+匹配特征'!$F112,有机特征!$A$1:$V$55,COLUMN(有机特征!J105),FALSE)</f>
        <v>8.382575049289219</v>
      </c>
      <c r="S112">
        <f>VLOOKUP('整理格式+匹配特征'!$F112,有机特征!$A$1:$V$55,COLUMN(有机特征!K105),FALSE)</f>
        <v>9.1031209859474433</v>
      </c>
      <c r="T112">
        <f>VLOOKUP('整理格式+匹配特征'!$F112,有机特征!$A$1:$V$55,COLUMN(有机特征!L105),FALSE)</f>
        <v>-38.361779654997498</v>
      </c>
      <c r="U112">
        <f>VLOOKUP('整理格式+匹配特征'!$F112,有机特征!$A$1:$V$55,COLUMN(有机特征!M105),FALSE)</f>
        <v>-6.6805000000000003</v>
      </c>
      <c r="V112">
        <f>VLOOKUP('整理格式+匹配特征'!$F112,有机特征!$A$1:$V$55,COLUMN(有机特征!N105),FALSE)</f>
        <v>-19.503699999999998</v>
      </c>
      <c r="W112">
        <f>VLOOKUP('整理格式+匹配特征'!$F112,有机特征!$A$1:$V$55,COLUMN(有机特征!O105),FALSE)</f>
        <v>-13.0921</v>
      </c>
      <c r="X112">
        <f>VLOOKUP('整理格式+匹配特征'!$F112,有机特征!$A$1:$V$55,COLUMN(有机特征!P105),FALSE)</f>
        <v>13.0921</v>
      </c>
      <c r="Y112">
        <f>VLOOKUP('整理格式+匹配特征'!$F112,有机特征!$A$1:$V$55,COLUMN(有机特征!Q105),FALSE)</f>
        <v>12.8233</v>
      </c>
      <c r="Z112">
        <f>VLOOKUP('整理格式+匹配特征'!$F112,有机特征!$A$1:$V$55,COLUMN(有机特征!R105),FALSE)</f>
        <v>7.8E-2</v>
      </c>
      <c r="AA112">
        <f>VLOOKUP('整理格式+匹配特征'!$F112,有机特征!$A$1:$V$55,COLUMN(有机特征!S105),FALSE)</f>
        <v>6.6833</v>
      </c>
      <c r="AB112">
        <f>VLOOKUP('整理格式+匹配特征'!$F112,有机特征!$A$1:$V$55,COLUMN(有机特征!T105),FALSE)</f>
        <v>-8.6532999999999998</v>
      </c>
      <c r="AC112">
        <f>VLOOKUP('整理格式+匹配特征'!$F112,有机特征!$A$1:$V$55,COLUMN(有机特征!U105),FALSE)</f>
        <v>1E-4</v>
      </c>
      <c r="AD112">
        <f>VLOOKUP('整理格式+匹配特征'!$F112,有机特征!$A$1:$V$55,COLUMN(有机特征!V105),FALSE)</f>
        <v>3.9339103068450046E-5</v>
      </c>
      <c r="AE112"/>
      <c r="AF112"/>
      <c r="AG112"/>
      <c r="AH112"/>
      <c r="AI112"/>
      <c r="AJ112"/>
      <c r="AK112"/>
      <c r="AL112"/>
      <c r="AM112"/>
      <c r="AN112"/>
      <c r="AO112"/>
      <c r="AP112"/>
      <c r="AQ112"/>
      <c r="AR112"/>
      <c r="AS112"/>
      <c r="AT112"/>
      <c r="AU112"/>
      <c r="AV112"/>
      <c r="AW112"/>
      <c r="AX112"/>
      <c r="AY112"/>
      <c r="AZ112"/>
      <c r="BA112"/>
    </row>
    <row r="113" spans="1:54" x14ac:dyDescent="0.15">
      <c r="A113">
        <v>56</v>
      </c>
      <c r="B113" t="s">
        <v>586</v>
      </c>
      <c r="C113">
        <v>1</v>
      </c>
      <c r="D113">
        <v>1</v>
      </c>
      <c r="E113">
        <v>3.07</v>
      </c>
      <c r="F113" t="s">
        <v>643</v>
      </c>
      <c r="G113" t="s">
        <v>1</v>
      </c>
      <c r="H113" t="s">
        <v>855</v>
      </c>
      <c r="I113" t="s">
        <v>854</v>
      </c>
      <c r="J113">
        <f>VLOOKUP('整理格式+匹配特征'!$F113,有机特征!$A$1:$V$55,COLUMN(有机特征!B106),FALSE)</f>
        <v>8.44212381</v>
      </c>
      <c r="K113">
        <f>VLOOKUP('整理格式+匹配特征'!$F113,有机特征!$A$1:$V$55,COLUMN(有机特征!C106),FALSE)</f>
        <v>90.167519999999996</v>
      </c>
      <c r="L113">
        <f>VLOOKUP('整理格式+匹配特征'!$F113,有机特征!$A$1:$V$55,COLUMN(有机特征!D106),FALSE)</f>
        <v>135.80644000000001</v>
      </c>
      <c r="M113">
        <f>VLOOKUP('整理格式+匹配特征'!$F113,有机特征!$A$1:$V$55,COLUMN(有机特征!E106),FALSE)</f>
        <v>3.1886850754207359</v>
      </c>
      <c r="N113">
        <f>VLOOKUP('整理格式+匹配特征'!$F113,有机特征!$A$1:$V$55,COLUMN(有机特征!F106),FALSE)</f>
        <v>6.0277600669579128</v>
      </c>
      <c r="O113">
        <f>VLOOKUP('整理格式+匹配特征'!$F113,有机特征!$A$1:$V$55,COLUMN(有机特征!G106),FALSE)</f>
        <v>1.1025</v>
      </c>
      <c r="P113">
        <f>VLOOKUP('整理格式+匹配特征'!$F113,有机特征!$A$1:$V$55,COLUMN(有机特征!H106),FALSE)</f>
        <v>151.60864000000001</v>
      </c>
      <c r="Q113">
        <f>VLOOKUP('整理格式+匹配特征'!$F113,有机特征!$A$1:$V$55,COLUMN(有机特征!I106),FALSE)</f>
        <v>0</v>
      </c>
      <c r="R113">
        <f>VLOOKUP('整理格式+匹配特征'!$F113,有机特征!$A$1:$V$55,COLUMN(有机特征!J106),FALSE)</f>
        <v>8.382575049289219</v>
      </c>
      <c r="S113">
        <f>VLOOKUP('整理格式+匹配特征'!$F113,有机特征!$A$1:$V$55,COLUMN(有机特征!K106),FALSE)</f>
        <v>9.1031209859474433</v>
      </c>
      <c r="T113">
        <f>VLOOKUP('整理格式+匹配特征'!$F113,有机特征!$A$1:$V$55,COLUMN(有机特征!L106),FALSE)</f>
        <v>-38.361779654997498</v>
      </c>
      <c r="U113">
        <f>VLOOKUP('整理格式+匹配特征'!$F113,有机特征!$A$1:$V$55,COLUMN(有机特征!M106),FALSE)</f>
        <v>-6.6805000000000003</v>
      </c>
      <c r="V113">
        <f>VLOOKUP('整理格式+匹配特征'!$F113,有机特征!$A$1:$V$55,COLUMN(有机特征!N106),FALSE)</f>
        <v>-19.503699999999998</v>
      </c>
      <c r="W113">
        <f>VLOOKUP('整理格式+匹配特征'!$F113,有机特征!$A$1:$V$55,COLUMN(有机特征!O106),FALSE)</f>
        <v>-13.0921</v>
      </c>
      <c r="X113">
        <f>VLOOKUP('整理格式+匹配特征'!$F113,有机特征!$A$1:$V$55,COLUMN(有机特征!P106),FALSE)</f>
        <v>13.0921</v>
      </c>
      <c r="Y113">
        <f>VLOOKUP('整理格式+匹配特征'!$F113,有机特征!$A$1:$V$55,COLUMN(有机特征!Q106),FALSE)</f>
        <v>12.8233</v>
      </c>
      <c r="Z113">
        <f>VLOOKUP('整理格式+匹配特征'!$F113,有机特征!$A$1:$V$55,COLUMN(有机特征!R106),FALSE)</f>
        <v>7.8E-2</v>
      </c>
      <c r="AA113">
        <f>VLOOKUP('整理格式+匹配特征'!$F113,有机特征!$A$1:$V$55,COLUMN(有机特征!S106),FALSE)</f>
        <v>6.6833</v>
      </c>
      <c r="AB113">
        <f>VLOOKUP('整理格式+匹配特征'!$F113,有机特征!$A$1:$V$55,COLUMN(有机特征!T106),FALSE)</f>
        <v>-8.6532999999999998</v>
      </c>
      <c r="AC113">
        <f>VLOOKUP('整理格式+匹配特征'!$F113,有机特征!$A$1:$V$55,COLUMN(有机特征!U106),FALSE)</f>
        <v>1E-4</v>
      </c>
      <c r="AD113">
        <f>VLOOKUP('整理格式+匹配特征'!$F113,有机特征!$A$1:$V$55,COLUMN(有机特征!V106),FALSE)</f>
        <v>3.9339103068450046E-5</v>
      </c>
      <c r="AE113"/>
      <c r="AF113"/>
      <c r="AG113"/>
      <c r="AH113"/>
      <c r="AI113"/>
      <c r="AJ113"/>
      <c r="AK113"/>
      <c r="AL113"/>
      <c r="AM113"/>
      <c r="AN113"/>
      <c r="AO113"/>
      <c r="AP113"/>
      <c r="AQ113"/>
      <c r="AR113"/>
      <c r="AS113"/>
      <c r="AT113"/>
      <c r="AU113"/>
      <c r="AV113"/>
      <c r="AW113"/>
      <c r="AX113"/>
      <c r="AY113"/>
      <c r="AZ113"/>
      <c r="BA113"/>
    </row>
    <row r="114" spans="1:54" x14ac:dyDescent="0.15">
      <c r="A114">
        <v>1</v>
      </c>
      <c r="B114" t="s">
        <v>522</v>
      </c>
      <c r="C114">
        <v>1</v>
      </c>
      <c r="D114">
        <v>1</v>
      </c>
      <c r="E114">
        <v>2.2999999999999998</v>
      </c>
      <c r="F114" t="s">
        <v>643</v>
      </c>
      <c r="G114" t="s">
        <v>1</v>
      </c>
      <c r="H114" t="s">
        <v>855</v>
      </c>
      <c r="I114" t="s">
        <v>852</v>
      </c>
      <c r="J114">
        <f>VLOOKUP('整理格式+匹配特征'!$F114,有机特征!$A$1:$V$55,COLUMN(有机特征!B107),FALSE)</f>
        <v>8.44212381</v>
      </c>
      <c r="K114">
        <f>VLOOKUP('整理格式+匹配特征'!$F114,有机特征!$A$1:$V$55,COLUMN(有机特征!C107),FALSE)</f>
        <v>90.167519999999996</v>
      </c>
      <c r="L114">
        <f>VLOOKUP('整理格式+匹配特征'!$F114,有机特征!$A$1:$V$55,COLUMN(有机特征!D107),FALSE)</f>
        <v>135.80644000000001</v>
      </c>
      <c r="M114">
        <f>VLOOKUP('整理格式+匹配特征'!$F114,有机特征!$A$1:$V$55,COLUMN(有机特征!E107),FALSE)</f>
        <v>3.1886850754207359</v>
      </c>
      <c r="N114">
        <f>VLOOKUP('整理格式+匹配特征'!$F114,有机特征!$A$1:$V$55,COLUMN(有机特征!F107),FALSE)</f>
        <v>6.0277600669579128</v>
      </c>
      <c r="O114">
        <f>VLOOKUP('整理格式+匹配特征'!$F114,有机特征!$A$1:$V$55,COLUMN(有机特征!G107),FALSE)</f>
        <v>1.1025</v>
      </c>
      <c r="P114">
        <f>VLOOKUP('整理格式+匹配特征'!$F114,有机特征!$A$1:$V$55,COLUMN(有机特征!H107),FALSE)</f>
        <v>151.60864000000001</v>
      </c>
      <c r="Q114">
        <f>VLOOKUP('整理格式+匹配特征'!$F114,有机特征!$A$1:$V$55,COLUMN(有机特征!I107),FALSE)</f>
        <v>0</v>
      </c>
      <c r="R114">
        <f>VLOOKUP('整理格式+匹配特征'!$F114,有机特征!$A$1:$V$55,COLUMN(有机特征!J107),FALSE)</f>
        <v>8.382575049289219</v>
      </c>
      <c r="S114">
        <f>VLOOKUP('整理格式+匹配特征'!$F114,有机特征!$A$1:$V$55,COLUMN(有机特征!K107),FALSE)</f>
        <v>9.1031209859474433</v>
      </c>
      <c r="T114">
        <f>VLOOKUP('整理格式+匹配特征'!$F114,有机特征!$A$1:$V$55,COLUMN(有机特征!L107),FALSE)</f>
        <v>-38.361779654997498</v>
      </c>
      <c r="U114">
        <f>VLOOKUP('整理格式+匹配特征'!$F114,有机特征!$A$1:$V$55,COLUMN(有机特征!M107),FALSE)</f>
        <v>-6.6805000000000003</v>
      </c>
      <c r="V114">
        <f>VLOOKUP('整理格式+匹配特征'!$F114,有机特征!$A$1:$V$55,COLUMN(有机特征!N107),FALSE)</f>
        <v>-19.503699999999998</v>
      </c>
      <c r="W114">
        <f>VLOOKUP('整理格式+匹配特征'!$F114,有机特征!$A$1:$V$55,COLUMN(有机特征!O107),FALSE)</f>
        <v>-13.0921</v>
      </c>
      <c r="X114">
        <f>VLOOKUP('整理格式+匹配特征'!$F114,有机特征!$A$1:$V$55,COLUMN(有机特征!P107),FALSE)</f>
        <v>13.0921</v>
      </c>
      <c r="Y114">
        <f>VLOOKUP('整理格式+匹配特征'!$F114,有机特征!$A$1:$V$55,COLUMN(有机特征!Q107),FALSE)</f>
        <v>12.8233</v>
      </c>
      <c r="Z114">
        <f>VLOOKUP('整理格式+匹配特征'!$F114,有机特征!$A$1:$V$55,COLUMN(有机特征!R107),FALSE)</f>
        <v>7.8E-2</v>
      </c>
      <c r="AA114">
        <f>VLOOKUP('整理格式+匹配特征'!$F114,有机特征!$A$1:$V$55,COLUMN(有机特征!S107),FALSE)</f>
        <v>6.6833</v>
      </c>
      <c r="AB114">
        <f>VLOOKUP('整理格式+匹配特征'!$F114,有机特征!$A$1:$V$55,COLUMN(有机特征!T107),FALSE)</f>
        <v>-8.6532999999999998</v>
      </c>
      <c r="AC114">
        <f>VLOOKUP('整理格式+匹配特征'!$F114,有机特征!$A$1:$V$55,COLUMN(有机特征!U107),FALSE)</f>
        <v>1E-4</v>
      </c>
      <c r="AD114">
        <f>VLOOKUP('整理格式+匹配特征'!$F114,有机特征!$A$1:$V$55,COLUMN(有机特征!V107),FALSE)</f>
        <v>3.9339103068450046E-5</v>
      </c>
      <c r="AE114"/>
      <c r="AF114"/>
      <c r="AG114"/>
      <c r="AH114"/>
      <c r="AI114"/>
      <c r="AJ114"/>
      <c r="AK114"/>
      <c r="AL114"/>
      <c r="AM114"/>
      <c r="AN114"/>
      <c r="AO114"/>
      <c r="AP114"/>
      <c r="AQ114"/>
      <c r="AR114"/>
      <c r="AS114"/>
      <c r="AT114"/>
      <c r="AU114"/>
      <c r="AV114"/>
      <c r="AW114"/>
      <c r="AX114"/>
      <c r="AY114"/>
      <c r="AZ114"/>
      <c r="BA114"/>
    </row>
    <row r="115" spans="1:54" x14ac:dyDescent="0.15">
      <c r="A115">
        <v>250</v>
      </c>
      <c r="B115" t="s">
        <v>496</v>
      </c>
      <c r="C115">
        <v>1</v>
      </c>
      <c r="D115">
        <v>1</v>
      </c>
      <c r="E115">
        <v>1.92</v>
      </c>
      <c r="F115" t="s">
        <v>643</v>
      </c>
      <c r="G115" t="s">
        <v>1</v>
      </c>
      <c r="H115" s="21" t="s">
        <v>851</v>
      </c>
      <c r="I115" t="s">
        <v>852</v>
      </c>
      <c r="J115">
        <f>VLOOKUP('整理格式+匹配特征'!$F115,有机特征!$A$1:$V$55,COLUMN(有机特征!B108),FALSE)</f>
        <v>8.44212381</v>
      </c>
      <c r="K115">
        <f>VLOOKUP('整理格式+匹配特征'!$F115,有机特征!$A$1:$V$55,COLUMN(有机特征!C108),FALSE)</f>
        <v>90.167519999999996</v>
      </c>
      <c r="L115">
        <f>VLOOKUP('整理格式+匹配特征'!$F115,有机特征!$A$1:$V$55,COLUMN(有机特征!D108),FALSE)</f>
        <v>135.80644000000001</v>
      </c>
      <c r="M115">
        <f>VLOOKUP('整理格式+匹配特征'!$F115,有机特征!$A$1:$V$55,COLUMN(有机特征!E108),FALSE)</f>
        <v>3.1886850754207359</v>
      </c>
      <c r="N115">
        <f>VLOOKUP('整理格式+匹配特征'!$F115,有机特征!$A$1:$V$55,COLUMN(有机特征!F108),FALSE)</f>
        <v>6.0277600669579128</v>
      </c>
      <c r="O115">
        <f>VLOOKUP('整理格式+匹配特征'!$F115,有机特征!$A$1:$V$55,COLUMN(有机特征!G108),FALSE)</f>
        <v>1.1025</v>
      </c>
      <c r="P115">
        <f>VLOOKUP('整理格式+匹配特征'!$F115,有机特征!$A$1:$V$55,COLUMN(有机特征!H108),FALSE)</f>
        <v>151.60864000000001</v>
      </c>
      <c r="Q115">
        <f>VLOOKUP('整理格式+匹配特征'!$F115,有机特征!$A$1:$V$55,COLUMN(有机特征!I108),FALSE)</f>
        <v>0</v>
      </c>
      <c r="R115">
        <f>VLOOKUP('整理格式+匹配特征'!$F115,有机特征!$A$1:$V$55,COLUMN(有机特征!J108),FALSE)</f>
        <v>8.382575049289219</v>
      </c>
      <c r="S115">
        <f>VLOOKUP('整理格式+匹配特征'!$F115,有机特征!$A$1:$V$55,COLUMN(有机特征!K108),FALSE)</f>
        <v>9.1031209859474433</v>
      </c>
      <c r="T115">
        <f>VLOOKUP('整理格式+匹配特征'!$F115,有机特征!$A$1:$V$55,COLUMN(有机特征!L108),FALSE)</f>
        <v>-38.361779654997498</v>
      </c>
      <c r="U115">
        <f>VLOOKUP('整理格式+匹配特征'!$F115,有机特征!$A$1:$V$55,COLUMN(有机特征!M108),FALSE)</f>
        <v>-6.6805000000000003</v>
      </c>
      <c r="V115">
        <f>VLOOKUP('整理格式+匹配特征'!$F115,有机特征!$A$1:$V$55,COLUMN(有机特征!N108),FALSE)</f>
        <v>-19.503699999999998</v>
      </c>
      <c r="W115">
        <f>VLOOKUP('整理格式+匹配特征'!$F115,有机特征!$A$1:$V$55,COLUMN(有机特征!O108),FALSE)</f>
        <v>-13.0921</v>
      </c>
      <c r="X115">
        <f>VLOOKUP('整理格式+匹配特征'!$F115,有机特征!$A$1:$V$55,COLUMN(有机特征!P108),FALSE)</f>
        <v>13.0921</v>
      </c>
      <c r="Y115">
        <f>VLOOKUP('整理格式+匹配特征'!$F115,有机特征!$A$1:$V$55,COLUMN(有机特征!Q108),FALSE)</f>
        <v>12.8233</v>
      </c>
      <c r="Z115">
        <f>VLOOKUP('整理格式+匹配特征'!$F115,有机特征!$A$1:$V$55,COLUMN(有机特征!R108),FALSE)</f>
        <v>7.8E-2</v>
      </c>
      <c r="AA115">
        <f>VLOOKUP('整理格式+匹配特征'!$F115,有机特征!$A$1:$V$55,COLUMN(有机特征!S108),FALSE)</f>
        <v>6.6833</v>
      </c>
      <c r="AB115">
        <f>VLOOKUP('整理格式+匹配特征'!$F115,有机特征!$A$1:$V$55,COLUMN(有机特征!T108),FALSE)</f>
        <v>-8.6532999999999998</v>
      </c>
      <c r="AC115">
        <f>VLOOKUP('整理格式+匹配特征'!$F115,有机特征!$A$1:$V$55,COLUMN(有机特征!U108),FALSE)</f>
        <v>1E-4</v>
      </c>
      <c r="AD115">
        <f>VLOOKUP('整理格式+匹配特征'!$F115,有机特征!$A$1:$V$55,COLUMN(有机特征!V108),FALSE)</f>
        <v>3.9339103068450046E-5</v>
      </c>
    </row>
    <row r="116" spans="1:54" x14ac:dyDescent="0.15">
      <c r="A116">
        <v>222</v>
      </c>
      <c r="B116" t="s">
        <v>554</v>
      </c>
      <c r="C116">
        <v>1</v>
      </c>
      <c r="D116">
        <v>1</v>
      </c>
      <c r="E116">
        <v>2.39</v>
      </c>
      <c r="F116" t="s">
        <v>831</v>
      </c>
      <c r="G116" t="s">
        <v>1</v>
      </c>
      <c r="H116" t="s">
        <v>855</v>
      </c>
      <c r="I116" t="s">
        <v>852</v>
      </c>
      <c r="J116">
        <f>VLOOKUP('整理格式+匹配特征'!$F116,有机特征!$A$1:$V$55,COLUMN(有机特征!B109),FALSE)</f>
        <v>3.8357728899999999</v>
      </c>
      <c r="K116">
        <f>VLOOKUP('整理格式+匹配特征'!$F116,有机特征!$A$1:$V$55,COLUMN(有机特征!C109),FALSE)</f>
        <v>116.22479</v>
      </c>
      <c r="L116">
        <f>VLOOKUP('整理格式+匹配特征'!$F116,有机特征!$A$1:$V$55,COLUMN(有机特征!D109),FALSE)</f>
        <v>192.34993</v>
      </c>
      <c r="M116">
        <f>VLOOKUP('整理格式+匹配特征'!$F116,有机特征!$A$1:$V$55,COLUMN(有机特征!E109),FALSE)</f>
        <v>3.5809823872717961</v>
      </c>
      <c r="N116">
        <f>VLOOKUP('整理格式+匹配特征'!$F116,有机特征!$A$1:$V$55,COLUMN(有机特征!F109),FALSE)</f>
        <v>6.7693428870922414</v>
      </c>
      <c r="O116">
        <f>VLOOKUP('整理格式+匹配特征'!$F116,有机特征!$A$1:$V$55,COLUMN(有机特征!G109),FALSE)</f>
        <v>1.0034000000000001</v>
      </c>
      <c r="P116">
        <f>VLOOKUP('整理格式+匹配特征'!$F116,有机特征!$A$1:$V$55,COLUMN(有机特征!H109),FALSE)</f>
        <v>197.33043000000001</v>
      </c>
      <c r="Q116">
        <f>VLOOKUP('整理格式+匹配特征'!$F116,有机特征!$A$1:$V$55,COLUMN(有机特征!I109),FALSE)</f>
        <v>0</v>
      </c>
      <c r="R116">
        <f>VLOOKUP('整理格式+匹配特征'!$F116,有机特征!$A$1:$V$55,COLUMN(有机特征!J109),FALSE)</f>
        <v>12.077036543993589</v>
      </c>
      <c r="S116">
        <f>VLOOKUP('整理格式+匹配特征'!$F116,有机特征!$A$1:$V$55,COLUMN(有机特征!K109),FALSE)</f>
        <v>13.362870727263969</v>
      </c>
      <c r="T116">
        <f>VLOOKUP('整理格式+匹配特征'!$F116,有机特征!$A$1:$V$55,COLUMN(有机特征!L109),FALSE)</f>
        <v>-33.616217847715269</v>
      </c>
      <c r="U116">
        <f>VLOOKUP('整理格式+匹配特征'!$F116,有机特征!$A$1:$V$55,COLUMN(有机特征!M109),FALSE)</f>
        <v>13.0806</v>
      </c>
      <c r="V116">
        <f>VLOOKUP('整理格式+匹配特征'!$F116,有机特征!$A$1:$V$55,COLUMN(有机特征!N109),FALSE)</f>
        <v>3.4573</v>
      </c>
      <c r="W116">
        <f>VLOOKUP('整理格式+匹配特征'!$F116,有机特征!$A$1:$V$55,COLUMN(有机特征!O109),FALSE)</f>
        <v>8.2689000000000004</v>
      </c>
      <c r="X116">
        <f>VLOOKUP('整理格式+匹配特征'!$F116,有机特征!$A$1:$V$55,COLUMN(有机特征!P109),FALSE)</f>
        <v>-8.2689000000000004</v>
      </c>
      <c r="Y116">
        <f>VLOOKUP('整理格式+匹配特征'!$F116,有机特征!$A$1:$V$55,COLUMN(有机特征!Q109),FALSE)</f>
        <v>9.6232000000000006</v>
      </c>
      <c r="Z116">
        <f>VLOOKUP('整理格式+匹配特征'!$F116,有机特征!$A$1:$V$55,COLUMN(有机特征!R109),FALSE)</f>
        <v>0.10390000000000001</v>
      </c>
      <c r="AA116">
        <f>VLOOKUP('整理格式+匹配特征'!$F116,有机特征!$A$1:$V$55,COLUMN(有机特征!S109),FALSE)</f>
        <v>3.5526</v>
      </c>
      <c r="AB116">
        <f>VLOOKUP('整理格式+匹配特征'!$F116,有机特征!$A$1:$V$55,COLUMN(有机特征!T109),FALSE)</f>
        <v>-2.6743999999999999</v>
      </c>
      <c r="AC116">
        <f>VLOOKUP('整理格式+匹配特征'!$F116,有机特征!$A$1:$V$55,COLUMN(有机特征!U109),FALSE)</f>
        <v>10.038954</v>
      </c>
      <c r="AD116">
        <f>VLOOKUP('整理格式+匹配特征'!$F116,有机特征!$A$1:$V$55,COLUMN(有机特征!V109),FALSE)</f>
        <v>3.9492344610542882</v>
      </c>
    </row>
    <row r="117" spans="1:54" x14ac:dyDescent="0.15">
      <c r="A117">
        <v>431</v>
      </c>
      <c r="B117" t="s">
        <v>495</v>
      </c>
      <c r="C117">
        <v>2</v>
      </c>
      <c r="D117">
        <v>1</v>
      </c>
      <c r="E117">
        <v>1.9</v>
      </c>
      <c r="F117" t="s">
        <v>679</v>
      </c>
      <c r="G117" t="s">
        <v>634</v>
      </c>
      <c r="H117" t="s">
        <v>855</v>
      </c>
      <c r="I117" t="s">
        <v>852</v>
      </c>
      <c r="J117">
        <f>VLOOKUP('整理格式+匹配特征'!$F117,有机特征!$A$1:$V$55,COLUMN(有机特征!B110),FALSE)</f>
        <v>3.8923762700000002</v>
      </c>
      <c r="K117">
        <f>VLOOKUP('整理格式+匹配特征'!$F117,有机特征!$A$1:$V$55,COLUMN(有机特征!C110),FALSE)</f>
        <v>122.18788000000001</v>
      </c>
      <c r="L117">
        <f>VLOOKUP('整理格式+匹配特征'!$F117,有机特征!$A$1:$V$55,COLUMN(有机特征!D110),FALSE)</f>
        <v>174.72344000000001</v>
      </c>
      <c r="M117">
        <f>VLOOKUP('整理格式+匹配特征'!$F117,有机特征!$A$1:$V$55,COLUMN(有机特征!E110),FALSE)</f>
        <v>3.4680756689313079</v>
      </c>
      <c r="N117">
        <f>VLOOKUP('整理格式+匹配特征'!$F117,有机特征!$A$1:$V$55,COLUMN(有机特征!F110),FALSE)</f>
        <v>6.5559086369211865</v>
      </c>
      <c r="O117">
        <f>VLOOKUP('整理格式+匹配特征'!$F117,有机特征!$A$1:$V$55,COLUMN(有机特征!G110),FALSE)</f>
        <v>1.1613</v>
      </c>
      <c r="P117">
        <f>VLOOKUP('整理格式+匹配特征'!$F117,有机特征!$A$1:$V$55,COLUMN(有机特征!H110),FALSE)</f>
        <v>178.29678000000001</v>
      </c>
      <c r="Q117">
        <f>VLOOKUP('整理格式+匹配特征'!$F117,有机特征!$A$1:$V$55,COLUMN(有机特征!I110),FALSE)</f>
        <v>0</v>
      </c>
      <c r="R117">
        <f>VLOOKUP('整理格式+匹配特征'!$F117,有机特征!$A$1:$V$55,COLUMN(有机特征!J110),FALSE)</f>
        <v>10.597425090561124</v>
      </c>
      <c r="S117">
        <f>VLOOKUP('整理格式+匹配特征'!$F117,有机特征!$A$1:$V$55,COLUMN(有机特征!K110),FALSE)</f>
        <v>11.453939049484363</v>
      </c>
      <c r="T117">
        <f>VLOOKUP('整理格式+匹配特征'!$F117,有机特征!$A$1:$V$55,COLUMN(有机特征!L110),FALSE)</f>
        <v>-35.516789179448239</v>
      </c>
      <c r="U117">
        <f>VLOOKUP('整理格式+匹配特征'!$F117,有机特征!$A$1:$V$55,COLUMN(有机特征!M110),FALSE)</f>
        <v>-3.7006000000000001</v>
      </c>
      <c r="V117">
        <f>VLOOKUP('整理格式+匹配特征'!$F117,有机特征!$A$1:$V$55,COLUMN(有机特征!N110),FALSE)</f>
        <v>-11.960100000000001</v>
      </c>
      <c r="W117">
        <f>VLOOKUP('整理格式+匹配特征'!$F117,有机特征!$A$1:$V$55,COLUMN(有机特征!O110),FALSE)</f>
        <v>-7.8303000000000003</v>
      </c>
      <c r="X117">
        <f>VLOOKUP('整理格式+匹配特征'!$F117,有机特征!$A$1:$V$55,COLUMN(有机特征!P110),FALSE)</f>
        <v>7.8303000000000003</v>
      </c>
      <c r="Y117">
        <f>VLOOKUP('整理格式+匹配特征'!$F117,有机特征!$A$1:$V$55,COLUMN(有机特征!Q110),FALSE)</f>
        <v>8.2594999999999992</v>
      </c>
      <c r="Z117">
        <f>VLOOKUP('整理格式+匹配特征'!$F117,有机特征!$A$1:$V$55,COLUMN(有机特征!R110),FALSE)</f>
        <v>0.1211</v>
      </c>
      <c r="AA117">
        <f>VLOOKUP('整理格式+匹配特征'!$F117,有机特征!$A$1:$V$55,COLUMN(有机特征!S110),FALSE)</f>
        <v>3.7117</v>
      </c>
      <c r="AB117">
        <f>VLOOKUP('整理格式+匹配特征'!$F117,有机特征!$A$1:$V$55,COLUMN(有机特征!T110),FALSE)</f>
        <v>-1.0045999999999999</v>
      </c>
      <c r="AC117">
        <f>VLOOKUP('整理格式+匹配特征'!$F117,有机特征!$A$1:$V$55,COLUMN(有机特征!U110),FALSE)</f>
        <v>13.054914</v>
      </c>
      <c r="AD117">
        <f>VLOOKUP('整理格式+匹配特征'!$F117,有机特征!$A$1:$V$55,COLUMN(有机特征!V110),FALSE)</f>
        <v>5.1356860739575145</v>
      </c>
      <c r="AE117"/>
      <c r="AF117"/>
      <c r="AG117"/>
      <c r="AH117"/>
      <c r="AI117"/>
      <c r="AJ117"/>
      <c r="AK117"/>
      <c r="AL117"/>
      <c r="AM117"/>
      <c r="AN117"/>
      <c r="AO117"/>
      <c r="AP117"/>
      <c r="AQ117"/>
      <c r="AR117"/>
      <c r="AS117"/>
      <c r="AT117"/>
      <c r="AU117"/>
      <c r="AV117"/>
      <c r="AW117"/>
      <c r="AX117"/>
      <c r="AY117"/>
      <c r="AZ117"/>
      <c r="BA117"/>
    </row>
    <row r="118" spans="1:54" x14ac:dyDescent="0.15">
      <c r="A118">
        <v>205</v>
      </c>
      <c r="B118" t="s">
        <v>521</v>
      </c>
      <c r="C118">
        <v>2</v>
      </c>
      <c r="D118">
        <v>1</v>
      </c>
      <c r="E118">
        <v>2.1</v>
      </c>
      <c r="F118" t="s">
        <v>679</v>
      </c>
      <c r="G118" t="s">
        <v>632</v>
      </c>
      <c r="H118" t="s">
        <v>855</v>
      </c>
      <c r="I118" t="s">
        <v>852</v>
      </c>
      <c r="J118">
        <f>VLOOKUP('整理格式+匹配特征'!$F118,有机特征!$A$1:$V$55,COLUMN(有机特征!B111),FALSE)</f>
        <v>3.8923762700000002</v>
      </c>
      <c r="K118">
        <f>VLOOKUP('整理格式+匹配特征'!$F118,有机特征!$A$1:$V$55,COLUMN(有机特征!C111),FALSE)</f>
        <v>122.18788000000001</v>
      </c>
      <c r="L118">
        <f>VLOOKUP('整理格式+匹配特征'!$F118,有机特征!$A$1:$V$55,COLUMN(有机特征!D111),FALSE)</f>
        <v>174.72344000000001</v>
      </c>
      <c r="M118">
        <f>VLOOKUP('整理格式+匹配特征'!$F118,有机特征!$A$1:$V$55,COLUMN(有机特征!E111),FALSE)</f>
        <v>3.4680756689313079</v>
      </c>
      <c r="N118">
        <f>VLOOKUP('整理格式+匹配特征'!$F118,有机特征!$A$1:$V$55,COLUMN(有机特征!F111),FALSE)</f>
        <v>6.5559086369211865</v>
      </c>
      <c r="O118">
        <f>VLOOKUP('整理格式+匹配特征'!$F118,有机特征!$A$1:$V$55,COLUMN(有机特征!G111),FALSE)</f>
        <v>1.1613</v>
      </c>
      <c r="P118">
        <f>VLOOKUP('整理格式+匹配特征'!$F118,有机特征!$A$1:$V$55,COLUMN(有机特征!H111),FALSE)</f>
        <v>178.29678000000001</v>
      </c>
      <c r="Q118">
        <f>VLOOKUP('整理格式+匹配特征'!$F118,有机特征!$A$1:$V$55,COLUMN(有机特征!I111),FALSE)</f>
        <v>0</v>
      </c>
      <c r="R118">
        <f>VLOOKUP('整理格式+匹配特征'!$F118,有机特征!$A$1:$V$55,COLUMN(有机特征!J111),FALSE)</f>
        <v>10.597425090561124</v>
      </c>
      <c r="S118">
        <f>VLOOKUP('整理格式+匹配特征'!$F118,有机特征!$A$1:$V$55,COLUMN(有机特征!K111),FALSE)</f>
        <v>11.453939049484363</v>
      </c>
      <c r="T118">
        <f>VLOOKUP('整理格式+匹配特征'!$F118,有机特征!$A$1:$V$55,COLUMN(有机特征!L111),FALSE)</f>
        <v>-35.516789179448239</v>
      </c>
      <c r="U118">
        <f>VLOOKUP('整理格式+匹配特征'!$F118,有机特征!$A$1:$V$55,COLUMN(有机特征!M111),FALSE)</f>
        <v>-3.7006000000000001</v>
      </c>
      <c r="V118">
        <f>VLOOKUP('整理格式+匹配特征'!$F118,有机特征!$A$1:$V$55,COLUMN(有机特征!N111),FALSE)</f>
        <v>-11.960100000000001</v>
      </c>
      <c r="W118">
        <f>VLOOKUP('整理格式+匹配特征'!$F118,有机特征!$A$1:$V$55,COLUMN(有机特征!O111),FALSE)</f>
        <v>-7.8303000000000003</v>
      </c>
      <c r="X118">
        <f>VLOOKUP('整理格式+匹配特征'!$F118,有机特征!$A$1:$V$55,COLUMN(有机特征!P111),FALSE)</f>
        <v>7.8303000000000003</v>
      </c>
      <c r="Y118">
        <f>VLOOKUP('整理格式+匹配特征'!$F118,有机特征!$A$1:$V$55,COLUMN(有机特征!Q111),FALSE)</f>
        <v>8.2594999999999992</v>
      </c>
      <c r="Z118">
        <f>VLOOKUP('整理格式+匹配特征'!$F118,有机特征!$A$1:$V$55,COLUMN(有机特征!R111),FALSE)</f>
        <v>0.1211</v>
      </c>
      <c r="AA118">
        <f>VLOOKUP('整理格式+匹配特征'!$F118,有机特征!$A$1:$V$55,COLUMN(有机特征!S111),FALSE)</f>
        <v>3.7117</v>
      </c>
      <c r="AB118">
        <f>VLOOKUP('整理格式+匹配特征'!$F118,有机特征!$A$1:$V$55,COLUMN(有机特征!T111),FALSE)</f>
        <v>-1.0045999999999999</v>
      </c>
      <c r="AC118">
        <f>VLOOKUP('整理格式+匹配特征'!$F118,有机特征!$A$1:$V$55,COLUMN(有机特征!U111),FALSE)</f>
        <v>13.054914</v>
      </c>
      <c r="AD118">
        <f>VLOOKUP('整理格式+匹配特征'!$F118,有机特征!$A$1:$V$55,COLUMN(有机特征!V111),FALSE)</f>
        <v>5.1356860739575145</v>
      </c>
    </row>
    <row r="119" spans="1:54" x14ac:dyDescent="0.15">
      <c r="A119">
        <v>208</v>
      </c>
      <c r="B119" t="s">
        <v>521</v>
      </c>
      <c r="C119">
        <v>2</v>
      </c>
      <c r="D119">
        <v>1</v>
      </c>
      <c r="E119">
        <v>2.1</v>
      </c>
      <c r="F119" t="s">
        <v>679</v>
      </c>
      <c r="G119" t="s">
        <v>632</v>
      </c>
      <c r="H119" t="s">
        <v>855</v>
      </c>
      <c r="I119" t="s">
        <v>852</v>
      </c>
      <c r="J119">
        <f>VLOOKUP('整理格式+匹配特征'!$F119,有机特征!$A$1:$V$55,COLUMN(有机特征!B112),FALSE)</f>
        <v>3.8923762700000002</v>
      </c>
      <c r="K119">
        <f>VLOOKUP('整理格式+匹配特征'!$F119,有机特征!$A$1:$V$55,COLUMN(有机特征!C112),FALSE)</f>
        <v>122.18788000000001</v>
      </c>
      <c r="L119">
        <f>VLOOKUP('整理格式+匹配特征'!$F119,有机特征!$A$1:$V$55,COLUMN(有机特征!D112),FALSE)</f>
        <v>174.72344000000001</v>
      </c>
      <c r="M119">
        <f>VLOOKUP('整理格式+匹配特征'!$F119,有机特征!$A$1:$V$55,COLUMN(有机特征!E112),FALSE)</f>
        <v>3.4680756689313079</v>
      </c>
      <c r="N119">
        <f>VLOOKUP('整理格式+匹配特征'!$F119,有机特征!$A$1:$V$55,COLUMN(有机特征!F112),FALSE)</f>
        <v>6.5559086369211865</v>
      </c>
      <c r="O119">
        <f>VLOOKUP('整理格式+匹配特征'!$F119,有机特征!$A$1:$V$55,COLUMN(有机特征!G112),FALSE)</f>
        <v>1.1613</v>
      </c>
      <c r="P119">
        <f>VLOOKUP('整理格式+匹配特征'!$F119,有机特征!$A$1:$V$55,COLUMN(有机特征!H112),FALSE)</f>
        <v>178.29678000000001</v>
      </c>
      <c r="Q119">
        <f>VLOOKUP('整理格式+匹配特征'!$F119,有机特征!$A$1:$V$55,COLUMN(有机特征!I112),FALSE)</f>
        <v>0</v>
      </c>
      <c r="R119">
        <f>VLOOKUP('整理格式+匹配特征'!$F119,有机特征!$A$1:$V$55,COLUMN(有机特征!J112),FALSE)</f>
        <v>10.597425090561124</v>
      </c>
      <c r="S119">
        <f>VLOOKUP('整理格式+匹配特征'!$F119,有机特征!$A$1:$V$55,COLUMN(有机特征!K112),FALSE)</f>
        <v>11.453939049484363</v>
      </c>
      <c r="T119">
        <f>VLOOKUP('整理格式+匹配特征'!$F119,有机特征!$A$1:$V$55,COLUMN(有机特征!L112),FALSE)</f>
        <v>-35.516789179448239</v>
      </c>
      <c r="U119">
        <f>VLOOKUP('整理格式+匹配特征'!$F119,有机特征!$A$1:$V$55,COLUMN(有机特征!M112),FALSE)</f>
        <v>-3.7006000000000001</v>
      </c>
      <c r="V119">
        <f>VLOOKUP('整理格式+匹配特征'!$F119,有机特征!$A$1:$V$55,COLUMN(有机特征!N112),FALSE)</f>
        <v>-11.960100000000001</v>
      </c>
      <c r="W119">
        <f>VLOOKUP('整理格式+匹配特征'!$F119,有机特征!$A$1:$V$55,COLUMN(有机特征!O112),FALSE)</f>
        <v>-7.8303000000000003</v>
      </c>
      <c r="X119">
        <f>VLOOKUP('整理格式+匹配特征'!$F119,有机特征!$A$1:$V$55,COLUMN(有机特征!P112),FALSE)</f>
        <v>7.8303000000000003</v>
      </c>
      <c r="Y119">
        <f>VLOOKUP('整理格式+匹配特征'!$F119,有机特征!$A$1:$V$55,COLUMN(有机特征!Q112),FALSE)</f>
        <v>8.2594999999999992</v>
      </c>
      <c r="Z119">
        <f>VLOOKUP('整理格式+匹配特征'!$F119,有机特征!$A$1:$V$55,COLUMN(有机特征!R112),FALSE)</f>
        <v>0.1211</v>
      </c>
      <c r="AA119">
        <f>VLOOKUP('整理格式+匹配特征'!$F119,有机特征!$A$1:$V$55,COLUMN(有机特征!S112),FALSE)</f>
        <v>3.7117</v>
      </c>
      <c r="AB119">
        <f>VLOOKUP('整理格式+匹配特征'!$F119,有机特征!$A$1:$V$55,COLUMN(有机特征!T112),FALSE)</f>
        <v>-1.0045999999999999</v>
      </c>
      <c r="AC119">
        <f>VLOOKUP('整理格式+匹配特征'!$F119,有机特征!$A$1:$V$55,COLUMN(有机特征!U112),FALSE)</f>
        <v>13.054914</v>
      </c>
      <c r="AD119">
        <f>VLOOKUP('整理格式+匹配特征'!$F119,有机特征!$A$1:$V$55,COLUMN(有机特征!V112),FALSE)</f>
        <v>5.1356860739575145</v>
      </c>
    </row>
    <row r="120" spans="1:54" x14ac:dyDescent="0.15">
      <c r="A120">
        <v>204</v>
      </c>
      <c r="B120" t="s">
        <v>521</v>
      </c>
      <c r="C120">
        <v>2</v>
      </c>
      <c r="D120">
        <v>1</v>
      </c>
      <c r="E120">
        <v>2.14</v>
      </c>
      <c r="F120" t="s">
        <v>679</v>
      </c>
      <c r="G120" t="s">
        <v>632</v>
      </c>
      <c r="H120" t="s">
        <v>855</v>
      </c>
      <c r="I120" t="s">
        <v>852</v>
      </c>
      <c r="J120">
        <f>VLOOKUP('整理格式+匹配特征'!$F120,有机特征!$A$1:$V$55,COLUMN(有机特征!B113),FALSE)</f>
        <v>3.8923762700000002</v>
      </c>
      <c r="K120">
        <f>VLOOKUP('整理格式+匹配特征'!$F120,有机特征!$A$1:$V$55,COLUMN(有机特征!C113),FALSE)</f>
        <v>122.18788000000001</v>
      </c>
      <c r="L120">
        <f>VLOOKUP('整理格式+匹配特征'!$F120,有机特征!$A$1:$V$55,COLUMN(有机特征!D113),FALSE)</f>
        <v>174.72344000000001</v>
      </c>
      <c r="M120">
        <f>VLOOKUP('整理格式+匹配特征'!$F120,有机特征!$A$1:$V$55,COLUMN(有机特征!E113),FALSE)</f>
        <v>3.4680756689313079</v>
      </c>
      <c r="N120">
        <f>VLOOKUP('整理格式+匹配特征'!$F120,有机特征!$A$1:$V$55,COLUMN(有机特征!F113),FALSE)</f>
        <v>6.5559086369211865</v>
      </c>
      <c r="O120">
        <f>VLOOKUP('整理格式+匹配特征'!$F120,有机特征!$A$1:$V$55,COLUMN(有机特征!G113),FALSE)</f>
        <v>1.1613</v>
      </c>
      <c r="P120">
        <f>VLOOKUP('整理格式+匹配特征'!$F120,有机特征!$A$1:$V$55,COLUMN(有机特征!H113),FALSE)</f>
        <v>178.29678000000001</v>
      </c>
      <c r="Q120">
        <f>VLOOKUP('整理格式+匹配特征'!$F120,有机特征!$A$1:$V$55,COLUMN(有机特征!I113),FALSE)</f>
        <v>0</v>
      </c>
      <c r="R120">
        <f>VLOOKUP('整理格式+匹配特征'!$F120,有机特征!$A$1:$V$55,COLUMN(有机特征!J113),FALSE)</f>
        <v>10.597425090561124</v>
      </c>
      <c r="S120">
        <f>VLOOKUP('整理格式+匹配特征'!$F120,有机特征!$A$1:$V$55,COLUMN(有机特征!K113),FALSE)</f>
        <v>11.453939049484363</v>
      </c>
      <c r="T120">
        <f>VLOOKUP('整理格式+匹配特征'!$F120,有机特征!$A$1:$V$55,COLUMN(有机特征!L113),FALSE)</f>
        <v>-35.516789179448239</v>
      </c>
      <c r="U120">
        <f>VLOOKUP('整理格式+匹配特征'!$F120,有机特征!$A$1:$V$55,COLUMN(有机特征!M113),FALSE)</f>
        <v>-3.7006000000000001</v>
      </c>
      <c r="V120">
        <f>VLOOKUP('整理格式+匹配特征'!$F120,有机特征!$A$1:$V$55,COLUMN(有机特征!N113),FALSE)</f>
        <v>-11.960100000000001</v>
      </c>
      <c r="W120">
        <f>VLOOKUP('整理格式+匹配特征'!$F120,有机特征!$A$1:$V$55,COLUMN(有机特征!O113),FALSE)</f>
        <v>-7.8303000000000003</v>
      </c>
      <c r="X120">
        <f>VLOOKUP('整理格式+匹配特征'!$F120,有机特征!$A$1:$V$55,COLUMN(有机特征!P113),FALSE)</f>
        <v>7.8303000000000003</v>
      </c>
      <c r="Y120">
        <f>VLOOKUP('整理格式+匹配特征'!$F120,有机特征!$A$1:$V$55,COLUMN(有机特征!Q113),FALSE)</f>
        <v>8.2594999999999992</v>
      </c>
      <c r="Z120">
        <f>VLOOKUP('整理格式+匹配特征'!$F120,有机特征!$A$1:$V$55,COLUMN(有机特征!R113),FALSE)</f>
        <v>0.1211</v>
      </c>
      <c r="AA120">
        <f>VLOOKUP('整理格式+匹配特征'!$F120,有机特征!$A$1:$V$55,COLUMN(有机特征!S113),FALSE)</f>
        <v>3.7117</v>
      </c>
      <c r="AB120">
        <f>VLOOKUP('整理格式+匹配特征'!$F120,有机特征!$A$1:$V$55,COLUMN(有机特征!T113),FALSE)</f>
        <v>-1.0045999999999999</v>
      </c>
      <c r="AC120">
        <f>VLOOKUP('整理格式+匹配特征'!$F120,有机特征!$A$1:$V$55,COLUMN(有机特征!U113),FALSE)</f>
        <v>13.054914</v>
      </c>
      <c r="AD120">
        <f>VLOOKUP('整理格式+匹配特征'!$F120,有机特征!$A$1:$V$55,COLUMN(有机特征!V113),FALSE)</f>
        <v>5.1356860739575145</v>
      </c>
    </row>
    <row r="121" spans="1:54" x14ac:dyDescent="0.15">
      <c r="A121">
        <v>213</v>
      </c>
      <c r="B121" t="s">
        <v>517</v>
      </c>
      <c r="C121">
        <v>2</v>
      </c>
      <c r="D121">
        <v>1</v>
      </c>
      <c r="E121">
        <v>2.09</v>
      </c>
      <c r="F121" t="s">
        <v>678</v>
      </c>
      <c r="G121" t="s">
        <v>632</v>
      </c>
      <c r="H121" t="s">
        <v>855</v>
      </c>
      <c r="I121" t="s">
        <v>852</v>
      </c>
      <c r="J121">
        <f>VLOOKUP('整理格式+匹配特征'!$F121,有机特征!$A$1:$V$55,COLUMN(有机特征!B114),FALSE)</f>
        <v>3.8704788799999998</v>
      </c>
      <c r="K121">
        <f>VLOOKUP('整理格式+匹配特征'!$F121,有机特征!$A$1:$V$55,COLUMN(有机特征!C114),FALSE)</f>
        <v>102.19817</v>
      </c>
      <c r="L121">
        <f>VLOOKUP('整理格式+匹配特征'!$F121,有机特征!$A$1:$V$55,COLUMN(有机特征!D114),FALSE)</f>
        <v>170.14490000000001</v>
      </c>
      <c r="M121">
        <f>VLOOKUP('整理格式+匹配特征'!$F121,有机特征!$A$1:$V$55,COLUMN(有机特征!E114),FALSE)</f>
        <v>3.4375140829544906</v>
      </c>
      <c r="N121">
        <f>VLOOKUP('整理格式+匹配特征'!$F121,有机特征!$A$1:$V$55,COLUMN(有机特征!F114),FALSE)</f>
        <v>6.4981362626738948</v>
      </c>
      <c r="O121">
        <f>VLOOKUP('整理格式+匹配特征'!$F121,有机特征!$A$1:$V$55,COLUMN(有机特征!G114),FALSE)</f>
        <v>0.99739999999999995</v>
      </c>
      <c r="P121">
        <f>VLOOKUP('整理格式+匹配特征'!$F121,有机特征!$A$1:$V$55,COLUMN(有机特征!H114),FALSE)</f>
        <v>180.78022999999999</v>
      </c>
      <c r="Q121">
        <f>VLOOKUP('整理格式+匹配特征'!$F121,有机特征!$A$1:$V$55,COLUMN(有机特征!I114),FALSE)</f>
        <v>0</v>
      </c>
      <c r="R121">
        <f>VLOOKUP('整理格式+匹配特征'!$F121,有机特征!$A$1:$V$55,COLUMN(有机特征!J114),FALSE)</f>
        <v>10.794816761294449</v>
      </c>
      <c r="S121">
        <f>VLOOKUP('整理格式+匹配特征'!$F121,有机特征!$A$1:$V$55,COLUMN(有机特征!K114),FALSE)</f>
        <v>11.692036246213723</v>
      </c>
      <c r="T121">
        <f>VLOOKUP('整理格式+匹配特征'!$F121,有机特征!$A$1:$V$55,COLUMN(有机特征!L114),FALSE)</f>
        <v>-35.263238188309096</v>
      </c>
      <c r="U121">
        <f>VLOOKUP('整理格式+匹配特征'!$F121,有机特征!$A$1:$V$55,COLUMN(有机特征!M114),FALSE)</f>
        <v>12.8851</v>
      </c>
      <c r="V121">
        <f>VLOOKUP('整理格式+匹配特征'!$F121,有机特征!$A$1:$V$55,COLUMN(有机特征!N114),FALSE)</f>
        <v>3.6815000000000002</v>
      </c>
      <c r="W121">
        <f>VLOOKUP('整理格式+匹配特征'!$F121,有机特征!$A$1:$V$55,COLUMN(有机特征!O114),FALSE)</f>
        <v>8.2833000000000006</v>
      </c>
      <c r="X121">
        <f>VLOOKUP('整理格式+匹配特征'!$F121,有机特征!$A$1:$V$55,COLUMN(有机特征!P114),FALSE)</f>
        <v>-8.2833000000000006</v>
      </c>
      <c r="Y121">
        <f>VLOOKUP('整理格式+匹配特征'!$F121,有机特征!$A$1:$V$55,COLUMN(有机特征!Q114),FALSE)</f>
        <v>9.2035999999999998</v>
      </c>
      <c r="Z121">
        <f>VLOOKUP('整理格式+匹配特征'!$F121,有机特征!$A$1:$V$55,COLUMN(有机特征!R114),FALSE)</f>
        <v>0.1087</v>
      </c>
      <c r="AA121">
        <f>VLOOKUP('整理格式+匹配特征'!$F121,有机特征!$A$1:$V$55,COLUMN(有机特征!S114),FALSE)</f>
        <v>3.7275</v>
      </c>
      <c r="AB121">
        <f>VLOOKUP('整理格式+匹配特征'!$F121,有机特征!$A$1:$V$55,COLUMN(有机特征!T114),FALSE)</f>
        <v>-2.4929000000000001</v>
      </c>
      <c r="AC121">
        <f>VLOOKUP('整理格式+匹配特征'!$F121,有机特征!$A$1:$V$55,COLUMN(有机特征!U114),FALSE)</f>
        <v>14.139948</v>
      </c>
      <c r="AD121">
        <f>VLOOKUP('整理格式+匹配特征'!$F121,有机特征!$A$1:$V$55,COLUMN(有机特征!V114),FALSE)</f>
        <v>5.5625287175452405</v>
      </c>
      <c r="AE121"/>
      <c r="AF121"/>
      <c r="AG121"/>
      <c r="AH121"/>
      <c r="AI121"/>
      <c r="AJ121"/>
      <c r="AK121"/>
      <c r="AL121"/>
      <c r="AM121"/>
      <c r="AN121"/>
      <c r="AO121"/>
      <c r="AP121"/>
      <c r="AQ121"/>
      <c r="AR121"/>
      <c r="AS121"/>
      <c r="AT121"/>
      <c r="AU121"/>
      <c r="AV121"/>
      <c r="AW121"/>
      <c r="AX121"/>
      <c r="AY121"/>
      <c r="AZ121"/>
      <c r="BA121"/>
    </row>
    <row r="122" spans="1:54" x14ac:dyDescent="0.15">
      <c r="A122">
        <v>214</v>
      </c>
      <c r="B122" t="s">
        <v>517</v>
      </c>
      <c r="C122">
        <v>2</v>
      </c>
      <c r="D122">
        <v>1</v>
      </c>
      <c r="E122">
        <v>2.09</v>
      </c>
      <c r="F122" t="s">
        <v>678</v>
      </c>
      <c r="G122" t="s">
        <v>632</v>
      </c>
      <c r="H122" t="s">
        <v>855</v>
      </c>
      <c r="I122" t="s">
        <v>852</v>
      </c>
      <c r="J122">
        <f>VLOOKUP('整理格式+匹配特征'!$F122,有机特征!$A$1:$V$55,COLUMN(有机特征!B115),FALSE)</f>
        <v>3.8704788799999998</v>
      </c>
      <c r="K122">
        <f>VLOOKUP('整理格式+匹配特征'!$F122,有机特征!$A$1:$V$55,COLUMN(有机特征!C115),FALSE)</f>
        <v>102.19817</v>
      </c>
      <c r="L122">
        <f>VLOOKUP('整理格式+匹配特征'!$F122,有机特征!$A$1:$V$55,COLUMN(有机特征!D115),FALSE)</f>
        <v>170.14490000000001</v>
      </c>
      <c r="M122">
        <f>VLOOKUP('整理格式+匹配特征'!$F122,有机特征!$A$1:$V$55,COLUMN(有机特征!E115),FALSE)</f>
        <v>3.4375140829544906</v>
      </c>
      <c r="N122">
        <f>VLOOKUP('整理格式+匹配特征'!$F122,有机特征!$A$1:$V$55,COLUMN(有机特征!F115),FALSE)</f>
        <v>6.4981362626738948</v>
      </c>
      <c r="O122">
        <f>VLOOKUP('整理格式+匹配特征'!$F122,有机特征!$A$1:$V$55,COLUMN(有机特征!G115),FALSE)</f>
        <v>0.99739999999999995</v>
      </c>
      <c r="P122">
        <f>VLOOKUP('整理格式+匹配特征'!$F122,有机特征!$A$1:$V$55,COLUMN(有机特征!H115),FALSE)</f>
        <v>180.78022999999999</v>
      </c>
      <c r="Q122">
        <f>VLOOKUP('整理格式+匹配特征'!$F122,有机特征!$A$1:$V$55,COLUMN(有机特征!I115),FALSE)</f>
        <v>0</v>
      </c>
      <c r="R122">
        <f>VLOOKUP('整理格式+匹配特征'!$F122,有机特征!$A$1:$V$55,COLUMN(有机特征!J115),FALSE)</f>
        <v>10.794816761294449</v>
      </c>
      <c r="S122">
        <f>VLOOKUP('整理格式+匹配特征'!$F122,有机特征!$A$1:$V$55,COLUMN(有机特征!K115),FALSE)</f>
        <v>11.692036246213723</v>
      </c>
      <c r="T122">
        <f>VLOOKUP('整理格式+匹配特征'!$F122,有机特征!$A$1:$V$55,COLUMN(有机特征!L115),FALSE)</f>
        <v>-35.263238188309096</v>
      </c>
      <c r="U122">
        <f>VLOOKUP('整理格式+匹配特征'!$F122,有机特征!$A$1:$V$55,COLUMN(有机特征!M115),FALSE)</f>
        <v>12.8851</v>
      </c>
      <c r="V122">
        <f>VLOOKUP('整理格式+匹配特征'!$F122,有机特征!$A$1:$V$55,COLUMN(有机特征!N115),FALSE)</f>
        <v>3.6815000000000002</v>
      </c>
      <c r="W122">
        <f>VLOOKUP('整理格式+匹配特征'!$F122,有机特征!$A$1:$V$55,COLUMN(有机特征!O115),FALSE)</f>
        <v>8.2833000000000006</v>
      </c>
      <c r="X122">
        <f>VLOOKUP('整理格式+匹配特征'!$F122,有机特征!$A$1:$V$55,COLUMN(有机特征!P115),FALSE)</f>
        <v>-8.2833000000000006</v>
      </c>
      <c r="Y122">
        <f>VLOOKUP('整理格式+匹配特征'!$F122,有机特征!$A$1:$V$55,COLUMN(有机特征!Q115),FALSE)</f>
        <v>9.2035999999999998</v>
      </c>
      <c r="Z122">
        <f>VLOOKUP('整理格式+匹配特征'!$F122,有机特征!$A$1:$V$55,COLUMN(有机特征!R115),FALSE)</f>
        <v>0.1087</v>
      </c>
      <c r="AA122">
        <f>VLOOKUP('整理格式+匹配特征'!$F122,有机特征!$A$1:$V$55,COLUMN(有机特征!S115),FALSE)</f>
        <v>3.7275</v>
      </c>
      <c r="AB122">
        <f>VLOOKUP('整理格式+匹配特征'!$F122,有机特征!$A$1:$V$55,COLUMN(有机特征!T115),FALSE)</f>
        <v>-2.4929000000000001</v>
      </c>
      <c r="AC122">
        <f>VLOOKUP('整理格式+匹配特征'!$F122,有机特征!$A$1:$V$55,COLUMN(有机特征!U115),FALSE)</f>
        <v>14.139948</v>
      </c>
      <c r="AD122">
        <f>VLOOKUP('整理格式+匹配特征'!$F122,有机特征!$A$1:$V$55,COLUMN(有机特征!V115),FALSE)</f>
        <v>5.5625287175452405</v>
      </c>
      <c r="AE122"/>
      <c r="AF122"/>
      <c r="AG122"/>
      <c r="AH122"/>
      <c r="AI122"/>
      <c r="AJ122"/>
      <c r="AK122"/>
      <c r="AL122"/>
      <c r="AM122"/>
      <c r="AN122"/>
      <c r="AO122"/>
      <c r="AP122"/>
      <c r="AQ122"/>
      <c r="AR122"/>
      <c r="AS122"/>
      <c r="AT122"/>
      <c r="AU122"/>
      <c r="AV122"/>
      <c r="AW122"/>
      <c r="AX122"/>
      <c r="AY122"/>
      <c r="AZ122"/>
      <c r="BA122"/>
    </row>
    <row r="123" spans="1:54" x14ac:dyDescent="0.15">
      <c r="A123">
        <v>409</v>
      </c>
      <c r="B123" t="s">
        <v>549</v>
      </c>
      <c r="C123">
        <v>1</v>
      </c>
      <c r="D123">
        <v>1</v>
      </c>
      <c r="E123">
        <v>2.38</v>
      </c>
      <c r="F123" t="s">
        <v>784</v>
      </c>
      <c r="G123" t="s">
        <v>1</v>
      </c>
      <c r="H123" t="s">
        <v>855</v>
      </c>
      <c r="I123" t="s">
        <v>852</v>
      </c>
      <c r="J123">
        <f>VLOOKUP('整理格式+匹配特征'!$F123,有机特征!$A$1:$V$55,COLUMN(有机特征!B116),FALSE)</f>
        <v>3.6564491800000001</v>
      </c>
      <c r="K123">
        <f>VLOOKUP('整理格式+匹配特征'!$F123,有机特征!$A$1:$V$55,COLUMN(有机特征!C116),FALSE)</f>
        <v>136.21449999999999</v>
      </c>
      <c r="L123">
        <f>VLOOKUP('整理格式+匹配特征'!$F123,有机特征!$A$1:$V$55,COLUMN(有机特征!D116),FALSE)</f>
        <v>197.64115000000001</v>
      </c>
      <c r="M123">
        <f>VLOOKUP('整理格式+匹配特征'!$F123,有机特征!$A$1:$V$55,COLUMN(有机特征!E116),FALSE)</f>
        <v>3.6135214040097465</v>
      </c>
      <c r="N123">
        <f>VLOOKUP('整理格式+匹配特征'!$F123,有机特征!$A$1:$V$55,COLUMN(有机特征!F116),FALSE)</f>
        <v>6.8308533157084055</v>
      </c>
      <c r="O123">
        <f>VLOOKUP('整理格式+匹配特征'!$F123,有机特征!$A$1:$V$55,COLUMN(有机特征!G116),FALSE)</f>
        <v>1.1444000000000001</v>
      </c>
      <c r="P123">
        <f>VLOOKUP('整理格式+匹配特征'!$F123,有机特征!$A$1:$V$55,COLUMN(有机特征!H116),FALSE)</f>
        <v>199.01531</v>
      </c>
      <c r="Q123">
        <f>VLOOKUP('整理格式+匹配特征'!$F123,有机特征!$A$1:$V$55,COLUMN(有机特征!I116),FALSE)</f>
        <v>0</v>
      </c>
      <c r="R123">
        <f>VLOOKUP('整理格式+匹配特征'!$F123,有机特征!$A$1:$V$55,COLUMN(有机特征!J116),FALSE)</f>
        <v>12.204503455896099</v>
      </c>
      <c r="S123">
        <f>VLOOKUP('整理格式+匹配特征'!$F123,有机特征!$A$1:$V$55,COLUMN(有机特征!K116),FALSE)</f>
        <v>13.541171995043758</v>
      </c>
      <c r="T123">
        <f>VLOOKUP('整理格式+匹配特征'!$F123,有机特征!$A$1:$V$55,COLUMN(有机特征!L116),FALSE)</f>
        <v>-33.452485701722189</v>
      </c>
      <c r="U123">
        <f>VLOOKUP('整理格式+匹配特征'!$F123,有机特征!$A$1:$V$55,COLUMN(有机特征!M116),FALSE)</f>
        <v>11.4064</v>
      </c>
      <c r="V123">
        <f>VLOOKUP('整理格式+匹配特征'!$F123,有机特征!$A$1:$V$55,COLUMN(有机特征!N116),FALSE)</f>
        <v>3.6551</v>
      </c>
      <c r="W123">
        <f>VLOOKUP('整理格式+匹配特征'!$F123,有机特征!$A$1:$V$55,COLUMN(有机特征!O116),FALSE)</f>
        <v>7.5308000000000002</v>
      </c>
      <c r="X123">
        <f>VLOOKUP('整理格式+匹配特征'!$F123,有机特征!$A$1:$V$55,COLUMN(有机特征!P116),FALSE)</f>
        <v>-7.5308000000000002</v>
      </c>
      <c r="Y123">
        <f>VLOOKUP('整理格式+匹配特征'!$F123,有机特征!$A$1:$V$55,COLUMN(有机特征!Q116),FALSE)</f>
        <v>7.7512999999999996</v>
      </c>
      <c r="Z123">
        <f>VLOOKUP('整理格式+匹配特征'!$F123,有机特征!$A$1:$V$55,COLUMN(有机特征!R116),FALSE)</f>
        <v>0.129</v>
      </c>
      <c r="AA123">
        <f>VLOOKUP('整理格式+匹配特征'!$F123,有机特征!$A$1:$V$55,COLUMN(有机特征!S116),FALSE)</f>
        <v>3.6583000000000001</v>
      </c>
      <c r="AB123">
        <f>VLOOKUP('整理格式+匹配特征'!$F123,有机特征!$A$1:$V$55,COLUMN(有机特征!T116),FALSE)</f>
        <v>-0.56020000000000003</v>
      </c>
      <c r="AC123">
        <f>VLOOKUP('整理格式+匹配特征'!$F123,有机特征!$A$1:$V$55,COLUMN(有机特征!U116),FALSE)</f>
        <v>14.548818000000001</v>
      </c>
      <c r="AD123">
        <f>VLOOKUP('整理格式+匹配特征'!$F123,有机特征!$A$1:$V$55,COLUMN(有机特征!V116),FALSE)</f>
        <v>5.7233745082612124</v>
      </c>
    </row>
    <row r="124" spans="1:54" x14ac:dyDescent="0.15">
      <c r="A124">
        <v>410</v>
      </c>
      <c r="B124" t="s">
        <v>549</v>
      </c>
      <c r="C124">
        <v>1</v>
      </c>
      <c r="D124">
        <v>1</v>
      </c>
      <c r="E124">
        <v>2.4</v>
      </c>
      <c r="F124" t="s">
        <v>784</v>
      </c>
      <c r="G124" t="s">
        <v>1</v>
      </c>
      <c r="H124" t="s">
        <v>855</v>
      </c>
      <c r="I124" t="s">
        <v>852</v>
      </c>
      <c r="J124">
        <f>VLOOKUP('整理格式+匹配特征'!$F124,有机特征!$A$1:$V$55,COLUMN(有机特征!B117),FALSE)</f>
        <v>3.6564491800000001</v>
      </c>
      <c r="K124">
        <f>VLOOKUP('整理格式+匹配特征'!$F124,有机特征!$A$1:$V$55,COLUMN(有机特征!C117),FALSE)</f>
        <v>136.21449999999999</v>
      </c>
      <c r="L124">
        <f>VLOOKUP('整理格式+匹配特征'!$F124,有机特征!$A$1:$V$55,COLUMN(有机特征!D117),FALSE)</f>
        <v>197.64115000000001</v>
      </c>
      <c r="M124">
        <f>VLOOKUP('整理格式+匹配特征'!$F124,有机特征!$A$1:$V$55,COLUMN(有机特征!E117),FALSE)</f>
        <v>3.6135214040097465</v>
      </c>
      <c r="N124">
        <f>VLOOKUP('整理格式+匹配特征'!$F124,有机特征!$A$1:$V$55,COLUMN(有机特征!F117),FALSE)</f>
        <v>6.8308533157084055</v>
      </c>
      <c r="O124">
        <f>VLOOKUP('整理格式+匹配特征'!$F124,有机特征!$A$1:$V$55,COLUMN(有机特征!G117),FALSE)</f>
        <v>1.1444000000000001</v>
      </c>
      <c r="P124">
        <f>VLOOKUP('整理格式+匹配特征'!$F124,有机特征!$A$1:$V$55,COLUMN(有机特征!H117),FALSE)</f>
        <v>199.01531</v>
      </c>
      <c r="Q124">
        <f>VLOOKUP('整理格式+匹配特征'!$F124,有机特征!$A$1:$V$55,COLUMN(有机特征!I117),FALSE)</f>
        <v>0</v>
      </c>
      <c r="R124">
        <f>VLOOKUP('整理格式+匹配特征'!$F124,有机特征!$A$1:$V$55,COLUMN(有机特征!J117),FALSE)</f>
        <v>12.204503455896099</v>
      </c>
      <c r="S124">
        <f>VLOOKUP('整理格式+匹配特征'!$F124,有机特征!$A$1:$V$55,COLUMN(有机特征!K117),FALSE)</f>
        <v>13.541171995043758</v>
      </c>
      <c r="T124">
        <f>VLOOKUP('整理格式+匹配特征'!$F124,有机特征!$A$1:$V$55,COLUMN(有机特征!L117),FALSE)</f>
        <v>-33.452485701722189</v>
      </c>
      <c r="U124">
        <f>VLOOKUP('整理格式+匹配特征'!$F124,有机特征!$A$1:$V$55,COLUMN(有机特征!M117),FALSE)</f>
        <v>11.4064</v>
      </c>
      <c r="V124">
        <f>VLOOKUP('整理格式+匹配特征'!$F124,有机特征!$A$1:$V$55,COLUMN(有机特征!N117),FALSE)</f>
        <v>3.6551</v>
      </c>
      <c r="W124">
        <f>VLOOKUP('整理格式+匹配特征'!$F124,有机特征!$A$1:$V$55,COLUMN(有机特征!O117),FALSE)</f>
        <v>7.5308000000000002</v>
      </c>
      <c r="X124">
        <f>VLOOKUP('整理格式+匹配特征'!$F124,有机特征!$A$1:$V$55,COLUMN(有机特征!P117),FALSE)</f>
        <v>-7.5308000000000002</v>
      </c>
      <c r="Y124">
        <f>VLOOKUP('整理格式+匹配特征'!$F124,有机特征!$A$1:$V$55,COLUMN(有机特征!Q117),FALSE)</f>
        <v>7.7512999999999996</v>
      </c>
      <c r="Z124">
        <f>VLOOKUP('整理格式+匹配特征'!$F124,有机特征!$A$1:$V$55,COLUMN(有机特征!R117),FALSE)</f>
        <v>0.129</v>
      </c>
      <c r="AA124">
        <f>VLOOKUP('整理格式+匹配特征'!$F124,有机特征!$A$1:$V$55,COLUMN(有机特征!S117),FALSE)</f>
        <v>3.6583000000000001</v>
      </c>
      <c r="AB124">
        <f>VLOOKUP('整理格式+匹配特征'!$F124,有机特征!$A$1:$V$55,COLUMN(有机特征!T117),FALSE)</f>
        <v>-0.56020000000000003</v>
      </c>
      <c r="AC124">
        <f>VLOOKUP('整理格式+匹配特征'!$F124,有机特征!$A$1:$V$55,COLUMN(有机特征!U117),FALSE)</f>
        <v>14.548818000000001</v>
      </c>
      <c r="AD124">
        <f>VLOOKUP('整理格式+匹配特征'!$F124,有机特征!$A$1:$V$55,COLUMN(有机特征!V117),FALSE)</f>
        <v>5.7233745082612124</v>
      </c>
    </row>
    <row r="125" spans="1:54" x14ac:dyDescent="0.15">
      <c r="A125">
        <v>476</v>
      </c>
      <c r="B125" t="s">
        <v>635</v>
      </c>
      <c r="C125">
        <v>2</v>
      </c>
      <c r="D125">
        <v>1</v>
      </c>
      <c r="E125">
        <v>2.02</v>
      </c>
      <c r="F125" t="s">
        <v>742</v>
      </c>
      <c r="G125" t="s">
        <v>632</v>
      </c>
      <c r="H125" t="s">
        <v>855</v>
      </c>
      <c r="I125" t="s">
        <v>852</v>
      </c>
      <c r="J125">
        <f>VLOOKUP('整理格式+匹配特征'!$F125,有机特征!$A$1:$V$55,COLUMN(有机特征!B118),FALSE)</f>
        <v>4.6177588199999997</v>
      </c>
      <c r="K125">
        <f>VLOOKUP('整理格式+匹配特征'!$F125,有机特征!$A$1:$V$55,COLUMN(有机特征!C118),FALSE)</f>
        <v>74.144940000000005</v>
      </c>
      <c r="L125">
        <f>VLOOKUP('整理格式+匹配特征'!$F125,有机特征!$A$1:$V$55,COLUMN(有机特征!D118),FALSE)</f>
        <v>122.58399</v>
      </c>
      <c r="M125">
        <f>VLOOKUP('整理格式+匹配特征'!$F125,有机特征!$A$1:$V$55,COLUMN(有机特征!E118),FALSE)</f>
        <v>3.081646072750805</v>
      </c>
      <c r="N125">
        <f>VLOOKUP('整理格式+匹配特征'!$F125,有机特征!$A$1:$V$55,COLUMN(有机特征!F118),FALSE)</f>
        <v>5.8254179069013325</v>
      </c>
      <c r="O125">
        <f>VLOOKUP('整理格式+匹配特征'!$F125,有机特征!$A$1:$V$55,COLUMN(有机特征!G118),FALSE)</f>
        <v>1.0044</v>
      </c>
      <c r="P125">
        <f>VLOOKUP('整理格式+匹配特征'!$F125,有机特征!$A$1:$V$55,COLUMN(有机特征!H118),FALSE)</f>
        <v>133.28817000000001</v>
      </c>
      <c r="Q125">
        <f>VLOOKUP('整理格式+匹配特征'!$F125,有机特征!$A$1:$V$55,COLUMN(有机特征!I118),FALSE)</f>
        <v>0</v>
      </c>
      <c r="R125">
        <f>VLOOKUP('整理格式+匹配特征'!$F125,有机特征!$A$1:$V$55,COLUMN(有机特征!J118),FALSE)</f>
        <v>6.7469556234197583</v>
      </c>
      <c r="S125">
        <f>VLOOKUP('整理格式+匹配特征'!$F125,有机特征!$A$1:$V$55,COLUMN(有机特征!K118),FALSE)</f>
        <v>7.7095295819403571</v>
      </c>
      <c r="T125">
        <f>VLOOKUP('整理格式+匹配特征'!$F125,有机特征!$A$1:$V$55,COLUMN(有机特征!L118),FALSE)</f>
        <v>-40.462744325973489</v>
      </c>
      <c r="U125">
        <f>VLOOKUP('整理格式+匹配特征'!$F125,有机特征!$A$1:$V$55,COLUMN(有机特征!M118),FALSE)</f>
        <v>-3.657</v>
      </c>
      <c r="V125">
        <f>VLOOKUP('整理格式+匹配特征'!$F125,有机特征!$A$1:$V$55,COLUMN(有机特征!N118),FALSE)</f>
        <v>-14.888400000000001</v>
      </c>
      <c r="W125">
        <f>VLOOKUP('整理格式+匹配特征'!$F125,有机特征!$A$1:$V$55,COLUMN(有机特征!O118),FALSE)</f>
        <v>-9.2727000000000004</v>
      </c>
      <c r="X125">
        <f>VLOOKUP('整理格式+匹配特征'!$F125,有机特征!$A$1:$V$55,COLUMN(有机特征!P118),FALSE)</f>
        <v>9.2727000000000004</v>
      </c>
      <c r="Y125">
        <f>VLOOKUP('整理格式+匹配特征'!$F125,有机特征!$A$1:$V$55,COLUMN(有机特征!Q118),FALSE)</f>
        <v>11.231400000000001</v>
      </c>
      <c r="Z125">
        <f>VLOOKUP('整理格式+匹配特征'!$F125,有机特征!$A$1:$V$55,COLUMN(有机特征!R118),FALSE)</f>
        <v>8.8999999999999996E-2</v>
      </c>
      <c r="AA125">
        <f>VLOOKUP('整理格式+匹配特征'!$F125,有机特征!$A$1:$V$55,COLUMN(有机特征!S118),FALSE)</f>
        <v>3.8277999999999999</v>
      </c>
      <c r="AB125">
        <f>VLOOKUP('整理格式+匹配特征'!$F125,有机特征!$A$1:$V$55,COLUMN(有机特征!T118),FALSE)</f>
        <v>-4.4539</v>
      </c>
      <c r="AC125">
        <f>VLOOKUP('整理格式+匹配特征'!$F125,有机特征!$A$1:$V$55,COLUMN(有机特征!U118),FALSE)</f>
        <v>6.400703</v>
      </c>
      <c r="AD125">
        <f>VLOOKUP('整理格式+匹配特征'!$F125,有机特征!$A$1:$V$55,COLUMN(有机特征!V118),FALSE)</f>
        <v>2.5179791502753739</v>
      </c>
      <c r="AE125"/>
      <c r="AF125"/>
      <c r="AG125"/>
      <c r="AH125"/>
      <c r="AI125"/>
      <c r="AJ125"/>
      <c r="AK125"/>
      <c r="AL125"/>
      <c r="AM125"/>
      <c r="AN125"/>
      <c r="AO125"/>
      <c r="AP125"/>
      <c r="AQ125"/>
      <c r="AR125"/>
      <c r="AS125"/>
      <c r="AT125"/>
      <c r="AU125"/>
      <c r="AV125"/>
      <c r="AW125"/>
      <c r="AX125"/>
      <c r="AY125"/>
      <c r="AZ125"/>
      <c r="BA125"/>
    </row>
    <row r="126" spans="1:54" s="21" customFormat="1" x14ac:dyDescent="0.15">
      <c r="A126">
        <v>475</v>
      </c>
      <c r="B126" t="s">
        <v>532</v>
      </c>
      <c r="C126">
        <v>1</v>
      </c>
      <c r="D126">
        <v>1</v>
      </c>
      <c r="E126">
        <v>2.23</v>
      </c>
      <c r="F126" t="s">
        <v>742</v>
      </c>
      <c r="G126" t="s">
        <v>1</v>
      </c>
      <c r="H126" t="s">
        <v>855</v>
      </c>
      <c r="I126" t="s">
        <v>852</v>
      </c>
      <c r="J126">
        <f>VLOOKUP('整理格式+匹配特征'!$F126,有机特征!$A$1:$V$55,COLUMN(有机特征!B119),FALSE)</f>
        <v>4.6177588199999997</v>
      </c>
      <c r="K126">
        <f>VLOOKUP('整理格式+匹配特征'!$F126,有机特征!$A$1:$V$55,COLUMN(有机特征!C119),FALSE)</f>
        <v>74.144940000000005</v>
      </c>
      <c r="L126">
        <f>VLOOKUP('整理格式+匹配特征'!$F126,有机特征!$A$1:$V$55,COLUMN(有机特征!D119),FALSE)</f>
        <v>122.58399</v>
      </c>
      <c r="M126">
        <f>VLOOKUP('整理格式+匹配特征'!$F126,有机特征!$A$1:$V$55,COLUMN(有机特征!E119),FALSE)</f>
        <v>3.081646072750805</v>
      </c>
      <c r="N126">
        <f>VLOOKUP('整理格式+匹配特征'!$F126,有机特征!$A$1:$V$55,COLUMN(有机特征!F119),FALSE)</f>
        <v>5.8254179069013325</v>
      </c>
      <c r="O126">
        <f>VLOOKUP('整理格式+匹配特征'!$F126,有机特征!$A$1:$V$55,COLUMN(有机特征!G119),FALSE)</f>
        <v>1.0044</v>
      </c>
      <c r="P126">
        <f>VLOOKUP('整理格式+匹配特征'!$F126,有机特征!$A$1:$V$55,COLUMN(有机特征!H119),FALSE)</f>
        <v>133.28817000000001</v>
      </c>
      <c r="Q126">
        <f>VLOOKUP('整理格式+匹配特征'!$F126,有机特征!$A$1:$V$55,COLUMN(有机特征!I119),FALSE)</f>
        <v>0</v>
      </c>
      <c r="R126">
        <f>VLOOKUP('整理格式+匹配特征'!$F126,有机特征!$A$1:$V$55,COLUMN(有机特征!J119),FALSE)</f>
        <v>6.7469556234197583</v>
      </c>
      <c r="S126">
        <f>VLOOKUP('整理格式+匹配特征'!$F126,有机特征!$A$1:$V$55,COLUMN(有机特征!K119),FALSE)</f>
        <v>7.7095295819403571</v>
      </c>
      <c r="T126">
        <f>VLOOKUP('整理格式+匹配特征'!$F126,有机特征!$A$1:$V$55,COLUMN(有机特征!L119),FALSE)</f>
        <v>-40.462744325973489</v>
      </c>
      <c r="U126">
        <f>VLOOKUP('整理格式+匹配特征'!$F126,有机特征!$A$1:$V$55,COLUMN(有机特征!M119),FALSE)</f>
        <v>-3.657</v>
      </c>
      <c r="V126">
        <f>VLOOKUP('整理格式+匹配特征'!$F126,有机特征!$A$1:$V$55,COLUMN(有机特征!N119),FALSE)</f>
        <v>-14.888400000000001</v>
      </c>
      <c r="W126">
        <f>VLOOKUP('整理格式+匹配特征'!$F126,有机特征!$A$1:$V$55,COLUMN(有机特征!O119),FALSE)</f>
        <v>-9.2727000000000004</v>
      </c>
      <c r="X126">
        <f>VLOOKUP('整理格式+匹配特征'!$F126,有机特征!$A$1:$V$55,COLUMN(有机特征!P119),FALSE)</f>
        <v>9.2727000000000004</v>
      </c>
      <c r="Y126">
        <f>VLOOKUP('整理格式+匹配特征'!$F126,有机特征!$A$1:$V$55,COLUMN(有机特征!Q119),FALSE)</f>
        <v>11.231400000000001</v>
      </c>
      <c r="Z126">
        <f>VLOOKUP('整理格式+匹配特征'!$F126,有机特征!$A$1:$V$55,COLUMN(有机特征!R119),FALSE)</f>
        <v>8.8999999999999996E-2</v>
      </c>
      <c r="AA126">
        <f>VLOOKUP('整理格式+匹配特征'!$F126,有机特征!$A$1:$V$55,COLUMN(有机特征!S119),FALSE)</f>
        <v>3.8277999999999999</v>
      </c>
      <c r="AB126">
        <f>VLOOKUP('整理格式+匹配特征'!$F126,有机特征!$A$1:$V$55,COLUMN(有机特征!T119),FALSE)</f>
        <v>-4.4539</v>
      </c>
      <c r="AC126">
        <f>VLOOKUP('整理格式+匹配特征'!$F126,有机特征!$A$1:$V$55,COLUMN(有机特征!U119),FALSE)</f>
        <v>6.400703</v>
      </c>
      <c r="AD126">
        <f>VLOOKUP('整理格式+匹配特征'!$F126,有机特征!$A$1:$V$55,COLUMN(有机特征!V119),FALSE)</f>
        <v>2.5179791502753739</v>
      </c>
      <c r="BB126"/>
    </row>
    <row r="127" spans="1:54" x14ac:dyDescent="0.15">
      <c r="A127">
        <v>224</v>
      </c>
      <c r="B127" t="s">
        <v>558</v>
      </c>
      <c r="C127">
        <v>1</v>
      </c>
      <c r="D127">
        <v>1</v>
      </c>
      <c r="E127">
        <v>2.4</v>
      </c>
      <c r="F127" t="s">
        <v>829</v>
      </c>
      <c r="G127" t="s">
        <v>1</v>
      </c>
      <c r="H127" t="s">
        <v>855</v>
      </c>
      <c r="I127" t="s">
        <v>852</v>
      </c>
      <c r="J127">
        <f>VLOOKUP('整理格式+匹配特征'!$F127,有机特征!$A$1:$V$55,COLUMN(有机特征!B120),FALSE)</f>
        <v>4.6593257000000001</v>
      </c>
      <c r="K127">
        <f>VLOOKUP('整理格式+匹配特征'!$F127,有机特征!$A$1:$V$55,COLUMN(有机特征!C120),FALSE)</f>
        <v>74.144940000000005</v>
      </c>
      <c r="L127">
        <f>VLOOKUP('整理格式+匹配特征'!$F127,有机特征!$A$1:$V$55,COLUMN(有机特征!D120),FALSE)</f>
        <v>122.59501</v>
      </c>
      <c r="M127">
        <f>VLOOKUP('整理格式+匹配特征'!$F127,有机特征!$A$1:$V$55,COLUMN(有机特征!E120),FALSE)</f>
        <v>3.08173841412464</v>
      </c>
      <c r="N127">
        <f>VLOOKUP('整理格式+匹配特征'!$F127,有机特征!$A$1:$V$55,COLUMN(有机特征!F120),FALSE)</f>
        <v>5.8255924652639699</v>
      </c>
      <c r="O127">
        <f>VLOOKUP('整理格式+匹配特征'!$F127,有机特征!$A$1:$V$55,COLUMN(有机特征!G120),FALSE)</f>
        <v>1.0043</v>
      </c>
      <c r="P127">
        <f>VLOOKUP('整理格式+匹配特征'!$F127,有机特征!$A$1:$V$55,COLUMN(有机特征!H120),FALSE)</f>
        <v>133.81963999999999</v>
      </c>
      <c r="Q127">
        <f>VLOOKUP('整理格式+匹配特征'!$F127,有机特征!$A$1:$V$55,COLUMN(有机特征!I120),FALSE)</f>
        <v>0</v>
      </c>
      <c r="R127">
        <f>VLOOKUP('整理格式+匹配特征'!$F127,有机特征!$A$1:$V$55,COLUMN(有机特征!J120),FALSE)</f>
        <v>6.795933537166853</v>
      </c>
      <c r="S127">
        <f>VLOOKUP('整理格式+匹配特征'!$F127,有机特征!$A$1:$V$55,COLUMN(有机特征!K120),FALSE)</f>
        <v>7.7474328452778032</v>
      </c>
      <c r="T127">
        <f>VLOOKUP('整理格式+匹配特征'!$F127,有机特征!$A$1:$V$55,COLUMN(有机特征!L120),FALSE)</f>
        <v>-40.399831850850461</v>
      </c>
      <c r="U127">
        <f>VLOOKUP('整理格式+匹配特征'!$F127,有机特征!$A$1:$V$55,COLUMN(有机特征!M120),FALSE)</f>
        <v>15.301500000000001</v>
      </c>
      <c r="V127">
        <f>VLOOKUP('整理格式+匹配特征'!$F127,有机特征!$A$1:$V$55,COLUMN(有机特征!N120),FALSE)</f>
        <v>3.5289999999999999</v>
      </c>
      <c r="W127">
        <f>VLOOKUP('整理格式+匹配特征'!$F127,有机特征!$A$1:$V$55,COLUMN(有机特征!O120),FALSE)</f>
        <v>9.4152000000000005</v>
      </c>
      <c r="X127">
        <f>VLOOKUP('整理格式+匹配特征'!$F127,有机特征!$A$1:$V$55,COLUMN(有机特征!P120),FALSE)</f>
        <v>-9.4152000000000005</v>
      </c>
      <c r="Y127">
        <f>VLOOKUP('整理格式+匹配特征'!$F127,有机特征!$A$1:$V$55,COLUMN(有机特征!Q120),FALSE)</f>
        <v>11.772500000000001</v>
      </c>
      <c r="Z127">
        <f>VLOOKUP('整理格式+匹配特征'!$F127,有机特征!$A$1:$V$55,COLUMN(有机特征!R120),FALSE)</f>
        <v>8.4900000000000003E-2</v>
      </c>
      <c r="AA127">
        <f>VLOOKUP('整理格式+匹配特征'!$F127,有机特征!$A$1:$V$55,COLUMN(有机特征!S120),FALSE)</f>
        <v>3.7650000000000001</v>
      </c>
      <c r="AB127">
        <f>VLOOKUP('整理格式+匹配特征'!$F127,有机特征!$A$1:$V$55,COLUMN(有机特征!T120),FALSE)</f>
        <v>-4.8658000000000001</v>
      </c>
      <c r="AC127">
        <f>VLOOKUP('整理格式+匹配特征'!$F127,有机特征!$A$1:$V$55,COLUMN(有机特征!U120),FALSE)</f>
        <v>4.2388300000000001</v>
      </c>
      <c r="AD127">
        <f>VLOOKUP('整理格式+匹配特征'!$F127,有机特征!$A$1:$V$55,COLUMN(有机特征!V120),FALSE)</f>
        <v>1.667517702596381</v>
      </c>
    </row>
    <row r="128" spans="1:54" x14ac:dyDescent="0.15">
      <c r="A128">
        <v>437</v>
      </c>
      <c r="B128" t="s">
        <v>581</v>
      </c>
      <c r="C128">
        <v>3</v>
      </c>
      <c r="D128">
        <v>1</v>
      </c>
      <c r="E128">
        <v>2.7</v>
      </c>
      <c r="F128" t="s">
        <v>724</v>
      </c>
      <c r="G128" t="s">
        <v>632</v>
      </c>
      <c r="H128" t="s">
        <v>855</v>
      </c>
      <c r="I128" t="s">
        <v>854</v>
      </c>
      <c r="J128">
        <f>VLOOKUP('整理格式+匹配特征'!$F128,有机特征!$A$1:$V$55,COLUMN(有机特征!B121),FALSE)</f>
        <v>5.4101013599999996</v>
      </c>
      <c r="K128">
        <f>VLOOKUP('整理格式+匹配特征'!$F128,有机特征!$A$1:$V$55,COLUMN(有机特征!C121),FALSE)</f>
        <v>46.091700000000003</v>
      </c>
      <c r="L128">
        <f>VLOOKUP('整理格式+匹配特征'!$F128,有机特征!$A$1:$V$55,COLUMN(有机特征!D121),FALSE)</f>
        <v>77.098110000000005</v>
      </c>
      <c r="M128">
        <f>VLOOKUP('整理格式+匹配特征'!$F128,有机特征!$A$1:$V$55,COLUMN(有机特征!E121),FALSE)</f>
        <v>2.6402968123143413</v>
      </c>
      <c r="N128">
        <f>VLOOKUP('整理格式+匹配特征'!$F128,有机特征!$A$1:$V$55,COLUMN(有机特征!F121),FALSE)</f>
        <v>4.9911092860384523</v>
      </c>
      <c r="O128">
        <f>VLOOKUP('整理格式+匹配特征'!$F128,有机特征!$A$1:$V$55,COLUMN(有机特征!G121),FALSE)</f>
        <v>0.99270000000000003</v>
      </c>
      <c r="P128">
        <f>VLOOKUP('整理格式+匹配特征'!$F128,有机特征!$A$1:$V$55,COLUMN(有机特征!H121),FALSE)</f>
        <v>95.431250000000006</v>
      </c>
      <c r="Q128">
        <f>VLOOKUP('整理格式+匹配特征'!$F128,有机特征!$A$1:$V$55,COLUMN(有机特征!I121),FALSE)</f>
        <v>0</v>
      </c>
      <c r="R128">
        <f>VLOOKUP('整理格式+匹配特征'!$F128,有机特征!$A$1:$V$55,COLUMN(有机特征!J121),FALSE)</f>
        <v>2.9637398610468964</v>
      </c>
      <c r="S128">
        <f>VLOOKUP('整理格式+匹配特征'!$F128,有机特征!$A$1:$V$55,COLUMN(有机特征!K121),FALSE)</f>
        <v>5.3976799682421879</v>
      </c>
      <c r="T128">
        <f>VLOOKUP('整理格式+匹配特征'!$F128,有机特征!$A$1:$V$55,COLUMN(有机特征!L121),FALSE)</f>
        <v>-45.322311615105946</v>
      </c>
      <c r="U128">
        <f>VLOOKUP('整理格式+匹配特征'!$F128,有机特征!$A$1:$V$55,COLUMN(有机特征!M121),FALSE)</f>
        <v>-3.7919999999999998</v>
      </c>
      <c r="V128">
        <f>VLOOKUP('整理格式+匹配特征'!$F128,有机特征!$A$1:$V$55,COLUMN(有机特征!N121),FALSE)</f>
        <v>-17.020700000000001</v>
      </c>
      <c r="W128">
        <f>VLOOKUP('整理格式+匹配特征'!$F128,有机特征!$A$1:$V$55,COLUMN(有机特征!O121),FALSE)</f>
        <v>-10.4068</v>
      </c>
      <c r="X128">
        <f>VLOOKUP('整理格式+匹配特征'!$F128,有机特征!$A$1:$V$55,COLUMN(有机特征!P121),FALSE)</f>
        <v>10.4068</v>
      </c>
      <c r="Y128">
        <f>VLOOKUP('整理格式+匹配特征'!$F128,有机特征!$A$1:$V$55,COLUMN(有机特征!Q121),FALSE)</f>
        <v>13.228</v>
      </c>
      <c r="Z128">
        <f>VLOOKUP('整理格式+匹配特征'!$F128,有机特征!$A$1:$V$55,COLUMN(有机特征!R121),FALSE)</f>
        <v>7.5600000000000001E-2</v>
      </c>
      <c r="AA128">
        <f>VLOOKUP('整理格式+匹配特征'!$F128,有机特征!$A$1:$V$55,COLUMN(有机特征!S121),FALSE)</f>
        <v>4.0936000000000003</v>
      </c>
      <c r="AB128">
        <f>VLOOKUP('整理格式+匹配特征'!$F128,有机特征!$A$1:$V$55,COLUMN(有机特征!T121),FALSE)</f>
        <v>-6.0148000000000001</v>
      </c>
      <c r="AC128">
        <f>VLOOKUP('整理格式+匹配特征'!$F128,有机特征!$A$1:$V$55,COLUMN(有机特征!U121),FALSE)</f>
        <v>3.7912710000000001</v>
      </c>
      <c r="AD128">
        <f>VLOOKUP('整理格式+匹配特征'!$F128,有机特征!$A$1:$V$55,COLUMN(有机特征!V121),FALSE)</f>
        <v>1.4914520062942567</v>
      </c>
      <c r="AE128"/>
      <c r="AF128"/>
      <c r="AG128"/>
      <c r="AH128"/>
      <c r="AI128"/>
      <c r="AJ128"/>
      <c r="AK128"/>
      <c r="AL128"/>
      <c r="AM128"/>
      <c r="AN128"/>
      <c r="AO128"/>
      <c r="AP128"/>
      <c r="AQ128"/>
      <c r="AR128"/>
      <c r="AS128"/>
      <c r="AT128"/>
      <c r="AU128"/>
      <c r="AV128"/>
      <c r="AW128"/>
      <c r="AX128"/>
      <c r="AY128"/>
      <c r="AZ128"/>
      <c r="BA128"/>
    </row>
    <row r="129" spans="1:54" x14ac:dyDescent="0.15">
      <c r="A129">
        <v>264</v>
      </c>
      <c r="B129" t="s">
        <v>585</v>
      </c>
      <c r="C129">
        <v>1</v>
      </c>
      <c r="D129">
        <v>1</v>
      </c>
      <c r="E129">
        <v>2.74</v>
      </c>
      <c r="F129" t="s">
        <v>724</v>
      </c>
      <c r="G129" t="s">
        <v>1</v>
      </c>
      <c r="H129" t="s">
        <v>868</v>
      </c>
      <c r="I129" t="s">
        <v>862</v>
      </c>
      <c r="J129">
        <f>VLOOKUP('整理格式+匹配特征'!$F129,有机特征!$A$1:$V$55,COLUMN(有机特征!B122),FALSE)</f>
        <v>5.4101013599999996</v>
      </c>
      <c r="K129">
        <f>VLOOKUP('整理格式+匹配特征'!$F129,有机特征!$A$1:$V$55,COLUMN(有机特征!C122),FALSE)</f>
        <v>46.091700000000003</v>
      </c>
      <c r="L129">
        <f>VLOOKUP('整理格式+匹配特征'!$F129,有机特征!$A$1:$V$55,COLUMN(有机特征!D122),FALSE)</f>
        <v>77.098110000000005</v>
      </c>
      <c r="M129">
        <f>VLOOKUP('整理格式+匹配特征'!$F129,有机特征!$A$1:$V$55,COLUMN(有机特征!E122),FALSE)</f>
        <v>2.6402968123143413</v>
      </c>
      <c r="N129">
        <f>VLOOKUP('整理格式+匹配特征'!$F129,有机特征!$A$1:$V$55,COLUMN(有机特征!F122),FALSE)</f>
        <v>4.9911092860384523</v>
      </c>
      <c r="O129">
        <f>VLOOKUP('整理格式+匹配特征'!$F129,有机特征!$A$1:$V$55,COLUMN(有机特征!G122),FALSE)</f>
        <v>0.99270000000000003</v>
      </c>
      <c r="P129">
        <f>VLOOKUP('整理格式+匹配特征'!$F129,有机特征!$A$1:$V$55,COLUMN(有机特征!H122),FALSE)</f>
        <v>95.431250000000006</v>
      </c>
      <c r="Q129">
        <f>VLOOKUP('整理格式+匹配特征'!$F129,有机特征!$A$1:$V$55,COLUMN(有机特征!I122),FALSE)</f>
        <v>0</v>
      </c>
      <c r="R129">
        <f>VLOOKUP('整理格式+匹配特征'!$F129,有机特征!$A$1:$V$55,COLUMN(有机特征!J122),FALSE)</f>
        <v>2.9637398610468964</v>
      </c>
      <c r="S129">
        <f>VLOOKUP('整理格式+匹配特征'!$F129,有机特征!$A$1:$V$55,COLUMN(有机特征!K122),FALSE)</f>
        <v>5.3976799682421879</v>
      </c>
      <c r="T129">
        <f>VLOOKUP('整理格式+匹配特征'!$F129,有机特征!$A$1:$V$55,COLUMN(有机特征!L122),FALSE)</f>
        <v>-45.322311615105946</v>
      </c>
      <c r="U129">
        <f>VLOOKUP('整理格式+匹配特征'!$F129,有机特征!$A$1:$V$55,COLUMN(有机特征!M122),FALSE)</f>
        <v>-3.7919999999999998</v>
      </c>
      <c r="V129">
        <f>VLOOKUP('整理格式+匹配特征'!$F129,有机特征!$A$1:$V$55,COLUMN(有机特征!N122),FALSE)</f>
        <v>-17.020700000000001</v>
      </c>
      <c r="W129">
        <f>VLOOKUP('整理格式+匹配特征'!$F129,有机特征!$A$1:$V$55,COLUMN(有机特征!O122),FALSE)</f>
        <v>-10.4068</v>
      </c>
      <c r="X129">
        <f>VLOOKUP('整理格式+匹配特征'!$F129,有机特征!$A$1:$V$55,COLUMN(有机特征!P122),FALSE)</f>
        <v>10.4068</v>
      </c>
      <c r="Y129">
        <f>VLOOKUP('整理格式+匹配特征'!$F129,有机特征!$A$1:$V$55,COLUMN(有机特征!Q122),FALSE)</f>
        <v>13.228</v>
      </c>
      <c r="Z129">
        <f>VLOOKUP('整理格式+匹配特征'!$F129,有机特征!$A$1:$V$55,COLUMN(有机特征!R122),FALSE)</f>
        <v>7.5600000000000001E-2</v>
      </c>
      <c r="AA129">
        <f>VLOOKUP('整理格式+匹配特征'!$F129,有机特征!$A$1:$V$55,COLUMN(有机特征!S122),FALSE)</f>
        <v>4.0936000000000003</v>
      </c>
      <c r="AB129">
        <f>VLOOKUP('整理格式+匹配特征'!$F129,有机特征!$A$1:$V$55,COLUMN(有机特征!T122),FALSE)</f>
        <v>-6.0148000000000001</v>
      </c>
      <c r="AC129">
        <f>VLOOKUP('整理格式+匹配特征'!$F129,有机特征!$A$1:$V$55,COLUMN(有机特征!U122),FALSE)</f>
        <v>3.7912710000000001</v>
      </c>
      <c r="AD129">
        <f>VLOOKUP('整理格式+匹配特征'!$F129,有机特征!$A$1:$V$55,COLUMN(有机特征!V122),FALSE)</f>
        <v>1.4914520062942567</v>
      </c>
      <c r="AE129"/>
      <c r="AF129"/>
      <c r="AG129"/>
      <c r="AH129"/>
      <c r="AI129"/>
      <c r="AJ129"/>
      <c r="AK129"/>
      <c r="AL129"/>
      <c r="AM129"/>
      <c r="AN129"/>
      <c r="AO129"/>
      <c r="AP129"/>
      <c r="AQ129"/>
      <c r="AR129"/>
      <c r="AS129"/>
      <c r="AT129"/>
      <c r="AU129"/>
      <c r="AV129"/>
      <c r="AW129"/>
      <c r="AX129"/>
      <c r="AY129"/>
      <c r="AZ129"/>
      <c r="BA129"/>
    </row>
    <row r="130" spans="1:54" x14ac:dyDescent="0.15">
      <c r="A130">
        <v>13</v>
      </c>
      <c r="B130" t="s">
        <v>587</v>
      </c>
      <c r="C130">
        <v>3</v>
      </c>
      <c r="D130">
        <v>1</v>
      </c>
      <c r="E130">
        <v>2.75</v>
      </c>
      <c r="F130" t="s">
        <v>724</v>
      </c>
      <c r="G130" t="s">
        <v>724</v>
      </c>
      <c r="H130" t="s">
        <v>855</v>
      </c>
      <c r="I130" t="s">
        <v>854</v>
      </c>
      <c r="J130">
        <f>VLOOKUP('整理格式+匹配特征'!$F130,有机特征!$A$1:$V$55,COLUMN(有机特征!B123),FALSE)</f>
        <v>5.4101013599999996</v>
      </c>
      <c r="K130">
        <f>VLOOKUP('整理格式+匹配特征'!$F130,有机特征!$A$1:$V$55,COLUMN(有机特征!C123),FALSE)</f>
        <v>46.091700000000003</v>
      </c>
      <c r="L130">
        <f>VLOOKUP('整理格式+匹配特征'!$F130,有机特征!$A$1:$V$55,COLUMN(有机特征!D123),FALSE)</f>
        <v>77.098110000000005</v>
      </c>
      <c r="M130">
        <f>VLOOKUP('整理格式+匹配特征'!$F130,有机特征!$A$1:$V$55,COLUMN(有机特征!E123),FALSE)</f>
        <v>2.6402968123143413</v>
      </c>
      <c r="N130">
        <f>VLOOKUP('整理格式+匹配特征'!$F130,有机特征!$A$1:$V$55,COLUMN(有机特征!F123),FALSE)</f>
        <v>4.9911092860384523</v>
      </c>
      <c r="O130">
        <f>VLOOKUP('整理格式+匹配特征'!$F130,有机特征!$A$1:$V$55,COLUMN(有机特征!G123),FALSE)</f>
        <v>0.99270000000000003</v>
      </c>
      <c r="P130">
        <f>VLOOKUP('整理格式+匹配特征'!$F130,有机特征!$A$1:$V$55,COLUMN(有机特征!H123),FALSE)</f>
        <v>95.431250000000006</v>
      </c>
      <c r="Q130">
        <f>VLOOKUP('整理格式+匹配特征'!$F130,有机特征!$A$1:$V$55,COLUMN(有机特征!I123),FALSE)</f>
        <v>0</v>
      </c>
      <c r="R130">
        <f>VLOOKUP('整理格式+匹配特征'!$F130,有机特征!$A$1:$V$55,COLUMN(有机特征!J123),FALSE)</f>
        <v>2.9637398610468964</v>
      </c>
      <c r="S130">
        <f>VLOOKUP('整理格式+匹配特征'!$F130,有机特征!$A$1:$V$55,COLUMN(有机特征!K123),FALSE)</f>
        <v>5.3976799682421879</v>
      </c>
      <c r="T130">
        <f>VLOOKUP('整理格式+匹配特征'!$F130,有机特征!$A$1:$V$55,COLUMN(有机特征!L123),FALSE)</f>
        <v>-45.322311615105946</v>
      </c>
      <c r="U130">
        <f>VLOOKUP('整理格式+匹配特征'!$F130,有机特征!$A$1:$V$55,COLUMN(有机特征!M123),FALSE)</f>
        <v>-3.7919999999999998</v>
      </c>
      <c r="V130">
        <f>VLOOKUP('整理格式+匹配特征'!$F130,有机特征!$A$1:$V$55,COLUMN(有机特征!N123),FALSE)</f>
        <v>-17.020700000000001</v>
      </c>
      <c r="W130">
        <f>VLOOKUP('整理格式+匹配特征'!$F130,有机特征!$A$1:$V$55,COLUMN(有机特征!O123),FALSE)</f>
        <v>-10.4068</v>
      </c>
      <c r="X130">
        <f>VLOOKUP('整理格式+匹配特征'!$F130,有机特征!$A$1:$V$55,COLUMN(有机特征!P123),FALSE)</f>
        <v>10.4068</v>
      </c>
      <c r="Y130">
        <f>VLOOKUP('整理格式+匹配特征'!$F130,有机特征!$A$1:$V$55,COLUMN(有机特征!Q123),FALSE)</f>
        <v>13.228</v>
      </c>
      <c r="Z130">
        <f>VLOOKUP('整理格式+匹配特征'!$F130,有机特征!$A$1:$V$55,COLUMN(有机特征!R123),FALSE)</f>
        <v>7.5600000000000001E-2</v>
      </c>
      <c r="AA130">
        <f>VLOOKUP('整理格式+匹配特征'!$F130,有机特征!$A$1:$V$55,COLUMN(有机特征!S123),FALSE)</f>
        <v>4.0936000000000003</v>
      </c>
      <c r="AB130">
        <f>VLOOKUP('整理格式+匹配特征'!$F130,有机特征!$A$1:$V$55,COLUMN(有机特征!T123),FALSE)</f>
        <v>-6.0148000000000001</v>
      </c>
      <c r="AC130">
        <f>VLOOKUP('整理格式+匹配特征'!$F130,有机特征!$A$1:$V$55,COLUMN(有机特征!U123),FALSE)</f>
        <v>3.7912710000000001</v>
      </c>
      <c r="AD130">
        <f>VLOOKUP('整理格式+匹配特征'!$F130,有机特征!$A$1:$V$55,COLUMN(有机特征!V123),FALSE)</f>
        <v>1.4914520062942567</v>
      </c>
      <c r="AE130"/>
      <c r="AF130"/>
      <c r="AG130"/>
      <c r="AH130"/>
      <c r="AI130"/>
      <c r="AJ130"/>
      <c r="AK130"/>
      <c r="AL130"/>
      <c r="AM130"/>
      <c r="AN130"/>
      <c r="AO130"/>
      <c r="AP130"/>
      <c r="AQ130"/>
      <c r="AR130"/>
      <c r="AS130"/>
      <c r="AT130"/>
      <c r="AU130"/>
      <c r="AV130"/>
      <c r="AW130"/>
      <c r="AX130"/>
      <c r="AY130"/>
      <c r="AZ130"/>
      <c r="BA130"/>
    </row>
    <row r="131" spans="1:54" x14ac:dyDescent="0.15">
      <c r="A131">
        <v>14</v>
      </c>
      <c r="B131" t="s">
        <v>617</v>
      </c>
      <c r="C131">
        <v>3</v>
      </c>
      <c r="D131">
        <v>1</v>
      </c>
      <c r="E131">
        <v>3.45</v>
      </c>
      <c r="F131" t="s">
        <v>724</v>
      </c>
      <c r="G131" t="s">
        <v>724</v>
      </c>
      <c r="H131" t="s">
        <v>855</v>
      </c>
      <c r="I131" t="s">
        <v>862</v>
      </c>
      <c r="J131">
        <f>VLOOKUP('整理格式+匹配特征'!$F131,有机特征!$A$1:$V$55,COLUMN(有机特征!B124),FALSE)</f>
        <v>5.4101013599999996</v>
      </c>
      <c r="K131">
        <f>VLOOKUP('整理格式+匹配特征'!$F131,有机特征!$A$1:$V$55,COLUMN(有机特征!C124),FALSE)</f>
        <v>46.091700000000003</v>
      </c>
      <c r="L131">
        <f>VLOOKUP('整理格式+匹配特征'!$F131,有机特征!$A$1:$V$55,COLUMN(有机特征!D124),FALSE)</f>
        <v>77.098110000000005</v>
      </c>
      <c r="M131">
        <f>VLOOKUP('整理格式+匹配特征'!$F131,有机特征!$A$1:$V$55,COLUMN(有机特征!E124),FALSE)</f>
        <v>2.6402968123143413</v>
      </c>
      <c r="N131">
        <f>VLOOKUP('整理格式+匹配特征'!$F131,有机特征!$A$1:$V$55,COLUMN(有机特征!F124),FALSE)</f>
        <v>4.9911092860384523</v>
      </c>
      <c r="O131">
        <f>VLOOKUP('整理格式+匹配特征'!$F131,有机特征!$A$1:$V$55,COLUMN(有机特征!G124),FALSE)</f>
        <v>0.99270000000000003</v>
      </c>
      <c r="P131">
        <f>VLOOKUP('整理格式+匹配特征'!$F131,有机特征!$A$1:$V$55,COLUMN(有机特征!H124),FALSE)</f>
        <v>95.431250000000006</v>
      </c>
      <c r="Q131">
        <f>VLOOKUP('整理格式+匹配特征'!$F131,有机特征!$A$1:$V$55,COLUMN(有机特征!I124),FALSE)</f>
        <v>0</v>
      </c>
      <c r="R131">
        <f>VLOOKUP('整理格式+匹配特征'!$F131,有机特征!$A$1:$V$55,COLUMN(有机特征!J124),FALSE)</f>
        <v>2.9637398610468964</v>
      </c>
      <c r="S131">
        <f>VLOOKUP('整理格式+匹配特征'!$F131,有机特征!$A$1:$V$55,COLUMN(有机特征!K124),FALSE)</f>
        <v>5.3976799682421879</v>
      </c>
      <c r="T131">
        <f>VLOOKUP('整理格式+匹配特征'!$F131,有机特征!$A$1:$V$55,COLUMN(有机特征!L124),FALSE)</f>
        <v>-45.322311615105946</v>
      </c>
      <c r="U131">
        <f>VLOOKUP('整理格式+匹配特征'!$F131,有机特征!$A$1:$V$55,COLUMN(有机特征!M124),FALSE)</f>
        <v>-3.7919999999999998</v>
      </c>
      <c r="V131">
        <f>VLOOKUP('整理格式+匹配特征'!$F131,有机特征!$A$1:$V$55,COLUMN(有机特征!N124),FALSE)</f>
        <v>-17.020700000000001</v>
      </c>
      <c r="W131">
        <f>VLOOKUP('整理格式+匹配特征'!$F131,有机特征!$A$1:$V$55,COLUMN(有机特征!O124),FALSE)</f>
        <v>-10.4068</v>
      </c>
      <c r="X131">
        <f>VLOOKUP('整理格式+匹配特征'!$F131,有机特征!$A$1:$V$55,COLUMN(有机特征!P124),FALSE)</f>
        <v>10.4068</v>
      </c>
      <c r="Y131">
        <f>VLOOKUP('整理格式+匹配特征'!$F131,有机特征!$A$1:$V$55,COLUMN(有机特征!Q124),FALSE)</f>
        <v>13.228</v>
      </c>
      <c r="Z131">
        <f>VLOOKUP('整理格式+匹配特征'!$F131,有机特征!$A$1:$V$55,COLUMN(有机特征!R124),FALSE)</f>
        <v>7.5600000000000001E-2</v>
      </c>
      <c r="AA131">
        <f>VLOOKUP('整理格式+匹配特征'!$F131,有机特征!$A$1:$V$55,COLUMN(有机特征!S124),FALSE)</f>
        <v>4.0936000000000003</v>
      </c>
      <c r="AB131">
        <f>VLOOKUP('整理格式+匹配特征'!$F131,有机特征!$A$1:$V$55,COLUMN(有机特征!T124),FALSE)</f>
        <v>-6.0148000000000001</v>
      </c>
      <c r="AC131">
        <f>VLOOKUP('整理格式+匹配特征'!$F131,有机特征!$A$1:$V$55,COLUMN(有机特征!U124),FALSE)</f>
        <v>3.7912710000000001</v>
      </c>
      <c r="AD131">
        <f>VLOOKUP('整理格式+匹配特征'!$F131,有机特征!$A$1:$V$55,COLUMN(有机特征!V124),FALSE)</f>
        <v>1.4914520062942567</v>
      </c>
      <c r="AE131"/>
      <c r="AF131"/>
      <c r="AG131"/>
      <c r="AH131"/>
      <c r="AI131"/>
      <c r="AJ131"/>
      <c r="AK131"/>
      <c r="AL131"/>
      <c r="AM131"/>
      <c r="AN131"/>
      <c r="AO131"/>
      <c r="AP131"/>
      <c r="AQ131"/>
      <c r="AR131"/>
      <c r="AS131"/>
      <c r="AT131"/>
      <c r="AU131"/>
      <c r="AV131"/>
      <c r="AW131"/>
      <c r="AX131"/>
      <c r="AY131"/>
      <c r="AZ131"/>
      <c r="BA131"/>
    </row>
    <row r="132" spans="1:54" s="18" customFormat="1" x14ac:dyDescent="0.15">
      <c r="A132" s="18">
        <v>375</v>
      </c>
      <c r="B132" s="18" t="s">
        <v>753</v>
      </c>
      <c r="C132" s="18">
        <v>1</v>
      </c>
      <c r="D132" s="18">
        <v>2</v>
      </c>
      <c r="E132" s="18">
        <v>3.12</v>
      </c>
      <c r="F132" s="18" t="s">
        <v>827</v>
      </c>
      <c r="G132" s="18" t="s">
        <v>1</v>
      </c>
      <c r="H132" s="18" t="s">
        <v>855</v>
      </c>
      <c r="I132" s="18" t="s">
        <v>854</v>
      </c>
      <c r="J132" t="e">
        <f>VLOOKUP('整理格式+匹配特征'!$F132,有机特征!$A$1:$V$55,COLUMN(有机特征!B125),FALSE)</f>
        <v>#N/A</v>
      </c>
      <c r="K132" t="e">
        <f>VLOOKUP('整理格式+匹配特征'!$F132,有机特征!$A$1:$V$55,COLUMN(有机特征!C125),FALSE)</f>
        <v>#N/A</v>
      </c>
      <c r="L132" t="e">
        <f>VLOOKUP('整理格式+匹配特征'!$F132,有机特征!$A$1:$V$55,COLUMN(有机特征!D125),FALSE)</f>
        <v>#N/A</v>
      </c>
      <c r="M132" t="e">
        <f>VLOOKUP('整理格式+匹配特征'!$F132,有机特征!$A$1:$V$55,COLUMN(有机特征!E125),FALSE)</f>
        <v>#N/A</v>
      </c>
      <c r="N132" t="e">
        <f>VLOOKUP('整理格式+匹配特征'!$F132,有机特征!$A$1:$V$55,COLUMN(有机特征!F125),FALSE)</f>
        <v>#N/A</v>
      </c>
      <c r="O132" t="e">
        <f>VLOOKUP('整理格式+匹配特征'!$F132,有机特征!$A$1:$V$55,COLUMN(有机特征!G125),FALSE)</f>
        <v>#N/A</v>
      </c>
      <c r="P132" t="e">
        <f>VLOOKUP('整理格式+匹配特征'!$F132,有机特征!$A$1:$V$55,COLUMN(有机特征!H125),FALSE)</f>
        <v>#N/A</v>
      </c>
      <c r="Q132" t="e">
        <f>VLOOKUP('整理格式+匹配特征'!$F132,有机特征!$A$1:$V$55,COLUMN(有机特征!I125),FALSE)</f>
        <v>#N/A</v>
      </c>
      <c r="R132" t="e">
        <f>VLOOKUP('整理格式+匹配特征'!$F132,有机特征!$A$1:$V$55,COLUMN(有机特征!J125),FALSE)</f>
        <v>#N/A</v>
      </c>
      <c r="S132" t="e">
        <f>VLOOKUP('整理格式+匹配特征'!$F132,有机特征!$A$1:$V$55,COLUMN(有机特征!K125),FALSE)</f>
        <v>#N/A</v>
      </c>
      <c r="T132" t="e">
        <f>VLOOKUP('整理格式+匹配特征'!$F132,有机特征!$A$1:$V$55,COLUMN(有机特征!L125),FALSE)</f>
        <v>#N/A</v>
      </c>
      <c r="U132" t="e">
        <f>VLOOKUP('整理格式+匹配特征'!$F132,有机特征!$A$1:$V$55,COLUMN(有机特征!M125),FALSE)</f>
        <v>#N/A</v>
      </c>
      <c r="V132" t="e">
        <f>VLOOKUP('整理格式+匹配特征'!$F132,有机特征!$A$1:$V$55,COLUMN(有机特征!N125),FALSE)</f>
        <v>#N/A</v>
      </c>
      <c r="W132" t="e">
        <f>VLOOKUP('整理格式+匹配特征'!$F132,有机特征!$A$1:$V$55,COLUMN(有机特征!O125),FALSE)</f>
        <v>#N/A</v>
      </c>
      <c r="X132" t="e">
        <f>VLOOKUP('整理格式+匹配特征'!$F132,有机特征!$A$1:$V$55,COLUMN(有机特征!P125),FALSE)</f>
        <v>#N/A</v>
      </c>
      <c r="Y132" t="e">
        <f>VLOOKUP('整理格式+匹配特征'!$F132,有机特征!$A$1:$V$55,COLUMN(有机特征!Q125),FALSE)</f>
        <v>#N/A</v>
      </c>
      <c r="Z132" t="e">
        <f>VLOOKUP('整理格式+匹配特征'!$F132,有机特征!$A$1:$V$55,COLUMN(有机特征!R125),FALSE)</f>
        <v>#N/A</v>
      </c>
      <c r="AA132" t="e">
        <f>VLOOKUP('整理格式+匹配特征'!$F132,有机特征!$A$1:$V$55,COLUMN(有机特征!S125),FALSE)</f>
        <v>#N/A</v>
      </c>
      <c r="AB132" t="e">
        <f>VLOOKUP('整理格式+匹配特征'!$F132,有机特征!$A$1:$V$55,COLUMN(有机特征!T125),FALSE)</f>
        <v>#N/A</v>
      </c>
      <c r="AC132" t="e">
        <f>VLOOKUP('整理格式+匹配特征'!$F132,有机特征!$A$1:$V$55,COLUMN(有机特征!U125),FALSE)</f>
        <v>#N/A</v>
      </c>
      <c r="AD132" t="e">
        <f>VLOOKUP('整理格式+匹配特征'!$F132,有机特征!$A$1:$V$55,COLUMN(有机特征!V125),FALSE)</f>
        <v>#N/A</v>
      </c>
    </row>
    <row r="133" spans="1:54" x14ac:dyDescent="0.15">
      <c r="A133">
        <v>354</v>
      </c>
      <c r="B133" t="s">
        <v>627</v>
      </c>
      <c r="C133">
        <v>1</v>
      </c>
      <c r="D133">
        <v>1</v>
      </c>
      <c r="E133">
        <v>5.29</v>
      </c>
      <c r="F133" t="s">
        <v>632</v>
      </c>
      <c r="G133" t="s">
        <v>1</v>
      </c>
      <c r="H133" s="21" t="s">
        <v>869</v>
      </c>
      <c r="I133" s="21" t="s">
        <v>862</v>
      </c>
      <c r="J133">
        <f>VLOOKUP('整理格式+匹配特征'!$F133,有机特征!$A$1:$V$55,COLUMN(有机特征!B126),FALSE)</f>
        <v>6.1151281700000002</v>
      </c>
      <c r="K133">
        <f>VLOOKUP('整理格式+匹配特征'!$F133,有机特征!$A$1:$V$55,COLUMN(有机特征!C126),FALSE)</f>
        <v>32.065080000000002</v>
      </c>
      <c r="L133">
        <f>VLOOKUP('整理格式+匹配特征'!$F133,有机特征!$A$1:$V$55,COLUMN(有机特征!D126),FALSE)</f>
        <v>53.696190000000001</v>
      </c>
      <c r="M133">
        <f>VLOOKUP('整理格式+匹配特征'!$F133,有机特征!$A$1:$V$55,COLUMN(有机特征!E126),FALSE)</f>
        <v>2.3403779512482541</v>
      </c>
      <c r="N133">
        <f>VLOOKUP('整理格式+匹配特征'!$F133,有机特征!$A$1:$V$55,COLUMN(有机特征!F126),FALSE)</f>
        <v>4.4241549172934862</v>
      </c>
      <c r="O133">
        <f>VLOOKUP('整理格式+匹配特征'!$F133,有机特征!$A$1:$V$55,COLUMN(有机特征!G126),FALSE)</f>
        <v>0.99160000000000004</v>
      </c>
      <c r="P133">
        <f>VLOOKUP('整理格式+匹配特征'!$F133,有机特征!$A$1:$V$55,COLUMN(有机特征!H126),FALSE)</f>
        <v>73.177700000000002</v>
      </c>
      <c r="Q133">
        <f>VLOOKUP('整理格式+匹配特征'!$F133,有机特征!$A$1:$V$55,COLUMN(有机特征!I126),FALSE)</f>
        <v>0</v>
      </c>
      <c r="R133">
        <f>VLOOKUP('整理格式+匹配特征'!$F133,有机特征!$A$1:$V$55,COLUMN(有机特征!J126),FALSE)</f>
        <v>0.37686460983670855</v>
      </c>
      <c r="S133">
        <f>VLOOKUP('整理格式+匹配特征'!$F133,有机特征!$A$1:$V$55,COLUMN(有机特征!K126),FALSE)</f>
        <v>4.3958565325364303</v>
      </c>
      <c r="T133">
        <f>VLOOKUP('整理格式+匹配特征'!$F133,有机特征!$A$1:$V$55,COLUMN(有机特征!L126),FALSE)</f>
        <v>-48.64517109271678</v>
      </c>
      <c r="U133">
        <f>VLOOKUP('整理格式+匹配特征'!$F133,有机特征!$A$1:$V$55,COLUMN(有机特征!M126),FALSE)</f>
        <v>-4.0225</v>
      </c>
      <c r="V133">
        <f>VLOOKUP('整理格式+匹配特征'!$F133,有机特征!$A$1:$V$55,COLUMN(有机特征!N126),FALSE)</f>
        <v>-19.048200000000001</v>
      </c>
      <c r="W133">
        <f>VLOOKUP('整理格式+匹配特征'!$F133,有机特征!$A$1:$V$55,COLUMN(有机特征!O126),FALSE)</f>
        <v>-11.535399999999999</v>
      </c>
      <c r="X133">
        <f>VLOOKUP('整理格式+匹配特征'!$F133,有机特征!$A$1:$V$55,COLUMN(有机特征!P126),FALSE)</f>
        <v>11.535399999999999</v>
      </c>
      <c r="Y133">
        <f>VLOOKUP('整理格式+匹配特征'!$F133,有机特征!$A$1:$V$55,COLUMN(有机特征!Q126),FALSE)</f>
        <v>15.0258</v>
      </c>
      <c r="Z133">
        <f>VLOOKUP('整理格式+匹配特征'!$F133,有机特征!$A$1:$V$55,COLUMN(有机特征!R126),FALSE)</f>
        <v>6.6600000000000006E-2</v>
      </c>
      <c r="AA133">
        <f>VLOOKUP('整理格式+匹配特征'!$F133,有机特征!$A$1:$V$55,COLUMN(有机特征!S126),FALSE)</f>
        <v>4.4279000000000002</v>
      </c>
      <c r="AB133">
        <f>VLOOKUP('整理格式+匹配特征'!$F133,有机特征!$A$1:$V$55,COLUMN(有机特征!T126),FALSE)</f>
        <v>-8.0638000000000005</v>
      </c>
      <c r="AC133">
        <f>VLOOKUP('整理格式+匹配特征'!$F133,有机特征!$A$1:$V$55,COLUMN(有机特征!U126),FALSE)</f>
        <v>2.1661000000000001</v>
      </c>
      <c r="AD133">
        <f>VLOOKUP('整理格式+匹配特征'!$F133,有机特征!$A$1:$V$55,COLUMN(有机特征!V126),FALSE)</f>
        <v>0.85212431156569646</v>
      </c>
    </row>
    <row r="134" spans="1:54" s="21" customFormat="1" x14ac:dyDescent="0.15">
      <c r="A134">
        <v>412</v>
      </c>
      <c r="B134" t="s">
        <v>552</v>
      </c>
      <c r="C134">
        <v>1</v>
      </c>
      <c r="D134">
        <v>1</v>
      </c>
      <c r="E134">
        <v>2.38</v>
      </c>
      <c r="F134" t="s">
        <v>779</v>
      </c>
      <c r="G134" t="s">
        <v>1</v>
      </c>
      <c r="H134" t="s">
        <v>855</v>
      </c>
      <c r="I134" t="s">
        <v>852</v>
      </c>
      <c r="J134">
        <f>VLOOKUP('整理格式+匹配特征'!$F134,有机特征!$A$1:$V$55,COLUMN(有机特征!B127),FALSE)</f>
        <v>3.7111395599999999</v>
      </c>
      <c r="K134">
        <f>VLOOKUP('整理格式+匹配特征'!$F134,有机特征!$A$1:$V$55,COLUMN(有机特征!C127),FALSE)</f>
        <v>156.63288</v>
      </c>
      <c r="L134">
        <f>VLOOKUP('整理格式+匹配特征'!$F134,有机特征!$A$1:$V$55,COLUMN(有机特征!D127),FALSE)</f>
        <v>195.61955</v>
      </c>
      <c r="M134">
        <f>VLOOKUP('整理格式+匹配特征'!$F134,有机特征!$A$1:$V$55,COLUMN(有机特征!E127),FALSE)</f>
        <v>3.6011586876442125</v>
      </c>
      <c r="N134">
        <f>VLOOKUP('整理格式+匹配特征'!$F134,有机特征!$A$1:$V$55,COLUMN(有机特征!F127),FALSE)</f>
        <v>6.8074833414824427</v>
      </c>
      <c r="O134">
        <f>VLOOKUP('整理格式+匹配特征'!$F134,有机特征!$A$1:$V$55,COLUMN(有机特征!G127),FALSE)</f>
        <v>1.3295999999999999</v>
      </c>
      <c r="P134">
        <f>VLOOKUP('整理格式+匹配特征'!$F134,有机特征!$A$1:$V$55,COLUMN(有机特征!H127),FALSE)</f>
        <v>197.04509999999999</v>
      </c>
      <c r="Q134">
        <f>VLOOKUP('整理格式+匹配特征'!$F134,有机特征!$A$1:$V$55,COLUMN(有机特征!I127),FALSE)</f>
        <v>0</v>
      </c>
      <c r="R134">
        <f>VLOOKUP('整理格式+匹配特征'!$F134,有机特征!$A$1:$V$55,COLUMN(有机特征!J127),FALSE)</f>
        <v>12.055396552271748</v>
      </c>
      <c r="S134">
        <f>VLOOKUP('整理格式+匹配特征'!$F134,有机特征!$A$1:$V$55,COLUMN(有机特征!K127),FALSE)</f>
        <v>13.332825972880668</v>
      </c>
      <c r="T134">
        <f>VLOOKUP('整理格式+匹配特征'!$F134,有机特征!$A$1:$V$55,COLUMN(有机特征!L127),FALSE)</f>
        <v>-33.644014569476276</v>
      </c>
      <c r="U134">
        <f>VLOOKUP('整理格式+匹配特征'!$F134,有机特征!$A$1:$V$55,COLUMN(有机特征!M127),FALSE)</f>
        <v>11.523999999999999</v>
      </c>
      <c r="V134">
        <f>VLOOKUP('整理格式+匹配特征'!$F134,有机特征!$A$1:$V$55,COLUMN(有机特征!N127),FALSE)</f>
        <v>3.7888999999999999</v>
      </c>
      <c r="W134">
        <f>VLOOKUP('整理格式+匹配特征'!$F134,有机特征!$A$1:$V$55,COLUMN(有机特征!O127),FALSE)</f>
        <v>7.6565000000000003</v>
      </c>
      <c r="X134">
        <f>VLOOKUP('整理格式+匹配特征'!$F134,有机特征!$A$1:$V$55,COLUMN(有机特征!P127),FALSE)</f>
        <v>-7.6565000000000003</v>
      </c>
      <c r="Y134">
        <f>VLOOKUP('整理格式+匹配特征'!$F134,有机特征!$A$1:$V$55,COLUMN(有机特征!Q127),FALSE)</f>
        <v>7.7351000000000001</v>
      </c>
      <c r="Z134">
        <f>VLOOKUP('整理格式+匹配特征'!$F134,有机特征!$A$1:$V$55,COLUMN(有机特征!R127),FALSE)</f>
        <v>0.1293</v>
      </c>
      <c r="AA134">
        <f>VLOOKUP('整理格式+匹配特征'!$F134,有机特征!$A$1:$V$55,COLUMN(有机特征!S127),FALSE)</f>
        <v>3.7892999999999999</v>
      </c>
      <c r="AB134">
        <f>VLOOKUP('整理格式+匹配特征'!$F134,有机特征!$A$1:$V$55,COLUMN(有机特征!T127),FALSE)</f>
        <v>-0.61550000000000005</v>
      </c>
      <c r="AC134">
        <f>VLOOKUP('整理格式+匹配特征'!$F134,有机特征!$A$1:$V$55,COLUMN(有机特征!U127),FALSE)</f>
        <v>18.471868000000001</v>
      </c>
      <c r="AD134">
        <f>VLOOKUP('整理格式+匹配特征'!$F134,有机特征!$A$1:$V$55,COLUMN(有机特征!V127),FALSE)</f>
        <v>7.2666671911880414</v>
      </c>
      <c r="AE134"/>
      <c r="AF134"/>
      <c r="AG134"/>
      <c r="AH134"/>
      <c r="AI134"/>
      <c r="AJ134"/>
      <c r="AK134"/>
      <c r="AL134"/>
      <c r="AM134"/>
      <c r="AN134"/>
      <c r="AO134"/>
      <c r="AP134"/>
      <c r="AQ134"/>
      <c r="AR134"/>
      <c r="AS134"/>
      <c r="AT134"/>
      <c r="AU134"/>
      <c r="AV134"/>
      <c r="AW134"/>
      <c r="AX134"/>
      <c r="AY134"/>
      <c r="AZ134"/>
      <c r="BA134"/>
      <c r="BB134"/>
    </row>
    <row r="135" spans="1:54" s="18" customFormat="1" x14ac:dyDescent="0.15">
      <c r="A135" s="18">
        <v>240</v>
      </c>
      <c r="B135" s="18" t="s">
        <v>507</v>
      </c>
      <c r="C135" s="18">
        <v>1</v>
      </c>
      <c r="D135" s="18">
        <v>1</v>
      </c>
      <c r="E135" s="18">
        <v>2</v>
      </c>
      <c r="F135" s="18" t="s">
        <v>802</v>
      </c>
      <c r="G135" s="18" t="s">
        <v>1</v>
      </c>
      <c r="H135" s="18" t="s">
        <v>851</v>
      </c>
      <c r="I135" s="18" t="s">
        <v>852</v>
      </c>
      <c r="J135" t="e">
        <f>VLOOKUP('整理格式+匹配特征'!$F135,有机特征!$A$1:$V$55,COLUMN(有机特征!B128),FALSE)</f>
        <v>#N/A</v>
      </c>
      <c r="K135" t="e">
        <f>VLOOKUP('整理格式+匹配特征'!$F135,有机特征!$A$1:$V$55,COLUMN(有机特征!C128),FALSE)</f>
        <v>#N/A</v>
      </c>
      <c r="L135" t="e">
        <f>VLOOKUP('整理格式+匹配特征'!$F135,有机特征!$A$1:$V$55,COLUMN(有机特征!D128),FALSE)</f>
        <v>#N/A</v>
      </c>
      <c r="M135" t="e">
        <f>VLOOKUP('整理格式+匹配特征'!$F135,有机特征!$A$1:$V$55,COLUMN(有机特征!E128),FALSE)</f>
        <v>#N/A</v>
      </c>
      <c r="N135" t="e">
        <f>VLOOKUP('整理格式+匹配特征'!$F135,有机特征!$A$1:$V$55,COLUMN(有机特征!F128),FALSE)</f>
        <v>#N/A</v>
      </c>
      <c r="O135" t="e">
        <f>VLOOKUP('整理格式+匹配特征'!$F135,有机特征!$A$1:$V$55,COLUMN(有机特征!G128),FALSE)</f>
        <v>#N/A</v>
      </c>
      <c r="P135" t="e">
        <f>VLOOKUP('整理格式+匹配特征'!$F135,有机特征!$A$1:$V$55,COLUMN(有机特征!H128),FALSE)</f>
        <v>#N/A</v>
      </c>
      <c r="Q135" t="e">
        <f>VLOOKUP('整理格式+匹配特征'!$F135,有机特征!$A$1:$V$55,COLUMN(有机特征!I128),FALSE)</f>
        <v>#N/A</v>
      </c>
      <c r="R135" t="e">
        <f>VLOOKUP('整理格式+匹配特征'!$F135,有机特征!$A$1:$V$55,COLUMN(有机特征!J128),FALSE)</f>
        <v>#N/A</v>
      </c>
      <c r="S135" t="e">
        <f>VLOOKUP('整理格式+匹配特征'!$F135,有机特征!$A$1:$V$55,COLUMN(有机特征!K128),FALSE)</f>
        <v>#N/A</v>
      </c>
      <c r="T135" t="e">
        <f>VLOOKUP('整理格式+匹配特征'!$F135,有机特征!$A$1:$V$55,COLUMN(有机特征!L128),FALSE)</f>
        <v>#N/A</v>
      </c>
      <c r="U135" t="e">
        <f>VLOOKUP('整理格式+匹配特征'!$F135,有机特征!$A$1:$V$55,COLUMN(有机特征!M128),FALSE)</f>
        <v>#N/A</v>
      </c>
      <c r="V135" t="e">
        <f>VLOOKUP('整理格式+匹配特征'!$F135,有机特征!$A$1:$V$55,COLUMN(有机特征!N128),FALSE)</f>
        <v>#N/A</v>
      </c>
      <c r="W135" t="e">
        <f>VLOOKUP('整理格式+匹配特征'!$F135,有机特征!$A$1:$V$55,COLUMN(有机特征!O128),FALSE)</f>
        <v>#N/A</v>
      </c>
      <c r="X135" t="e">
        <f>VLOOKUP('整理格式+匹配特征'!$F135,有机特征!$A$1:$V$55,COLUMN(有机特征!P128),FALSE)</f>
        <v>#N/A</v>
      </c>
      <c r="Y135" t="e">
        <f>VLOOKUP('整理格式+匹配特征'!$F135,有机特征!$A$1:$V$55,COLUMN(有机特征!Q128),FALSE)</f>
        <v>#N/A</v>
      </c>
      <c r="Z135" t="e">
        <f>VLOOKUP('整理格式+匹配特征'!$F135,有机特征!$A$1:$V$55,COLUMN(有机特征!R128),FALSE)</f>
        <v>#N/A</v>
      </c>
      <c r="AA135" t="e">
        <f>VLOOKUP('整理格式+匹配特征'!$F135,有机特征!$A$1:$V$55,COLUMN(有机特征!S128),FALSE)</f>
        <v>#N/A</v>
      </c>
      <c r="AB135" t="e">
        <f>VLOOKUP('整理格式+匹配特征'!$F135,有机特征!$A$1:$V$55,COLUMN(有机特征!T128),FALSE)</f>
        <v>#N/A</v>
      </c>
      <c r="AC135" t="e">
        <f>VLOOKUP('整理格式+匹配特征'!$F135,有机特征!$A$1:$V$55,COLUMN(有机特征!U128),FALSE)</f>
        <v>#N/A</v>
      </c>
      <c r="AD135" t="e">
        <f>VLOOKUP('整理格式+匹配特征'!$F135,有机特征!$A$1:$V$55,COLUMN(有机特征!V128),FALSE)</f>
        <v>#N/A</v>
      </c>
    </row>
    <row r="136" spans="1:54" s="18" customFormat="1" x14ac:dyDescent="0.15">
      <c r="A136" s="18">
        <v>463</v>
      </c>
      <c r="B136" s="18" t="s">
        <v>546</v>
      </c>
      <c r="C136" s="18">
        <v>1</v>
      </c>
      <c r="D136" s="18">
        <v>1</v>
      </c>
      <c r="E136" s="18">
        <v>2.34</v>
      </c>
      <c r="F136" s="18" t="s">
        <v>789</v>
      </c>
      <c r="G136" s="18" t="s">
        <v>1</v>
      </c>
      <c r="H136" s="18" t="s">
        <v>855</v>
      </c>
      <c r="I136" s="18" t="s">
        <v>852</v>
      </c>
      <c r="J136" t="e">
        <f>VLOOKUP('整理格式+匹配特征'!$F136,有机特征!$A$1:$V$55,COLUMN(有机特征!B129),FALSE)</f>
        <v>#N/A</v>
      </c>
      <c r="K136" t="e">
        <f>VLOOKUP('整理格式+匹配特征'!$F136,有机特征!$A$1:$V$55,COLUMN(有机特征!C129),FALSE)</f>
        <v>#N/A</v>
      </c>
      <c r="L136" t="e">
        <f>VLOOKUP('整理格式+匹配特征'!$F136,有机特征!$A$1:$V$55,COLUMN(有机特征!D129),FALSE)</f>
        <v>#N/A</v>
      </c>
      <c r="M136" t="e">
        <f>VLOOKUP('整理格式+匹配特征'!$F136,有机特征!$A$1:$V$55,COLUMN(有机特征!E129),FALSE)</f>
        <v>#N/A</v>
      </c>
      <c r="N136" t="e">
        <f>VLOOKUP('整理格式+匹配特征'!$F136,有机特征!$A$1:$V$55,COLUMN(有机特征!F129),FALSE)</f>
        <v>#N/A</v>
      </c>
      <c r="O136" t="e">
        <f>VLOOKUP('整理格式+匹配特征'!$F136,有机特征!$A$1:$V$55,COLUMN(有机特征!G129),FALSE)</f>
        <v>#N/A</v>
      </c>
      <c r="P136" t="e">
        <f>VLOOKUP('整理格式+匹配特征'!$F136,有机特征!$A$1:$V$55,COLUMN(有机特征!H129),FALSE)</f>
        <v>#N/A</v>
      </c>
      <c r="Q136" t="e">
        <f>VLOOKUP('整理格式+匹配特征'!$F136,有机特征!$A$1:$V$55,COLUMN(有机特征!I129),FALSE)</f>
        <v>#N/A</v>
      </c>
      <c r="R136" t="e">
        <f>VLOOKUP('整理格式+匹配特征'!$F136,有机特征!$A$1:$V$55,COLUMN(有机特征!J129),FALSE)</f>
        <v>#N/A</v>
      </c>
      <c r="S136" t="e">
        <f>VLOOKUP('整理格式+匹配特征'!$F136,有机特征!$A$1:$V$55,COLUMN(有机特征!K129),FALSE)</f>
        <v>#N/A</v>
      </c>
      <c r="T136" t="e">
        <f>VLOOKUP('整理格式+匹配特征'!$F136,有机特征!$A$1:$V$55,COLUMN(有机特征!L129),FALSE)</f>
        <v>#N/A</v>
      </c>
      <c r="U136" t="e">
        <f>VLOOKUP('整理格式+匹配特征'!$F136,有机特征!$A$1:$V$55,COLUMN(有机特征!M129),FALSE)</f>
        <v>#N/A</v>
      </c>
      <c r="V136" t="e">
        <f>VLOOKUP('整理格式+匹配特征'!$F136,有机特征!$A$1:$V$55,COLUMN(有机特征!N129),FALSE)</f>
        <v>#N/A</v>
      </c>
      <c r="W136" t="e">
        <f>VLOOKUP('整理格式+匹配特征'!$F136,有机特征!$A$1:$V$55,COLUMN(有机特征!O129),FALSE)</f>
        <v>#N/A</v>
      </c>
      <c r="X136" t="e">
        <f>VLOOKUP('整理格式+匹配特征'!$F136,有机特征!$A$1:$V$55,COLUMN(有机特征!P129),FALSE)</f>
        <v>#N/A</v>
      </c>
      <c r="Y136" t="e">
        <f>VLOOKUP('整理格式+匹配特征'!$F136,有机特征!$A$1:$V$55,COLUMN(有机特征!Q129),FALSE)</f>
        <v>#N/A</v>
      </c>
      <c r="Z136" t="e">
        <f>VLOOKUP('整理格式+匹配特征'!$F136,有机特征!$A$1:$V$55,COLUMN(有机特征!R129),FALSE)</f>
        <v>#N/A</v>
      </c>
      <c r="AA136" t="e">
        <f>VLOOKUP('整理格式+匹配特征'!$F136,有机特征!$A$1:$V$55,COLUMN(有机特征!S129),FALSE)</f>
        <v>#N/A</v>
      </c>
      <c r="AB136" t="e">
        <f>VLOOKUP('整理格式+匹配特征'!$F136,有机特征!$A$1:$V$55,COLUMN(有机特征!T129),FALSE)</f>
        <v>#N/A</v>
      </c>
      <c r="AC136" t="e">
        <f>VLOOKUP('整理格式+匹配特征'!$F136,有机特征!$A$1:$V$55,COLUMN(有机特征!U129),FALSE)</f>
        <v>#N/A</v>
      </c>
      <c r="AD136" t="e">
        <f>VLOOKUP('整理格式+匹配特征'!$F136,有机特征!$A$1:$V$55,COLUMN(有机特征!V129),FALSE)</f>
        <v>#N/A</v>
      </c>
    </row>
    <row r="137" spans="1:54" s="18" customFormat="1" x14ac:dyDescent="0.15">
      <c r="A137" s="18">
        <v>465</v>
      </c>
      <c r="B137" s="18" t="s">
        <v>546</v>
      </c>
      <c r="C137" s="18">
        <v>1</v>
      </c>
      <c r="D137" s="18">
        <v>1</v>
      </c>
      <c r="E137" s="18">
        <v>2.36</v>
      </c>
      <c r="F137" s="18" t="s">
        <v>789</v>
      </c>
      <c r="G137" s="18" t="s">
        <v>1</v>
      </c>
      <c r="H137" s="18" t="s">
        <v>855</v>
      </c>
      <c r="I137" s="18" t="s">
        <v>852</v>
      </c>
      <c r="J137" t="e">
        <f>VLOOKUP('整理格式+匹配特征'!$F137,有机特征!$A$1:$V$55,COLUMN(有机特征!B130),FALSE)</f>
        <v>#N/A</v>
      </c>
      <c r="K137" t="e">
        <f>VLOOKUP('整理格式+匹配特征'!$F137,有机特征!$A$1:$V$55,COLUMN(有机特征!C130),FALSE)</f>
        <v>#N/A</v>
      </c>
      <c r="L137" t="e">
        <f>VLOOKUP('整理格式+匹配特征'!$F137,有机特征!$A$1:$V$55,COLUMN(有机特征!D130),FALSE)</f>
        <v>#N/A</v>
      </c>
      <c r="M137" t="e">
        <f>VLOOKUP('整理格式+匹配特征'!$F137,有机特征!$A$1:$V$55,COLUMN(有机特征!E130),FALSE)</f>
        <v>#N/A</v>
      </c>
      <c r="N137" t="e">
        <f>VLOOKUP('整理格式+匹配特征'!$F137,有机特征!$A$1:$V$55,COLUMN(有机特征!F130),FALSE)</f>
        <v>#N/A</v>
      </c>
      <c r="O137" t="e">
        <f>VLOOKUP('整理格式+匹配特征'!$F137,有机特征!$A$1:$V$55,COLUMN(有机特征!G130),FALSE)</f>
        <v>#N/A</v>
      </c>
      <c r="P137" t="e">
        <f>VLOOKUP('整理格式+匹配特征'!$F137,有机特征!$A$1:$V$55,COLUMN(有机特征!H130),FALSE)</f>
        <v>#N/A</v>
      </c>
      <c r="Q137" t="e">
        <f>VLOOKUP('整理格式+匹配特征'!$F137,有机特征!$A$1:$V$55,COLUMN(有机特征!I130),FALSE)</f>
        <v>#N/A</v>
      </c>
      <c r="R137" t="e">
        <f>VLOOKUP('整理格式+匹配特征'!$F137,有机特征!$A$1:$V$55,COLUMN(有机特征!J130),FALSE)</f>
        <v>#N/A</v>
      </c>
      <c r="S137" t="e">
        <f>VLOOKUP('整理格式+匹配特征'!$F137,有机特征!$A$1:$V$55,COLUMN(有机特征!K130),FALSE)</f>
        <v>#N/A</v>
      </c>
      <c r="T137" t="e">
        <f>VLOOKUP('整理格式+匹配特征'!$F137,有机特征!$A$1:$V$55,COLUMN(有机特征!L130),FALSE)</f>
        <v>#N/A</v>
      </c>
      <c r="U137" t="e">
        <f>VLOOKUP('整理格式+匹配特征'!$F137,有机特征!$A$1:$V$55,COLUMN(有机特征!M130),FALSE)</f>
        <v>#N/A</v>
      </c>
      <c r="V137" t="e">
        <f>VLOOKUP('整理格式+匹配特征'!$F137,有机特征!$A$1:$V$55,COLUMN(有机特征!N130),FALSE)</f>
        <v>#N/A</v>
      </c>
      <c r="W137" t="e">
        <f>VLOOKUP('整理格式+匹配特征'!$F137,有机特征!$A$1:$V$55,COLUMN(有机特征!O130),FALSE)</f>
        <v>#N/A</v>
      </c>
      <c r="X137" t="e">
        <f>VLOOKUP('整理格式+匹配特征'!$F137,有机特征!$A$1:$V$55,COLUMN(有机特征!P130),FALSE)</f>
        <v>#N/A</v>
      </c>
      <c r="Y137" t="e">
        <f>VLOOKUP('整理格式+匹配特征'!$F137,有机特征!$A$1:$V$55,COLUMN(有机特征!Q130),FALSE)</f>
        <v>#N/A</v>
      </c>
      <c r="Z137" t="e">
        <f>VLOOKUP('整理格式+匹配特征'!$F137,有机特征!$A$1:$V$55,COLUMN(有机特征!R130),FALSE)</f>
        <v>#N/A</v>
      </c>
      <c r="AA137" t="e">
        <f>VLOOKUP('整理格式+匹配特征'!$F137,有机特征!$A$1:$V$55,COLUMN(有机特征!S130),FALSE)</f>
        <v>#N/A</v>
      </c>
      <c r="AB137" t="e">
        <f>VLOOKUP('整理格式+匹配特征'!$F137,有机特征!$A$1:$V$55,COLUMN(有机特征!T130),FALSE)</f>
        <v>#N/A</v>
      </c>
      <c r="AC137" t="e">
        <f>VLOOKUP('整理格式+匹配特征'!$F137,有机特征!$A$1:$V$55,COLUMN(有机特征!U130),FALSE)</f>
        <v>#N/A</v>
      </c>
      <c r="AD137" t="e">
        <f>VLOOKUP('整理格式+匹配特征'!$F137,有机特征!$A$1:$V$55,COLUMN(有机特征!V130),FALSE)</f>
        <v>#N/A</v>
      </c>
    </row>
    <row r="138" spans="1:54" s="18" customFormat="1" x14ac:dyDescent="0.15">
      <c r="A138" s="18">
        <v>464</v>
      </c>
      <c r="B138" s="18" t="s">
        <v>791</v>
      </c>
      <c r="C138" s="18">
        <v>1</v>
      </c>
      <c r="D138" s="18">
        <v>1</v>
      </c>
      <c r="E138" s="18">
        <v>2.34</v>
      </c>
      <c r="F138" s="18" t="s">
        <v>789</v>
      </c>
      <c r="G138" s="18" t="s">
        <v>1</v>
      </c>
      <c r="H138" s="18" t="s">
        <v>855</v>
      </c>
      <c r="I138" s="18" t="s">
        <v>852</v>
      </c>
      <c r="J138" t="e">
        <f>VLOOKUP('整理格式+匹配特征'!$F138,有机特征!$A$1:$V$55,COLUMN(有机特征!B131),FALSE)</f>
        <v>#N/A</v>
      </c>
      <c r="K138" t="e">
        <f>VLOOKUP('整理格式+匹配特征'!$F138,有机特征!$A$1:$V$55,COLUMN(有机特征!C131),FALSE)</f>
        <v>#N/A</v>
      </c>
      <c r="L138" t="e">
        <f>VLOOKUP('整理格式+匹配特征'!$F138,有机特征!$A$1:$V$55,COLUMN(有机特征!D131),FALSE)</f>
        <v>#N/A</v>
      </c>
      <c r="M138" t="e">
        <f>VLOOKUP('整理格式+匹配特征'!$F138,有机特征!$A$1:$V$55,COLUMN(有机特征!E131),FALSE)</f>
        <v>#N/A</v>
      </c>
      <c r="N138" t="e">
        <f>VLOOKUP('整理格式+匹配特征'!$F138,有机特征!$A$1:$V$55,COLUMN(有机特征!F131),FALSE)</f>
        <v>#N/A</v>
      </c>
      <c r="O138" t="e">
        <f>VLOOKUP('整理格式+匹配特征'!$F138,有机特征!$A$1:$V$55,COLUMN(有机特征!G131),FALSE)</f>
        <v>#N/A</v>
      </c>
      <c r="P138" t="e">
        <f>VLOOKUP('整理格式+匹配特征'!$F138,有机特征!$A$1:$V$55,COLUMN(有机特征!H131),FALSE)</f>
        <v>#N/A</v>
      </c>
      <c r="Q138" t="e">
        <f>VLOOKUP('整理格式+匹配特征'!$F138,有机特征!$A$1:$V$55,COLUMN(有机特征!I131),FALSE)</f>
        <v>#N/A</v>
      </c>
      <c r="R138" t="e">
        <f>VLOOKUP('整理格式+匹配特征'!$F138,有机特征!$A$1:$V$55,COLUMN(有机特征!J131),FALSE)</f>
        <v>#N/A</v>
      </c>
      <c r="S138" t="e">
        <f>VLOOKUP('整理格式+匹配特征'!$F138,有机特征!$A$1:$V$55,COLUMN(有机特征!K131),FALSE)</f>
        <v>#N/A</v>
      </c>
      <c r="T138" t="e">
        <f>VLOOKUP('整理格式+匹配特征'!$F138,有机特征!$A$1:$V$55,COLUMN(有机特征!L131),FALSE)</f>
        <v>#N/A</v>
      </c>
      <c r="U138" t="e">
        <f>VLOOKUP('整理格式+匹配特征'!$F138,有机特征!$A$1:$V$55,COLUMN(有机特征!M131),FALSE)</f>
        <v>#N/A</v>
      </c>
      <c r="V138" t="e">
        <f>VLOOKUP('整理格式+匹配特征'!$F138,有机特征!$A$1:$V$55,COLUMN(有机特征!N131),FALSE)</f>
        <v>#N/A</v>
      </c>
      <c r="W138" t="e">
        <f>VLOOKUP('整理格式+匹配特征'!$F138,有机特征!$A$1:$V$55,COLUMN(有机特征!O131),FALSE)</f>
        <v>#N/A</v>
      </c>
      <c r="X138" t="e">
        <f>VLOOKUP('整理格式+匹配特征'!$F138,有机特征!$A$1:$V$55,COLUMN(有机特征!P131),FALSE)</f>
        <v>#N/A</v>
      </c>
      <c r="Y138" t="e">
        <f>VLOOKUP('整理格式+匹配特征'!$F138,有机特征!$A$1:$V$55,COLUMN(有机特征!Q131),FALSE)</f>
        <v>#N/A</v>
      </c>
      <c r="Z138" t="e">
        <f>VLOOKUP('整理格式+匹配特征'!$F138,有机特征!$A$1:$V$55,COLUMN(有机特征!R131),FALSE)</f>
        <v>#N/A</v>
      </c>
      <c r="AA138" t="e">
        <f>VLOOKUP('整理格式+匹配特征'!$F138,有机特征!$A$1:$V$55,COLUMN(有机特征!S131),FALSE)</f>
        <v>#N/A</v>
      </c>
      <c r="AB138" t="e">
        <f>VLOOKUP('整理格式+匹配特征'!$F138,有机特征!$A$1:$V$55,COLUMN(有机特征!T131),FALSE)</f>
        <v>#N/A</v>
      </c>
      <c r="AC138" t="e">
        <f>VLOOKUP('整理格式+匹配特征'!$F138,有机特征!$A$1:$V$55,COLUMN(有机特征!U131),FALSE)</f>
        <v>#N/A</v>
      </c>
      <c r="AD138" t="e">
        <f>VLOOKUP('整理格式+匹配特征'!$F138,有机特征!$A$1:$V$55,COLUMN(有机特征!V131),FALSE)</f>
        <v>#N/A</v>
      </c>
    </row>
    <row r="139" spans="1:54" x14ac:dyDescent="0.15">
      <c r="A139">
        <v>165</v>
      </c>
      <c r="B139" t="s">
        <v>544</v>
      </c>
      <c r="C139">
        <v>1</v>
      </c>
      <c r="D139">
        <v>1</v>
      </c>
      <c r="E139">
        <v>2.33</v>
      </c>
      <c r="F139" t="s">
        <v>817</v>
      </c>
      <c r="G139" t="s">
        <v>1</v>
      </c>
      <c r="H139" t="s">
        <v>855</v>
      </c>
      <c r="I139" t="s">
        <v>852</v>
      </c>
      <c r="J139">
        <f>VLOOKUP('整理格式+匹配特征'!$F139,有机特征!$A$1:$V$55,COLUMN(有机特征!B132),FALSE)</f>
        <v>3.9747963400000001</v>
      </c>
      <c r="K139">
        <f>VLOOKUP('整理格式+匹配特征'!$F139,有机特征!$A$1:$V$55,COLUMN(有机特征!C132),FALSE)</f>
        <v>142.60625999999999</v>
      </c>
      <c r="L139">
        <f>VLOOKUP('整理格式+匹配特征'!$F139,有机特征!$A$1:$V$55,COLUMN(有机特征!D132),FALSE)</f>
        <v>172.52467999999999</v>
      </c>
      <c r="M139">
        <f>VLOOKUP('整理格式+匹配特征'!$F139,有机特征!$A$1:$V$55,COLUMN(有机特征!E132),FALSE)</f>
        <v>3.4534665272827199</v>
      </c>
      <c r="N139">
        <f>VLOOKUP('整理格式+匹配特征'!$F139,有机特征!$A$1:$V$55,COLUMN(有机特征!F132),FALSE)</f>
        <v>6.5282921120656328</v>
      </c>
      <c r="O139">
        <f>VLOOKUP('整理格式+匹配特征'!$F139,有机特征!$A$1:$V$55,COLUMN(有机特征!G132),FALSE)</f>
        <v>1.3726</v>
      </c>
      <c r="P139">
        <f>VLOOKUP('整理格式+匹配特征'!$F139,有机特征!$A$1:$V$55,COLUMN(有机特征!H132),FALSE)</f>
        <v>176.05717000000001</v>
      </c>
      <c r="Q139">
        <f>VLOOKUP('整理格式+匹配特征'!$F139,有机特征!$A$1:$V$55,COLUMN(有机特征!I132),FALSE)</f>
        <v>0</v>
      </c>
      <c r="R139">
        <f>VLOOKUP('整理格式+匹配特征'!$F139,有机特征!$A$1:$V$55,COLUMN(有机特征!J132),FALSE)</f>
        <v>10.41823229989096</v>
      </c>
      <c r="S139">
        <f>VLOOKUP('整理格式+匹配特征'!$F139,有机特征!$A$1:$V$55,COLUMN(有机特征!K132),FALSE)</f>
        <v>11.242043937945176</v>
      </c>
      <c r="T139">
        <f>VLOOKUP('整理格式+匹配特征'!$F139,有机特征!$A$1:$V$55,COLUMN(有机特征!L132),FALSE)</f>
        <v>-35.746963580985124</v>
      </c>
      <c r="U139">
        <f>VLOOKUP('整理格式+匹配特征'!$F139,有机特征!$A$1:$V$55,COLUMN(有机特征!M132),FALSE)</f>
        <v>-5.6296999999999997</v>
      </c>
      <c r="V139">
        <f>VLOOKUP('整理格式+匹配特征'!$F139,有机特征!$A$1:$V$55,COLUMN(有机特征!N132),FALSE)</f>
        <v>-12.339</v>
      </c>
      <c r="W139">
        <f>VLOOKUP('整理格式+匹配特征'!$F139,有机特征!$A$1:$V$55,COLUMN(有机特征!O132),FALSE)</f>
        <v>-8.9844000000000008</v>
      </c>
      <c r="X139">
        <f>VLOOKUP('整理格式+匹配特征'!$F139,有机特征!$A$1:$V$55,COLUMN(有机特征!P132),FALSE)</f>
        <v>8.9844000000000008</v>
      </c>
      <c r="Y139">
        <f>VLOOKUP('整理格式+匹配特征'!$F139,有机特征!$A$1:$V$55,COLUMN(有机特征!Q132),FALSE)</f>
        <v>6.7092999999999998</v>
      </c>
      <c r="Z139">
        <f>VLOOKUP('整理格式+匹配特征'!$F139,有机特征!$A$1:$V$55,COLUMN(有机特征!R132),FALSE)</f>
        <v>0.14899999999999999</v>
      </c>
      <c r="AA139">
        <f>VLOOKUP('整理格式+匹配特征'!$F139,有机特征!$A$1:$V$55,COLUMN(有机特征!S132),FALSE)</f>
        <v>6.0155000000000003</v>
      </c>
      <c r="AB139">
        <f>VLOOKUP('整理格式+匹配特征'!$F139,有机特征!$A$1:$V$55,COLUMN(有机特征!T132),FALSE)</f>
        <v>-1.405</v>
      </c>
      <c r="AC139">
        <f>VLOOKUP('整理格式+匹配特征'!$F139,有机特征!$A$1:$V$55,COLUMN(有机特征!U132),FALSE)</f>
        <v>13.547333</v>
      </c>
      <c r="AD139">
        <f>VLOOKUP('整理格式+匹配特征'!$F139,有机特征!$A$1:$V$55,COLUMN(有机特征!V132),FALSE)</f>
        <v>5.329399291896145</v>
      </c>
      <c r="AE139"/>
      <c r="AF139"/>
      <c r="AG139"/>
      <c r="AH139"/>
      <c r="AI139"/>
      <c r="AJ139"/>
      <c r="AK139"/>
      <c r="AL139"/>
      <c r="AM139"/>
      <c r="AN139"/>
      <c r="AO139"/>
      <c r="AP139"/>
      <c r="AQ139"/>
      <c r="AR139"/>
      <c r="AS139"/>
      <c r="AT139"/>
      <c r="AU139"/>
      <c r="AV139"/>
      <c r="AW139"/>
      <c r="AX139"/>
      <c r="AY139"/>
      <c r="AZ139"/>
      <c r="BA139"/>
    </row>
    <row r="140" spans="1:54" x14ac:dyDescent="0.15">
      <c r="A140">
        <v>347</v>
      </c>
      <c r="B140" t="s">
        <v>608</v>
      </c>
      <c r="C140">
        <v>1</v>
      </c>
      <c r="D140">
        <v>1</v>
      </c>
      <c r="E140">
        <v>3.21</v>
      </c>
      <c r="F140" t="s">
        <v>810</v>
      </c>
      <c r="G140" t="s">
        <v>1</v>
      </c>
      <c r="H140" t="s">
        <v>855</v>
      </c>
      <c r="I140" t="s">
        <v>854</v>
      </c>
      <c r="J140">
        <f>VLOOKUP('整理格式+匹配特征'!$F140,有机特征!$A$1:$V$55,COLUMN(有机特征!B133),FALSE)</f>
        <v>4.7022136699999999</v>
      </c>
      <c r="K140">
        <f>VLOOKUP('整理格式+匹配特征'!$F140,有机特征!$A$1:$V$55,COLUMN(有机特征!C133),FALSE)</f>
        <v>90.101249999999993</v>
      </c>
      <c r="L140">
        <f>VLOOKUP('整理格式+匹配特征'!$F140,有机特征!$A$1:$V$55,COLUMN(有机特征!D133),FALSE)</f>
        <v>112.70968999999999</v>
      </c>
      <c r="M140">
        <f>VLOOKUP('整理格式+匹配特征'!$F140,有机特征!$A$1:$V$55,COLUMN(有机特征!E133),FALSE)</f>
        <v>2.996575740158451</v>
      </c>
      <c r="N140">
        <f>VLOOKUP('整理格式+匹配特征'!$F140,有机特征!$A$1:$V$55,COLUMN(有机特征!F133),FALSE)</f>
        <v>5.6646044237399824</v>
      </c>
      <c r="O140">
        <f>VLOOKUP('整理格式+匹配特征'!$F140,有机特征!$A$1:$V$55,COLUMN(有机特征!G133),FALSE)</f>
        <v>1.3274999999999999</v>
      </c>
      <c r="P140">
        <f>VLOOKUP('整理格式+匹配特征'!$F140,有机特征!$A$1:$V$55,COLUMN(有机特征!H133),FALSE)</f>
        <v>128.24024</v>
      </c>
      <c r="Q140">
        <f>VLOOKUP('整理格式+匹配特征'!$F140,有机特征!$A$1:$V$55,COLUMN(有机特征!I133),FALSE)</f>
        <v>0</v>
      </c>
      <c r="R140">
        <f>VLOOKUP('整理格式+匹配特征'!$F140,有机特征!$A$1:$V$55,COLUMN(有机特征!J133),FALSE)</f>
        <v>6.2768031552848562</v>
      </c>
      <c r="S140">
        <f>VLOOKUP('整理格式+匹配特征'!$F140,有机特征!$A$1:$V$55,COLUMN(有机特征!K133),FALSE)</f>
        <v>7.3570422944537786</v>
      </c>
      <c r="T140">
        <f>VLOOKUP('整理格式+匹配特征'!$F140,有机特征!$A$1:$V$55,COLUMN(有机特征!L133),FALSE)</f>
        <v>-41.066658482225648</v>
      </c>
      <c r="U140">
        <f>VLOOKUP('整理格式+匹配特征'!$F140,有机特征!$A$1:$V$55,COLUMN(有机特征!M133),FALSE)</f>
        <v>14.215299999999999</v>
      </c>
      <c r="V140">
        <f>VLOOKUP('整理格式+匹配特征'!$F140,有机特征!$A$1:$V$55,COLUMN(有机特征!N133),FALSE)</f>
        <v>4.0449000000000002</v>
      </c>
      <c r="W140">
        <f>VLOOKUP('整理格式+匹配特征'!$F140,有机特征!$A$1:$V$55,COLUMN(有机特征!O133),FALSE)</f>
        <v>9.1301000000000005</v>
      </c>
      <c r="X140">
        <f>VLOOKUP('整理格式+匹配特征'!$F140,有机特征!$A$1:$V$55,COLUMN(有机特征!P133),FALSE)</f>
        <v>-9.1301000000000005</v>
      </c>
      <c r="Y140">
        <f>VLOOKUP('整理格式+匹配特征'!$F140,有机特征!$A$1:$V$55,COLUMN(有机特征!Q133),FALSE)</f>
        <v>10.170400000000001</v>
      </c>
      <c r="Z140">
        <f>VLOOKUP('整理格式+匹配特征'!$F140,有机特征!$A$1:$V$55,COLUMN(有机特征!R133),FALSE)</f>
        <v>9.8299999999999998E-2</v>
      </c>
      <c r="AA140">
        <f>VLOOKUP('整理格式+匹配特征'!$F140,有机特征!$A$1:$V$55,COLUMN(有机特征!S133),FALSE)</f>
        <v>4.0980999999999996</v>
      </c>
      <c r="AB140">
        <f>VLOOKUP('整理格式+匹配特征'!$F140,有机特征!$A$1:$V$55,COLUMN(有机特征!T133),FALSE)</f>
        <v>-2.7524999999999999</v>
      </c>
      <c r="AC140">
        <f>VLOOKUP('整理格式+匹配特征'!$F140,有机特征!$A$1:$V$55,COLUMN(有机特征!U133),FALSE)</f>
        <v>12.173258000000001</v>
      </c>
      <c r="AD140">
        <f>VLOOKUP('整理格式+匹配特征'!$F140,有机特征!$A$1:$V$55,COLUMN(有机特征!V133),FALSE)</f>
        <v>4.7888505114083406</v>
      </c>
      <c r="AE140"/>
      <c r="AF140"/>
      <c r="AG140"/>
      <c r="AH140"/>
      <c r="AI140"/>
      <c r="AJ140"/>
      <c r="AK140"/>
      <c r="AL140"/>
      <c r="AM140"/>
      <c r="AN140"/>
      <c r="AO140"/>
      <c r="AP140"/>
      <c r="AQ140"/>
      <c r="AR140"/>
      <c r="AS140"/>
      <c r="AT140"/>
      <c r="AU140"/>
      <c r="AV140"/>
      <c r="AW140"/>
      <c r="AX140"/>
      <c r="AY140"/>
      <c r="AZ140"/>
      <c r="BA140"/>
    </row>
    <row r="141" spans="1:54" x14ac:dyDescent="0.15">
      <c r="A141">
        <v>368</v>
      </c>
      <c r="B141" t="s">
        <v>583</v>
      </c>
      <c r="C141">
        <v>1</v>
      </c>
      <c r="D141">
        <v>1</v>
      </c>
      <c r="E141">
        <v>2.72</v>
      </c>
      <c r="F141" t="s">
        <v>805</v>
      </c>
      <c r="G141" t="s">
        <v>1</v>
      </c>
      <c r="H141" t="s">
        <v>855</v>
      </c>
      <c r="I141" t="s">
        <v>854</v>
      </c>
      <c r="J141">
        <f>VLOOKUP('整理格式+匹配特征'!$F141,有机特征!$A$1:$V$55,COLUMN(有机特征!B134),FALSE)</f>
        <v>5.2891797199999999</v>
      </c>
      <c r="K141">
        <f>VLOOKUP('整理格式+匹配特征'!$F141,有机特征!$A$1:$V$55,COLUMN(有机特征!C134),FALSE)</f>
        <v>64.082160000000002</v>
      </c>
      <c r="L141">
        <f>VLOOKUP('整理格式+匹配特征'!$F141,有机特征!$A$1:$V$55,COLUMN(有机特征!D134),FALSE)</f>
        <v>82.389809999999997</v>
      </c>
      <c r="M141">
        <f>VLOOKUP('整理格式+匹配特征'!$F141,有机特征!$A$1:$V$55,COLUMN(有机特征!E134),FALSE)</f>
        <v>2.6993716011359816</v>
      </c>
      <c r="N141">
        <f>VLOOKUP('整理格式+匹配特征'!$F141,有机特征!$A$1:$V$55,COLUMN(有机特征!F134),FALSE)</f>
        <v>5.1027818546993977</v>
      </c>
      <c r="O141">
        <f>VLOOKUP('整理格式+匹配特征'!$F141,有机特征!$A$1:$V$55,COLUMN(有机特征!G134),FALSE)</f>
        <v>1.2916000000000001</v>
      </c>
      <c r="P141">
        <f>VLOOKUP('整理格式+匹配特征'!$F141,有机特征!$A$1:$V$55,COLUMN(有机特征!H134),FALSE)</f>
        <v>101.21751999999999</v>
      </c>
      <c r="Q141">
        <f>VLOOKUP('整理格式+匹配特征'!$F141,有机特征!$A$1:$V$55,COLUMN(有机特征!I134),FALSE)</f>
        <v>0</v>
      </c>
      <c r="R141">
        <f>VLOOKUP('整理格式+匹配特征'!$F141,有机特征!$A$1:$V$55,COLUMN(有机特征!J134),FALSE)</f>
        <v>3.5852735875017459</v>
      </c>
      <c r="S141">
        <f>VLOOKUP('整理格式+匹配特征'!$F141,有机特征!$A$1:$V$55,COLUMN(有机特征!K134),FALSE)</f>
        <v>5.7014893567717557</v>
      </c>
      <c r="T141">
        <f>VLOOKUP('整理格式+匹配特征'!$F141,有机特征!$A$1:$V$55,COLUMN(有机特征!L134),FALSE)</f>
        <v>-44.523947166476624</v>
      </c>
      <c r="U141">
        <f>VLOOKUP('整理格式+匹配特征'!$F141,有机特征!$A$1:$V$55,COLUMN(有机特征!M134),FALSE)</f>
        <v>-4.1845999999999997</v>
      </c>
      <c r="V141">
        <f>VLOOKUP('整理格式+匹配特征'!$F141,有机特征!$A$1:$V$55,COLUMN(有机特征!N134),FALSE)</f>
        <v>-16.700700000000001</v>
      </c>
      <c r="W141">
        <f>VLOOKUP('整理格式+匹配特征'!$F141,有机特征!$A$1:$V$55,COLUMN(有机特征!O134),FALSE)</f>
        <v>-10.442600000000001</v>
      </c>
      <c r="X141">
        <f>VLOOKUP('整理格式+匹配特征'!$F141,有机特征!$A$1:$V$55,COLUMN(有机特征!P134),FALSE)</f>
        <v>10.442600000000001</v>
      </c>
      <c r="Y141">
        <f>VLOOKUP('整理格式+匹配特征'!$F141,有机特征!$A$1:$V$55,COLUMN(有机特征!Q134),FALSE)</f>
        <v>12.5161</v>
      </c>
      <c r="Z141">
        <f>VLOOKUP('整理格式+匹配特征'!$F141,有机特征!$A$1:$V$55,COLUMN(有机特征!R134),FALSE)</f>
        <v>7.9899999999999999E-2</v>
      </c>
      <c r="AA141">
        <f>VLOOKUP('整理格式+匹配特征'!$F141,有机特征!$A$1:$V$55,COLUMN(有机特征!S134),FALSE)</f>
        <v>4.3563000000000001</v>
      </c>
      <c r="AB141">
        <f>VLOOKUP('整理格式+匹配特征'!$F141,有机特征!$A$1:$V$55,COLUMN(有机特征!T134),FALSE)</f>
        <v>-5.1670999999999996</v>
      </c>
      <c r="AC141">
        <f>VLOOKUP('整理格式+匹配特征'!$F141,有机特征!$A$1:$V$55,COLUMN(有机特征!U134),FALSE)</f>
        <v>8.3233999999999995</v>
      </c>
      <c r="AD141">
        <f>VLOOKUP('整理格式+匹配特征'!$F141,有机特征!$A$1:$V$55,COLUMN(有机特征!V134),FALSE)</f>
        <v>3.2743509047993706</v>
      </c>
    </row>
    <row r="142" spans="1:54" x14ac:dyDescent="0.15">
      <c r="A142">
        <v>73</v>
      </c>
      <c r="B142" t="s">
        <v>612</v>
      </c>
      <c r="C142">
        <v>1</v>
      </c>
      <c r="D142">
        <v>1</v>
      </c>
      <c r="E142">
        <v>3.27</v>
      </c>
      <c r="F142" t="s">
        <v>805</v>
      </c>
      <c r="G142" t="s">
        <v>1</v>
      </c>
      <c r="H142" t="s">
        <v>855</v>
      </c>
      <c r="I142" s="21" t="s">
        <v>862</v>
      </c>
      <c r="J142">
        <f>VLOOKUP('整理格式+匹配特征'!$F142,有机特征!$A$1:$V$55,COLUMN(有机特征!B135),FALSE)</f>
        <v>5.2891797199999999</v>
      </c>
      <c r="K142">
        <f>VLOOKUP('整理格式+匹配特征'!$F142,有机特征!$A$1:$V$55,COLUMN(有机特征!C135),FALSE)</f>
        <v>64.082160000000002</v>
      </c>
      <c r="L142">
        <f>VLOOKUP('整理格式+匹配特征'!$F142,有机特征!$A$1:$V$55,COLUMN(有机特征!D135),FALSE)</f>
        <v>82.389809999999997</v>
      </c>
      <c r="M142">
        <f>VLOOKUP('整理格式+匹配特征'!$F142,有机特征!$A$1:$V$55,COLUMN(有机特征!E135),FALSE)</f>
        <v>2.6993716011359816</v>
      </c>
      <c r="N142">
        <f>VLOOKUP('整理格式+匹配特征'!$F142,有机特征!$A$1:$V$55,COLUMN(有机特征!F135),FALSE)</f>
        <v>5.1027818546993977</v>
      </c>
      <c r="O142">
        <f>VLOOKUP('整理格式+匹配特征'!$F142,有机特征!$A$1:$V$55,COLUMN(有机特征!G135),FALSE)</f>
        <v>1.2916000000000001</v>
      </c>
      <c r="P142">
        <f>VLOOKUP('整理格式+匹配特征'!$F142,有机特征!$A$1:$V$55,COLUMN(有机特征!H135),FALSE)</f>
        <v>101.21751999999999</v>
      </c>
      <c r="Q142">
        <f>VLOOKUP('整理格式+匹配特征'!$F142,有机特征!$A$1:$V$55,COLUMN(有机特征!I135),FALSE)</f>
        <v>0</v>
      </c>
      <c r="R142">
        <f>VLOOKUP('整理格式+匹配特征'!$F142,有机特征!$A$1:$V$55,COLUMN(有机特征!J135),FALSE)</f>
        <v>3.5852735875017459</v>
      </c>
      <c r="S142">
        <f>VLOOKUP('整理格式+匹配特征'!$F142,有机特征!$A$1:$V$55,COLUMN(有机特征!K135),FALSE)</f>
        <v>5.7014893567717557</v>
      </c>
      <c r="T142">
        <f>VLOOKUP('整理格式+匹配特征'!$F142,有机特征!$A$1:$V$55,COLUMN(有机特征!L135),FALSE)</f>
        <v>-44.523947166476624</v>
      </c>
      <c r="U142">
        <f>VLOOKUP('整理格式+匹配特征'!$F142,有机特征!$A$1:$V$55,COLUMN(有机特征!M135),FALSE)</f>
        <v>-4.1845999999999997</v>
      </c>
      <c r="V142">
        <f>VLOOKUP('整理格式+匹配特征'!$F142,有机特征!$A$1:$V$55,COLUMN(有机特征!N135),FALSE)</f>
        <v>-16.700700000000001</v>
      </c>
      <c r="W142">
        <f>VLOOKUP('整理格式+匹配特征'!$F142,有机特征!$A$1:$V$55,COLUMN(有机特征!O135),FALSE)</f>
        <v>-10.442600000000001</v>
      </c>
      <c r="X142">
        <f>VLOOKUP('整理格式+匹配特征'!$F142,有机特征!$A$1:$V$55,COLUMN(有机特征!P135),FALSE)</f>
        <v>10.442600000000001</v>
      </c>
      <c r="Y142">
        <f>VLOOKUP('整理格式+匹配特征'!$F142,有机特征!$A$1:$V$55,COLUMN(有机特征!Q135),FALSE)</f>
        <v>12.5161</v>
      </c>
      <c r="Z142">
        <f>VLOOKUP('整理格式+匹配特征'!$F142,有机特征!$A$1:$V$55,COLUMN(有机特征!R135),FALSE)</f>
        <v>7.9899999999999999E-2</v>
      </c>
      <c r="AA142">
        <f>VLOOKUP('整理格式+匹配特征'!$F142,有机特征!$A$1:$V$55,COLUMN(有机特征!S135),FALSE)</f>
        <v>4.3563000000000001</v>
      </c>
      <c r="AB142">
        <f>VLOOKUP('整理格式+匹配特征'!$F142,有机特征!$A$1:$V$55,COLUMN(有机特征!T135),FALSE)</f>
        <v>-5.1670999999999996</v>
      </c>
      <c r="AC142">
        <f>VLOOKUP('整理格式+匹配特征'!$F142,有机特征!$A$1:$V$55,COLUMN(有机特征!U135),FALSE)</f>
        <v>8.3233999999999995</v>
      </c>
      <c r="AD142">
        <f>VLOOKUP('整理格式+匹配特征'!$F142,有机特征!$A$1:$V$55,COLUMN(有机特征!V135),FALSE)</f>
        <v>3.2743509047993706</v>
      </c>
    </row>
    <row r="143" spans="1:54" s="18" customFormat="1" x14ac:dyDescent="0.15">
      <c r="A143" s="18">
        <v>435</v>
      </c>
      <c r="B143" s="18" t="s">
        <v>553</v>
      </c>
      <c r="C143" s="18">
        <v>1</v>
      </c>
      <c r="D143" s="18">
        <v>1</v>
      </c>
      <c r="E143" s="18">
        <v>2.38</v>
      </c>
      <c r="F143" s="18" t="s">
        <v>812</v>
      </c>
      <c r="G143" s="18" t="s">
        <v>1</v>
      </c>
      <c r="H143" s="18" t="s">
        <v>855</v>
      </c>
      <c r="I143" s="18" t="s">
        <v>852</v>
      </c>
      <c r="J143" t="e">
        <f>VLOOKUP('整理格式+匹配特征'!$F143,有机特征!$A$1:$V$55,COLUMN(有机特征!B136),FALSE)</f>
        <v>#N/A</v>
      </c>
      <c r="K143" t="e">
        <f>VLOOKUP('整理格式+匹配特征'!$F143,有机特征!$A$1:$V$55,COLUMN(有机特征!C136),FALSE)</f>
        <v>#N/A</v>
      </c>
      <c r="L143" t="e">
        <f>VLOOKUP('整理格式+匹配特征'!$F143,有机特征!$A$1:$V$55,COLUMN(有机特征!D136),FALSE)</f>
        <v>#N/A</v>
      </c>
      <c r="M143" t="e">
        <f>VLOOKUP('整理格式+匹配特征'!$F143,有机特征!$A$1:$V$55,COLUMN(有机特征!E136),FALSE)</f>
        <v>#N/A</v>
      </c>
      <c r="N143" t="e">
        <f>VLOOKUP('整理格式+匹配特征'!$F143,有机特征!$A$1:$V$55,COLUMN(有机特征!F136),FALSE)</f>
        <v>#N/A</v>
      </c>
      <c r="O143" t="e">
        <f>VLOOKUP('整理格式+匹配特征'!$F143,有机特征!$A$1:$V$55,COLUMN(有机特征!G136),FALSE)</f>
        <v>#N/A</v>
      </c>
      <c r="P143" t="e">
        <f>VLOOKUP('整理格式+匹配特征'!$F143,有机特征!$A$1:$V$55,COLUMN(有机特征!H136),FALSE)</f>
        <v>#N/A</v>
      </c>
      <c r="Q143" t="e">
        <f>VLOOKUP('整理格式+匹配特征'!$F143,有机特征!$A$1:$V$55,COLUMN(有机特征!I136),FALSE)</f>
        <v>#N/A</v>
      </c>
      <c r="R143" t="e">
        <f>VLOOKUP('整理格式+匹配特征'!$F143,有机特征!$A$1:$V$55,COLUMN(有机特征!J136),FALSE)</f>
        <v>#N/A</v>
      </c>
      <c r="S143" t="e">
        <f>VLOOKUP('整理格式+匹配特征'!$F143,有机特征!$A$1:$V$55,COLUMN(有机特征!K136),FALSE)</f>
        <v>#N/A</v>
      </c>
      <c r="T143" t="e">
        <f>VLOOKUP('整理格式+匹配特征'!$F143,有机特征!$A$1:$V$55,COLUMN(有机特征!L136),FALSE)</f>
        <v>#N/A</v>
      </c>
      <c r="U143" t="e">
        <f>VLOOKUP('整理格式+匹配特征'!$F143,有机特征!$A$1:$V$55,COLUMN(有机特征!M136),FALSE)</f>
        <v>#N/A</v>
      </c>
      <c r="V143" t="e">
        <f>VLOOKUP('整理格式+匹配特征'!$F143,有机特征!$A$1:$V$55,COLUMN(有机特征!N136),FALSE)</f>
        <v>#N/A</v>
      </c>
      <c r="W143" t="e">
        <f>VLOOKUP('整理格式+匹配特征'!$F143,有机特征!$A$1:$V$55,COLUMN(有机特征!O136),FALSE)</f>
        <v>#N/A</v>
      </c>
      <c r="X143" t="e">
        <f>VLOOKUP('整理格式+匹配特征'!$F143,有机特征!$A$1:$V$55,COLUMN(有机特征!P136),FALSE)</f>
        <v>#N/A</v>
      </c>
      <c r="Y143" t="e">
        <f>VLOOKUP('整理格式+匹配特征'!$F143,有机特征!$A$1:$V$55,COLUMN(有机特征!Q136),FALSE)</f>
        <v>#N/A</v>
      </c>
      <c r="Z143" t="e">
        <f>VLOOKUP('整理格式+匹配特征'!$F143,有机特征!$A$1:$V$55,COLUMN(有机特征!R136),FALSE)</f>
        <v>#N/A</v>
      </c>
      <c r="AA143" t="e">
        <f>VLOOKUP('整理格式+匹配特征'!$F143,有机特征!$A$1:$V$55,COLUMN(有机特征!S136),FALSE)</f>
        <v>#N/A</v>
      </c>
      <c r="AB143" t="e">
        <f>VLOOKUP('整理格式+匹配特征'!$F143,有机特征!$A$1:$V$55,COLUMN(有机特征!T136),FALSE)</f>
        <v>#N/A</v>
      </c>
      <c r="AC143" t="e">
        <f>VLOOKUP('整理格式+匹配特征'!$F143,有机特征!$A$1:$V$55,COLUMN(有机特征!U136),FALSE)</f>
        <v>#N/A</v>
      </c>
      <c r="AD143" t="e">
        <f>VLOOKUP('整理格式+匹配特征'!$F143,有机特征!$A$1:$V$55,COLUMN(有机特征!V136),FALSE)</f>
        <v>#N/A</v>
      </c>
    </row>
    <row r="144" spans="1:54" x14ac:dyDescent="0.15">
      <c r="A144">
        <v>369</v>
      </c>
      <c r="B144" t="s">
        <v>601</v>
      </c>
      <c r="C144">
        <v>1</v>
      </c>
      <c r="D144">
        <v>1</v>
      </c>
      <c r="E144">
        <v>3.04</v>
      </c>
      <c r="F144" t="s">
        <v>755</v>
      </c>
      <c r="G144" t="s">
        <v>1</v>
      </c>
      <c r="H144" t="s">
        <v>855</v>
      </c>
      <c r="I144" t="s">
        <v>854</v>
      </c>
      <c r="J144">
        <f>VLOOKUP('整理格式+匹配特征'!$F144,有机特征!$A$1:$V$55,COLUMN(有机特征!B137),FALSE)</f>
        <v>5.2215023199999999</v>
      </c>
      <c r="K144">
        <f>VLOOKUP('整理格式+匹配特征'!$F144,有机特征!$A$1:$V$55,COLUMN(有机特征!C137),FALSE)</f>
        <v>82.072630000000004</v>
      </c>
      <c r="L144">
        <f>VLOOKUP('整理格式+匹配特征'!$F144,有机特征!$A$1:$V$55,COLUMN(有机特征!D137),FALSE)</f>
        <v>86.894220000000004</v>
      </c>
      <c r="M144">
        <f>VLOOKUP('整理格式+匹配特征'!$F144,有机特征!$A$1:$V$55,COLUMN(有机特征!E137),FALSE)</f>
        <v>2.7476946650042762</v>
      </c>
      <c r="N144">
        <f>VLOOKUP('整理格式+匹配特征'!$F144,有机特征!$A$1:$V$55,COLUMN(有机特征!F137),FALSE)</f>
        <v>5.1941298015203703</v>
      </c>
      <c r="O144">
        <f>VLOOKUP('整理格式+匹配特征'!$F144,有机特征!$A$1:$V$55,COLUMN(有机特征!G137),FALSE)</f>
        <v>1.5684</v>
      </c>
      <c r="P144">
        <f>VLOOKUP('整理格式+匹配特征'!$F144,有机特征!$A$1:$V$55,COLUMN(有机特征!H137),FALSE)</f>
        <v>103.98797999999999</v>
      </c>
      <c r="Q144">
        <f>VLOOKUP('整理格式+匹配特征'!$F144,有机特征!$A$1:$V$55,COLUMN(有机特征!I137),FALSE)</f>
        <v>0</v>
      </c>
      <c r="R144">
        <f>VLOOKUP('整理格式+匹配特征'!$F144,有机特征!$A$1:$V$55,COLUMN(有机特征!J137),FALSE)</f>
        <v>3.8765678208927099</v>
      </c>
      <c r="S144">
        <f>VLOOKUP('整理格式+匹配特征'!$F144,有机特征!$A$1:$V$55,COLUMN(有机特征!K137),FALSE)</f>
        <v>5.8532824958562664</v>
      </c>
      <c r="T144">
        <f>VLOOKUP('整理格式+匹配特征'!$F144,有机特征!$A$1:$V$55,COLUMN(有机特征!L137),FALSE)</f>
        <v>-44.149777672318095</v>
      </c>
      <c r="U144">
        <f>VLOOKUP('整理格式+匹配特征'!$F144,有机特征!$A$1:$V$55,COLUMN(有机特征!M137),FALSE)</f>
        <v>13.426600000000001</v>
      </c>
      <c r="V144">
        <f>VLOOKUP('整理格式+匹配特征'!$F144,有机特征!$A$1:$V$55,COLUMN(有机特征!N137),FALSE)</f>
        <v>4.0294999999999996</v>
      </c>
      <c r="W144">
        <f>VLOOKUP('整理格式+匹配特征'!$F144,有机特征!$A$1:$V$55,COLUMN(有机特征!O137),FALSE)</f>
        <v>8.7280999999999995</v>
      </c>
      <c r="X144">
        <f>VLOOKUP('整理格式+匹配特征'!$F144,有机特征!$A$1:$V$55,COLUMN(有机特征!P137),FALSE)</f>
        <v>-8.7280999999999995</v>
      </c>
      <c r="Y144">
        <f>VLOOKUP('整理格式+匹配特征'!$F144,有机特征!$A$1:$V$55,COLUMN(有机特征!Q137),FALSE)</f>
        <v>9.3971</v>
      </c>
      <c r="Z144">
        <f>VLOOKUP('整理格式+匹配特征'!$F144,有机特征!$A$1:$V$55,COLUMN(有机特征!R137),FALSE)</f>
        <v>0.10639999999999999</v>
      </c>
      <c r="AA144">
        <f>VLOOKUP('整理格式+匹配特征'!$F144,有机特征!$A$1:$V$55,COLUMN(有机特征!S137),FALSE)</f>
        <v>4.0533999999999999</v>
      </c>
      <c r="AB144">
        <f>VLOOKUP('整理格式+匹配特征'!$F144,有机特征!$A$1:$V$55,COLUMN(有机特征!T137),FALSE)</f>
        <v>-5.8228</v>
      </c>
      <c r="AC144">
        <f>VLOOKUP('整理格式+匹配特征'!$F144,有机特征!$A$1:$V$55,COLUMN(有机特征!U137),FALSE)</f>
        <v>6.8951890000000002</v>
      </c>
      <c r="AD144">
        <f>VLOOKUP('整理格式+匹配特征'!$F144,有机特征!$A$1:$V$55,COLUMN(有机特征!V137),FALSE)</f>
        <v>2.7125055074744298</v>
      </c>
      <c r="BB144" s="19"/>
    </row>
    <row r="145" spans="1:54" x14ac:dyDescent="0.15">
      <c r="A145">
        <v>370</v>
      </c>
      <c r="B145" t="s">
        <v>596</v>
      </c>
      <c r="C145">
        <v>1</v>
      </c>
      <c r="D145">
        <v>1</v>
      </c>
      <c r="E145">
        <v>2.98</v>
      </c>
      <c r="F145" t="s">
        <v>707</v>
      </c>
      <c r="G145" t="s">
        <v>1</v>
      </c>
      <c r="H145" t="s">
        <v>855</v>
      </c>
      <c r="I145" t="s">
        <v>854</v>
      </c>
      <c r="J145">
        <f>VLOOKUP('整理格式+匹配特征'!$F145,有机特征!$A$1:$V$55,COLUMN(有机特征!B138),FALSE)</f>
        <v>5.1169935600000001</v>
      </c>
      <c r="K145">
        <f>VLOOKUP('整理格式+匹配特征'!$F145,有机特征!$A$1:$V$55,COLUMN(有机特征!C138),FALSE)</f>
        <v>100.06309</v>
      </c>
      <c r="L145">
        <f>VLOOKUP('整理格式+匹配特征'!$F145,有机特征!$A$1:$V$55,COLUMN(有机特征!D138),FALSE)</f>
        <v>92.285129999999995</v>
      </c>
      <c r="M145">
        <f>VLOOKUP('整理格式+匹配特征'!$F145,有机特征!$A$1:$V$55,COLUMN(有机特征!E138),FALSE)</f>
        <v>2.8033807288254109</v>
      </c>
      <c r="N145">
        <f>VLOOKUP('整理格式+匹配特征'!$F145,有机特征!$A$1:$V$55,COLUMN(有机特征!F138),FALSE)</f>
        <v>5.2993964628079597</v>
      </c>
      <c r="O145">
        <f>VLOOKUP('整理格式+匹配特征'!$F145,有机特征!$A$1:$V$55,COLUMN(有机特征!G138),FALSE)</f>
        <v>1.8005</v>
      </c>
      <c r="P145">
        <f>VLOOKUP('整理格式+匹配特征'!$F145,有机特征!$A$1:$V$55,COLUMN(有机特征!H138),FALSE)</f>
        <v>108.88338</v>
      </c>
      <c r="Q145">
        <f>VLOOKUP('整理格式+匹配特征'!$F145,有机特征!$A$1:$V$55,COLUMN(有机特征!I138),FALSE)</f>
        <v>0</v>
      </c>
      <c r="R145">
        <f>VLOOKUP('整理格式+匹配特征'!$F145,有机特征!$A$1:$V$55,COLUMN(有机特征!J138),FALSE)</f>
        <v>4.3819534491098935</v>
      </c>
      <c r="S145">
        <f>VLOOKUP('整理格式+匹配特征'!$F145,有机特征!$A$1:$V$55,COLUMN(有机特征!K138),FALSE)</f>
        <v>6.1315206475399151</v>
      </c>
      <c r="T145">
        <f>VLOOKUP('整理格式+匹配特征'!$F145,有机特征!$A$1:$V$55,COLUMN(有机特征!L138),FALSE)</f>
        <v>-43.5006062738194</v>
      </c>
      <c r="U145">
        <f>VLOOKUP('整理格式+匹配特征'!$F145,有机特征!$A$1:$V$55,COLUMN(有机特征!M138),FALSE)</f>
        <v>-4.2092999999999998</v>
      </c>
      <c r="V145">
        <f>VLOOKUP('整理格式+匹配特征'!$F145,有机特征!$A$1:$V$55,COLUMN(有机特征!N138),FALSE)</f>
        <v>-13.836600000000001</v>
      </c>
      <c r="W145">
        <f>VLOOKUP('整理格式+匹配特征'!$F145,有机特征!$A$1:$V$55,COLUMN(有机特征!O138),FALSE)</f>
        <v>-9.0229999999999997</v>
      </c>
      <c r="X145">
        <f>VLOOKUP('整理格式+匹配特征'!$F145,有机特征!$A$1:$V$55,COLUMN(有机特征!P138),FALSE)</f>
        <v>9.0229999999999997</v>
      </c>
      <c r="Y145">
        <f>VLOOKUP('整理格式+匹配特征'!$F145,有机特征!$A$1:$V$55,COLUMN(有机特征!Q138),FALSE)</f>
        <v>9.6273</v>
      </c>
      <c r="Z145">
        <f>VLOOKUP('整理格式+匹配特征'!$F145,有机特征!$A$1:$V$55,COLUMN(有机特征!R138),FALSE)</f>
        <v>0.10390000000000001</v>
      </c>
      <c r="AA145">
        <f>VLOOKUP('整理格式+匹配特征'!$F145,有机特征!$A$1:$V$55,COLUMN(有机特征!S138),FALSE)</f>
        <v>4.2282999999999999</v>
      </c>
      <c r="AB145">
        <f>VLOOKUP('整理格式+匹配特征'!$F145,有机特征!$A$1:$V$55,COLUMN(有机特征!T138),FALSE)</f>
        <v>-6.8244999999999996</v>
      </c>
      <c r="AC145">
        <f>VLOOKUP('整理格式+匹配特征'!$F145,有机特征!$A$1:$V$55,COLUMN(有机特征!U138),FALSE)</f>
        <v>9.1977139999999995</v>
      </c>
      <c r="AD145">
        <f>VLOOKUP('整理格式+匹配特征'!$F145,有机特征!$A$1:$V$55,COLUMN(有机特征!V138),FALSE)</f>
        <v>3.618298190401259</v>
      </c>
      <c r="BB145" s="18"/>
    </row>
    <row r="146" spans="1:54" s="18" customFormat="1" x14ac:dyDescent="0.15">
      <c r="A146" s="18">
        <v>252</v>
      </c>
      <c r="B146" s="18" t="s">
        <v>498</v>
      </c>
      <c r="C146" s="18">
        <v>1</v>
      </c>
      <c r="D146" s="18">
        <v>1</v>
      </c>
      <c r="E146" s="18">
        <v>2.0099999999999998</v>
      </c>
      <c r="F146" s="18" t="s">
        <v>806</v>
      </c>
      <c r="G146" s="18" t="s">
        <v>1</v>
      </c>
      <c r="H146" s="18" t="s">
        <v>865</v>
      </c>
      <c r="I146" s="18" t="s">
        <v>852</v>
      </c>
      <c r="J146" t="e">
        <f>VLOOKUP('整理格式+匹配特征'!$F146,有机特征!$A$1:$V$55,COLUMN(有机特征!B139),FALSE)</f>
        <v>#N/A</v>
      </c>
      <c r="K146" t="e">
        <f>VLOOKUP('整理格式+匹配特征'!$F146,有机特征!$A$1:$V$55,COLUMN(有机特征!C139),FALSE)</f>
        <v>#N/A</v>
      </c>
      <c r="L146" t="e">
        <f>VLOOKUP('整理格式+匹配特征'!$F146,有机特征!$A$1:$V$55,COLUMN(有机特征!D139),FALSE)</f>
        <v>#N/A</v>
      </c>
      <c r="M146" t="e">
        <f>VLOOKUP('整理格式+匹配特征'!$F146,有机特征!$A$1:$V$55,COLUMN(有机特征!E139),FALSE)</f>
        <v>#N/A</v>
      </c>
      <c r="N146" t="e">
        <f>VLOOKUP('整理格式+匹配特征'!$F146,有机特征!$A$1:$V$55,COLUMN(有机特征!F139),FALSE)</f>
        <v>#N/A</v>
      </c>
      <c r="O146" t="e">
        <f>VLOOKUP('整理格式+匹配特征'!$F146,有机特征!$A$1:$V$55,COLUMN(有机特征!G139),FALSE)</f>
        <v>#N/A</v>
      </c>
      <c r="P146" t="e">
        <f>VLOOKUP('整理格式+匹配特征'!$F146,有机特征!$A$1:$V$55,COLUMN(有机特征!H139),FALSE)</f>
        <v>#N/A</v>
      </c>
      <c r="Q146" t="e">
        <f>VLOOKUP('整理格式+匹配特征'!$F146,有机特征!$A$1:$V$55,COLUMN(有机特征!I139),FALSE)</f>
        <v>#N/A</v>
      </c>
      <c r="R146" t="e">
        <f>VLOOKUP('整理格式+匹配特征'!$F146,有机特征!$A$1:$V$55,COLUMN(有机特征!J139),FALSE)</f>
        <v>#N/A</v>
      </c>
      <c r="S146" t="e">
        <f>VLOOKUP('整理格式+匹配特征'!$F146,有机特征!$A$1:$V$55,COLUMN(有机特征!K139),FALSE)</f>
        <v>#N/A</v>
      </c>
      <c r="T146" t="e">
        <f>VLOOKUP('整理格式+匹配特征'!$F146,有机特征!$A$1:$V$55,COLUMN(有机特征!L139),FALSE)</f>
        <v>#N/A</v>
      </c>
      <c r="U146" t="e">
        <f>VLOOKUP('整理格式+匹配特征'!$F146,有机特征!$A$1:$V$55,COLUMN(有机特征!M139),FALSE)</f>
        <v>#N/A</v>
      </c>
      <c r="V146" t="e">
        <f>VLOOKUP('整理格式+匹配特征'!$F146,有机特征!$A$1:$V$55,COLUMN(有机特征!N139),FALSE)</f>
        <v>#N/A</v>
      </c>
      <c r="W146" t="e">
        <f>VLOOKUP('整理格式+匹配特征'!$F146,有机特征!$A$1:$V$55,COLUMN(有机特征!O139),FALSE)</f>
        <v>#N/A</v>
      </c>
      <c r="X146" t="e">
        <f>VLOOKUP('整理格式+匹配特征'!$F146,有机特征!$A$1:$V$55,COLUMN(有机特征!P139),FALSE)</f>
        <v>#N/A</v>
      </c>
      <c r="Y146" t="e">
        <f>VLOOKUP('整理格式+匹配特征'!$F146,有机特征!$A$1:$V$55,COLUMN(有机特征!Q139),FALSE)</f>
        <v>#N/A</v>
      </c>
      <c r="Z146" t="e">
        <f>VLOOKUP('整理格式+匹配特征'!$F146,有机特征!$A$1:$V$55,COLUMN(有机特征!R139),FALSE)</f>
        <v>#N/A</v>
      </c>
      <c r="AA146" t="e">
        <f>VLOOKUP('整理格式+匹配特征'!$F146,有机特征!$A$1:$V$55,COLUMN(有机特征!S139),FALSE)</f>
        <v>#N/A</v>
      </c>
      <c r="AB146" t="e">
        <f>VLOOKUP('整理格式+匹配特征'!$F146,有机特征!$A$1:$V$55,COLUMN(有机特征!T139),FALSE)</f>
        <v>#N/A</v>
      </c>
      <c r="AC146" t="e">
        <f>VLOOKUP('整理格式+匹配特征'!$F146,有机特征!$A$1:$V$55,COLUMN(有机特征!U139),FALSE)</f>
        <v>#N/A</v>
      </c>
      <c r="AD146" t="e">
        <f>VLOOKUP('整理格式+匹配特征'!$F146,有机特征!$A$1:$V$55,COLUMN(有机特征!V139),FALSE)</f>
        <v>#N/A</v>
      </c>
    </row>
    <row r="147" spans="1:54" x14ac:dyDescent="0.15">
      <c r="A147">
        <v>253</v>
      </c>
      <c r="B147" t="s">
        <v>498</v>
      </c>
      <c r="C147">
        <v>1</v>
      </c>
      <c r="D147">
        <v>1</v>
      </c>
      <c r="E147">
        <v>1.97</v>
      </c>
      <c r="F147" t="s">
        <v>680</v>
      </c>
      <c r="G147" t="s">
        <v>1</v>
      </c>
      <c r="H147" s="21" t="s">
        <v>865</v>
      </c>
      <c r="I147" t="s">
        <v>852</v>
      </c>
      <c r="J147">
        <f>VLOOKUP('整理格式+匹配特征'!$F147,有机特征!$A$1:$V$55,COLUMN(有机特征!B140),FALSE)</f>
        <v>3.8545905</v>
      </c>
      <c r="K147">
        <f>VLOOKUP('整理格式+匹配特征'!$F147,有机特征!$A$1:$V$55,COLUMN(有机特征!C140),FALSE)</f>
        <v>140.17833999999999</v>
      </c>
      <c r="L147">
        <f>VLOOKUP('整理格式+匹配特征'!$F147,有机特征!$A$1:$V$55,COLUMN(有机特征!D140),FALSE)</f>
        <v>178.4067</v>
      </c>
      <c r="M147">
        <f>VLOOKUP('整理格式+匹配特征'!$F147,有机特征!$A$1:$V$55,COLUMN(有机特征!E140),FALSE)</f>
        <v>3.4922760117768314</v>
      </c>
      <c r="N147">
        <f>VLOOKUP('整理格式+匹配特征'!$F147,有机特征!$A$1:$V$55,COLUMN(有机特征!F140),FALSE)</f>
        <v>6.601655976893821</v>
      </c>
      <c r="O147">
        <f>VLOOKUP('整理格式+匹配特征'!$F147,有机特征!$A$1:$V$55,COLUMN(有机特征!G140),FALSE)</f>
        <v>1.3047</v>
      </c>
      <c r="P147">
        <f>VLOOKUP('整理格式+匹配特征'!$F147,有机特征!$A$1:$V$55,COLUMN(有机特征!H140),FALSE)</f>
        <v>181.92451</v>
      </c>
      <c r="Q147">
        <f>VLOOKUP('整理格式+匹配特征'!$F147,有机特征!$A$1:$V$55,COLUMN(有机特征!I140),FALSE)</f>
        <v>0</v>
      </c>
      <c r="R147">
        <f>VLOOKUP('整理格式+匹配特征'!$F147,有机特征!$A$1:$V$55,COLUMN(有机特征!J140),FALSE)</f>
        <v>10.885310980582179</v>
      </c>
      <c r="S147">
        <f>VLOOKUP('整理格式+匹配特征'!$F147,有机特征!$A$1:$V$55,COLUMN(有机特征!K140),FALSE)</f>
        <v>11.802850799443604</v>
      </c>
      <c r="T147">
        <f>VLOOKUP('整理格式+匹配特征'!$F147,有机特征!$A$1:$V$55,COLUMN(有机特征!L140),FALSE)</f>
        <v>-35.146997726350769</v>
      </c>
      <c r="U147">
        <f>VLOOKUP('整理格式+匹配特征'!$F147,有机特征!$A$1:$V$55,COLUMN(有机特征!M140),FALSE)</f>
        <v>11.8512</v>
      </c>
      <c r="V147">
        <f>VLOOKUP('整理格式+匹配特征'!$F147,有机特征!$A$1:$V$55,COLUMN(有机特征!N140),FALSE)</f>
        <v>3.8445999999999998</v>
      </c>
      <c r="W147">
        <f>VLOOKUP('整理格式+匹配特征'!$F147,有机特征!$A$1:$V$55,COLUMN(有机特征!O140),FALSE)</f>
        <v>7.8479000000000001</v>
      </c>
      <c r="X147">
        <f>VLOOKUP('整理格式+匹配特征'!$F147,有机特征!$A$1:$V$55,COLUMN(有机特征!P140),FALSE)</f>
        <v>-7.8479000000000001</v>
      </c>
      <c r="Y147">
        <f>VLOOKUP('整理格式+匹配特征'!$F147,有机特征!$A$1:$V$55,COLUMN(有机特征!Q140),FALSE)</f>
        <v>8.0066000000000006</v>
      </c>
      <c r="Z147">
        <f>VLOOKUP('整理格式+匹配特征'!$F147,有机特征!$A$1:$V$55,COLUMN(有机特征!R140),FALSE)</f>
        <v>0.1249</v>
      </c>
      <c r="AA147">
        <f>VLOOKUP('整理格式+匹配特征'!$F147,有机特征!$A$1:$V$55,COLUMN(有机特征!S140),FALSE)</f>
        <v>3.8460999999999999</v>
      </c>
      <c r="AB147">
        <f>VLOOKUP('整理格式+匹配特征'!$F147,有机特征!$A$1:$V$55,COLUMN(有机特征!T140),FALSE)</f>
        <v>-0.88600000000000001</v>
      </c>
      <c r="AC147">
        <f>VLOOKUP('整理格式+匹配特征'!$F147,有机特征!$A$1:$V$55,COLUMN(有机特征!U140),FALSE)</f>
        <v>16.391760999999999</v>
      </c>
      <c r="AD147">
        <f>VLOOKUP('整理格式+匹配特征'!$F147,有机特征!$A$1:$V$55,COLUMN(有机特征!V140),FALSE)</f>
        <v>6.4483717545239969</v>
      </c>
      <c r="AE147"/>
      <c r="AF147"/>
      <c r="AG147"/>
      <c r="AH147"/>
      <c r="AI147"/>
      <c r="AJ147"/>
      <c r="AK147"/>
      <c r="AL147"/>
      <c r="AM147"/>
      <c r="AN147"/>
      <c r="AO147"/>
      <c r="AP147"/>
      <c r="AQ147"/>
      <c r="AR147"/>
      <c r="AS147"/>
      <c r="AT147"/>
      <c r="AU147"/>
      <c r="AV147"/>
      <c r="AW147"/>
      <c r="AX147"/>
      <c r="AY147"/>
      <c r="AZ147"/>
      <c r="BA147"/>
    </row>
    <row r="148" spans="1:54" x14ac:dyDescent="0.15">
      <c r="A148">
        <v>254</v>
      </c>
      <c r="B148" t="s">
        <v>498</v>
      </c>
      <c r="C148">
        <v>1</v>
      </c>
      <c r="D148">
        <v>1</v>
      </c>
      <c r="E148">
        <v>1.93</v>
      </c>
      <c r="F148" t="s">
        <v>677</v>
      </c>
      <c r="G148" t="s">
        <v>1</v>
      </c>
      <c r="H148" s="21" t="s">
        <v>865</v>
      </c>
      <c r="I148" t="s">
        <v>852</v>
      </c>
      <c r="J148">
        <f>VLOOKUP('整理格式+匹配特征'!$F148,有机特征!$A$1:$V$55,COLUMN(有机特征!B141),FALSE)</f>
        <v>3.8671431900000002</v>
      </c>
      <c r="K148">
        <f>VLOOKUP('整理格式+匹配特征'!$F148,有机特征!$A$1:$V$55,COLUMN(有机特征!C141),FALSE)</f>
        <v>140.17833999999999</v>
      </c>
      <c r="L148">
        <f>VLOOKUP('整理格式+匹配特征'!$F148,有机特征!$A$1:$V$55,COLUMN(有机特征!D141),FALSE)</f>
        <v>179.39109999999999</v>
      </c>
      <c r="M148">
        <f>VLOOKUP('整理格式+匹配特征'!$F148,有机特征!$A$1:$V$55,COLUMN(有机特征!E141),FALSE)</f>
        <v>3.4986873794983939</v>
      </c>
      <c r="N148">
        <f>VLOOKUP('整理格式+匹配特征'!$F148,有机特征!$A$1:$V$55,COLUMN(有机特征!F141),FALSE)</f>
        <v>6.6137757646472473</v>
      </c>
      <c r="O148">
        <f>VLOOKUP('整理格式+匹配特征'!$F148,有机特征!$A$1:$V$55,COLUMN(有机特征!G141),FALSE)</f>
        <v>1.2976000000000001</v>
      </c>
      <c r="P148">
        <f>VLOOKUP('整理格式+匹配特征'!$F148,有机特征!$A$1:$V$55,COLUMN(有机特征!H141),FALSE)</f>
        <v>183.49663000000001</v>
      </c>
      <c r="Q148">
        <f>VLOOKUP('整理格式+匹配特征'!$F148,有机特征!$A$1:$V$55,COLUMN(有机特征!I141),FALSE)</f>
        <v>0</v>
      </c>
      <c r="R148">
        <f>VLOOKUP('整理格式+匹配特征'!$F148,有机特征!$A$1:$V$55,COLUMN(有机特征!J141),FALSE)</f>
        <v>11.009177652504757</v>
      </c>
      <c r="S148">
        <f>VLOOKUP('整理格式+匹配特征'!$F148,有机特征!$A$1:$V$55,COLUMN(有机特征!K141),FALSE)</f>
        <v>11.956238530102292</v>
      </c>
      <c r="T148">
        <f>VLOOKUP('整理格式+匹配特征'!$F148,有机特征!$A$1:$V$55,COLUMN(有机特征!L141),FALSE)</f>
        <v>-34.987890113965712</v>
      </c>
      <c r="U148">
        <f>VLOOKUP('整理格式+匹配特征'!$F148,有机特征!$A$1:$V$55,COLUMN(有机特征!M141),FALSE)</f>
        <v>-3.7770000000000001</v>
      </c>
      <c r="V148">
        <f>VLOOKUP('整理格式+匹配特征'!$F148,有机特征!$A$1:$V$55,COLUMN(有机特征!N141),FALSE)</f>
        <v>-11.8291</v>
      </c>
      <c r="W148">
        <f>VLOOKUP('整理格式+匹配特征'!$F148,有机特征!$A$1:$V$55,COLUMN(有机特征!O141),FALSE)</f>
        <v>-7.8030999999999997</v>
      </c>
      <c r="X148">
        <f>VLOOKUP('整理格式+匹配特征'!$F148,有机特征!$A$1:$V$55,COLUMN(有机特征!P141),FALSE)</f>
        <v>7.8030999999999997</v>
      </c>
      <c r="Y148">
        <f>VLOOKUP('整理格式+匹配特征'!$F148,有机特征!$A$1:$V$55,COLUMN(有机特征!Q141),FALSE)</f>
        <v>8.0520999999999994</v>
      </c>
      <c r="Z148">
        <f>VLOOKUP('整理格式+匹配特征'!$F148,有机特征!$A$1:$V$55,COLUMN(有机特征!R141),FALSE)</f>
        <v>0.1242</v>
      </c>
      <c r="AA148">
        <f>VLOOKUP('整理格式+匹配特征'!$F148,有机特征!$A$1:$V$55,COLUMN(有机特征!S141),FALSE)</f>
        <v>3.7808000000000002</v>
      </c>
      <c r="AB148">
        <f>VLOOKUP('整理格式+匹配特征'!$F148,有机特征!$A$1:$V$55,COLUMN(有机特征!T141),FALSE)</f>
        <v>-0.88500000000000001</v>
      </c>
      <c r="AC148">
        <f>VLOOKUP('整理格式+匹配特征'!$F148,有机特征!$A$1:$V$55,COLUMN(有机特征!U141),FALSE)</f>
        <v>16.599525</v>
      </c>
      <c r="AD148">
        <f>VLOOKUP('整理格式+匹配特征'!$F148,有机特征!$A$1:$V$55,COLUMN(有机特征!V141),FALSE)</f>
        <v>6.5301042486231315</v>
      </c>
      <c r="AE148"/>
      <c r="AF148"/>
      <c r="AG148"/>
      <c r="AH148"/>
      <c r="AI148"/>
      <c r="AJ148"/>
      <c r="AK148"/>
      <c r="AL148"/>
      <c r="AM148"/>
      <c r="AN148"/>
      <c r="AO148"/>
      <c r="AP148"/>
      <c r="AQ148"/>
      <c r="AR148"/>
      <c r="AS148"/>
      <c r="AT148"/>
      <c r="AU148"/>
      <c r="AV148"/>
      <c r="AW148"/>
      <c r="AX148"/>
      <c r="AY148"/>
      <c r="AZ148"/>
      <c r="BA148"/>
    </row>
    <row r="149" spans="1:54" x14ac:dyDescent="0.15">
      <c r="A149">
        <v>162</v>
      </c>
      <c r="B149" t="s">
        <v>543</v>
      </c>
      <c r="C149">
        <v>1</v>
      </c>
      <c r="D149">
        <v>1</v>
      </c>
      <c r="E149">
        <v>2.33</v>
      </c>
      <c r="F149" t="s">
        <v>819</v>
      </c>
      <c r="G149" t="s">
        <v>1</v>
      </c>
      <c r="H149" t="s">
        <v>855</v>
      </c>
      <c r="I149" t="s">
        <v>852</v>
      </c>
      <c r="J149">
        <f>VLOOKUP('整理格式+匹配特征'!$F149,有机特征!$A$1:$V$55,COLUMN(有机特征!B142),FALSE)</f>
        <v>4.1541556399999999</v>
      </c>
      <c r="K149">
        <f>VLOOKUP('整理格式+匹配特征'!$F149,有机特征!$A$1:$V$55,COLUMN(有机特征!C142),FALSE)</f>
        <v>126.15172</v>
      </c>
      <c r="L149">
        <f>VLOOKUP('整理格式+匹配特征'!$F149,有机特征!$A$1:$V$55,COLUMN(有机特征!D142),FALSE)</f>
        <v>156.33344</v>
      </c>
      <c r="M149">
        <f>VLOOKUP('整理格式+匹配特征'!$F149,有机特征!$A$1:$V$55,COLUMN(有机特征!E142),FALSE)</f>
        <v>3.3418642330581285</v>
      </c>
      <c r="N149">
        <f>VLOOKUP('整理格式+匹配特征'!$F149,有机特征!$A$1:$V$55,COLUMN(有机特征!F142),FALSE)</f>
        <v>6.3173236919813389</v>
      </c>
      <c r="O149">
        <f>VLOOKUP('整理格式+匹配特征'!$F149,有机特征!$A$1:$V$55,COLUMN(有机特征!G142),FALSE)</f>
        <v>1.34</v>
      </c>
      <c r="P149">
        <f>VLOOKUP('整理格式+匹配特征'!$F149,有机特征!$A$1:$V$55,COLUMN(有机特征!H142),FALSE)</f>
        <v>162.58175</v>
      </c>
      <c r="Q149">
        <f>VLOOKUP('整理格式+匹配特征'!$F149,有机特征!$A$1:$V$55,COLUMN(有机特征!I142),FALSE)</f>
        <v>0</v>
      </c>
      <c r="R149">
        <f>VLOOKUP('整理格式+匹配特征'!$F149,有机特征!$A$1:$V$55,COLUMN(有机特征!J142),FALSE)</f>
        <v>9.3151078935777996</v>
      </c>
      <c r="S149">
        <f>VLOOKUP('整理格式+匹配特征'!$F149,有机特征!$A$1:$V$55,COLUMN(有机特征!K142),FALSE)</f>
        <v>10.023642390627687</v>
      </c>
      <c r="T149">
        <f>VLOOKUP('整理格式+匹配特征'!$F149,有机特征!$A$1:$V$55,COLUMN(有机特征!L142),FALSE)</f>
        <v>-37.163934649376117</v>
      </c>
      <c r="U149">
        <f>VLOOKUP('整理格式+匹配特征'!$F149,有机特征!$A$1:$V$55,COLUMN(有机特征!M142),FALSE)</f>
        <v>12.753399999999999</v>
      </c>
      <c r="V149">
        <f>VLOOKUP('整理格式+匹配特征'!$F149,有机特征!$A$1:$V$55,COLUMN(有机特征!N142),FALSE)</f>
        <v>3.8456000000000001</v>
      </c>
      <c r="W149">
        <f>VLOOKUP('整理格式+匹配特征'!$F149,有机特征!$A$1:$V$55,COLUMN(有机特征!O142),FALSE)</f>
        <v>8.2995000000000001</v>
      </c>
      <c r="X149">
        <f>VLOOKUP('整理格式+匹配特征'!$F149,有机特征!$A$1:$V$55,COLUMN(有机特征!P142),FALSE)</f>
        <v>-8.2995000000000001</v>
      </c>
      <c r="Y149">
        <f>VLOOKUP('整理格式+匹配特征'!$F149,有机特征!$A$1:$V$55,COLUMN(有机特征!Q142),FALSE)</f>
        <v>8.9077999999999999</v>
      </c>
      <c r="Z149">
        <f>VLOOKUP('整理格式+匹配特征'!$F149,有机特征!$A$1:$V$55,COLUMN(有机特征!R142),FALSE)</f>
        <v>0.1123</v>
      </c>
      <c r="AA149">
        <f>VLOOKUP('整理格式+匹配特征'!$F149,有机特征!$A$1:$V$55,COLUMN(有机特征!S142),FALSE)</f>
        <v>3.8664000000000001</v>
      </c>
      <c r="AB149">
        <f>VLOOKUP('整理格式+匹配特征'!$F149,有机特征!$A$1:$V$55,COLUMN(有机特征!T142),FALSE)</f>
        <v>-1.7867</v>
      </c>
      <c r="AC149">
        <f>VLOOKUP('整理格式+匹配特征'!$F149,有机特征!$A$1:$V$55,COLUMN(有机特征!U142),FALSE)</f>
        <v>11.961581000000001</v>
      </c>
      <c r="AD149">
        <f>VLOOKUP('整理格式+匹配特征'!$F149,有机特征!$A$1:$V$55,COLUMN(有机特征!V142),FALSE)</f>
        <v>4.7055786782061375</v>
      </c>
      <c r="AE149"/>
      <c r="AF149"/>
      <c r="AG149"/>
      <c r="AH149"/>
      <c r="AI149"/>
      <c r="AJ149"/>
      <c r="AK149"/>
      <c r="AL149"/>
      <c r="AM149"/>
      <c r="AN149"/>
      <c r="AO149"/>
      <c r="AP149"/>
      <c r="AQ149"/>
      <c r="AR149"/>
      <c r="AS149"/>
      <c r="AT149"/>
      <c r="AU149"/>
      <c r="AV149"/>
      <c r="AW149"/>
      <c r="AX149"/>
      <c r="AY149"/>
      <c r="AZ149"/>
      <c r="BA149"/>
    </row>
    <row r="150" spans="1:54" x14ac:dyDescent="0.15">
      <c r="A150">
        <v>350</v>
      </c>
      <c r="B150" t="s">
        <v>728</v>
      </c>
      <c r="C150">
        <v>1</v>
      </c>
      <c r="D150">
        <v>1</v>
      </c>
      <c r="E150">
        <v>2.97</v>
      </c>
      <c r="F150" t="s">
        <v>729</v>
      </c>
      <c r="G150" t="s">
        <v>1</v>
      </c>
      <c r="H150" t="s">
        <v>855</v>
      </c>
      <c r="I150" t="s">
        <v>854</v>
      </c>
      <c r="J150">
        <f>VLOOKUP('整理格式+匹配特征'!$F150,有机特征!$A$1:$V$55,COLUMN(有机特征!B143),FALSE)</f>
        <v>5.1085610800000003</v>
      </c>
      <c r="K150">
        <f>VLOOKUP('整理格式+匹配特征'!$F150,有机特征!$A$1:$V$55,COLUMN(有机特征!C143),FALSE)</f>
        <v>62.09111</v>
      </c>
      <c r="L150">
        <f>VLOOKUP('整理格式+匹配特征'!$F150,有机特征!$A$1:$V$55,COLUMN(有机特征!D143),FALSE)</f>
        <v>88.103200000000001</v>
      </c>
      <c r="M150">
        <f>VLOOKUP('整理格式+匹配特征'!$F150,有机特征!$A$1:$V$55,COLUMN(有机特征!E143),FALSE)</f>
        <v>2.760379128636465</v>
      </c>
      <c r="N150">
        <f>VLOOKUP('整理格式+匹配特征'!$F150,有机特征!$A$1:$V$55,COLUMN(有机特征!F143),FALSE)</f>
        <v>5.2181079936417101</v>
      </c>
      <c r="O150">
        <f>VLOOKUP('整理格式+匹配特征'!$F150,有机特征!$A$1:$V$55,COLUMN(有机特征!G143),FALSE)</f>
        <v>1.1702999999999999</v>
      </c>
      <c r="P150">
        <f>VLOOKUP('整理格式+匹配特征'!$F150,有机特征!$A$1:$V$55,COLUMN(有机特征!H143),FALSE)</f>
        <v>105.99343</v>
      </c>
      <c r="Q150">
        <f>VLOOKUP('整理格式+匹配特征'!$F150,有机特征!$A$1:$V$55,COLUMN(有机特征!I143),FALSE)</f>
        <v>0</v>
      </c>
      <c r="R150">
        <f>VLOOKUP('整理格式+匹配特征'!$F150,有机特征!$A$1:$V$55,COLUMN(有机特征!J143),FALSE)</f>
        <v>4.0850125761968563</v>
      </c>
      <c r="S150">
        <f>VLOOKUP('整理格式+匹配特征'!$F150,有机特征!$A$1:$V$55,COLUMN(有机特征!K143),FALSE)</f>
        <v>5.9657181232450283</v>
      </c>
      <c r="T150">
        <f>VLOOKUP('整理格式+匹配特征'!$F150,有机特征!$A$1:$V$55,COLUMN(有机特征!L143),FALSE)</f>
        <v>-43.882028916209102</v>
      </c>
      <c r="U150">
        <f>VLOOKUP('整理格式+匹配特征'!$F150,有机特征!$A$1:$V$55,COLUMN(有机特征!M143),FALSE)</f>
        <v>15.022399999999999</v>
      </c>
      <c r="V150">
        <f>VLOOKUP('整理格式+匹配特征'!$F150,有机特征!$A$1:$V$55,COLUMN(有机特征!N143),FALSE)</f>
        <v>3.9144000000000001</v>
      </c>
      <c r="W150">
        <f>VLOOKUP('整理格式+匹配特征'!$F150,有机特征!$A$1:$V$55,COLUMN(有机特征!O143),FALSE)</f>
        <v>9.4684000000000008</v>
      </c>
      <c r="X150">
        <f>VLOOKUP('整理格式+匹配特征'!$F150,有机特征!$A$1:$V$55,COLUMN(有机特征!P143),FALSE)</f>
        <v>-9.4684000000000008</v>
      </c>
      <c r="Y150">
        <f>VLOOKUP('整理格式+匹配特征'!$F150,有机特征!$A$1:$V$55,COLUMN(有机特征!Q143),FALSE)</f>
        <v>11.1081</v>
      </c>
      <c r="Z150">
        <f>VLOOKUP('整理格式+匹配特征'!$F150,有机特征!$A$1:$V$55,COLUMN(有机特征!R143),FALSE)</f>
        <v>0.09</v>
      </c>
      <c r="AA150">
        <f>VLOOKUP('整理格式+匹配特征'!$F150,有机特征!$A$1:$V$55,COLUMN(有机特征!S143),FALSE)</f>
        <v>4.0354000000000001</v>
      </c>
      <c r="AB150">
        <f>VLOOKUP('整理格式+匹配特征'!$F150,有机特征!$A$1:$V$55,COLUMN(有机特征!T143),FALSE)</f>
        <v>-3.1735000000000002</v>
      </c>
      <c r="AC150">
        <f>VLOOKUP('整理格式+匹配特征'!$F150,有机特征!$A$1:$V$55,COLUMN(有机特征!U143),FALSE)</f>
        <v>6.6258650000000001</v>
      </c>
      <c r="AD150">
        <f>VLOOKUP('整理格式+匹配特征'!$F150,有机特征!$A$1:$V$55,COLUMN(有机特征!V143),FALSE)</f>
        <v>2.6065558615263575</v>
      </c>
      <c r="AE150"/>
      <c r="AF150"/>
      <c r="AG150"/>
      <c r="AH150"/>
      <c r="AI150"/>
      <c r="AJ150"/>
      <c r="AK150"/>
      <c r="AL150"/>
      <c r="AM150"/>
      <c r="AN150"/>
      <c r="AO150"/>
      <c r="AP150"/>
      <c r="AQ150"/>
      <c r="AR150"/>
      <c r="AS150"/>
      <c r="AT150"/>
      <c r="AU150"/>
      <c r="AV150"/>
      <c r="AW150"/>
      <c r="AX150"/>
      <c r="AY150"/>
      <c r="AZ150"/>
      <c r="BA150"/>
    </row>
    <row r="151" spans="1:54" x14ac:dyDescent="0.15">
      <c r="A151">
        <v>269</v>
      </c>
      <c r="B151" t="s">
        <v>515</v>
      </c>
      <c r="C151">
        <v>1</v>
      </c>
      <c r="D151">
        <v>1</v>
      </c>
      <c r="E151">
        <v>2.0699999999999998</v>
      </c>
      <c r="F151" t="s">
        <v>729</v>
      </c>
      <c r="G151" t="s">
        <v>1</v>
      </c>
      <c r="H151" s="21" t="s">
        <v>851</v>
      </c>
      <c r="I151" t="s">
        <v>852</v>
      </c>
      <c r="J151">
        <f>VLOOKUP('整理格式+匹配特征'!$F151,有机特征!$A$1:$V$55,COLUMN(有机特征!B144),FALSE)</f>
        <v>5.1085610800000003</v>
      </c>
      <c r="K151">
        <f>VLOOKUP('整理格式+匹配特征'!$F151,有机特征!$A$1:$V$55,COLUMN(有机特征!C144),FALSE)</f>
        <v>62.09111</v>
      </c>
      <c r="L151">
        <f>VLOOKUP('整理格式+匹配特征'!$F151,有机特征!$A$1:$V$55,COLUMN(有机特征!D144),FALSE)</f>
        <v>88.103200000000001</v>
      </c>
      <c r="M151">
        <f>VLOOKUP('整理格式+匹配特征'!$F151,有机特征!$A$1:$V$55,COLUMN(有机特征!E144),FALSE)</f>
        <v>2.760379128636465</v>
      </c>
      <c r="N151">
        <f>VLOOKUP('整理格式+匹配特征'!$F151,有机特征!$A$1:$V$55,COLUMN(有机特征!F144),FALSE)</f>
        <v>5.2181079936417101</v>
      </c>
      <c r="O151">
        <f>VLOOKUP('整理格式+匹配特征'!$F151,有机特征!$A$1:$V$55,COLUMN(有机特征!G144),FALSE)</f>
        <v>1.1702999999999999</v>
      </c>
      <c r="P151">
        <f>VLOOKUP('整理格式+匹配特征'!$F151,有机特征!$A$1:$V$55,COLUMN(有机特征!H144),FALSE)</f>
        <v>105.99343</v>
      </c>
      <c r="Q151">
        <f>VLOOKUP('整理格式+匹配特征'!$F151,有机特征!$A$1:$V$55,COLUMN(有机特征!I144),FALSE)</f>
        <v>0</v>
      </c>
      <c r="R151">
        <f>VLOOKUP('整理格式+匹配特征'!$F151,有机特征!$A$1:$V$55,COLUMN(有机特征!J144),FALSE)</f>
        <v>4.0850125761968563</v>
      </c>
      <c r="S151">
        <f>VLOOKUP('整理格式+匹配特征'!$F151,有机特征!$A$1:$V$55,COLUMN(有机特征!K144),FALSE)</f>
        <v>5.9657181232450283</v>
      </c>
      <c r="T151">
        <f>VLOOKUP('整理格式+匹配特征'!$F151,有机特征!$A$1:$V$55,COLUMN(有机特征!L144),FALSE)</f>
        <v>-43.882028916209102</v>
      </c>
      <c r="U151">
        <f>VLOOKUP('整理格式+匹配特征'!$F151,有机特征!$A$1:$V$55,COLUMN(有机特征!M144),FALSE)</f>
        <v>15.022399999999999</v>
      </c>
      <c r="V151">
        <f>VLOOKUP('整理格式+匹配特征'!$F151,有机特征!$A$1:$V$55,COLUMN(有机特征!N144),FALSE)</f>
        <v>3.9144000000000001</v>
      </c>
      <c r="W151">
        <f>VLOOKUP('整理格式+匹配特征'!$F151,有机特征!$A$1:$V$55,COLUMN(有机特征!O144),FALSE)</f>
        <v>9.4684000000000008</v>
      </c>
      <c r="X151">
        <f>VLOOKUP('整理格式+匹配特征'!$F151,有机特征!$A$1:$V$55,COLUMN(有机特征!P144),FALSE)</f>
        <v>-9.4684000000000008</v>
      </c>
      <c r="Y151">
        <f>VLOOKUP('整理格式+匹配特征'!$F151,有机特征!$A$1:$V$55,COLUMN(有机特征!Q144),FALSE)</f>
        <v>11.1081</v>
      </c>
      <c r="Z151">
        <f>VLOOKUP('整理格式+匹配特征'!$F151,有机特征!$A$1:$V$55,COLUMN(有机特征!R144),FALSE)</f>
        <v>0.09</v>
      </c>
      <c r="AA151">
        <f>VLOOKUP('整理格式+匹配特征'!$F151,有机特征!$A$1:$V$55,COLUMN(有机特征!S144),FALSE)</f>
        <v>4.0354000000000001</v>
      </c>
      <c r="AB151">
        <f>VLOOKUP('整理格式+匹配特征'!$F151,有机特征!$A$1:$V$55,COLUMN(有机特征!T144),FALSE)</f>
        <v>-3.1735000000000002</v>
      </c>
      <c r="AC151">
        <f>VLOOKUP('整理格式+匹配特征'!$F151,有机特征!$A$1:$V$55,COLUMN(有机特征!U144),FALSE)</f>
        <v>6.6258650000000001</v>
      </c>
      <c r="AD151">
        <f>VLOOKUP('整理格式+匹配特征'!$F151,有机特征!$A$1:$V$55,COLUMN(有机特征!V144),FALSE)</f>
        <v>2.6065558615263575</v>
      </c>
    </row>
    <row r="152" spans="1:54" s="18" customFormat="1" x14ac:dyDescent="0.15">
      <c r="A152" s="18">
        <v>223</v>
      </c>
      <c r="B152" s="18" t="s">
        <v>568</v>
      </c>
      <c r="C152" s="18">
        <v>1</v>
      </c>
      <c r="D152" s="18">
        <v>1</v>
      </c>
      <c r="E152" s="18">
        <v>2.5099999999999998</v>
      </c>
      <c r="F152" s="18" t="s">
        <v>816</v>
      </c>
      <c r="G152" s="18" t="s">
        <v>1</v>
      </c>
      <c r="H152" s="18" t="s">
        <v>855</v>
      </c>
      <c r="I152" s="18" t="s">
        <v>852</v>
      </c>
      <c r="J152" t="e">
        <f>VLOOKUP('整理格式+匹配特征'!$F152,有机特征!$A$1:$V$55,COLUMN(有机特征!B145),FALSE)</f>
        <v>#N/A</v>
      </c>
      <c r="K152" t="e">
        <f>VLOOKUP('整理格式+匹配特征'!$F152,有机特征!$A$1:$V$55,COLUMN(有机特征!C145),FALSE)</f>
        <v>#N/A</v>
      </c>
      <c r="L152" t="e">
        <f>VLOOKUP('整理格式+匹配特征'!$F152,有机特征!$A$1:$V$55,COLUMN(有机特征!D145),FALSE)</f>
        <v>#N/A</v>
      </c>
      <c r="M152" t="e">
        <f>VLOOKUP('整理格式+匹配特征'!$F152,有机特征!$A$1:$V$55,COLUMN(有机特征!E145),FALSE)</f>
        <v>#N/A</v>
      </c>
      <c r="N152" t="e">
        <f>VLOOKUP('整理格式+匹配特征'!$F152,有机特征!$A$1:$V$55,COLUMN(有机特征!F145),FALSE)</f>
        <v>#N/A</v>
      </c>
      <c r="O152" t="e">
        <f>VLOOKUP('整理格式+匹配特征'!$F152,有机特征!$A$1:$V$55,COLUMN(有机特征!G145),FALSE)</f>
        <v>#N/A</v>
      </c>
      <c r="P152" t="e">
        <f>VLOOKUP('整理格式+匹配特征'!$F152,有机特征!$A$1:$V$55,COLUMN(有机特征!H145),FALSE)</f>
        <v>#N/A</v>
      </c>
      <c r="Q152" t="e">
        <f>VLOOKUP('整理格式+匹配特征'!$F152,有机特征!$A$1:$V$55,COLUMN(有机特征!I145),FALSE)</f>
        <v>#N/A</v>
      </c>
      <c r="R152" t="e">
        <f>VLOOKUP('整理格式+匹配特征'!$F152,有机特征!$A$1:$V$55,COLUMN(有机特征!J145),FALSE)</f>
        <v>#N/A</v>
      </c>
      <c r="S152" t="e">
        <f>VLOOKUP('整理格式+匹配特征'!$F152,有机特征!$A$1:$V$55,COLUMN(有机特征!K145),FALSE)</f>
        <v>#N/A</v>
      </c>
      <c r="T152" t="e">
        <f>VLOOKUP('整理格式+匹配特征'!$F152,有机特征!$A$1:$V$55,COLUMN(有机特征!L145),FALSE)</f>
        <v>#N/A</v>
      </c>
      <c r="U152" t="e">
        <f>VLOOKUP('整理格式+匹配特征'!$F152,有机特征!$A$1:$V$55,COLUMN(有机特征!M145),FALSE)</f>
        <v>#N/A</v>
      </c>
      <c r="V152" t="e">
        <f>VLOOKUP('整理格式+匹配特征'!$F152,有机特征!$A$1:$V$55,COLUMN(有机特征!N145),FALSE)</f>
        <v>#N/A</v>
      </c>
      <c r="W152" t="e">
        <f>VLOOKUP('整理格式+匹配特征'!$F152,有机特征!$A$1:$V$55,COLUMN(有机特征!O145),FALSE)</f>
        <v>#N/A</v>
      </c>
      <c r="X152" t="e">
        <f>VLOOKUP('整理格式+匹配特征'!$F152,有机特征!$A$1:$V$55,COLUMN(有机特征!P145),FALSE)</f>
        <v>#N/A</v>
      </c>
      <c r="Y152" t="e">
        <f>VLOOKUP('整理格式+匹配特征'!$F152,有机特征!$A$1:$V$55,COLUMN(有机特征!Q145),FALSE)</f>
        <v>#N/A</v>
      </c>
      <c r="Z152" t="e">
        <f>VLOOKUP('整理格式+匹配特征'!$F152,有机特征!$A$1:$V$55,COLUMN(有机特征!R145),FALSE)</f>
        <v>#N/A</v>
      </c>
      <c r="AA152" t="e">
        <f>VLOOKUP('整理格式+匹配特征'!$F152,有机特征!$A$1:$V$55,COLUMN(有机特征!S145),FALSE)</f>
        <v>#N/A</v>
      </c>
      <c r="AB152" t="e">
        <f>VLOOKUP('整理格式+匹配特征'!$F152,有机特征!$A$1:$V$55,COLUMN(有机特征!T145),FALSE)</f>
        <v>#N/A</v>
      </c>
      <c r="AC152" t="e">
        <f>VLOOKUP('整理格式+匹配特征'!$F152,有机特征!$A$1:$V$55,COLUMN(有机特征!U145),FALSE)</f>
        <v>#N/A</v>
      </c>
      <c r="AD152" t="e">
        <f>VLOOKUP('整理格式+匹配特征'!$F152,有机特征!$A$1:$V$55,COLUMN(有机特征!V145),FALSE)</f>
        <v>#N/A</v>
      </c>
    </row>
    <row r="153" spans="1:54" x14ac:dyDescent="0.15">
      <c r="A153">
        <v>455</v>
      </c>
      <c r="B153" t="s">
        <v>540</v>
      </c>
      <c r="C153">
        <v>1</v>
      </c>
      <c r="D153">
        <v>1</v>
      </c>
      <c r="E153">
        <v>2.29</v>
      </c>
      <c r="F153" t="s">
        <v>821</v>
      </c>
      <c r="G153" t="s">
        <v>1</v>
      </c>
      <c r="H153" t="s">
        <v>855</v>
      </c>
      <c r="I153" t="s">
        <v>852</v>
      </c>
      <c r="J153">
        <f>VLOOKUP('整理格式+匹配特征'!$F153,有机特征!$A$1:$V$55,COLUMN(有机特征!B146),FALSE)</f>
        <v>3.5392912500000002</v>
      </c>
      <c r="K153">
        <f>VLOOKUP('整理格式+匹配特征'!$F153,有机特征!$A$1:$V$55,COLUMN(有机特征!C146),FALSE)</f>
        <v>228.09469999999999</v>
      </c>
      <c r="L153">
        <f>VLOOKUP('整理格式+匹配特征'!$F153,有机特征!$A$1:$V$55,COLUMN(有机特征!D146),FALSE)</f>
        <v>211.58268000000001</v>
      </c>
      <c r="M153">
        <f>VLOOKUP('整理格式+匹配特征'!$F153,有机特征!$A$1:$V$55,COLUMN(有机特征!E146),FALSE)</f>
        <v>3.6965638497319104</v>
      </c>
      <c r="N153">
        <f>VLOOKUP('整理格式+匹配特征'!$F153,有机特征!$A$1:$V$55,COLUMN(有机特征!F146),FALSE)</f>
        <v>6.9878333643325332</v>
      </c>
      <c r="O153">
        <f>VLOOKUP('整理格式+匹配特征'!$F153,有机特征!$A$1:$V$55,COLUMN(有机特征!G146),FALSE)</f>
        <v>1.7901</v>
      </c>
      <c r="P153">
        <f>VLOOKUP('整理格式+匹配特征'!$F153,有机特征!$A$1:$V$55,COLUMN(有机特征!H146),FALSE)</f>
        <v>215.55485999999999</v>
      </c>
      <c r="Q153">
        <f>VLOOKUP('整理格式+匹配特征'!$F153,有机特征!$A$1:$V$55,COLUMN(有机特征!I146),FALSE)</f>
        <v>0</v>
      </c>
      <c r="R153">
        <f>VLOOKUP('整理格式+匹配特征'!$F153,有机特征!$A$1:$V$55,COLUMN(有机特征!J146),FALSE)</f>
        <v>13.428205619911108</v>
      </c>
      <c r="S153">
        <f>VLOOKUP('整理格式+匹配特征'!$F153,有机特征!$A$1:$V$55,COLUMN(有机特征!K146),FALSE)</f>
        <v>15.371938677788432</v>
      </c>
      <c r="T153">
        <f>VLOOKUP('整理格式+匹配特征'!$F153,有机特征!$A$1:$V$55,COLUMN(有机特征!L146),FALSE)</f>
        <v>-31.880631654424036</v>
      </c>
      <c r="U153">
        <f>VLOOKUP('整理格式+匹配特征'!$F153,有机特征!$A$1:$V$55,COLUMN(有机特征!M146),FALSE)</f>
        <v>-3.78</v>
      </c>
      <c r="V153">
        <f>VLOOKUP('整理格式+匹配特征'!$F153,有机特征!$A$1:$V$55,COLUMN(有机特征!N146),FALSE)</f>
        <v>-11.287100000000001</v>
      </c>
      <c r="W153">
        <f>VLOOKUP('整理格式+匹配特征'!$F153,有机特征!$A$1:$V$55,COLUMN(有机特征!O146),FALSE)</f>
        <v>-7.5335000000000001</v>
      </c>
      <c r="X153">
        <f>VLOOKUP('整理格式+匹配特征'!$F153,有机特征!$A$1:$V$55,COLUMN(有机特征!P146),FALSE)</f>
        <v>7.5335000000000001</v>
      </c>
      <c r="Y153">
        <f>VLOOKUP('整理格式+匹配特征'!$F153,有机特征!$A$1:$V$55,COLUMN(有机特征!Q146),FALSE)</f>
        <v>7.5071000000000003</v>
      </c>
      <c r="Z153">
        <f>VLOOKUP('整理格式+匹配特征'!$F153,有机特征!$A$1:$V$55,COLUMN(有机特征!R146),FALSE)</f>
        <v>0.13320000000000001</v>
      </c>
      <c r="AA153">
        <f>VLOOKUP('整理格式+匹配特征'!$F153,有机特征!$A$1:$V$55,COLUMN(有机特征!S146),FALSE)</f>
        <v>3.78</v>
      </c>
      <c r="AB153">
        <f>VLOOKUP('整理格式+匹配特征'!$F153,有机特征!$A$1:$V$55,COLUMN(有机特征!T146),FALSE)</f>
        <v>0.2681</v>
      </c>
      <c r="AC153">
        <f>VLOOKUP('整理格式+匹配特征'!$F153,有机特征!$A$1:$V$55,COLUMN(有机特征!U146),FALSE)</f>
        <v>28.556698999999998</v>
      </c>
      <c r="AD153">
        <f>VLOOKUP('整理格式+匹配特征'!$F153,有机特征!$A$1:$V$55,COLUMN(有机特征!V146),FALSE)</f>
        <v>11.233949252557041</v>
      </c>
      <c r="AE153"/>
      <c r="AF153"/>
      <c r="AG153"/>
      <c r="AH153"/>
      <c r="AI153"/>
      <c r="AJ153"/>
      <c r="AK153"/>
      <c r="AL153"/>
      <c r="AM153"/>
      <c r="AN153"/>
      <c r="AO153"/>
      <c r="AP153"/>
      <c r="AQ153"/>
      <c r="AR153"/>
      <c r="AS153"/>
      <c r="AT153"/>
      <c r="AU153"/>
      <c r="AV153"/>
      <c r="AW153"/>
      <c r="AX153"/>
      <c r="AY153"/>
      <c r="AZ153"/>
      <c r="BA153"/>
    </row>
    <row r="154" spans="1:54" x14ac:dyDescent="0.15">
      <c r="A154">
        <v>176</v>
      </c>
      <c r="B154" t="s">
        <v>539</v>
      </c>
      <c r="C154">
        <v>1</v>
      </c>
      <c r="D154">
        <v>1</v>
      </c>
      <c r="E154">
        <v>2.29</v>
      </c>
      <c r="F154" t="s">
        <v>820</v>
      </c>
      <c r="G154" t="s">
        <v>1</v>
      </c>
      <c r="H154" t="s">
        <v>855</v>
      </c>
      <c r="I154" t="s">
        <v>852</v>
      </c>
      <c r="J154">
        <f>VLOOKUP('整理格式+匹配特征'!$F154,有机特征!$A$1:$V$55,COLUMN(有机特征!B147),FALSE)</f>
        <v>3.8010274599999998</v>
      </c>
      <c r="K154">
        <f>VLOOKUP('整理格式+匹配特征'!$F154,有机特征!$A$1:$V$55,COLUMN(有机特征!C147),FALSE)</f>
        <v>234.05779000000001</v>
      </c>
      <c r="L154">
        <f>VLOOKUP('整理格式+匹配特征'!$F154,有机特征!$A$1:$V$55,COLUMN(有机特征!D147),FALSE)</f>
        <v>192.01866000000001</v>
      </c>
      <c r="M154">
        <f>VLOOKUP('整理格式+匹配特征'!$F154,有机特征!$A$1:$V$55,COLUMN(有机特征!E147),FALSE)</f>
        <v>3.5789254526402541</v>
      </c>
      <c r="N154">
        <f>VLOOKUP('整理格式+匹配特征'!$F154,有机特征!$A$1:$V$55,COLUMN(有机特征!F147),FALSE)</f>
        <v>6.7654545418530319</v>
      </c>
      <c r="O154">
        <f>VLOOKUP('整理格式+匹配特征'!$F154,有机特征!$A$1:$V$55,COLUMN(有机特征!G147),FALSE)</f>
        <v>2.0240999999999998</v>
      </c>
      <c r="P154">
        <f>VLOOKUP('整理格式+匹配特征'!$F154,有机特征!$A$1:$V$55,COLUMN(有机特征!H147),FALSE)</f>
        <v>191.06352000000001</v>
      </c>
      <c r="Q154">
        <f>VLOOKUP('整理格式+匹配特征'!$F154,有机特征!$A$1:$V$55,COLUMN(有机特征!I147),FALSE)</f>
        <v>0</v>
      </c>
      <c r="R154">
        <f>VLOOKUP('整理格式+匹配特征'!$F154,有机特征!$A$1:$V$55,COLUMN(有机特征!J147),FALSE)</f>
        <v>11.598080155586828</v>
      </c>
      <c r="S154">
        <f>VLOOKUP('整理格式+匹配特征'!$F154,有机特征!$A$1:$V$55,COLUMN(有机特征!K147),FALSE)</f>
        <v>12.712984736169036</v>
      </c>
      <c r="T154">
        <f>VLOOKUP('整理格式+匹配特征'!$F154,有机特征!$A$1:$V$55,COLUMN(有机特征!L147),FALSE)</f>
        <v>-34.23144070155606</v>
      </c>
      <c r="U154">
        <f>VLOOKUP('整理格式+匹配特征'!$F154,有机特征!$A$1:$V$55,COLUMN(有机特征!M147),FALSE)</f>
        <v>-5.6199000000000003</v>
      </c>
      <c r="V154">
        <f>VLOOKUP('整理格式+匹配特征'!$F154,有机特征!$A$1:$V$55,COLUMN(有机特征!N147),FALSE)</f>
        <v>-11.6739</v>
      </c>
      <c r="W154">
        <f>VLOOKUP('整理格式+匹配特征'!$F154,有机特征!$A$1:$V$55,COLUMN(有机特征!O147),FALSE)</f>
        <v>-8.6469000000000005</v>
      </c>
      <c r="X154">
        <f>VLOOKUP('整理格式+匹配特征'!$F154,有机特征!$A$1:$V$55,COLUMN(有机特征!P147),FALSE)</f>
        <v>8.6469000000000005</v>
      </c>
      <c r="Y154">
        <f>VLOOKUP('整理格式+匹配特征'!$F154,有机特征!$A$1:$V$55,COLUMN(有机特征!Q147),FALSE)</f>
        <v>6.0540000000000003</v>
      </c>
      <c r="Z154">
        <f>VLOOKUP('整理格式+匹配特征'!$F154,有机特征!$A$1:$V$55,COLUMN(有机特征!R147),FALSE)</f>
        <v>0.16520000000000001</v>
      </c>
      <c r="AA154">
        <f>VLOOKUP('整理格式+匹配特征'!$F154,有机特征!$A$1:$V$55,COLUMN(有机特征!S147),FALSE)</f>
        <v>6.1752000000000002</v>
      </c>
      <c r="AB154">
        <f>VLOOKUP('整理格式+匹配特征'!$F154,有机特征!$A$1:$V$55,COLUMN(有机特征!T147),FALSE)</f>
        <v>-0.62980000000000003</v>
      </c>
      <c r="AC154">
        <f>VLOOKUP('整理格式+匹配特征'!$F154,有机特征!$A$1:$V$55,COLUMN(有机特征!U147),FALSE)</f>
        <v>18.442737999999999</v>
      </c>
      <c r="AD154">
        <f>VLOOKUP('整理格式+匹配特征'!$F154,有机特征!$A$1:$V$55,COLUMN(有机特征!V147),FALSE)</f>
        <v>7.2552077104642017</v>
      </c>
      <c r="AE154"/>
      <c r="AF154"/>
      <c r="AG154"/>
      <c r="AH154"/>
      <c r="AI154"/>
      <c r="AJ154"/>
      <c r="AK154"/>
      <c r="AL154"/>
      <c r="AM154"/>
      <c r="AN154"/>
      <c r="AO154"/>
      <c r="AP154"/>
      <c r="AQ154"/>
      <c r="AR154"/>
      <c r="AS154"/>
      <c r="AT154"/>
      <c r="AU154"/>
      <c r="AV154"/>
      <c r="AW154"/>
      <c r="AX154"/>
      <c r="AY154"/>
      <c r="AZ154"/>
      <c r="BA154"/>
    </row>
    <row r="155" spans="1:54" x14ac:dyDescent="0.15">
      <c r="A155">
        <v>373</v>
      </c>
      <c r="B155" t="s">
        <v>593</v>
      </c>
      <c r="C155">
        <v>1</v>
      </c>
      <c r="D155">
        <v>2</v>
      </c>
      <c r="E155">
        <v>2.95</v>
      </c>
      <c r="F155" t="s">
        <v>647</v>
      </c>
      <c r="G155" t="s">
        <v>1</v>
      </c>
      <c r="H155" t="s">
        <v>855</v>
      </c>
      <c r="I155" s="21" t="s">
        <v>856</v>
      </c>
      <c r="J155">
        <f>VLOOKUP('整理格式+匹配特征'!$F155,有机特征!$A$1:$V$55,COLUMN(有机特征!B148),FALSE)</f>
        <v>8.44212381</v>
      </c>
      <c r="K155">
        <f>VLOOKUP('整理格式+匹配特征'!$F155,有机特征!$A$1:$V$55,COLUMN(有机特征!C148),FALSE)</f>
        <v>90.167519999999996</v>
      </c>
      <c r="L155">
        <f>VLOOKUP('整理格式+匹配特征'!$F155,有机特征!$A$1:$V$55,COLUMN(有机特征!D148),FALSE)</f>
        <v>135.80644000000001</v>
      </c>
      <c r="M155">
        <f>VLOOKUP('整理格式+匹配特征'!$F155,有机特征!$A$1:$V$55,COLUMN(有机特征!E148),FALSE)</f>
        <v>3.1886850754207359</v>
      </c>
      <c r="N155">
        <f>VLOOKUP('整理格式+匹配特征'!$F155,有机特征!$A$1:$V$55,COLUMN(有机特征!F148),FALSE)</f>
        <v>6.0277600669579128</v>
      </c>
      <c r="O155">
        <f>VLOOKUP('整理格式+匹配特征'!$F155,有机特征!$A$1:$V$55,COLUMN(有机特征!G148),FALSE)</f>
        <v>1.1025</v>
      </c>
      <c r="P155">
        <f>VLOOKUP('整理格式+匹配特征'!$F155,有机特征!$A$1:$V$55,COLUMN(有机特征!H148),FALSE)</f>
        <v>151.60864000000001</v>
      </c>
      <c r="Q155">
        <f>VLOOKUP('整理格式+匹配特征'!$F155,有机特征!$A$1:$V$55,COLUMN(有机特征!I148),FALSE)</f>
        <v>0</v>
      </c>
      <c r="R155">
        <f>VLOOKUP('整理格式+匹配特征'!$F155,有机特征!$A$1:$V$55,COLUMN(有机特征!J148),FALSE)</f>
        <v>8.382575049289219</v>
      </c>
      <c r="S155">
        <f>VLOOKUP('整理格式+匹配特征'!$F155,有机特征!$A$1:$V$55,COLUMN(有机特征!K148),FALSE)</f>
        <v>9.1031209859474433</v>
      </c>
      <c r="T155">
        <f>VLOOKUP('整理格式+匹配特征'!$F155,有机特征!$A$1:$V$55,COLUMN(有机特征!L148),FALSE)</f>
        <v>-38.361779654997498</v>
      </c>
      <c r="U155">
        <f>VLOOKUP('整理格式+匹配特征'!$F155,有机特征!$A$1:$V$55,COLUMN(有机特征!M148),FALSE)</f>
        <v>-6.6805000000000003</v>
      </c>
      <c r="V155">
        <f>VLOOKUP('整理格式+匹配特征'!$F155,有机特征!$A$1:$V$55,COLUMN(有机特征!N148),FALSE)</f>
        <v>-19.503699999999998</v>
      </c>
      <c r="W155">
        <f>VLOOKUP('整理格式+匹配特征'!$F155,有机特征!$A$1:$V$55,COLUMN(有机特征!O148),FALSE)</f>
        <v>-13.0921</v>
      </c>
      <c r="X155">
        <f>VLOOKUP('整理格式+匹配特征'!$F155,有机特征!$A$1:$V$55,COLUMN(有机特征!P148),FALSE)</f>
        <v>13.0921</v>
      </c>
      <c r="Y155">
        <f>VLOOKUP('整理格式+匹配特征'!$F155,有机特征!$A$1:$V$55,COLUMN(有机特征!Q148),FALSE)</f>
        <v>12.8233</v>
      </c>
      <c r="Z155">
        <f>VLOOKUP('整理格式+匹配特征'!$F155,有机特征!$A$1:$V$55,COLUMN(有机特征!R148),FALSE)</f>
        <v>7.8E-2</v>
      </c>
      <c r="AA155">
        <f>VLOOKUP('整理格式+匹配特征'!$F155,有机特征!$A$1:$V$55,COLUMN(有机特征!S148),FALSE)</f>
        <v>6.6833</v>
      </c>
      <c r="AB155">
        <f>VLOOKUP('整理格式+匹配特征'!$F155,有机特征!$A$1:$V$55,COLUMN(有机特征!T148),FALSE)</f>
        <v>-8.6532999999999998</v>
      </c>
      <c r="AC155">
        <f>VLOOKUP('整理格式+匹配特征'!$F155,有机特征!$A$1:$V$55,COLUMN(有机特征!U148),FALSE)</f>
        <v>1E-4</v>
      </c>
      <c r="AD155">
        <f>VLOOKUP('整理格式+匹配特征'!$F155,有机特征!$A$1:$V$55,COLUMN(有机特征!V148),FALSE)</f>
        <v>3.9339103068450046E-5</v>
      </c>
    </row>
    <row r="156" spans="1:54" x14ac:dyDescent="0.15">
      <c r="A156">
        <v>374</v>
      </c>
      <c r="B156" t="s">
        <v>618</v>
      </c>
      <c r="C156">
        <v>1</v>
      </c>
      <c r="D156">
        <v>2</v>
      </c>
      <c r="E156">
        <v>3.45</v>
      </c>
      <c r="F156" t="s">
        <v>647</v>
      </c>
      <c r="G156" t="s">
        <v>1</v>
      </c>
      <c r="H156" t="s">
        <v>855</v>
      </c>
      <c r="I156" s="21" t="s">
        <v>862</v>
      </c>
      <c r="J156">
        <f>VLOOKUP('整理格式+匹配特征'!$F156,有机特征!$A$1:$V$55,COLUMN(有机特征!B149),FALSE)</f>
        <v>8.44212381</v>
      </c>
      <c r="K156">
        <f>VLOOKUP('整理格式+匹配特征'!$F156,有机特征!$A$1:$V$55,COLUMN(有机特征!C149),FALSE)</f>
        <v>90.167519999999996</v>
      </c>
      <c r="L156">
        <f>VLOOKUP('整理格式+匹配特征'!$F156,有机特征!$A$1:$V$55,COLUMN(有机特征!D149),FALSE)</f>
        <v>135.80644000000001</v>
      </c>
      <c r="M156">
        <f>VLOOKUP('整理格式+匹配特征'!$F156,有机特征!$A$1:$V$55,COLUMN(有机特征!E149),FALSE)</f>
        <v>3.1886850754207359</v>
      </c>
      <c r="N156">
        <f>VLOOKUP('整理格式+匹配特征'!$F156,有机特征!$A$1:$V$55,COLUMN(有机特征!F149),FALSE)</f>
        <v>6.0277600669579128</v>
      </c>
      <c r="O156">
        <f>VLOOKUP('整理格式+匹配特征'!$F156,有机特征!$A$1:$V$55,COLUMN(有机特征!G149),FALSE)</f>
        <v>1.1025</v>
      </c>
      <c r="P156">
        <f>VLOOKUP('整理格式+匹配特征'!$F156,有机特征!$A$1:$V$55,COLUMN(有机特征!H149),FALSE)</f>
        <v>151.60864000000001</v>
      </c>
      <c r="Q156">
        <f>VLOOKUP('整理格式+匹配特征'!$F156,有机特征!$A$1:$V$55,COLUMN(有机特征!I149),FALSE)</f>
        <v>0</v>
      </c>
      <c r="R156">
        <f>VLOOKUP('整理格式+匹配特征'!$F156,有机特征!$A$1:$V$55,COLUMN(有机特征!J149),FALSE)</f>
        <v>8.382575049289219</v>
      </c>
      <c r="S156">
        <f>VLOOKUP('整理格式+匹配特征'!$F156,有机特征!$A$1:$V$55,COLUMN(有机特征!K149),FALSE)</f>
        <v>9.1031209859474433</v>
      </c>
      <c r="T156">
        <f>VLOOKUP('整理格式+匹配特征'!$F156,有机特征!$A$1:$V$55,COLUMN(有机特征!L149),FALSE)</f>
        <v>-38.361779654997498</v>
      </c>
      <c r="U156">
        <f>VLOOKUP('整理格式+匹配特征'!$F156,有机特征!$A$1:$V$55,COLUMN(有机特征!M149),FALSE)</f>
        <v>-6.6805000000000003</v>
      </c>
      <c r="V156">
        <f>VLOOKUP('整理格式+匹配特征'!$F156,有机特征!$A$1:$V$55,COLUMN(有机特征!N149),FALSE)</f>
        <v>-19.503699999999998</v>
      </c>
      <c r="W156">
        <f>VLOOKUP('整理格式+匹配特征'!$F156,有机特征!$A$1:$V$55,COLUMN(有机特征!O149),FALSE)</f>
        <v>-13.0921</v>
      </c>
      <c r="X156">
        <f>VLOOKUP('整理格式+匹配特征'!$F156,有机特征!$A$1:$V$55,COLUMN(有机特征!P149),FALSE)</f>
        <v>13.0921</v>
      </c>
      <c r="Y156">
        <f>VLOOKUP('整理格式+匹配特征'!$F156,有机特征!$A$1:$V$55,COLUMN(有机特征!Q149),FALSE)</f>
        <v>12.8233</v>
      </c>
      <c r="Z156">
        <f>VLOOKUP('整理格式+匹配特征'!$F156,有机特征!$A$1:$V$55,COLUMN(有机特征!R149),FALSE)</f>
        <v>7.8E-2</v>
      </c>
      <c r="AA156">
        <f>VLOOKUP('整理格式+匹配特征'!$F156,有机特征!$A$1:$V$55,COLUMN(有机特征!S149),FALSE)</f>
        <v>6.6833</v>
      </c>
      <c r="AB156">
        <f>VLOOKUP('整理格式+匹配特征'!$F156,有机特征!$A$1:$V$55,COLUMN(有机特征!T149),FALSE)</f>
        <v>-8.6532999999999998</v>
      </c>
      <c r="AC156">
        <f>VLOOKUP('整理格式+匹配特征'!$F156,有机特征!$A$1:$V$55,COLUMN(有机特征!U149),FALSE)</f>
        <v>1E-4</v>
      </c>
      <c r="AD156">
        <f>VLOOKUP('整理格式+匹配特征'!$F156,有机特征!$A$1:$V$55,COLUMN(有机特征!V149),FALSE)</f>
        <v>3.9339103068450046E-5</v>
      </c>
    </row>
    <row r="157" spans="1:54" x14ac:dyDescent="0.15">
      <c r="A157">
        <v>371</v>
      </c>
      <c r="B157" t="s">
        <v>533</v>
      </c>
      <c r="C157">
        <v>1</v>
      </c>
      <c r="D157">
        <v>2</v>
      </c>
      <c r="E157">
        <v>2.2599999999999998</v>
      </c>
      <c r="F157" t="s">
        <v>647</v>
      </c>
      <c r="G157" t="s">
        <v>1</v>
      </c>
      <c r="H157" t="s">
        <v>855</v>
      </c>
      <c r="I157" s="21" t="s">
        <v>861</v>
      </c>
      <c r="J157">
        <f>VLOOKUP('整理格式+匹配特征'!$F157,有机特征!$A$1:$V$55,COLUMN(有机特征!B150),FALSE)</f>
        <v>8.44212381</v>
      </c>
      <c r="K157">
        <f>VLOOKUP('整理格式+匹配特征'!$F157,有机特征!$A$1:$V$55,COLUMN(有机特征!C150),FALSE)</f>
        <v>90.167519999999996</v>
      </c>
      <c r="L157">
        <f>VLOOKUP('整理格式+匹配特征'!$F157,有机特征!$A$1:$V$55,COLUMN(有机特征!D150),FALSE)</f>
        <v>135.80644000000001</v>
      </c>
      <c r="M157">
        <f>VLOOKUP('整理格式+匹配特征'!$F157,有机特征!$A$1:$V$55,COLUMN(有机特征!E150),FALSE)</f>
        <v>3.1886850754207359</v>
      </c>
      <c r="N157">
        <f>VLOOKUP('整理格式+匹配特征'!$F157,有机特征!$A$1:$V$55,COLUMN(有机特征!F150),FALSE)</f>
        <v>6.0277600669579128</v>
      </c>
      <c r="O157">
        <f>VLOOKUP('整理格式+匹配特征'!$F157,有机特征!$A$1:$V$55,COLUMN(有机特征!G150),FALSE)</f>
        <v>1.1025</v>
      </c>
      <c r="P157">
        <f>VLOOKUP('整理格式+匹配特征'!$F157,有机特征!$A$1:$V$55,COLUMN(有机特征!H150),FALSE)</f>
        <v>151.60864000000001</v>
      </c>
      <c r="Q157">
        <f>VLOOKUP('整理格式+匹配特征'!$F157,有机特征!$A$1:$V$55,COLUMN(有机特征!I150),FALSE)</f>
        <v>0</v>
      </c>
      <c r="R157">
        <f>VLOOKUP('整理格式+匹配特征'!$F157,有机特征!$A$1:$V$55,COLUMN(有机特征!J150),FALSE)</f>
        <v>8.382575049289219</v>
      </c>
      <c r="S157">
        <f>VLOOKUP('整理格式+匹配特征'!$F157,有机特征!$A$1:$V$55,COLUMN(有机特征!K150),FALSE)</f>
        <v>9.1031209859474433</v>
      </c>
      <c r="T157">
        <f>VLOOKUP('整理格式+匹配特征'!$F157,有机特征!$A$1:$V$55,COLUMN(有机特征!L150),FALSE)</f>
        <v>-38.361779654997498</v>
      </c>
      <c r="U157">
        <f>VLOOKUP('整理格式+匹配特征'!$F157,有机特征!$A$1:$V$55,COLUMN(有机特征!M150),FALSE)</f>
        <v>-6.6805000000000003</v>
      </c>
      <c r="V157">
        <f>VLOOKUP('整理格式+匹配特征'!$F157,有机特征!$A$1:$V$55,COLUMN(有机特征!N150),FALSE)</f>
        <v>-19.503699999999998</v>
      </c>
      <c r="W157">
        <f>VLOOKUP('整理格式+匹配特征'!$F157,有机特征!$A$1:$V$55,COLUMN(有机特征!O150),FALSE)</f>
        <v>-13.0921</v>
      </c>
      <c r="X157">
        <f>VLOOKUP('整理格式+匹配特征'!$F157,有机特征!$A$1:$V$55,COLUMN(有机特征!P150),FALSE)</f>
        <v>13.0921</v>
      </c>
      <c r="Y157">
        <f>VLOOKUP('整理格式+匹配特征'!$F157,有机特征!$A$1:$V$55,COLUMN(有机特征!Q150),FALSE)</f>
        <v>12.8233</v>
      </c>
      <c r="Z157">
        <f>VLOOKUP('整理格式+匹配特征'!$F157,有机特征!$A$1:$V$55,COLUMN(有机特征!R150),FALSE)</f>
        <v>7.8E-2</v>
      </c>
      <c r="AA157">
        <f>VLOOKUP('整理格式+匹配特征'!$F157,有机特征!$A$1:$V$55,COLUMN(有机特征!S150),FALSE)</f>
        <v>6.6833</v>
      </c>
      <c r="AB157">
        <f>VLOOKUP('整理格式+匹配特征'!$F157,有机特征!$A$1:$V$55,COLUMN(有机特征!T150),FALSE)</f>
        <v>-8.6532999999999998</v>
      </c>
      <c r="AC157">
        <f>VLOOKUP('整理格式+匹配特征'!$F157,有机特征!$A$1:$V$55,COLUMN(有机特征!U150),FALSE)</f>
        <v>1E-4</v>
      </c>
      <c r="AD157">
        <f>VLOOKUP('整理格式+匹配特征'!$F157,有机特征!$A$1:$V$55,COLUMN(有机特征!V150),FALSE)</f>
        <v>3.9339103068450046E-5</v>
      </c>
      <c r="BB157" s="18"/>
    </row>
    <row r="158" spans="1:54" s="18" customFormat="1" x14ac:dyDescent="0.15">
      <c r="A158" s="18">
        <v>376</v>
      </c>
      <c r="B158" s="18" t="s">
        <v>592</v>
      </c>
      <c r="C158" s="18">
        <v>1</v>
      </c>
      <c r="D158" s="18">
        <v>1</v>
      </c>
      <c r="E158" s="18">
        <v>2.93</v>
      </c>
      <c r="F158" s="18" t="s">
        <v>686</v>
      </c>
      <c r="G158" s="18" t="s">
        <v>1</v>
      </c>
      <c r="H158" s="18" t="s">
        <v>855</v>
      </c>
      <c r="I158" s="18" t="s">
        <v>854</v>
      </c>
      <c r="J158" t="e">
        <f>VLOOKUP('整理格式+匹配特征'!$F158,有机特征!$A$1:$V$55,COLUMN(有机特征!B151),FALSE)</f>
        <v>#N/A</v>
      </c>
      <c r="K158" t="e">
        <f>VLOOKUP('整理格式+匹配特征'!$F158,有机特征!$A$1:$V$55,COLUMN(有机特征!C151),FALSE)</f>
        <v>#N/A</v>
      </c>
      <c r="L158" t="e">
        <f>VLOOKUP('整理格式+匹配特征'!$F158,有机特征!$A$1:$V$55,COLUMN(有机特征!D151),FALSE)</f>
        <v>#N/A</v>
      </c>
      <c r="M158" t="e">
        <f>VLOOKUP('整理格式+匹配特征'!$F158,有机特征!$A$1:$V$55,COLUMN(有机特征!E151),FALSE)</f>
        <v>#N/A</v>
      </c>
      <c r="N158" t="e">
        <f>VLOOKUP('整理格式+匹配特征'!$F158,有机特征!$A$1:$V$55,COLUMN(有机特征!F151),FALSE)</f>
        <v>#N/A</v>
      </c>
      <c r="O158" t="e">
        <f>VLOOKUP('整理格式+匹配特征'!$F158,有机特征!$A$1:$V$55,COLUMN(有机特征!G151),FALSE)</f>
        <v>#N/A</v>
      </c>
      <c r="P158" t="e">
        <f>VLOOKUP('整理格式+匹配特征'!$F158,有机特征!$A$1:$V$55,COLUMN(有机特征!H151),FALSE)</f>
        <v>#N/A</v>
      </c>
      <c r="Q158" t="e">
        <f>VLOOKUP('整理格式+匹配特征'!$F158,有机特征!$A$1:$V$55,COLUMN(有机特征!I151),FALSE)</f>
        <v>#N/A</v>
      </c>
      <c r="R158" t="e">
        <f>VLOOKUP('整理格式+匹配特征'!$F158,有机特征!$A$1:$V$55,COLUMN(有机特征!J151),FALSE)</f>
        <v>#N/A</v>
      </c>
      <c r="S158" t="e">
        <f>VLOOKUP('整理格式+匹配特征'!$F158,有机特征!$A$1:$V$55,COLUMN(有机特征!K151),FALSE)</f>
        <v>#N/A</v>
      </c>
      <c r="T158" t="e">
        <f>VLOOKUP('整理格式+匹配特征'!$F158,有机特征!$A$1:$V$55,COLUMN(有机特征!L151),FALSE)</f>
        <v>#N/A</v>
      </c>
      <c r="U158" t="e">
        <f>VLOOKUP('整理格式+匹配特征'!$F158,有机特征!$A$1:$V$55,COLUMN(有机特征!M151),FALSE)</f>
        <v>#N/A</v>
      </c>
      <c r="V158" t="e">
        <f>VLOOKUP('整理格式+匹配特征'!$F158,有机特征!$A$1:$V$55,COLUMN(有机特征!N151),FALSE)</f>
        <v>#N/A</v>
      </c>
      <c r="W158" t="e">
        <f>VLOOKUP('整理格式+匹配特征'!$F158,有机特征!$A$1:$V$55,COLUMN(有机特征!O151),FALSE)</f>
        <v>#N/A</v>
      </c>
      <c r="X158" t="e">
        <f>VLOOKUP('整理格式+匹配特征'!$F158,有机特征!$A$1:$V$55,COLUMN(有机特征!P151),FALSE)</f>
        <v>#N/A</v>
      </c>
      <c r="Y158" t="e">
        <f>VLOOKUP('整理格式+匹配特征'!$F158,有机特征!$A$1:$V$55,COLUMN(有机特征!Q151),FALSE)</f>
        <v>#N/A</v>
      </c>
      <c r="Z158" t="e">
        <f>VLOOKUP('整理格式+匹配特征'!$F158,有机特征!$A$1:$V$55,COLUMN(有机特征!R151),FALSE)</f>
        <v>#N/A</v>
      </c>
      <c r="AA158" t="e">
        <f>VLOOKUP('整理格式+匹配特征'!$F158,有机特征!$A$1:$V$55,COLUMN(有机特征!S151),FALSE)</f>
        <v>#N/A</v>
      </c>
      <c r="AB158" t="e">
        <f>VLOOKUP('整理格式+匹配特征'!$F158,有机特征!$A$1:$V$55,COLUMN(有机特征!T151),FALSE)</f>
        <v>#N/A</v>
      </c>
      <c r="AC158" t="e">
        <f>VLOOKUP('整理格式+匹配特征'!$F158,有机特征!$A$1:$V$55,COLUMN(有机特征!U151),FALSE)</f>
        <v>#N/A</v>
      </c>
      <c r="AD158" t="e">
        <f>VLOOKUP('整理格式+匹配特征'!$F158,有机特征!$A$1:$V$55,COLUMN(有机特征!V151),FALSE)</f>
        <v>#N/A</v>
      </c>
    </row>
    <row r="159" spans="1:54" x14ac:dyDescent="0.15">
      <c r="A159">
        <v>58</v>
      </c>
      <c r="B159" t="s">
        <v>604</v>
      </c>
      <c r="C159">
        <v>1</v>
      </c>
      <c r="D159">
        <v>2</v>
      </c>
      <c r="E159">
        <v>3.12</v>
      </c>
      <c r="F159" t="s">
        <v>769</v>
      </c>
      <c r="G159" t="s">
        <v>1</v>
      </c>
      <c r="H159" t="s">
        <v>855</v>
      </c>
      <c r="I159" t="s">
        <v>854</v>
      </c>
      <c r="J159">
        <f>VLOOKUP('整理格式+匹配特征'!$F159,有机特征!$A$1:$V$55,COLUMN(有机特征!B152),FALSE)</f>
        <v>9.2302561000000001</v>
      </c>
      <c r="K159">
        <f>VLOOKUP('整理格式+匹配特征'!$F159,有机特征!$A$1:$V$55,COLUMN(有机特征!C152),FALSE)</f>
        <v>76.140900000000002</v>
      </c>
      <c r="L159">
        <f>VLOOKUP('整理格式+匹配特征'!$F159,有机特征!$A$1:$V$55,COLUMN(有机特征!D152),FALSE)</f>
        <v>113.26749</v>
      </c>
      <c r="M159">
        <f>VLOOKUP('整理格式+匹配特征'!$F159,有机特征!$A$1:$V$55,COLUMN(有机特征!E152),FALSE)</f>
        <v>3.0015109564776687</v>
      </c>
      <c r="N159">
        <f>VLOOKUP('整理格式+匹配特征'!$F159,有机特征!$A$1:$V$55,COLUMN(有机特征!F152),FALSE)</f>
        <v>5.6739337551562734</v>
      </c>
      <c r="O159">
        <f>VLOOKUP('整理格式+匹配特征'!$F159,有机特征!$A$1:$V$55,COLUMN(有机特征!G152),FALSE)</f>
        <v>1.1163000000000001</v>
      </c>
      <c r="P159">
        <f>VLOOKUP('整理格式+匹配特征'!$F159,有机特征!$A$1:$V$55,COLUMN(有机特征!H152),FALSE)</f>
        <v>131.27100999999999</v>
      </c>
      <c r="Q159">
        <f>VLOOKUP('整理格式+匹配特征'!$F159,有机特征!$A$1:$V$55,COLUMN(有机特征!I152),FALSE)</f>
        <v>0</v>
      </c>
      <c r="R159">
        <f>VLOOKUP('整理格式+匹配特征'!$F159,有机特征!$A$1:$V$55,COLUMN(有机特征!J152),FALSE)</f>
        <v>6.5601686043388874</v>
      </c>
      <c r="S159">
        <f>VLOOKUP('整理格式+匹配特征'!$F159,有机特征!$A$1:$V$55,COLUMN(有机特征!K152),FALSE)</f>
        <v>7.5670428437341659</v>
      </c>
      <c r="T159">
        <f>VLOOKUP('整理格式+匹配特征'!$F159,有机特征!$A$1:$V$55,COLUMN(有机特征!L152),FALSE)</f>
        <v>-40.702673567384409</v>
      </c>
      <c r="U159">
        <f>VLOOKUP('整理格式+匹配特征'!$F159,有机特征!$A$1:$V$55,COLUMN(有机特征!M152),FALSE)</f>
        <v>21.451799999999999</v>
      </c>
      <c r="V159">
        <f>VLOOKUP('整理格式+匹配特征'!$F159,有机特征!$A$1:$V$55,COLUMN(有机特征!N152),FALSE)</f>
        <v>9.2603000000000009</v>
      </c>
      <c r="W159">
        <f>VLOOKUP('整理格式+匹配特征'!$F159,有机特征!$A$1:$V$55,COLUMN(有机特征!O152),FALSE)</f>
        <v>15.3561</v>
      </c>
      <c r="X159">
        <f>VLOOKUP('整理格式+匹配特征'!$F159,有机特征!$A$1:$V$55,COLUMN(有机特征!P152),FALSE)</f>
        <v>-15.3561</v>
      </c>
      <c r="Y159">
        <f>VLOOKUP('整理格式+匹配特征'!$F159,有机特征!$A$1:$V$55,COLUMN(有机特征!Q152),FALSE)</f>
        <v>12.1915</v>
      </c>
      <c r="Z159">
        <f>VLOOKUP('整理格式+匹配特征'!$F159,有机特征!$A$1:$V$55,COLUMN(有机特征!R152),FALSE)</f>
        <v>8.2000000000000003E-2</v>
      </c>
      <c r="AA159">
        <f>VLOOKUP('整理格式+匹配特征'!$F159,有机特征!$A$1:$V$55,COLUMN(有机特征!S152),FALSE)</f>
        <v>9.6709999999999994</v>
      </c>
      <c r="AB159">
        <f>VLOOKUP('整理格式+匹配特征'!$F159,有机特征!$A$1:$V$55,COLUMN(有机特征!T152),FALSE)</f>
        <v>-10.7852</v>
      </c>
      <c r="AC159">
        <f>VLOOKUP('整理格式+匹配特征'!$F159,有机特征!$A$1:$V$55,COLUMN(有机特征!U152),FALSE)</f>
        <v>4.1808399999999999</v>
      </c>
      <c r="AD159">
        <f>VLOOKUP('整理格式+匹配特征'!$F159,有机特征!$A$1:$V$55,COLUMN(有机特征!V152),FALSE)</f>
        <v>1.6447049567269867</v>
      </c>
    </row>
    <row r="160" spans="1:54" x14ac:dyDescent="0.15">
      <c r="A160">
        <v>361</v>
      </c>
      <c r="B160" t="s">
        <v>607</v>
      </c>
      <c r="C160">
        <v>1</v>
      </c>
      <c r="D160">
        <v>2</v>
      </c>
      <c r="E160">
        <v>3.18</v>
      </c>
      <c r="F160" t="s">
        <v>796</v>
      </c>
      <c r="G160" t="s">
        <v>1</v>
      </c>
      <c r="H160" t="s">
        <v>855</v>
      </c>
      <c r="I160" s="21" t="s">
        <v>861</v>
      </c>
      <c r="J160">
        <f>VLOOKUP('整理格式+匹配特征'!$F160,有机特征!$A$1:$V$55,COLUMN(有机特征!B153),FALSE)</f>
        <v>10.034501130000001</v>
      </c>
      <c r="K160">
        <f>VLOOKUP('整理格式+匹配特征'!$F160,有机特征!$A$1:$V$55,COLUMN(有机特征!C153),FALSE)</f>
        <v>62.114289999999997</v>
      </c>
      <c r="L160">
        <f>VLOOKUP('整理格式+匹配特征'!$F160,有机特征!$A$1:$V$55,COLUMN(有机特征!D153),FALSE)</f>
        <v>89.758160000000004</v>
      </c>
      <c r="M160">
        <f>VLOOKUP('整理格式+匹配特征'!$F160,有机特征!$A$1:$V$55,COLUMN(有机特征!E153),FALSE)</f>
        <v>2.7775559833422112</v>
      </c>
      <c r="N160">
        <f>VLOOKUP('整理格式+匹配特征'!$F160,有机特征!$A$1:$V$55,COLUMN(有机特征!F153),FALSE)</f>
        <v>5.2505784184162776</v>
      </c>
      <c r="O160">
        <f>VLOOKUP('整理格式+匹配特征'!$F160,有机特征!$A$1:$V$55,COLUMN(有机特征!G153),FALSE)</f>
        <v>1.1491</v>
      </c>
      <c r="P160">
        <f>VLOOKUP('整理格式+匹配特征'!$F160,有机特征!$A$1:$V$55,COLUMN(有机特征!H153),FALSE)</f>
        <v>109.09356</v>
      </c>
      <c r="Q160">
        <f>VLOOKUP('整理格式+匹配特征'!$F160,有机特征!$A$1:$V$55,COLUMN(有机特征!I153),FALSE)</f>
        <v>0</v>
      </c>
      <c r="R160">
        <f>VLOOKUP('整理格式+匹配特征'!$F160,有机特征!$A$1:$V$55,COLUMN(有机特征!J153),FALSE)</f>
        <v>4.4033947320579507</v>
      </c>
      <c r="S160">
        <f>VLOOKUP('整理格式+匹配特征'!$F160,有机特征!$A$1:$V$55,COLUMN(有机特征!K153),FALSE)</f>
        <v>6.1437530905374516</v>
      </c>
      <c r="T160">
        <f>VLOOKUP('整理格式+匹配特征'!$F160,有机特征!$A$1:$V$55,COLUMN(有机特征!L153),FALSE)</f>
        <v>-43.473064794877665</v>
      </c>
      <c r="U160">
        <f>VLOOKUP('整理格式+匹配特征'!$F160,有机特征!$A$1:$V$55,COLUMN(有机特征!M153),FALSE)</f>
        <v>22.3904</v>
      </c>
      <c r="V160">
        <f>VLOOKUP('整理格式+匹配特征'!$F160,有机特征!$A$1:$V$55,COLUMN(有机特征!N153),FALSE)</f>
        <v>9.4225999999999992</v>
      </c>
      <c r="W160">
        <f>VLOOKUP('整理格式+匹配特征'!$F160,有机特征!$A$1:$V$55,COLUMN(有机特征!O153),FALSE)</f>
        <v>15.906499999999999</v>
      </c>
      <c r="X160">
        <f>VLOOKUP('整理格式+匹配特征'!$F160,有机特征!$A$1:$V$55,COLUMN(有机特征!P153),FALSE)</f>
        <v>-15.906499999999999</v>
      </c>
      <c r="Y160">
        <f>VLOOKUP('整理格式+匹配特征'!$F160,有机特征!$A$1:$V$55,COLUMN(有机特征!Q153),FALSE)</f>
        <v>12.9678</v>
      </c>
      <c r="Z160">
        <f>VLOOKUP('整理格式+匹配特征'!$F160,有机特征!$A$1:$V$55,COLUMN(有机特征!R153),FALSE)</f>
        <v>7.7100000000000002E-2</v>
      </c>
      <c r="AA160">
        <f>VLOOKUP('整理格式+匹配特征'!$F160,有机特征!$A$1:$V$55,COLUMN(有机特征!S153),FALSE)</f>
        <v>9.7555999999999994</v>
      </c>
      <c r="AB160">
        <f>VLOOKUP('整理格式+匹配特征'!$F160,有机特征!$A$1:$V$55,COLUMN(有机特征!T153),FALSE)</f>
        <v>-11.404199999999999</v>
      </c>
      <c r="AC160">
        <f>VLOOKUP('整理格式+匹配特征'!$F160,有机特征!$A$1:$V$55,COLUMN(有机特征!U153),FALSE)</f>
        <v>0</v>
      </c>
      <c r="AD160">
        <f>VLOOKUP('整理格式+匹配特征'!$F160,有机特征!$A$1:$V$55,COLUMN(有机特征!V153),FALSE)</f>
        <v>0</v>
      </c>
    </row>
    <row r="161" spans="1:54" x14ac:dyDescent="0.15">
      <c r="A161">
        <v>59</v>
      </c>
      <c r="B161" t="s">
        <v>591</v>
      </c>
      <c r="C161">
        <v>1</v>
      </c>
      <c r="D161">
        <v>1</v>
      </c>
      <c r="E161">
        <v>2.88</v>
      </c>
      <c r="F161" t="s">
        <v>769</v>
      </c>
      <c r="G161" t="s">
        <v>1</v>
      </c>
      <c r="H161" t="s">
        <v>855</v>
      </c>
      <c r="I161" t="s">
        <v>854</v>
      </c>
      <c r="J161">
        <f>VLOOKUP('整理格式+匹配特征'!$F161,有机特征!$A$1:$V$55,COLUMN(有机特征!B154),FALSE)</f>
        <v>9.2302561000000001</v>
      </c>
      <c r="K161">
        <f>VLOOKUP('整理格式+匹配特征'!$F161,有机特征!$A$1:$V$55,COLUMN(有机特征!C154),FALSE)</f>
        <v>76.140900000000002</v>
      </c>
      <c r="L161">
        <f>VLOOKUP('整理格式+匹配特征'!$F161,有机特征!$A$1:$V$55,COLUMN(有机特征!D154),FALSE)</f>
        <v>113.26749</v>
      </c>
      <c r="M161">
        <f>VLOOKUP('整理格式+匹配特征'!$F161,有机特征!$A$1:$V$55,COLUMN(有机特征!E154),FALSE)</f>
        <v>3.0015109564776687</v>
      </c>
      <c r="N161">
        <f>VLOOKUP('整理格式+匹配特征'!$F161,有机特征!$A$1:$V$55,COLUMN(有机特征!F154),FALSE)</f>
        <v>5.6739337551562734</v>
      </c>
      <c r="O161">
        <f>VLOOKUP('整理格式+匹配特征'!$F161,有机特征!$A$1:$V$55,COLUMN(有机特征!G154),FALSE)</f>
        <v>1.1163000000000001</v>
      </c>
      <c r="P161">
        <f>VLOOKUP('整理格式+匹配特征'!$F161,有机特征!$A$1:$V$55,COLUMN(有机特征!H154),FALSE)</f>
        <v>131.27100999999999</v>
      </c>
      <c r="Q161">
        <f>VLOOKUP('整理格式+匹配特征'!$F161,有机特征!$A$1:$V$55,COLUMN(有机特征!I154),FALSE)</f>
        <v>0</v>
      </c>
      <c r="R161">
        <f>VLOOKUP('整理格式+匹配特征'!$F161,有机特征!$A$1:$V$55,COLUMN(有机特征!J154),FALSE)</f>
        <v>6.5601686043388874</v>
      </c>
      <c r="S161">
        <f>VLOOKUP('整理格式+匹配特征'!$F161,有机特征!$A$1:$V$55,COLUMN(有机特征!K154),FALSE)</f>
        <v>7.5670428437341659</v>
      </c>
      <c r="T161">
        <f>VLOOKUP('整理格式+匹配特征'!$F161,有机特征!$A$1:$V$55,COLUMN(有机特征!L154),FALSE)</f>
        <v>-40.702673567384409</v>
      </c>
      <c r="U161">
        <f>VLOOKUP('整理格式+匹配特征'!$F161,有机特征!$A$1:$V$55,COLUMN(有机特征!M154),FALSE)</f>
        <v>21.451799999999999</v>
      </c>
      <c r="V161">
        <f>VLOOKUP('整理格式+匹配特征'!$F161,有机特征!$A$1:$V$55,COLUMN(有机特征!N154),FALSE)</f>
        <v>9.2603000000000009</v>
      </c>
      <c r="W161">
        <f>VLOOKUP('整理格式+匹配特征'!$F161,有机特征!$A$1:$V$55,COLUMN(有机特征!O154),FALSE)</f>
        <v>15.3561</v>
      </c>
      <c r="X161">
        <f>VLOOKUP('整理格式+匹配特征'!$F161,有机特征!$A$1:$V$55,COLUMN(有机特征!P154),FALSE)</f>
        <v>-15.3561</v>
      </c>
      <c r="Y161">
        <f>VLOOKUP('整理格式+匹配特征'!$F161,有机特征!$A$1:$V$55,COLUMN(有机特征!Q154),FALSE)</f>
        <v>12.1915</v>
      </c>
      <c r="Z161">
        <f>VLOOKUP('整理格式+匹配特征'!$F161,有机特征!$A$1:$V$55,COLUMN(有机特征!R154),FALSE)</f>
        <v>8.2000000000000003E-2</v>
      </c>
      <c r="AA161">
        <f>VLOOKUP('整理格式+匹配特征'!$F161,有机特征!$A$1:$V$55,COLUMN(有机特征!S154),FALSE)</f>
        <v>9.6709999999999994</v>
      </c>
      <c r="AB161">
        <f>VLOOKUP('整理格式+匹配特征'!$F161,有机特征!$A$1:$V$55,COLUMN(有机特征!T154),FALSE)</f>
        <v>-10.7852</v>
      </c>
      <c r="AC161">
        <f>VLOOKUP('整理格式+匹配特征'!$F161,有机特征!$A$1:$V$55,COLUMN(有机特征!U154),FALSE)</f>
        <v>4.1808399999999999</v>
      </c>
      <c r="AD161">
        <f>VLOOKUP('整理格式+匹配特征'!$F161,有机特征!$A$1:$V$55,COLUMN(有机特征!V154),FALSE)</f>
        <v>1.6447049567269867</v>
      </c>
    </row>
    <row r="162" spans="1:54" x14ac:dyDescent="0.15">
      <c r="A162">
        <v>346</v>
      </c>
      <c r="B162" t="s">
        <v>606</v>
      </c>
      <c r="C162">
        <v>1</v>
      </c>
      <c r="D162">
        <v>1</v>
      </c>
      <c r="E162">
        <v>3.17</v>
      </c>
      <c r="F162" t="s">
        <v>643</v>
      </c>
      <c r="G162" t="s">
        <v>1</v>
      </c>
      <c r="H162" t="s">
        <v>855</v>
      </c>
      <c r="I162" t="s">
        <v>854</v>
      </c>
      <c r="J162">
        <f>VLOOKUP('整理格式+匹配特征'!$F162,有机特征!$A$1:$V$55,COLUMN(有机特征!B155),FALSE)</f>
        <v>8.44212381</v>
      </c>
      <c r="K162">
        <f>VLOOKUP('整理格式+匹配特征'!$F162,有机特征!$A$1:$V$55,COLUMN(有机特征!C155),FALSE)</f>
        <v>90.167519999999996</v>
      </c>
      <c r="L162">
        <f>VLOOKUP('整理格式+匹配特征'!$F162,有机特征!$A$1:$V$55,COLUMN(有机特征!D155),FALSE)</f>
        <v>135.80644000000001</v>
      </c>
      <c r="M162">
        <f>VLOOKUP('整理格式+匹配特征'!$F162,有机特征!$A$1:$V$55,COLUMN(有机特征!E155),FALSE)</f>
        <v>3.1886850754207359</v>
      </c>
      <c r="N162">
        <f>VLOOKUP('整理格式+匹配特征'!$F162,有机特征!$A$1:$V$55,COLUMN(有机特征!F155),FALSE)</f>
        <v>6.0277600669579128</v>
      </c>
      <c r="O162">
        <f>VLOOKUP('整理格式+匹配特征'!$F162,有机特征!$A$1:$V$55,COLUMN(有机特征!G155),FALSE)</f>
        <v>1.1025</v>
      </c>
      <c r="P162">
        <f>VLOOKUP('整理格式+匹配特征'!$F162,有机特征!$A$1:$V$55,COLUMN(有机特征!H155),FALSE)</f>
        <v>151.60864000000001</v>
      </c>
      <c r="Q162">
        <f>VLOOKUP('整理格式+匹配特征'!$F162,有机特征!$A$1:$V$55,COLUMN(有机特征!I155),FALSE)</f>
        <v>0</v>
      </c>
      <c r="R162">
        <f>VLOOKUP('整理格式+匹配特征'!$F162,有机特征!$A$1:$V$55,COLUMN(有机特征!J155),FALSE)</f>
        <v>8.382575049289219</v>
      </c>
      <c r="S162">
        <f>VLOOKUP('整理格式+匹配特征'!$F162,有机特征!$A$1:$V$55,COLUMN(有机特征!K155),FALSE)</f>
        <v>9.1031209859474433</v>
      </c>
      <c r="T162">
        <f>VLOOKUP('整理格式+匹配特征'!$F162,有机特征!$A$1:$V$55,COLUMN(有机特征!L155),FALSE)</f>
        <v>-38.361779654997498</v>
      </c>
      <c r="U162">
        <f>VLOOKUP('整理格式+匹配特征'!$F162,有机特征!$A$1:$V$55,COLUMN(有机特征!M155),FALSE)</f>
        <v>-6.6805000000000003</v>
      </c>
      <c r="V162">
        <f>VLOOKUP('整理格式+匹配特征'!$F162,有机特征!$A$1:$V$55,COLUMN(有机特征!N155),FALSE)</f>
        <v>-19.503699999999998</v>
      </c>
      <c r="W162">
        <f>VLOOKUP('整理格式+匹配特征'!$F162,有机特征!$A$1:$V$55,COLUMN(有机特征!O155),FALSE)</f>
        <v>-13.0921</v>
      </c>
      <c r="X162">
        <f>VLOOKUP('整理格式+匹配特征'!$F162,有机特征!$A$1:$V$55,COLUMN(有机特征!P155),FALSE)</f>
        <v>13.0921</v>
      </c>
      <c r="Y162">
        <f>VLOOKUP('整理格式+匹配特征'!$F162,有机特征!$A$1:$V$55,COLUMN(有机特征!Q155),FALSE)</f>
        <v>12.8233</v>
      </c>
      <c r="Z162">
        <f>VLOOKUP('整理格式+匹配特征'!$F162,有机特征!$A$1:$V$55,COLUMN(有机特征!R155),FALSE)</f>
        <v>7.8E-2</v>
      </c>
      <c r="AA162">
        <f>VLOOKUP('整理格式+匹配特征'!$F162,有机特征!$A$1:$V$55,COLUMN(有机特征!S155),FALSE)</f>
        <v>6.6833</v>
      </c>
      <c r="AB162">
        <f>VLOOKUP('整理格式+匹配特征'!$F162,有机特征!$A$1:$V$55,COLUMN(有机特征!T155),FALSE)</f>
        <v>-8.6532999999999998</v>
      </c>
      <c r="AC162">
        <f>VLOOKUP('整理格式+匹配特征'!$F162,有机特征!$A$1:$V$55,COLUMN(有机特征!U155),FALSE)</f>
        <v>1E-4</v>
      </c>
      <c r="AD162">
        <f>VLOOKUP('整理格式+匹配特征'!$F162,有机特征!$A$1:$V$55,COLUMN(有机特征!V155),FALSE)</f>
        <v>3.9339103068450046E-5</v>
      </c>
      <c r="AE162"/>
      <c r="AF162"/>
      <c r="AG162"/>
      <c r="AH162"/>
      <c r="AI162"/>
      <c r="AJ162"/>
      <c r="AK162"/>
      <c r="AL162"/>
      <c r="AM162"/>
      <c r="AN162"/>
      <c r="AO162"/>
      <c r="AP162"/>
      <c r="AQ162"/>
      <c r="AR162"/>
      <c r="AS162"/>
      <c r="AT162"/>
      <c r="AU162"/>
      <c r="AV162"/>
      <c r="AW162"/>
      <c r="AX162"/>
      <c r="AY162"/>
      <c r="AZ162"/>
      <c r="BA162"/>
    </row>
    <row r="163" spans="1:54" s="18" customFormat="1" x14ac:dyDescent="0.15">
      <c r="A163" s="18">
        <v>37</v>
      </c>
      <c r="B163" s="18" t="s">
        <v>597</v>
      </c>
      <c r="C163" s="18">
        <v>1</v>
      </c>
      <c r="D163" s="18">
        <v>1</v>
      </c>
      <c r="E163" s="18">
        <v>2.99</v>
      </c>
      <c r="F163" s="18" t="s">
        <v>697</v>
      </c>
      <c r="G163" s="18" t="s">
        <v>1</v>
      </c>
      <c r="H163" s="18" t="s">
        <v>855</v>
      </c>
      <c r="I163" s="18" t="s">
        <v>854</v>
      </c>
      <c r="J163" t="e">
        <f>VLOOKUP('整理格式+匹配特征'!$F163,有机特征!$A$1:$V$55,COLUMN(有机特征!B156),FALSE)</f>
        <v>#N/A</v>
      </c>
      <c r="K163" t="e">
        <f>VLOOKUP('整理格式+匹配特征'!$F163,有机特征!$A$1:$V$55,COLUMN(有机特征!C156),FALSE)</f>
        <v>#N/A</v>
      </c>
      <c r="L163" t="e">
        <f>VLOOKUP('整理格式+匹配特征'!$F163,有机特征!$A$1:$V$55,COLUMN(有机特征!D156),FALSE)</f>
        <v>#N/A</v>
      </c>
      <c r="M163" t="e">
        <f>VLOOKUP('整理格式+匹配特征'!$F163,有机特征!$A$1:$V$55,COLUMN(有机特征!E156),FALSE)</f>
        <v>#N/A</v>
      </c>
      <c r="N163" t="e">
        <f>VLOOKUP('整理格式+匹配特征'!$F163,有机特征!$A$1:$V$55,COLUMN(有机特征!F156),FALSE)</f>
        <v>#N/A</v>
      </c>
      <c r="O163" t="e">
        <f>VLOOKUP('整理格式+匹配特征'!$F163,有机特征!$A$1:$V$55,COLUMN(有机特征!G156),FALSE)</f>
        <v>#N/A</v>
      </c>
      <c r="P163" t="e">
        <f>VLOOKUP('整理格式+匹配特征'!$F163,有机特征!$A$1:$V$55,COLUMN(有机特征!H156),FALSE)</f>
        <v>#N/A</v>
      </c>
      <c r="Q163" t="e">
        <f>VLOOKUP('整理格式+匹配特征'!$F163,有机特征!$A$1:$V$55,COLUMN(有机特征!I156),FALSE)</f>
        <v>#N/A</v>
      </c>
      <c r="R163" t="e">
        <f>VLOOKUP('整理格式+匹配特征'!$F163,有机特征!$A$1:$V$55,COLUMN(有机特征!J156),FALSE)</f>
        <v>#N/A</v>
      </c>
      <c r="S163" t="e">
        <f>VLOOKUP('整理格式+匹配特征'!$F163,有机特征!$A$1:$V$55,COLUMN(有机特征!K156),FALSE)</f>
        <v>#N/A</v>
      </c>
      <c r="T163" t="e">
        <f>VLOOKUP('整理格式+匹配特征'!$F163,有机特征!$A$1:$V$55,COLUMN(有机特征!L156),FALSE)</f>
        <v>#N/A</v>
      </c>
      <c r="U163" t="e">
        <f>VLOOKUP('整理格式+匹配特征'!$F163,有机特征!$A$1:$V$55,COLUMN(有机特征!M156),FALSE)</f>
        <v>#N/A</v>
      </c>
      <c r="V163" t="e">
        <f>VLOOKUP('整理格式+匹配特征'!$F163,有机特征!$A$1:$V$55,COLUMN(有机特征!N156),FALSE)</f>
        <v>#N/A</v>
      </c>
      <c r="W163" t="e">
        <f>VLOOKUP('整理格式+匹配特征'!$F163,有机特征!$A$1:$V$55,COLUMN(有机特征!O156),FALSE)</f>
        <v>#N/A</v>
      </c>
      <c r="X163" t="e">
        <f>VLOOKUP('整理格式+匹配特征'!$F163,有机特征!$A$1:$V$55,COLUMN(有机特征!P156),FALSE)</f>
        <v>#N/A</v>
      </c>
      <c r="Y163" t="e">
        <f>VLOOKUP('整理格式+匹配特征'!$F163,有机特征!$A$1:$V$55,COLUMN(有机特征!Q156),FALSE)</f>
        <v>#N/A</v>
      </c>
      <c r="Z163" t="e">
        <f>VLOOKUP('整理格式+匹配特征'!$F163,有机特征!$A$1:$V$55,COLUMN(有机特征!R156),FALSE)</f>
        <v>#N/A</v>
      </c>
      <c r="AA163" t="e">
        <f>VLOOKUP('整理格式+匹配特征'!$F163,有机特征!$A$1:$V$55,COLUMN(有机特征!S156),FALSE)</f>
        <v>#N/A</v>
      </c>
      <c r="AB163" t="e">
        <f>VLOOKUP('整理格式+匹配特征'!$F163,有机特征!$A$1:$V$55,COLUMN(有机特征!T156),FALSE)</f>
        <v>#N/A</v>
      </c>
      <c r="AC163" t="e">
        <f>VLOOKUP('整理格式+匹配特征'!$F163,有机特征!$A$1:$V$55,COLUMN(有机特征!U156),FALSE)</f>
        <v>#N/A</v>
      </c>
      <c r="AD163" t="e">
        <f>VLOOKUP('整理格式+匹配特征'!$F163,有机特征!$A$1:$V$55,COLUMN(有机特征!V156),FALSE)</f>
        <v>#N/A</v>
      </c>
    </row>
    <row r="164" spans="1:54" s="18" customFormat="1" x14ac:dyDescent="0.15">
      <c r="A164" s="18">
        <v>36</v>
      </c>
      <c r="B164" s="18" t="s">
        <v>557</v>
      </c>
      <c r="C164" s="18">
        <v>1</v>
      </c>
      <c r="D164" s="18">
        <v>1</v>
      </c>
      <c r="E164" s="18">
        <v>2.4</v>
      </c>
      <c r="F164" s="18" t="s">
        <v>697</v>
      </c>
      <c r="G164" s="18" t="s">
        <v>1</v>
      </c>
      <c r="H164" s="18" t="s">
        <v>855</v>
      </c>
      <c r="I164" s="18" t="s">
        <v>861</v>
      </c>
      <c r="J164" t="e">
        <f>VLOOKUP('整理格式+匹配特征'!$F164,有机特征!$A$1:$V$55,COLUMN(有机特征!B157),FALSE)</f>
        <v>#N/A</v>
      </c>
      <c r="K164" t="e">
        <f>VLOOKUP('整理格式+匹配特征'!$F164,有机特征!$A$1:$V$55,COLUMN(有机特征!C157),FALSE)</f>
        <v>#N/A</v>
      </c>
      <c r="L164" t="e">
        <f>VLOOKUP('整理格式+匹配特征'!$F164,有机特征!$A$1:$V$55,COLUMN(有机特征!D157),FALSE)</f>
        <v>#N/A</v>
      </c>
      <c r="M164" t="e">
        <f>VLOOKUP('整理格式+匹配特征'!$F164,有机特征!$A$1:$V$55,COLUMN(有机特征!E157),FALSE)</f>
        <v>#N/A</v>
      </c>
      <c r="N164" t="e">
        <f>VLOOKUP('整理格式+匹配特征'!$F164,有机特征!$A$1:$V$55,COLUMN(有机特征!F157),FALSE)</f>
        <v>#N/A</v>
      </c>
      <c r="O164" t="e">
        <f>VLOOKUP('整理格式+匹配特征'!$F164,有机特征!$A$1:$V$55,COLUMN(有机特征!G157),FALSE)</f>
        <v>#N/A</v>
      </c>
      <c r="P164" t="e">
        <f>VLOOKUP('整理格式+匹配特征'!$F164,有机特征!$A$1:$V$55,COLUMN(有机特征!H157),FALSE)</f>
        <v>#N/A</v>
      </c>
      <c r="Q164" t="e">
        <f>VLOOKUP('整理格式+匹配特征'!$F164,有机特征!$A$1:$V$55,COLUMN(有机特征!I157),FALSE)</f>
        <v>#N/A</v>
      </c>
      <c r="R164" t="e">
        <f>VLOOKUP('整理格式+匹配特征'!$F164,有机特征!$A$1:$V$55,COLUMN(有机特征!J157),FALSE)</f>
        <v>#N/A</v>
      </c>
      <c r="S164" t="e">
        <f>VLOOKUP('整理格式+匹配特征'!$F164,有机特征!$A$1:$V$55,COLUMN(有机特征!K157),FALSE)</f>
        <v>#N/A</v>
      </c>
      <c r="T164" t="e">
        <f>VLOOKUP('整理格式+匹配特征'!$F164,有机特征!$A$1:$V$55,COLUMN(有机特征!L157),FALSE)</f>
        <v>#N/A</v>
      </c>
      <c r="U164" t="e">
        <f>VLOOKUP('整理格式+匹配特征'!$F164,有机特征!$A$1:$V$55,COLUMN(有机特征!M157),FALSE)</f>
        <v>#N/A</v>
      </c>
      <c r="V164" t="e">
        <f>VLOOKUP('整理格式+匹配特征'!$F164,有机特征!$A$1:$V$55,COLUMN(有机特征!N157),FALSE)</f>
        <v>#N/A</v>
      </c>
      <c r="W164" t="e">
        <f>VLOOKUP('整理格式+匹配特征'!$F164,有机特征!$A$1:$V$55,COLUMN(有机特征!O157),FALSE)</f>
        <v>#N/A</v>
      </c>
      <c r="X164" t="e">
        <f>VLOOKUP('整理格式+匹配特征'!$F164,有机特征!$A$1:$V$55,COLUMN(有机特征!P157),FALSE)</f>
        <v>#N/A</v>
      </c>
      <c r="Y164" t="e">
        <f>VLOOKUP('整理格式+匹配特征'!$F164,有机特征!$A$1:$V$55,COLUMN(有机特征!Q157),FALSE)</f>
        <v>#N/A</v>
      </c>
      <c r="Z164" t="e">
        <f>VLOOKUP('整理格式+匹配特征'!$F164,有机特征!$A$1:$V$55,COLUMN(有机特征!R157),FALSE)</f>
        <v>#N/A</v>
      </c>
      <c r="AA164" t="e">
        <f>VLOOKUP('整理格式+匹配特征'!$F164,有机特征!$A$1:$V$55,COLUMN(有机特征!S157),FALSE)</f>
        <v>#N/A</v>
      </c>
      <c r="AB164" t="e">
        <f>VLOOKUP('整理格式+匹配特征'!$F164,有机特征!$A$1:$V$55,COLUMN(有机特征!T157),FALSE)</f>
        <v>#N/A</v>
      </c>
      <c r="AC164" t="e">
        <f>VLOOKUP('整理格式+匹配特征'!$F164,有机特征!$A$1:$V$55,COLUMN(有机特征!U157),FALSE)</f>
        <v>#N/A</v>
      </c>
      <c r="AD164" t="e">
        <f>VLOOKUP('整理格式+匹配特征'!$F164,有机特征!$A$1:$V$55,COLUMN(有机特征!V157),FALSE)</f>
        <v>#N/A</v>
      </c>
    </row>
    <row r="165" spans="1:54" s="18" customFormat="1" x14ac:dyDescent="0.15">
      <c r="A165" s="18">
        <v>38</v>
      </c>
      <c r="B165" s="18" t="s">
        <v>557</v>
      </c>
      <c r="C165" s="18">
        <v>1</v>
      </c>
      <c r="D165" s="18">
        <v>1</v>
      </c>
      <c r="E165" s="18">
        <v>2.44</v>
      </c>
      <c r="F165" s="18" t="s">
        <v>697</v>
      </c>
      <c r="G165" s="18" t="s">
        <v>1</v>
      </c>
      <c r="H165" s="18" t="s">
        <v>855</v>
      </c>
      <c r="I165" s="18" t="s">
        <v>861</v>
      </c>
      <c r="J165" t="e">
        <f>VLOOKUP('整理格式+匹配特征'!$F165,有机特征!$A$1:$V$55,COLUMN(有机特征!B158),FALSE)</f>
        <v>#N/A</v>
      </c>
      <c r="K165" t="e">
        <f>VLOOKUP('整理格式+匹配特征'!$F165,有机特征!$A$1:$V$55,COLUMN(有机特征!C158),FALSE)</f>
        <v>#N/A</v>
      </c>
      <c r="L165" t="e">
        <f>VLOOKUP('整理格式+匹配特征'!$F165,有机特征!$A$1:$V$55,COLUMN(有机特征!D158),FALSE)</f>
        <v>#N/A</v>
      </c>
      <c r="M165" t="e">
        <f>VLOOKUP('整理格式+匹配特征'!$F165,有机特征!$A$1:$V$55,COLUMN(有机特征!E158),FALSE)</f>
        <v>#N/A</v>
      </c>
      <c r="N165" t="e">
        <f>VLOOKUP('整理格式+匹配特征'!$F165,有机特征!$A$1:$V$55,COLUMN(有机特征!F158),FALSE)</f>
        <v>#N/A</v>
      </c>
      <c r="O165" t="e">
        <f>VLOOKUP('整理格式+匹配特征'!$F165,有机特征!$A$1:$V$55,COLUMN(有机特征!G158),FALSE)</f>
        <v>#N/A</v>
      </c>
      <c r="P165" t="e">
        <f>VLOOKUP('整理格式+匹配特征'!$F165,有机特征!$A$1:$V$55,COLUMN(有机特征!H158),FALSE)</f>
        <v>#N/A</v>
      </c>
      <c r="Q165" t="e">
        <f>VLOOKUP('整理格式+匹配特征'!$F165,有机特征!$A$1:$V$55,COLUMN(有机特征!I158),FALSE)</f>
        <v>#N/A</v>
      </c>
      <c r="R165" t="e">
        <f>VLOOKUP('整理格式+匹配特征'!$F165,有机特征!$A$1:$V$55,COLUMN(有机特征!J158),FALSE)</f>
        <v>#N/A</v>
      </c>
      <c r="S165" t="e">
        <f>VLOOKUP('整理格式+匹配特征'!$F165,有机特征!$A$1:$V$55,COLUMN(有机特征!K158),FALSE)</f>
        <v>#N/A</v>
      </c>
      <c r="T165" t="e">
        <f>VLOOKUP('整理格式+匹配特征'!$F165,有机特征!$A$1:$V$55,COLUMN(有机特征!L158),FALSE)</f>
        <v>#N/A</v>
      </c>
      <c r="U165" t="e">
        <f>VLOOKUP('整理格式+匹配特征'!$F165,有机特征!$A$1:$V$55,COLUMN(有机特征!M158),FALSE)</f>
        <v>#N/A</v>
      </c>
      <c r="V165" t="e">
        <f>VLOOKUP('整理格式+匹配特征'!$F165,有机特征!$A$1:$V$55,COLUMN(有机特征!N158),FALSE)</f>
        <v>#N/A</v>
      </c>
      <c r="W165" t="e">
        <f>VLOOKUP('整理格式+匹配特征'!$F165,有机特征!$A$1:$V$55,COLUMN(有机特征!O158),FALSE)</f>
        <v>#N/A</v>
      </c>
      <c r="X165" t="e">
        <f>VLOOKUP('整理格式+匹配特征'!$F165,有机特征!$A$1:$V$55,COLUMN(有机特征!P158),FALSE)</f>
        <v>#N/A</v>
      </c>
      <c r="Y165" t="e">
        <f>VLOOKUP('整理格式+匹配特征'!$F165,有机特征!$A$1:$V$55,COLUMN(有机特征!Q158),FALSE)</f>
        <v>#N/A</v>
      </c>
      <c r="Z165" t="e">
        <f>VLOOKUP('整理格式+匹配特征'!$F165,有机特征!$A$1:$V$55,COLUMN(有机特征!R158),FALSE)</f>
        <v>#N/A</v>
      </c>
      <c r="AA165" t="e">
        <f>VLOOKUP('整理格式+匹配特征'!$F165,有机特征!$A$1:$V$55,COLUMN(有机特征!S158),FALSE)</f>
        <v>#N/A</v>
      </c>
      <c r="AB165" t="e">
        <f>VLOOKUP('整理格式+匹配特征'!$F165,有机特征!$A$1:$V$55,COLUMN(有机特征!T158),FALSE)</f>
        <v>#N/A</v>
      </c>
      <c r="AC165" t="e">
        <f>VLOOKUP('整理格式+匹配特征'!$F165,有机特征!$A$1:$V$55,COLUMN(有机特征!U158),FALSE)</f>
        <v>#N/A</v>
      </c>
      <c r="AD165" t="e">
        <f>VLOOKUP('整理格式+匹配特征'!$F165,有机特征!$A$1:$V$55,COLUMN(有机特征!V158),FALSE)</f>
        <v>#N/A</v>
      </c>
    </row>
    <row r="166" spans="1:54" s="18" customFormat="1" x14ac:dyDescent="0.15">
      <c r="A166" s="18">
        <v>51</v>
      </c>
      <c r="B166" s="18" t="s">
        <v>483</v>
      </c>
      <c r="C166" s="18">
        <v>3</v>
      </c>
      <c r="D166" s="18">
        <v>1</v>
      </c>
      <c r="E166" s="18">
        <v>1.83</v>
      </c>
      <c r="F166" s="18" t="s">
        <v>658</v>
      </c>
      <c r="G166" s="18" t="s">
        <v>632</v>
      </c>
      <c r="H166" s="18" t="s">
        <v>855</v>
      </c>
      <c r="I166" s="18" t="s">
        <v>861</v>
      </c>
      <c r="J166" t="e">
        <f>VLOOKUP('整理格式+匹配特征'!$F166,有机特征!$A$1:$V$55,COLUMN(有机特征!B159),FALSE)</f>
        <v>#N/A</v>
      </c>
      <c r="K166" t="e">
        <f>VLOOKUP('整理格式+匹配特征'!$F166,有机特征!$A$1:$V$55,COLUMN(有机特征!C159),FALSE)</f>
        <v>#N/A</v>
      </c>
      <c r="L166" t="e">
        <f>VLOOKUP('整理格式+匹配特征'!$F166,有机特征!$A$1:$V$55,COLUMN(有机特征!D159),FALSE)</f>
        <v>#N/A</v>
      </c>
      <c r="M166" t="e">
        <f>VLOOKUP('整理格式+匹配特征'!$F166,有机特征!$A$1:$V$55,COLUMN(有机特征!E159),FALSE)</f>
        <v>#N/A</v>
      </c>
      <c r="N166" t="e">
        <f>VLOOKUP('整理格式+匹配特征'!$F166,有机特征!$A$1:$V$55,COLUMN(有机特征!F159),FALSE)</f>
        <v>#N/A</v>
      </c>
      <c r="O166" t="e">
        <f>VLOOKUP('整理格式+匹配特征'!$F166,有机特征!$A$1:$V$55,COLUMN(有机特征!G159),FALSE)</f>
        <v>#N/A</v>
      </c>
      <c r="P166" t="e">
        <f>VLOOKUP('整理格式+匹配特征'!$F166,有机特征!$A$1:$V$55,COLUMN(有机特征!H159),FALSE)</f>
        <v>#N/A</v>
      </c>
      <c r="Q166" t="e">
        <f>VLOOKUP('整理格式+匹配特征'!$F166,有机特征!$A$1:$V$55,COLUMN(有机特征!I159),FALSE)</f>
        <v>#N/A</v>
      </c>
      <c r="R166" t="e">
        <f>VLOOKUP('整理格式+匹配特征'!$F166,有机特征!$A$1:$V$55,COLUMN(有机特征!J159),FALSE)</f>
        <v>#N/A</v>
      </c>
      <c r="S166" t="e">
        <f>VLOOKUP('整理格式+匹配特征'!$F166,有机特征!$A$1:$V$55,COLUMN(有机特征!K159),FALSE)</f>
        <v>#N/A</v>
      </c>
      <c r="T166" t="e">
        <f>VLOOKUP('整理格式+匹配特征'!$F166,有机特征!$A$1:$V$55,COLUMN(有机特征!L159),FALSE)</f>
        <v>#N/A</v>
      </c>
      <c r="U166" t="e">
        <f>VLOOKUP('整理格式+匹配特征'!$F166,有机特征!$A$1:$V$55,COLUMN(有机特征!M159),FALSE)</f>
        <v>#N/A</v>
      </c>
      <c r="V166" t="e">
        <f>VLOOKUP('整理格式+匹配特征'!$F166,有机特征!$A$1:$V$55,COLUMN(有机特征!N159),FALSE)</f>
        <v>#N/A</v>
      </c>
      <c r="W166" t="e">
        <f>VLOOKUP('整理格式+匹配特征'!$F166,有机特征!$A$1:$V$55,COLUMN(有机特征!O159),FALSE)</f>
        <v>#N/A</v>
      </c>
      <c r="X166" t="e">
        <f>VLOOKUP('整理格式+匹配特征'!$F166,有机特征!$A$1:$V$55,COLUMN(有机特征!P159),FALSE)</f>
        <v>#N/A</v>
      </c>
      <c r="Y166" t="e">
        <f>VLOOKUP('整理格式+匹配特征'!$F166,有机特征!$A$1:$V$55,COLUMN(有机特征!Q159),FALSE)</f>
        <v>#N/A</v>
      </c>
      <c r="Z166" t="e">
        <f>VLOOKUP('整理格式+匹配特征'!$F166,有机特征!$A$1:$V$55,COLUMN(有机特征!R159),FALSE)</f>
        <v>#N/A</v>
      </c>
      <c r="AA166" t="e">
        <f>VLOOKUP('整理格式+匹配特征'!$F166,有机特征!$A$1:$V$55,COLUMN(有机特征!S159),FALSE)</f>
        <v>#N/A</v>
      </c>
      <c r="AB166" t="e">
        <f>VLOOKUP('整理格式+匹配特征'!$F166,有机特征!$A$1:$V$55,COLUMN(有机特征!T159),FALSE)</f>
        <v>#N/A</v>
      </c>
      <c r="AC166" t="e">
        <f>VLOOKUP('整理格式+匹配特征'!$F166,有机特征!$A$1:$V$55,COLUMN(有机特征!U159),FALSE)</f>
        <v>#N/A</v>
      </c>
      <c r="AD166" t="e">
        <f>VLOOKUP('整理格式+匹配特征'!$F166,有机特征!$A$1:$V$55,COLUMN(有机特征!V159),FALSE)</f>
        <v>#N/A</v>
      </c>
    </row>
    <row r="167" spans="1:54" s="18" customFormat="1" x14ac:dyDescent="0.15">
      <c r="A167" s="18">
        <v>52</v>
      </c>
      <c r="B167" s="18" t="s">
        <v>475</v>
      </c>
      <c r="C167" s="18">
        <v>4</v>
      </c>
      <c r="D167" s="18">
        <v>1</v>
      </c>
      <c r="E167" s="18">
        <v>1.7</v>
      </c>
      <c r="F167" s="18" t="s">
        <v>658</v>
      </c>
      <c r="G167" s="18" t="s">
        <v>632</v>
      </c>
      <c r="H167" s="18" t="s">
        <v>855</v>
      </c>
      <c r="I167" s="18" t="s">
        <v>861</v>
      </c>
      <c r="J167" t="e">
        <f>VLOOKUP('整理格式+匹配特征'!$F167,有机特征!$A$1:$V$55,COLUMN(有机特征!B160),FALSE)</f>
        <v>#N/A</v>
      </c>
      <c r="K167" t="e">
        <f>VLOOKUP('整理格式+匹配特征'!$F167,有机特征!$A$1:$V$55,COLUMN(有机特征!C160),FALSE)</f>
        <v>#N/A</v>
      </c>
      <c r="L167" t="e">
        <f>VLOOKUP('整理格式+匹配特征'!$F167,有机特征!$A$1:$V$55,COLUMN(有机特征!D160),FALSE)</f>
        <v>#N/A</v>
      </c>
      <c r="M167" t="e">
        <f>VLOOKUP('整理格式+匹配特征'!$F167,有机特征!$A$1:$V$55,COLUMN(有机特征!E160),FALSE)</f>
        <v>#N/A</v>
      </c>
      <c r="N167" t="e">
        <f>VLOOKUP('整理格式+匹配特征'!$F167,有机特征!$A$1:$V$55,COLUMN(有机特征!F160),FALSE)</f>
        <v>#N/A</v>
      </c>
      <c r="O167" t="e">
        <f>VLOOKUP('整理格式+匹配特征'!$F167,有机特征!$A$1:$V$55,COLUMN(有机特征!G160),FALSE)</f>
        <v>#N/A</v>
      </c>
      <c r="P167" t="e">
        <f>VLOOKUP('整理格式+匹配特征'!$F167,有机特征!$A$1:$V$55,COLUMN(有机特征!H160),FALSE)</f>
        <v>#N/A</v>
      </c>
      <c r="Q167" t="e">
        <f>VLOOKUP('整理格式+匹配特征'!$F167,有机特征!$A$1:$V$55,COLUMN(有机特征!I160),FALSE)</f>
        <v>#N/A</v>
      </c>
      <c r="R167" t="e">
        <f>VLOOKUP('整理格式+匹配特征'!$F167,有机特征!$A$1:$V$55,COLUMN(有机特征!J160),FALSE)</f>
        <v>#N/A</v>
      </c>
      <c r="S167" t="e">
        <f>VLOOKUP('整理格式+匹配特征'!$F167,有机特征!$A$1:$V$55,COLUMN(有机特征!K160),FALSE)</f>
        <v>#N/A</v>
      </c>
      <c r="T167" t="e">
        <f>VLOOKUP('整理格式+匹配特征'!$F167,有机特征!$A$1:$V$55,COLUMN(有机特征!L160),FALSE)</f>
        <v>#N/A</v>
      </c>
      <c r="U167" t="e">
        <f>VLOOKUP('整理格式+匹配特征'!$F167,有机特征!$A$1:$V$55,COLUMN(有机特征!M160),FALSE)</f>
        <v>#N/A</v>
      </c>
      <c r="V167" t="e">
        <f>VLOOKUP('整理格式+匹配特征'!$F167,有机特征!$A$1:$V$55,COLUMN(有机特征!N160),FALSE)</f>
        <v>#N/A</v>
      </c>
      <c r="W167" t="e">
        <f>VLOOKUP('整理格式+匹配特征'!$F167,有机特征!$A$1:$V$55,COLUMN(有机特征!O160),FALSE)</f>
        <v>#N/A</v>
      </c>
      <c r="X167" t="e">
        <f>VLOOKUP('整理格式+匹配特征'!$F167,有机特征!$A$1:$V$55,COLUMN(有机特征!P160),FALSE)</f>
        <v>#N/A</v>
      </c>
      <c r="Y167" t="e">
        <f>VLOOKUP('整理格式+匹配特征'!$F167,有机特征!$A$1:$V$55,COLUMN(有机特征!Q160),FALSE)</f>
        <v>#N/A</v>
      </c>
      <c r="Z167" t="e">
        <f>VLOOKUP('整理格式+匹配特征'!$F167,有机特征!$A$1:$V$55,COLUMN(有机特征!R160),FALSE)</f>
        <v>#N/A</v>
      </c>
      <c r="AA167" t="e">
        <f>VLOOKUP('整理格式+匹配特征'!$F167,有机特征!$A$1:$V$55,COLUMN(有机特征!S160),FALSE)</f>
        <v>#N/A</v>
      </c>
      <c r="AB167" t="e">
        <f>VLOOKUP('整理格式+匹配特征'!$F167,有机特征!$A$1:$V$55,COLUMN(有机特征!T160),FALSE)</f>
        <v>#N/A</v>
      </c>
      <c r="AC167" t="e">
        <f>VLOOKUP('整理格式+匹配特征'!$F167,有机特征!$A$1:$V$55,COLUMN(有机特征!U160),FALSE)</f>
        <v>#N/A</v>
      </c>
      <c r="AD167" t="e">
        <f>VLOOKUP('整理格式+匹配特征'!$F167,有机特征!$A$1:$V$55,COLUMN(有机特征!V160),FALSE)</f>
        <v>#N/A</v>
      </c>
    </row>
    <row r="168" spans="1:54" s="18" customFormat="1" x14ac:dyDescent="0.15">
      <c r="A168" s="18">
        <v>50</v>
      </c>
      <c r="B168" s="18" t="s">
        <v>508</v>
      </c>
      <c r="C168" s="18">
        <v>2</v>
      </c>
      <c r="D168" s="18">
        <v>1</v>
      </c>
      <c r="E168" s="18">
        <v>2.02</v>
      </c>
      <c r="F168" s="18" t="s">
        <v>688</v>
      </c>
      <c r="G168" s="18" t="s">
        <v>632</v>
      </c>
      <c r="H168" s="18" t="s">
        <v>855</v>
      </c>
      <c r="I168" s="18" t="s">
        <v>861</v>
      </c>
      <c r="J168" t="e">
        <f>VLOOKUP('整理格式+匹配特征'!$F168,有机特征!$A$1:$V$55,COLUMN(有机特征!B161),FALSE)</f>
        <v>#N/A</v>
      </c>
      <c r="K168" t="e">
        <f>VLOOKUP('整理格式+匹配特征'!$F168,有机特征!$A$1:$V$55,COLUMN(有机特征!C161),FALSE)</f>
        <v>#N/A</v>
      </c>
      <c r="L168" t="e">
        <f>VLOOKUP('整理格式+匹配特征'!$F168,有机特征!$A$1:$V$55,COLUMN(有机特征!D161),FALSE)</f>
        <v>#N/A</v>
      </c>
      <c r="M168" t="e">
        <f>VLOOKUP('整理格式+匹配特征'!$F168,有机特征!$A$1:$V$55,COLUMN(有机特征!E161),FALSE)</f>
        <v>#N/A</v>
      </c>
      <c r="N168" t="e">
        <f>VLOOKUP('整理格式+匹配特征'!$F168,有机特征!$A$1:$V$55,COLUMN(有机特征!F161),FALSE)</f>
        <v>#N/A</v>
      </c>
      <c r="O168" t="e">
        <f>VLOOKUP('整理格式+匹配特征'!$F168,有机特征!$A$1:$V$55,COLUMN(有机特征!G161),FALSE)</f>
        <v>#N/A</v>
      </c>
      <c r="P168" t="e">
        <f>VLOOKUP('整理格式+匹配特征'!$F168,有机特征!$A$1:$V$55,COLUMN(有机特征!H161),FALSE)</f>
        <v>#N/A</v>
      </c>
      <c r="Q168" t="e">
        <f>VLOOKUP('整理格式+匹配特征'!$F168,有机特征!$A$1:$V$55,COLUMN(有机特征!I161),FALSE)</f>
        <v>#N/A</v>
      </c>
      <c r="R168" t="e">
        <f>VLOOKUP('整理格式+匹配特征'!$F168,有机特征!$A$1:$V$55,COLUMN(有机特征!J161),FALSE)</f>
        <v>#N/A</v>
      </c>
      <c r="S168" t="e">
        <f>VLOOKUP('整理格式+匹配特征'!$F168,有机特征!$A$1:$V$55,COLUMN(有机特征!K161),FALSE)</f>
        <v>#N/A</v>
      </c>
      <c r="T168" t="e">
        <f>VLOOKUP('整理格式+匹配特征'!$F168,有机特征!$A$1:$V$55,COLUMN(有机特征!L161),FALSE)</f>
        <v>#N/A</v>
      </c>
      <c r="U168" t="e">
        <f>VLOOKUP('整理格式+匹配特征'!$F168,有机特征!$A$1:$V$55,COLUMN(有机特征!M161),FALSE)</f>
        <v>#N/A</v>
      </c>
      <c r="V168" t="e">
        <f>VLOOKUP('整理格式+匹配特征'!$F168,有机特征!$A$1:$V$55,COLUMN(有机特征!N161),FALSE)</f>
        <v>#N/A</v>
      </c>
      <c r="W168" t="e">
        <f>VLOOKUP('整理格式+匹配特征'!$F168,有机特征!$A$1:$V$55,COLUMN(有机特征!O161),FALSE)</f>
        <v>#N/A</v>
      </c>
      <c r="X168" t="e">
        <f>VLOOKUP('整理格式+匹配特征'!$F168,有机特征!$A$1:$V$55,COLUMN(有机特征!P161),FALSE)</f>
        <v>#N/A</v>
      </c>
      <c r="Y168" t="e">
        <f>VLOOKUP('整理格式+匹配特征'!$F168,有机特征!$A$1:$V$55,COLUMN(有机特征!Q161),FALSE)</f>
        <v>#N/A</v>
      </c>
      <c r="Z168" t="e">
        <f>VLOOKUP('整理格式+匹配特征'!$F168,有机特征!$A$1:$V$55,COLUMN(有机特征!R161),FALSE)</f>
        <v>#N/A</v>
      </c>
      <c r="AA168" t="e">
        <f>VLOOKUP('整理格式+匹配特征'!$F168,有机特征!$A$1:$V$55,COLUMN(有机特征!S161),FALSE)</f>
        <v>#N/A</v>
      </c>
      <c r="AB168" t="e">
        <f>VLOOKUP('整理格式+匹配特征'!$F168,有机特征!$A$1:$V$55,COLUMN(有机特征!T161),FALSE)</f>
        <v>#N/A</v>
      </c>
      <c r="AC168" t="e">
        <f>VLOOKUP('整理格式+匹配特征'!$F168,有机特征!$A$1:$V$55,COLUMN(有机特征!U161),FALSE)</f>
        <v>#N/A</v>
      </c>
      <c r="AD168" t="e">
        <f>VLOOKUP('整理格式+匹配特征'!$F168,有机特征!$A$1:$V$55,COLUMN(有机特征!V161),FALSE)</f>
        <v>#N/A</v>
      </c>
    </row>
    <row r="169" spans="1:54" s="18" customFormat="1" x14ac:dyDescent="0.15">
      <c r="A169" s="18">
        <v>345</v>
      </c>
      <c r="B169" s="18" t="s">
        <v>605</v>
      </c>
      <c r="C169" s="18">
        <v>1</v>
      </c>
      <c r="D169" s="18">
        <v>1</v>
      </c>
      <c r="E169" s="18">
        <v>3.12</v>
      </c>
      <c r="F169" s="18" t="s">
        <v>688</v>
      </c>
      <c r="G169" s="18" t="s">
        <v>1</v>
      </c>
      <c r="H169" s="18" t="s">
        <v>855</v>
      </c>
      <c r="I169" s="18" t="s">
        <v>854</v>
      </c>
      <c r="J169" t="e">
        <f>VLOOKUP('整理格式+匹配特征'!$F169,有机特征!$A$1:$V$55,COLUMN(有机特征!B162),FALSE)</f>
        <v>#N/A</v>
      </c>
      <c r="K169" t="e">
        <f>VLOOKUP('整理格式+匹配特征'!$F169,有机特征!$A$1:$V$55,COLUMN(有机特征!C162),FALSE)</f>
        <v>#N/A</v>
      </c>
      <c r="L169" t="e">
        <f>VLOOKUP('整理格式+匹配特征'!$F169,有机特征!$A$1:$V$55,COLUMN(有机特征!D162),FALSE)</f>
        <v>#N/A</v>
      </c>
      <c r="M169" t="e">
        <f>VLOOKUP('整理格式+匹配特征'!$F169,有机特征!$A$1:$V$55,COLUMN(有机特征!E162),FALSE)</f>
        <v>#N/A</v>
      </c>
      <c r="N169" t="e">
        <f>VLOOKUP('整理格式+匹配特征'!$F169,有机特征!$A$1:$V$55,COLUMN(有机特征!F162),FALSE)</f>
        <v>#N/A</v>
      </c>
      <c r="O169" t="e">
        <f>VLOOKUP('整理格式+匹配特征'!$F169,有机特征!$A$1:$V$55,COLUMN(有机特征!G162),FALSE)</f>
        <v>#N/A</v>
      </c>
      <c r="P169" t="e">
        <f>VLOOKUP('整理格式+匹配特征'!$F169,有机特征!$A$1:$V$55,COLUMN(有机特征!H162),FALSE)</f>
        <v>#N/A</v>
      </c>
      <c r="Q169" t="e">
        <f>VLOOKUP('整理格式+匹配特征'!$F169,有机特征!$A$1:$V$55,COLUMN(有机特征!I162),FALSE)</f>
        <v>#N/A</v>
      </c>
      <c r="R169" t="e">
        <f>VLOOKUP('整理格式+匹配特征'!$F169,有机特征!$A$1:$V$55,COLUMN(有机特征!J162),FALSE)</f>
        <v>#N/A</v>
      </c>
      <c r="S169" t="e">
        <f>VLOOKUP('整理格式+匹配特征'!$F169,有机特征!$A$1:$V$55,COLUMN(有机特征!K162),FALSE)</f>
        <v>#N/A</v>
      </c>
      <c r="T169" t="e">
        <f>VLOOKUP('整理格式+匹配特征'!$F169,有机特征!$A$1:$V$55,COLUMN(有机特征!L162),FALSE)</f>
        <v>#N/A</v>
      </c>
      <c r="U169" t="e">
        <f>VLOOKUP('整理格式+匹配特征'!$F169,有机特征!$A$1:$V$55,COLUMN(有机特征!M162),FALSE)</f>
        <v>#N/A</v>
      </c>
      <c r="V169" t="e">
        <f>VLOOKUP('整理格式+匹配特征'!$F169,有机特征!$A$1:$V$55,COLUMN(有机特征!N162),FALSE)</f>
        <v>#N/A</v>
      </c>
      <c r="W169" t="e">
        <f>VLOOKUP('整理格式+匹配特征'!$F169,有机特征!$A$1:$V$55,COLUMN(有机特征!O162),FALSE)</f>
        <v>#N/A</v>
      </c>
      <c r="X169" t="e">
        <f>VLOOKUP('整理格式+匹配特征'!$F169,有机特征!$A$1:$V$55,COLUMN(有机特征!P162),FALSE)</f>
        <v>#N/A</v>
      </c>
      <c r="Y169" t="e">
        <f>VLOOKUP('整理格式+匹配特征'!$F169,有机特征!$A$1:$V$55,COLUMN(有机特征!Q162),FALSE)</f>
        <v>#N/A</v>
      </c>
      <c r="Z169" t="e">
        <f>VLOOKUP('整理格式+匹配特征'!$F169,有机特征!$A$1:$V$55,COLUMN(有机特征!R162),FALSE)</f>
        <v>#N/A</v>
      </c>
      <c r="AA169" t="e">
        <f>VLOOKUP('整理格式+匹配特征'!$F169,有机特征!$A$1:$V$55,COLUMN(有机特征!S162),FALSE)</f>
        <v>#N/A</v>
      </c>
      <c r="AB169" t="e">
        <f>VLOOKUP('整理格式+匹配特征'!$F169,有机特征!$A$1:$V$55,COLUMN(有机特征!T162),FALSE)</f>
        <v>#N/A</v>
      </c>
      <c r="AC169" t="e">
        <f>VLOOKUP('整理格式+匹配特征'!$F169,有机特征!$A$1:$V$55,COLUMN(有机特征!U162),FALSE)</f>
        <v>#N/A</v>
      </c>
      <c r="AD169" t="e">
        <f>VLOOKUP('整理格式+匹配特征'!$F169,有机特征!$A$1:$V$55,COLUMN(有机特征!V162),FALSE)</f>
        <v>#N/A</v>
      </c>
    </row>
    <row r="170" spans="1:54" s="18" customFormat="1" x14ac:dyDescent="0.15">
      <c r="A170" s="18">
        <v>39</v>
      </c>
      <c r="B170" s="18" t="s">
        <v>570</v>
      </c>
      <c r="C170" s="18">
        <v>1</v>
      </c>
      <c r="D170" s="18">
        <v>1</v>
      </c>
      <c r="E170" s="18">
        <v>2.5499999999999998</v>
      </c>
      <c r="F170" s="18" t="s">
        <v>688</v>
      </c>
      <c r="G170" s="18" t="s">
        <v>1</v>
      </c>
      <c r="H170" s="18" t="s">
        <v>855</v>
      </c>
      <c r="I170" s="18" t="s">
        <v>861</v>
      </c>
      <c r="J170" t="e">
        <f>VLOOKUP('整理格式+匹配特征'!$F170,有机特征!$A$1:$V$55,COLUMN(有机特征!B163),FALSE)</f>
        <v>#N/A</v>
      </c>
      <c r="K170" t="e">
        <f>VLOOKUP('整理格式+匹配特征'!$F170,有机特征!$A$1:$V$55,COLUMN(有机特征!C163),FALSE)</f>
        <v>#N/A</v>
      </c>
      <c r="L170" t="e">
        <f>VLOOKUP('整理格式+匹配特征'!$F170,有机特征!$A$1:$V$55,COLUMN(有机特征!D163),FALSE)</f>
        <v>#N/A</v>
      </c>
      <c r="M170" t="e">
        <f>VLOOKUP('整理格式+匹配特征'!$F170,有机特征!$A$1:$V$55,COLUMN(有机特征!E163),FALSE)</f>
        <v>#N/A</v>
      </c>
      <c r="N170" t="e">
        <f>VLOOKUP('整理格式+匹配特征'!$F170,有机特征!$A$1:$V$55,COLUMN(有机特征!F163),FALSE)</f>
        <v>#N/A</v>
      </c>
      <c r="O170" t="e">
        <f>VLOOKUP('整理格式+匹配特征'!$F170,有机特征!$A$1:$V$55,COLUMN(有机特征!G163),FALSE)</f>
        <v>#N/A</v>
      </c>
      <c r="P170" t="e">
        <f>VLOOKUP('整理格式+匹配特征'!$F170,有机特征!$A$1:$V$55,COLUMN(有机特征!H163),FALSE)</f>
        <v>#N/A</v>
      </c>
      <c r="Q170" t="e">
        <f>VLOOKUP('整理格式+匹配特征'!$F170,有机特征!$A$1:$V$55,COLUMN(有机特征!I163),FALSE)</f>
        <v>#N/A</v>
      </c>
      <c r="R170" t="e">
        <f>VLOOKUP('整理格式+匹配特征'!$F170,有机特征!$A$1:$V$55,COLUMN(有机特征!J163),FALSE)</f>
        <v>#N/A</v>
      </c>
      <c r="S170" t="e">
        <f>VLOOKUP('整理格式+匹配特征'!$F170,有机特征!$A$1:$V$55,COLUMN(有机特征!K163),FALSE)</f>
        <v>#N/A</v>
      </c>
      <c r="T170" t="e">
        <f>VLOOKUP('整理格式+匹配特征'!$F170,有机特征!$A$1:$V$55,COLUMN(有机特征!L163),FALSE)</f>
        <v>#N/A</v>
      </c>
      <c r="U170" t="e">
        <f>VLOOKUP('整理格式+匹配特征'!$F170,有机特征!$A$1:$V$55,COLUMN(有机特征!M163),FALSE)</f>
        <v>#N/A</v>
      </c>
      <c r="V170" t="e">
        <f>VLOOKUP('整理格式+匹配特征'!$F170,有机特征!$A$1:$V$55,COLUMN(有机特征!N163),FALSE)</f>
        <v>#N/A</v>
      </c>
      <c r="W170" t="e">
        <f>VLOOKUP('整理格式+匹配特征'!$F170,有机特征!$A$1:$V$55,COLUMN(有机特征!O163),FALSE)</f>
        <v>#N/A</v>
      </c>
      <c r="X170" t="e">
        <f>VLOOKUP('整理格式+匹配特征'!$F170,有机特征!$A$1:$V$55,COLUMN(有机特征!P163),FALSE)</f>
        <v>#N/A</v>
      </c>
      <c r="Y170" t="e">
        <f>VLOOKUP('整理格式+匹配特征'!$F170,有机特征!$A$1:$V$55,COLUMN(有机特征!Q163),FALSE)</f>
        <v>#N/A</v>
      </c>
      <c r="Z170" t="e">
        <f>VLOOKUP('整理格式+匹配特征'!$F170,有机特征!$A$1:$V$55,COLUMN(有机特征!R163),FALSE)</f>
        <v>#N/A</v>
      </c>
      <c r="AA170" t="e">
        <f>VLOOKUP('整理格式+匹配特征'!$F170,有机特征!$A$1:$V$55,COLUMN(有机特征!S163),FALSE)</f>
        <v>#N/A</v>
      </c>
      <c r="AB170" t="e">
        <f>VLOOKUP('整理格式+匹配特征'!$F170,有机特征!$A$1:$V$55,COLUMN(有机特征!T163),FALSE)</f>
        <v>#N/A</v>
      </c>
      <c r="AC170" t="e">
        <f>VLOOKUP('整理格式+匹配特征'!$F170,有机特征!$A$1:$V$55,COLUMN(有机特征!U163),FALSE)</f>
        <v>#N/A</v>
      </c>
      <c r="AD170" t="e">
        <f>VLOOKUP('整理格式+匹配特征'!$F170,有机特征!$A$1:$V$55,COLUMN(有机特征!V163),FALSE)</f>
        <v>#N/A</v>
      </c>
    </row>
    <row r="171" spans="1:54" x14ac:dyDescent="0.15">
      <c r="A171" s="21">
        <v>349</v>
      </c>
      <c r="B171" s="21" t="s">
        <v>611</v>
      </c>
      <c r="C171" s="21">
        <v>1</v>
      </c>
      <c r="D171" s="21">
        <v>1</v>
      </c>
      <c r="E171" s="21">
        <v>3.24</v>
      </c>
      <c r="F171" s="21" t="s">
        <v>808</v>
      </c>
      <c r="G171" s="21" t="s">
        <v>1</v>
      </c>
      <c r="H171" t="s">
        <v>855</v>
      </c>
      <c r="I171" t="s">
        <v>854</v>
      </c>
      <c r="J171">
        <f>VLOOKUP('整理格式+匹配特征'!$F171,有机特征!$A$1:$V$55,COLUMN(有机特征!B164),FALSE)</f>
        <v>7.4634142099999998</v>
      </c>
      <c r="K171">
        <f>VLOOKUP('整理格式+匹配特征'!$F171,有机特征!$A$1:$V$55,COLUMN(有机特征!C164),FALSE)</f>
        <v>138.21046000000001</v>
      </c>
      <c r="L171">
        <f>VLOOKUP('整理格式+匹配特征'!$F171,有机特征!$A$1:$V$55,COLUMN(有机特征!D164),FALSE)</f>
        <v>185.40549999999999</v>
      </c>
      <c r="M171">
        <f>VLOOKUP('整理格式+匹配特征'!$F171,有机特征!$A$1:$V$55,COLUMN(有机特征!E164),FALSE)</f>
        <v>3.537358245732392</v>
      </c>
      <c r="N171">
        <f>VLOOKUP('整理格式+匹配特征'!$F171,有机特征!$A$1:$V$55,COLUMN(有机特征!F164),FALSE)</f>
        <v>6.6868775911765441</v>
      </c>
      <c r="O171">
        <f>VLOOKUP('整理格式+匹配特征'!$F171,有机特征!$A$1:$V$55,COLUMN(有机特征!G164),FALSE)</f>
        <v>1.2378</v>
      </c>
      <c r="P171">
        <f>VLOOKUP('整理格式+匹配特征'!$F171,有机特征!$A$1:$V$55,COLUMN(有机特征!H164),FALSE)</f>
        <v>189.60423</v>
      </c>
      <c r="Q171">
        <f>VLOOKUP('整理格式+匹配特征'!$F171,有机特征!$A$1:$V$55,COLUMN(有机特征!I164),FALSE)</f>
        <v>0</v>
      </c>
      <c r="R171">
        <f>VLOOKUP('整理格式+匹配特征'!$F171,有机特征!$A$1:$V$55,COLUMN(有机特征!J164),FALSE)</f>
        <v>11.485429436779022</v>
      </c>
      <c r="S171">
        <f>VLOOKUP('整理格式+匹配特征'!$F171,有机特征!$A$1:$V$55,COLUMN(有机特征!K164),FALSE)</f>
        <v>12.564664997049404</v>
      </c>
      <c r="T171">
        <f>VLOOKUP('整理格式+匹配特征'!$F171,有机特征!$A$1:$V$55,COLUMN(有机特征!L164),FALSE)</f>
        <v>-34.376141343179611</v>
      </c>
      <c r="U171">
        <f>VLOOKUP('整理格式+匹配特征'!$F171,有机特征!$A$1:$V$55,COLUMN(有机特征!M164),FALSE)</f>
        <v>16.0625</v>
      </c>
      <c r="V171">
        <f>VLOOKUP('整理格式+匹配特征'!$F171,有机特征!$A$1:$V$55,COLUMN(有机特征!N164),FALSE)</f>
        <v>6.7361000000000004</v>
      </c>
      <c r="W171">
        <f>VLOOKUP('整理格式+匹配特征'!$F171,有机特征!$A$1:$V$55,COLUMN(有机特征!O164),FALSE)</f>
        <v>11.3993</v>
      </c>
      <c r="X171">
        <f>VLOOKUP('整理格式+匹配特征'!$F171,有机特征!$A$1:$V$55,COLUMN(有机特征!P164),FALSE)</f>
        <v>-11.3993</v>
      </c>
      <c r="Y171">
        <f>VLOOKUP('整理格式+匹配特征'!$F171,有机特征!$A$1:$V$55,COLUMN(有机特征!Q164),FALSE)</f>
        <v>9.3262999999999998</v>
      </c>
      <c r="Z171">
        <f>VLOOKUP('整理格式+匹配特征'!$F171,有机特征!$A$1:$V$55,COLUMN(有机特征!R164),FALSE)</f>
        <v>0.1072</v>
      </c>
      <c r="AA171">
        <f>VLOOKUP('整理格式+匹配特征'!$F171,有机特征!$A$1:$V$55,COLUMN(有机特征!S164),FALSE)</f>
        <v>6.9664999999999999</v>
      </c>
      <c r="AB171">
        <f>VLOOKUP('整理格式+匹配特征'!$F171,有机特征!$A$1:$V$55,COLUMN(有机特征!T164),FALSE)</f>
        <v>-5.1505999999999998</v>
      </c>
      <c r="AC171">
        <f>VLOOKUP('整理格式+匹配特征'!$F171,有机特征!$A$1:$V$55,COLUMN(有机特征!U164),FALSE)</f>
        <v>6.4718020000000003</v>
      </c>
      <c r="AD171">
        <f>VLOOKUP('整理格式+匹配特征'!$F171,有机特征!$A$1:$V$55,COLUMN(有机特征!V164),FALSE)</f>
        <v>2.5459488591660113</v>
      </c>
      <c r="AE171" s="29"/>
      <c r="AF171" s="29"/>
      <c r="AG171" s="29"/>
      <c r="AH171" s="29"/>
      <c r="AI171" s="29"/>
      <c r="AJ171" s="29"/>
      <c r="AK171" s="29"/>
      <c r="AL171" s="29"/>
      <c r="AM171" s="29"/>
      <c r="AN171" s="29"/>
      <c r="AO171" s="29"/>
      <c r="AP171" s="29"/>
      <c r="AQ171" s="29"/>
      <c r="AR171" s="29"/>
      <c r="AS171" s="29"/>
      <c r="AT171" s="29"/>
      <c r="AU171" s="29"/>
      <c r="AV171" s="29"/>
      <c r="AW171" s="29"/>
      <c r="AX171" s="29"/>
      <c r="AY171" s="29"/>
      <c r="AZ171" s="29"/>
      <c r="BA171" s="29"/>
      <c r="BB171" s="29"/>
    </row>
    <row r="172" spans="1:54" x14ac:dyDescent="0.15">
      <c r="A172">
        <v>460</v>
      </c>
      <c r="B172" t="s">
        <v>626</v>
      </c>
      <c r="C172">
        <v>1</v>
      </c>
      <c r="D172">
        <v>1</v>
      </c>
      <c r="E172">
        <v>4.4000000000000004</v>
      </c>
      <c r="F172" t="s">
        <v>798</v>
      </c>
      <c r="G172" t="s">
        <v>1</v>
      </c>
      <c r="H172" s="21" t="s">
        <v>853</v>
      </c>
      <c r="I172" s="21" t="s">
        <v>863</v>
      </c>
      <c r="J172">
        <f>VLOOKUP('整理格式+匹配特征'!$F172,有机特征!$A$1:$V$55,COLUMN(有机特征!B165),FALSE)</f>
        <v>8.9878686800000001</v>
      </c>
      <c r="K172">
        <f>VLOOKUP('整理格式+匹配特征'!$F172,有机特征!$A$1:$V$55,COLUMN(有机特征!C165),FALSE)</f>
        <v>92.140309999999999</v>
      </c>
      <c r="L172">
        <f>VLOOKUP('整理格式+匹配特征'!$F172,有机特征!$A$1:$V$55,COLUMN(有机特征!D165),FALSE)</f>
        <v>122.51197999999999</v>
      </c>
      <c r="M172">
        <f>VLOOKUP('整理格式+匹配特征'!$F172,有机特征!$A$1:$V$55,COLUMN(有机特征!E165),FALSE)</f>
        <v>3.0810425333591729</v>
      </c>
      <c r="N172">
        <f>VLOOKUP('整理格式+匹配特征'!$F172,有机特征!$A$1:$V$55,COLUMN(有机特征!F165),FALSE)</f>
        <v>5.8242770006789657</v>
      </c>
      <c r="O172">
        <f>VLOOKUP('整理格式+匹配特征'!$F172,有机特征!$A$1:$V$55,COLUMN(有机特征!G165),FALSE)</f>
        <v>1.2488999999999999</v>
      </c>
      <c r="P172">
        <f>VLOOKUP('整理格式+匹配特征'!$F172,有机特征!$A$1:$V$55,COLUMN(有机特征!H165),FALSE)</f>
        <v>136.15674999999999</v>
      </c>
      <c r="Q172">
        <f>VLOOKUP('整理格式+匹配特征'!$F172,有机特征!$A$1:$V$55,COLUMN(有机特征!I165),FALSE)</f>
        <v>0</v>
      </c>
      <c r="R172">
        <f>VLOOKUP('整理格式+匹配特征'!$F172,有机特征!$A$1:$V$55,COLUMN(有机特征!J165),FALSE)</f>
        <v>7.0101658293936673</v>
      </c>
      <c r="S172">
        <f>VLOOKUP('整理格式+匹配特征'!$F172,有机特征!$A$1:$V$55,COLUMN(有机特征!K165),FALSE)</f>
        <v>7.915900372340186</v>
      </c>
      <c r="T172">
        <f>VLOOKUP('整理格式+匹配特征'!$F172,有机特征!$A$1:$V$55,COLUMN(有机特征!L165),FALSE)</f>
        <v>-40.124648962807001</v>
      </c>
      <c r="U172">
        <f>VLOOKUP('整理格式+匹配特征'!$F172,有机特征!$A$1:$V$55,COLUMN(有机特征!M165),FALSE)</f>
        <v>19.488700000000001</v>
      </c>
      <c r="V172">
        <f>VLOOKUP('整理格式+匹配特征'!$F172,有机特征!$A$1:$V$55,COLUMN(有机特征!N165),FALSE)</f>
        <v>7.7588999999999997</v>
      </c>
      <c r="W172">
        <f>VLOOKUP('整理格式+匹配特征'!$F172,有机特征!$A$1:$V$55,COLUMN(有机特征!O165),FALSE)</f>
        <v>13.623799999999999</v>
      </c>
      <c r="X172">
        <f>VLOOKUP('整理格式+匹配特征'!$F172,有机特征!$A$1:$V$55,COLUMN(有机特征!P165),FALSE)</f>
        <v>-13.623799999999999</v>
      </c>
      <c r="Y172">
        <f>VLOOKUP('整理格式+匹配特征'!$F172,有机特征!$A$1:$V$55,COLUMN(有机特征!Q165),FALSE)</f>
        <v>11.729799999999999</v>
      </c>
      <c r="Z172">
        <f>VLOOKUP('整理格式+匹配特征'!$F172,有机特征!$A$1:$V$55,COLUMN(有机特征!R165),FALSE)</f>
        <v>8.5300000000000001E-2</v>
      </c>
      <c r="AA172">
        <f>VLOOKUP('整理格式+匹配特征'!$F172,有机特征!$A$1:$V$55,COLUMN(有机特征!S165),FALSE)</f>
        <v>7.9118000000000004</v>
      </c>
      <c r="AB172">
        <f>VLOOKUP('整理格式+匹配特征'!$F172,有机特征!$A$1:$V$55,COLUMN(有机特征!T165),FALSE)</f>
        <v>-8.3344000000000005</v>
      </c>
      <c r="AC172">
        <f>VLOOKUP('整理格式+匹配特征'!$F172,有机特征!$A$1:$V$55,COLUMN(有机特征!U165),FALSE)</f>
        <v>1.961425</v>
      </c>
      <c r="AD172">
        <f>VLOOKUP('整理格式+匹配特征'!$F172,有机特征!$A$1:$V$55,COLUMN(有机特征!V165),FALSE)</f>
        <v>0.77160700236034618</v>
      </c>
    </row>
    <row r="173" spans="1:54" s="18" customFormat="1" x14ac:dyDescent="0.15">
      <c r="A173" s="18">
        <v>218</v>
      </c>
      <c r="B173" s="18" t="s">
        <v>746</v>
      </c>
      <c r="C173" s="18">
        <v>1</v>
      </c>
      <c r="D173" s="18">
        <v>1</v>
      </c>
      <c r="E173" s="18">
        <v>2.12</v>
      </c>
      <c r="F173" s="18" t="s">
        <v>745</v>
      </c>
      <c r="G173" s="18" t="s">
        <v>1</v>
      </c>
      <c r="H173" s="18" t="s">
        <v>855</v>
      </c>
      <c r="I173" s="18" t="s">
        <v>861</v>
      </c>
      <c r="J173" t="e">
        <f>VLOOKUP('整理格式+匹配特征'!$F173,有机特征!$A$1:$V$55,COLUMN(有机特征!B166),FALSE)</f>
        <v>#N/A</v>
      </c>
      <c r="K173" t="e">
        <f>VLOOKUP('整理格式+匹配特征'!$F173,有机特征!$A$1:$V$55,COLUMN(有机特征!C166),FALSE)</f>
        <v>#N/A</v>
      </c>
      <c r="L173" t="e">
        <f>VLOOKUP('整理格式+匹配特征'!$F173,有机特征!$A$1:$V$55,COLUMN(有机特征!D166),FALSE)</f>
        <v>#N/A</v>
      </c>
      <c r="M173" t="e">
        <f>VLOOKUP('整理格式+匹配特征'!$F173,有机特征!$A$1:$V$55,COLUMN(有机特征!E166),FALSE)</f>
        <v>#N/A</v>
      </c>
      <c r="N173" t="e">
        <f>VLOOKUP('整理格式+匹配特征'!$F173,有机特征!$A$1:$V$55,COLUMN(有机特征!F166),FALSE)</f>
        <v>#N/A</v>
      </c>
      <c r="O173" t="e">
        <f>VLOOKUP('整理格式+匹配特征'!$F173,有机特征!$A$1:$V$55,COLUMN(有机特征!G166),FALSE)</f>
        <v>#N/A</v>
      </c>
      <c r="P173" t="e">
        <f>VLOOKUP('整理格式+匹配特征'!$F173,有机特征!$A$1:$V$55,COLUMN(有机特征!H166),FALSE)</f>
        <v>#N/A</v>
      </c>
      <c r="Q173" t="e">
        <f>VLOOKUP('整理格式+匹配特征'!$F173,有机特征!$A$1:$V$55,COLUMN(有机特征!I166),FALSE)</f>
        <v>#N/A</v>
      </c>
      <c r="R173" t="e">
        <f>VLOOKUP('整理格式+匹配特征'!$F173,有机特征!$A$1:$V$55,COLUMN(有机特征!J166),FALSE)</f>
        <v>#N/A</v>
      </c>
      <c r="S173" t="e">
        <f>VLOOKUP('整理格式+匹配特征'!$F173,有机特征!$A$1:$V$55,COLUMN(有机特征!K166),FALSE)</f>
        <v>#N/A</v>
      </c>
      <c r="T173" t="e">
        <f>VLOOKUP('整理格式+匹配特征'!$F173,有机特征!$A$1:$V$55,COLUMN(有机特征!L166),FALSE)</f>
        <v>#N/A</v>
      </c>
      <c r="U173" t="e">
        <f>VLOOKUP('整理格式+匹配特征'!$F173,有机特征!$A$1:$V$55,COLUMN(有机特征!M166),FALSE)</f>
        <v>#N/A</v>
      </c>
      <c r="V173" t="e">
        <f>VLOOKUP('整理格式+匹配特征'!$F173,有机特征!$A$1:$V$55,COLUMN(有机特征!N166),FALSE)</f>
        <v>#N/A</v>
      </c>
      <c r="W173" t="e">
        <f>VLOOKUP('整理格式+匹配特征'!$F173,有机特征!$A$1:$V$55,COLUMN(有机特征!O166),FALSE)</f>
        <v>#N/A</v>
      </c>
      <c r="X173" t="e">
        <f>VLOOKUP('整理格式+匹配特征'!$F173,有机特征!$A$1:$V$55,COLUMN(有机特征!P166),FALSE)</f>
        <v>#N/A</v>
      </c>
      <c r="Y173" t="e">
        <f>VLOOKUP('整理格式+匹配特征'!$F173,有机特征!$A$1:$V$55,COLUMN(有机特征!Q166),FALSE)</f>
        <v>#N/A</v>
      </c>
      <c r="Z173" t="e">
        <f>VLOOKUP('整理格式+匹配特征'!$F173,有机特征!$A$1:$V$55,COLUMN(有机特征!R166),FALSE)</f>
        <v>#N/A</v>
      </c>
      <c r="AA173" t="e">
        <f>VLOOKUP('整理格式+匹配特征'!$F173,有机特征!$A$1:$V$55,COLUMN(有机特征!S166),FALSE)</f>
        <v>#N/A</v>
      </c>
      <c r="AB173" t="e">
        <f>VLOOKUP('整理格式+匹配特征'!$F173,有机特征!$A$1:$V$55,COLUMN(有机特征!T166),FALSE)</f>
        <v>#N/A</v>
      </c>
      <c r="AC173" t="e">
        <f>VLOOKUP('整理格式+匹配特征'!$F173,有机特征!$A$1:$V$55,COLUMN(有机特征!U166),FALSE)</f>
        <v>#N/A</v>
      </c>
      <c r="AD173" t="e">
        <f>VLOOKUP('整理格式+匹配特征'!$F173,有机特征!$A$1:$V$55,COLUMN(有机特征!V166),FALSE)</f>
        <v>#N/A</v>
      </c>
    </row>
    <row r="174" spans="1:54" x14ac:dyDescent="0.15">
      <c r="A174">
        <v>183</v>
      </c>
      <c r="B174" t="s">
        <v>578</v>
      </c>
      <c r="C174">
        <v>1</v>
      </c>
      <c r="D174">
        <v>1</v>
      </c>
      <c r="E174">
        <v>2.65</v>
      </c>
      <c r="F174" t="s">
        <v>650</v>
      </c>
      <c r="G174" t="s">
        <v>1</v>
      </c>
      <c r="H174" t="s">
        <v>855</v>
      </c>
      <c r="I174" t="s">
        <v>854</v>
      </c>
      <c r="J174" t="e">
        <f>VLOOKUP('整理格式+匹配特征'!$F174,有机特征!$A$1:$V$55,COLUMN(有机特征!B167),FALSE)</f>
        <v>#N/A</v>
      </c>
      <c r="K174" t="e">
        <f>VLOOKUP('整理格式+匹配特征'!$F174,有机特征!$A$1:$V$55,COLUMN(有机特征!C167),FALSE)</f>
        <v>#N/A</v>
      </c>
      <c r="L174" t="e">
        <f>VLOOKUP('整理格式+匹配特征'!$F174,有机特征!$A$1:$V$55,COLUMN(有机特征!D167),FALSE)</f>
        <v>#N/A</v>
      </c>
      <c r="M174" t="e">
        <f>VLOOKUP('整理格式+匹配特征'!$F174,有机特征!$A$1:$V$55,COLUMN(有机特征!E167),FALSE)</f>
        <v>#N/A</v>
      </c>
      <c r="N174" t="e">
        <f>VLOOKUP('整理格式+匹配特征'!$F174,有机特征!$A$1:$V$55,COLUMN(有机特征!F167),FALSE)</f>
        <v>#N/A</v>
      </c>
      <c r="O174" t="e">
        <f>VLOOKUP('整理格式+匹配特征'!$F174,有机特征!$A$1:$V$55,COLUMN(有机特征!G167),FALSE)</f>
        <v>#N/A</v>
      </c>
      <c r="P174" t="e">
        <f>VLOOKUP('整理格式+匹配特征'!$F174,有机特征!$A$1:$V$55,COLUMN(有机特征!H167),FALSE)</f>
        <v>#N/A</v>
      </c>
      <c r="Q174" t="e">
        <f>VLOOKUP('整理格式+匹配特征'!$F174,有机特征!$A$1:$V$55,COLUMN(有机特征!I167),FALSE)</f>
        <v>#N/A</v>
      </c>
      <c r="R174" t="e">
        <f>VLOOKUP('整理格式+匹配特征'!$F174,有机特征!$A$1:$V$55,COLUMN(有机特征!J167),FALSE)</f>
        <v>#N/A</v>
      </c>
      <c r="S174" t="e">
        <f>VLOOKUP('整理格式+匹配特征'!$F174,有机特征!$A$1:$V$55,COLUMN(有机特征!K167),FALSE)</f>
        <v>#N/A</v>
      </c>
      <c r="T174" t="e">
        <f>VLOOKUP('整理格式+匹配特征'!$F174,有机特征!$A$1:$V$55,COLUMN(有机特征!L167),FALSE)</f>
        <v>#N/A</v>
      </c>
      <c r="U174" t="e">
        <f>VLOOKUP('整理格式+匹配特征'!$F174,有机特征!$A$1:$V$55,COLUMN(有机特征!M167),FALSE)</f>
        <v>#N/A</v>
      </c>
      <c r="V174" t="e">
        <f>VLOOKUP('整理格式+匹配特征'!$F174,有机特征!$A$1:$V$55,COLUMN(有机特征!N167),FALSE)</f>
        <v>#N/A</v>
      </c>
      <c r="W174" t="e">
        <f>VLOOKUP('整理格式+匹配特征'!$F174,有机特征!$A$1:$V$55,COLUMN(有机特征!O167),FALSE)</f>
        <v>#N/A</v>
      </c>
      <c r="X174" t="e">
        <f>VLOOKUP('整理格式+匹配特征'!$F174,有机特征!$A$1:$V$55,COLUMN(有机特征!P167),FALSE)</f>
        <v>#N/A</v>
      </c>
      <c r="Y174" t="e">
        <f>VLOOKUP('整理格式+匹配特征'!$F174,有机特征!$A$1:$V$55,COLUMN(有机特征!Q167),FALSE)</f>
        <v>#N/A</v>
      </c>
      <c r="Z174" t="e">
        <f>VLOOKUP('整理格式+匹配特征'!$F174,有机特征!$A$1:$V$55,COLUMN(有机特征!R167),FALSE)</f>
        <v>#N/A</v>
      </c>
      <c r="AA174" t="e">
        <f>VLOOKUP('整理格式+匹配特征'!$F174,有机特征!$A$1:$V$55,COLUMN(有机特征!S167),FALSE)</f>
        <v>#N/A</v>
      </c>
      <c r="AB174" t="e">
        <f>VLOOKUP('整理格式+匹配特征'!$F174,有机特征!$A$1:$V$55,COLUMN(有机特征!T167),FALSE)</f>
        <v>#N/A</v>
      </c>
      <c r="AC174" t="e">
        <f>VLOOKUP('整理格式+匹配特征'!$F174,有机特征!$A$1:$V$55,COLUMN(有机特征!U167),FALSE)</f>
        <v>#N/A</v>
      </c>
      <c r="AD174" t="e">
        <f>VLOOKUP('整理格式+匹配特征'!$F174,有机特征!$A$1:$V$55,COLUMN(有机特征!V167),FALSE)</f>
        <v>#N/A</v>
      </c>
      <c r="AE174"/>
      <c r="AF174"/>
      <c r="AG174"/>
      <c r="AH174"/>
      <c r="AI174"/>
      <c r="AJ174"/>
      <c r="AK174"/>
      <c r="AL174"/>
      <c r="AM174"/>
      <c r="AN174"/>
      <c r="AO174"/>
      <c r="AP174"/>
      <c r="AQ174"/>
      <c r="AR174"/>
      <c r="AS174"/>
      <c r="AT174"/>
      <c r="AU174"/>
      <c r="AV174"/>
      <c r="AW174"/>
      <c r="AX174"/>
      <c r="AY174"/>
      <c r="AZ174"/>
      <c r="BA174"/>
    </row>
    <row r="175" spans="1:54" x14ac:dyDescent="0.15">
      <c r="A175">
        <v>184</v>
      </c>
      <c r="B175" t="s">
        <v>526</v>
      </c>
      <c r="C175">
        <v>1</v>
      </c>
      <c r="D175">
        <v>1</v>
      </c>
      <c r="E175">
        <v>2.14</v>
      </c>
      <c r="F175" t="s">
        <v>650</v>
      </c>
      <c r="G175" t="s">
        <v>1</v>
      </c>
      <c r="H175" t="s">
        <v>855</v>
      </c>
      <c r="I175" s="21" t="s">
        <v>861</v>
      </c>
      <c r="J175" t="e">
        <f>VLOOKUP('整理格式+匹配特征'!$F175,有机特征!$A$1:$V$55,COLUMN(有机特征!B168),FALSE)</f>
        <v>#N/A</v>
      </c>
      <c r="K175" t="e">
        <f>VLOOKUP('整理格式+匹配特征'!$F175,有机特征!$A$1:$V$55,COLUMN(有机特征!C168),FALSE)</f>
        <v>#N/A</v>
      </c>
      <c r="L175" t="e">
        <f>VLOOKUP('整理格式+匹配特征'!$F175,有机特征!$A$1:$V$55,COLUMN(有机特征!D168),FALSE)</f>
        <v>#N/A</v>
      </c>
      <c r="M175" t="e">
        <f>VLOOKUP('整理格式+匹配特征'!$F175,有机特征!$A$1:$V$55,COLUMN(有机特征!E168),FALSE)</f>
        <v>#N/A</v>
      </c>
      <c r="N175" t="e">
        <f>VLOOKUP('整理格式+匹配特征'!$F175,有机特征!$A$1:$V$55,COLUMN(有机特征!F168),FALSE)</f>
        <v>#N/A</v>
      </c>
      <c r="O175" t="e">
        <f>VLOOKUP('整理格式+匹配特征'!$F175,有机特征!$A$1:$V$55,COLUMN(有机特征!G168),FALSE)</f>
        <v>#N/A</v>
      </c>
      <c r="P175" t="e">
        <f>VLOOKUP('整理格式+匹配特征'!$F175,有机特征!$A$1:$V$55,COLUMN(有机特征!H168),FALSE)</f>
        <v>#N/A</v>
      </c>
      <c r="Q175" t="e">
        <f>VLOOKUP('整理格式+匹配特征'!$F175,有机特征!$A$1:$V$55,COLUMN(有机特征!I168),FALSE)</f>
        <v>#N/A</v>
      </c>
      <c r="R175" t="e">
        <f>VLOOKUP('整理格式+匹配特征'!$F175,有机特征!$A$1:$V$55,COLUMN(有机特征!J168),FALSE)</f>
        <v>#N/A</v>
      </c>
      <c r="S175" t="e">
        <f>VLOOKUP('整理格式+匹配特征'!$F175,有机特征!$A$1:$V$55,COLUMN(有机特征!K168),FALSE)</f>
        <v>#N/A</v>
      </c>
      <c r="T175" t="e">
        <f>VLOOKUP('整理格式+匹配特征'!$F175,有机特征!$A$1:$V$55,COLUMN(有机特征!L168),FALSE)</f>
        <v>#N/A</v>
      </c>
      <c r="U175" t="e">
        <f>VLOOKUP('整理格式+匹配特征'!$F175,有机特征!$A$1:$V$55,COLUMN(有机特征!M168),FALSE)</f>
        <v>#N/A</v>
      </c>
      <c r="V175" t="e">
        <f>VLOOKUP('整理格式+匹配特征'!$F175,有机特征!$A$1:$V$55,COLUMN(有机特征!N168),FALSE)</f>
        <v>#N/A</v>
      </c>
      <c r="W175" t="e">
        <f>VLOOKUP('整理格式+匹配特征'!$F175,有机特征!$A$1:$V$55,COLUMN(有机特征!O168),FALSE)</f>
        <v>#N/A</v>
      </c>
      <c r="X175" t="e">
        <f>VLOOKUP('整理格式+匹配特征'!$F175,有机特征!$A$1:$V$55,COLUMN(有机特征!P168),FALSE)</f>
        <v>#N/A</v>
      </c>
      <c r="Y175" t="e">
        <f>VLOOKUP('整理格式+匹配特征'!$F175,有机特征!$A$1:$V$55,COLUMN(有机特征!Q168),FALSE)</f>
        <v>#N/A</v>
      </c>
      <c r="Z175" t="e">
        <f>VLOOKUP('整理格式+匹配特征'!$F175,有机特征!$A$1:$V$55,COLUMN(有机特征!R168),FALSE)</f>
        <v>#N/A</v>
      </c>
      <c r="AA175" t="e">
        <f>VLOOKUP('整理格式+匹配特征'!$F175,有机特征!$A$1:$V$55,COLUMN(有机特征!S168),FALSE)</f>
        <v>#N/A</v>
      </c>
      <c r="AB175" t="e">
        <f>VLOOKUP('整理格式+匹配特征'!$F175,有机特征!$A$1:$V$55,COLUMN(有机特征!T168),FALSE)</f>
        <v>#N/A</v>
      </c>
      <c r="AC175" t="e">
        <f>VLOOKUP('整理格式+匹配特征'!$F175,有机特征!$A$1:$V$55,COLUMN(有机特征!U168),FALSE)</f>
        <v>#N/A</v>
      </c>
      <c r="AD175" t="e">
        <f>VLOOKUP('整理格式+匹配特征'!$F175,有机特征!$A$1:$V$55,COLUMN(有机特征!V168),FALSE)</f>
        <v>#N/A</v>
      </c>
      <c r="AE175"/>
      <c r="AF175"/>
      <c r="AG175"/>
      <c r="AH175"/>
      <c r="AI175"/>
      <c r="AJ175"/>
      <c r="AK175"/>
      <c r="AL175"/>
      <c r="AM175"/>
      <c r="AN175"/>
      <c r="AO175"/>
      <c r="AP175"/>
      <c r="AQ175"/>
      <c r="AR175"/>
      <c r="AS175"/>
      <c r="AT175"/>
      <c r="AU175"/>
      <c r="AV175"/>
      <c r="AW175"/>
      <c r="AX175"/>
      <c r="AY175"/>
      <c r="AZ175"/>
      <c r="BA175"/>
    </row>
    <row r="176" spans="1:54" x14ac:dyDescent="0.15">
      <c r="A176">
        <v>185</v>
      </c>
      <c r="B176" t="s">
        <v>526</v>
      </c>
      <c r="C176">
        <v>1</v>
      </c>
      <c r="D176">
        <v>1</v>
      </c>
      <c r="E176">
        <v>2.14</v>
      </c>
      <c r="F176" t="s">
        <v>650</v>
      </c>
      <c r="G176" t="s">
        <v>1</v>
      </c>
      <c r="H176" t="s">
        <v>855</v>
      </c>
      <c r="I176" s="21" t="s">
        <v>861</v>
      </c>
      <c r="J176" t="e">
        <f>VLOOKUP('整理格式+匹配特征'!$F176,有机特征!$A$1:$V$55,COLUMN(有机特征!B169),FALSE)</f>
        <v>#N/A</v>
      </c>
      <c r="K176" t="e">
        <f>VLOOKUP('整理格式+匹配特征'!$F176,有机特征!$A$1:$V$55,COLUMN(有机特征!C169),FALSE)</f>
        <v>#N/A</v>
      </c>
      <c r="L176" t="e">
        <f>VLOOKUP('整理格式+匹配特征'!$F176,有机特征!$A$1:$V$55,COLUMN(有机特征!D169),FALSE)</f>
        <v>#N/A</v>
      </c>
      <c r="M176" t="e">
        <f>VLOOKUP('整理格式+匹配特征'!$F176,有机特征!$A$1:$V$55,COLUMN(有机特征!E169),FALSE)</f>
        <v>#N/A</v>
      </c>
      <c r="N176" t="e">
        <f>VLOOKUP('整理格式+匹配特征'!$F176,有机特征!$A$1:$V$55,COLUMN(有机特征!F169),FALSE)</f>
        <v>#N/A</v>
      </c>
      <c r="O176" t="e">
        <f>VLOOKUP('整理格式+匹配特征'!$F176,有机特征!$A$1:$V$55,COLUMN(有机特征!G169),FALSE)</f>
        <v>#N/A</v>
      </c>
      <c r="P176" t="e">
        <f>VLOOKUP('整理格式+匹配特征'!$F176,有机特征!$A$1:$V$55,COLUMN(有机特征!H169),FALSE)</f>
        <v>#N/A</v>
      </c>
      <c r="Q176" t="e">
        <f>VLOOKUP('整理格式+匹配特征'!$F176,有机特征!$A$1:$V$55,COLUMN(有机特征!I169),FALSE)</f>
        <v>#N/A</v>
      </c>
      <c r="R176" t="e">
        <f>VLOOKUP('整理格式+匹配特征'!$F176,有机特征!$A$1:$V$55,COLUMN(有机特征!J169),FALSE)</f>
        <v>#N/A</v>
      </c>
      <c r="S176" t="e">
        <f>VLOOKUP('整理格式+匹配特征'!$F176,有机特征!$A$1:$V$55,COLUMN(有机特征!K169),FALSE)</f>
        <v>#N/A</v>
      </c>
      <c r="T176" t="e">
        <f>VLOOKUP('整理格式+匹配特征'!$F176,有机特征!$A$1:$V$55,COLUMN(有机特征!L169),FALSE)</f>
        <v>#N/A</v>
      </c>
      <c r="U176" t="e">
        <f>VLOOKUP('整理格式+匹配特征'!$F176,有机特征!$A$1:$V$55,COLUMN(有机特征!M169),FALSE)</f>
        <v>#N/A</v>
      </c>
      <c r="V176" t="e">
        <f>VLOOKUP('整理格式+匹配特征'!$F176,有机特征!$A$1:$V$55,COLUMN(有机特征!N169),FALSE)</f>
        <v>#N/A</v>
      </c>
      <c r="W176" t="e">
        <f>VLOOKUP('整理格式+匹配特征'!$F176,有机特征!$A$1:$V$55,COLUMN(有机特征!O169),FALSE)</f>
        <v>#N/A</v>
      </c>
      <c r="X176" t="e">
        <f>VLOOKUP('整理格式+匹配特征'!$F176,有机特征!$A$1:$V$55,COLUMN(有机特征!P169),FALSE)</f>
        <v>#N/A</v>
      </c>
      <c r="Y176" t="e">
        <f>VLOOKUP('整理格式+匹配特征'!$F176,有机特征!$A$1:$V$55,COLUMN(有机特征!Q169),FALSE)</f>
        <v>#N/A</v>
      </c>
      <c r="Z176" t="e">
        <f>VLOOKUP('整理格式+匹配特征'!$F176,有机特征!$A$1:$V$55,COLUMN(有机特征!R169),FALSE)</f>
        <v>#N/A</v>
      </c>
      <c r="AA176" t="e">
        <f>VLOOKUP('整理格式+匹配特征'!$F176,有机特征!$A$1:$V$55,COLUMN(有机特征!S169),FALSE)</f>
        <v>#N/A</v>
      </c>
      <c r="AB176" t="e">
        <f>VLOOKUP('整理格式+匹配特征'!$F176,有机特征!$A$1:$V$55,COLUMN(有机特征!T169),FALSE)</f>
        <v>#N/A</v>
      </c>
      <c r="AC176" t="e">
        <f>VLOOKUP('整理格式+匹配特征'!$F176,有机特征!$A$1:$V$55,COLUMN(有机特征!U169),FALSE)</f>
        <v>#N/A</v>
      </c>
      <c r="AD176" t="e">
        <f>VLOOKUP('整理格式+匹配特征'!$F176,有机特征!$A$1:$V$55,COLUMN(有机特征!V169),FALSE)</f>
        <v>#N/A</v>
      </c>
      <c r="AE176"/>
      <c r="AF176"/>
      <c r="AG176"/>
      <c r="AH176"/>
      <c r="AI176"/>
      <c r="AJ176"/>
      <c r="AK176"/>
      <c r="AL176"/>
      <c r="AM176"/>
      <c r="AN176"/>
      <c r="AO176"/>
      <c r="AP176"/>
      <c r="AQ176"/>
      <c r="AR176"/>
      <c r="AS176"/>
      <c r="AT176"/>
      <c r="AU176"/>
      <c r="AV176"/>
      <c r="AW176"/>
      <c r="AX176"/>
      <c r="AY176"/>
      <c r="AZ176"/>
      <c r="BA176"/>
    </row>
    <row r="177" spans="1:30" s="31" customFormat="1" x14ac:dyDescent="0.15">
      <c r="A177" s="31">
        <v>182</v>
      </c>
      <c r="B177" s="31" t="s">
        <v>574</v>
      </c>
      <c r="C177" s="31">
        <v>2</v>
      </c>
      <c r="D177" s="31">
        <v>1</v>
      </c>
      <c r="E177" s="31">
        <v>2.58</v>
      </c>
      <c r="F177" s="31" t="s">
        <v>870</v>
      </c>
      <c r="G177" s="31" t="s">
        <v>871</v>
      </c>
      <c r="H177" t="s">
        <v>855</v>
      </c>
      <c r="I177" t="s">
        <v>854</v>
      </c>
      <c r="J177" t="e">
        <f>VLOOKUP('整理格式+匹配特征'!$F177,有机特征!$A$1:$V$55,COLUMN(有机特征!B170),FALSE)</f>
        <v>#N/A</v>
      </c>
      <c r="K177" t="e">
        <f>VLOOKUP('整理格式+匹配特征'!$F177,有机特征!$A$1:$V$55,COLUMN(有机特征!C170),FALSE)</f>
        <v>#N/A</v>
      </c>
      <c r="L177" t="e">
        <f>VLOOKUP('整理格式+匹配特征'!$F177,有机特征!$A$1:$V$55,COLUMN(有机特征!D170),FALSE)</f>
        <v>#N/A</v>
      </c>
      <c r="M177" t="e">
        <f>VLOOKUP('整理格式+匹配特征'!$F177,有机特征!$A$1:$V$55,COLUMN(有机特征!E170),FALSE)</f>
        <v>#N/A</v>
      </c>
      <c r="N177" t="e">
        <f>VLOOKUP('整理格式+匹配特征'!$F177,有机特征!$A$1:$V$55,COLUMN(有机特征!F170),FALSE)</f>
        <v>#N/A</v>
      </c>
      <c r="O177" t="e">
        <f>VLOOKUP('整理格式+匹配特征'!$F177,有机特征!$A$1:$V$55,COLUMN(有机特征!G170),FALSE)</f>
        <v>#N/A</v>
      </c>
      <c r="P177" t="e">
        <f>VLOOKUP('整理格式+匹配特征'!$F177,有机特征!$A$1:$V$55,COLUMN(有机特征!H170),FALSE)</f>
        <v>#N/A</v>
      </c>
      <c r="Q177" t="e">
        <f>VLOOKUP('整理格式+匹配特征'!$F177,有机特征!$A$1:$V$55,COLUMN(有机特征!I170),FALSE)</f>
        <v>#N/A</v>
      </c>
      <c r="R177" t="e">
        <f>VLOOKUP('整理格式+匹配特征'!$F177,有机特征!$A$1:$V$55,COLUMN(有机特征!J170),FALSE)</f>
        <v>#N/A</v>
      </c>
      <c r="S177" t="e">
        <f>VLOOKUP('整理格式+匹配特征'!$F177,有机特征!$A$1:$V$55,COLUMN(有机特征!K170),FALSE)</f>
        <v>#N/A</v>
      </c>
      <c r="T177" t="e">
        <f>VLOOKUP('整理格式+匹配特征'!$F177,有机特征!$A$1:$V$55,COLUMN(有机特征!L170),FALSE)</f>
        <v>#N/A</v>
      </c>
      <c r="U177" t="e">
        <f>VLOOKUP('整理格式+匹配特征'!$F177,有机特征!$A$1:$V$55,COLUMN(有机特征!M170),FALSE)</f>
        <v>#N/A</v>
      </c>
      <c r="V177" t="e">
        <f>VLOOKUP('整理格式+匹配特征'!$F177,有机特征!$A$1:$V$55,COLUMN(有机特征!N170),FALSE)</f>
        <v>#N/A</v>
      </c>
      <c r="W177" t="e">
        <f>VLOOKUP('整理格式+匹配特征'!$F177,有机特征!$A$1:$V$55,COLUMN(有机特征!O170),FALSE)</f>
        <v>#N/A</v>
      </c>
      <c r="X177" t="e">
        <f>VLOOKUP('整理格式+匹配特征'!$F177,有机特征!$A$1:$V$55,COLUMN(有机特征!P170),FALSE)</f>
        <v>#N/A</v>
      </c>
      <c r="Y177" t="e">
        <f>VLOOKUP('整理格式+匹配特征'!$F177,有机特征!$A$1:$V$55,COLUMN(有机特征!Q170),FALSE)</f>
        <v>#N/A</v>
      </c>
      <c r="Z177" t="e">
        <f>VLOOKUP('整理格式+匹配特征'!$F177,有机特征!$A$1:$V$55,COLUMN(有机特征!R170),FALSE)</f>
        <v>#N/A</v>
      </c>
      <c r="AA177" t="e">
        <f>VLOOKUP('整理格式+匹配特征'!$F177,有机特征!$A$1:$V$55,COLUMN(有机特征!S170),FALSE)</f>
        <v>#N/A</v>
      </c>
      <c r="AB177" t="e">
        <f>VLOOKUP('整理格式+匹配特征'!$F177,有机特征!$A$1:$V$55,COLUMN(有机特征!T170),FALSE)</f>
        <v>#N/A</v>
      </c>
      <c r="AC177" t="e">
        <f>VLOOKUP('整理格式+匹配特征'!$F177,有机特征!$A$1:$V$55,COLUMN(有机特征!U170),FALSE)</f>
        <v>#N/A</v>
      </c>
      <c r="AD177" t="e">
        <f>VLOOKUP('整理格式+匹配特征'!$F177,有机特征!$A$1:$V$55,COLUMN(有机特征!V170),FALSE)</f>
        <v>#N/A</v>
      </c>
    </row>
  </sheetData>
  <sortState ref="A2:H195">
    <sortCondition ref="B2:B195"/>
  </sortState>
  <phoneticPr fontId="12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V55"/>
  <sheetViews>
    <sheetView workbookViewId="0">
      <selection activeCell="D59" sqref="D59"/>
    </sheetView>
  </sheetViews>
  <sheetFormatPr defaultRowHeight="13.5" x14ac:dyDescent="0.15"/>
  <sheetData>
    <row r="1" spans="1:22" ht="121.5" x14ac:dyDescent="0.15">
      <c r="A1" s="33" t="s">
        <v>873</v>
      </c>
      <c r="B1" s="33" t="s">
        <v>874</v>
      </c>
      <c r="C1" s="33" t="s">
        <v>875</v>
      </c>
      <c r="D1" s="33" t="s">
        <v>876</v>
      </c>
      <c r="E1" s="33" t="s">
        <v>877</v>
      </c>
      <c r="F1" s="33" t="s">
        <v>878</v>
      </c>
      <c r="G1" s="33" t="s">
        <v>879</v>
      </c>
      <c r="H1" s="33" t="s">
        <v>880</v>
      </c>
      <c r="I1" s="33" t="s">
        <v>881</v>
      </c>
      <c r="J1" s="33" t="s">
        <v>882</v>
      </c>
      <c r="K1" s="33" t="s">
        <v>883</v>
      </c>
      <c r="L1" s="33" t="s">
        <v>884</v>
      </c>
      <c r="M1" s="33" t="s">
        <v>885</v>
      </c>
      <c r="N1" s="33" t="s">
        <v>886</v>
      </c>
      <c r="O1" s="33" t="s">
        <v>887</v>
      </c>
      <c r="P1" s="33" t="s">
        <v>888</v>
      </c>
      <c r="Q1" s="33" t="s">
        <v>889</v>
      </c>
      <c r="R1" s="33" t="s">
        <v>890</v>
      </c>
      <c r="S1" s="33" t="s">
        <v>891</v>
      </c>
      <c r="T1" s="33" t="s">
        <v>892</v>
      </c>
      <c r="U1" s="33" t="s">
        <v>893</v>
      </c>
      <c r="V1" s="33" t="s">
        <v>894</v>
      </c>
    </row>
    <row r="2" spans="1:22" x14ac:dyDescent="0.15">
      <c r="A2" s="33" t="s">
        <v>634</v>
      </c>
      <c r="B2" s="33">
        <v>5.7708104200000001</v>
      </c>
      <c r="C2" s="33">
        <v>45.063850000000002</v>
      </c>
      <c r="D2" s="33">
        <v>61.833309999999997</v>
      </c>
      <c r="E2" s="33">
        <v>2.453083544697606</v>
      </c>
      <c r="F2" s="33">
        <v>4.6372089691826197</v>
      </c>
      <c r="G2" s="33">
        <v>1.2101999999999999</v>
      </c>
      <c r="H2" s="33">
        <v>81.013720000000006</v>
      </c>
      <c r="I2" s="33">
        <v>0</v>
      </c>
      <c r="J2" s="33">
        <v>1.3276234645895322</v>
      </c>
      <c r="K2" s="33">
        <v>4.7184584951396529</v>
      </c>
      <c r="L2" s="33">
        <v>-47.423914648301889</v>
      </c>
      <c r="M2" s="33">
        <v>-4.7142999999999997</v>
      </c>
      <c r="N2" s="33">
        <v>-16.856300000000001</v>
      </c>
      <c r="O2" s="33">
        <v>-10.785299999999999</v>
      </c>
      <c r="P2" s="33">
        <v>10.785299999999999</v>
      </c>
      <c r="Q2" s="33">
        <v>12.141999999999999</v>
      </c>
      <c r="R2" s="33">
        <v>8.2400000000000001E-2</v>
      </c>
      <c r="S2" s="33">
        <v>4.7900999999999998</v>
      </c>
      <c r="T2" s="33">
        <v>-5.0419</v>
      </c>
      <c r="U2" s="33">
        <v>0.20840800000000001</v>
      </c>
      <c r="V2" s="33">
        <v>8.1985837922895363E-2</v>
      </c>
    </row>
    <row r="3" spans="1:22" x14ac:dyDescent="0.15">
      <c r="A3" s="33" t="s">
        <v>934</v>
      </c>
      <c r="B3" s="33">
        <v>5.4101013599999996</v>
      </c>
      <c r="C3" s="33">
        <v>46.091700000000003</v>
      </c>
      <c r="D3" s="33">
        <v>77.098110000000005</v>
      </c>
      <c r="E3" s="33">
        <v>2.6402968123143413</v>
      </c>
      <c r="F3" s="33">
        <v>4.9911092860384523</v>
      </c>
      <c r="G3" s="33">
        <v>0.99270000000000003</v>
      </c>
      <c r="H3" s="33">
        <v>95.431250000000006</v>
      </c>
      <c r="I3" s="33">
        <v>0</v>
      </c>
      <c r="J3" s="33">
        <v>2.9637398610468964</v>
      </c>
      <c r="K3" s="33">
        <v>5.3976799682421879</v>
      </c>
      <c r="L3" s="33">
        <v>-45.322311615105946</v>
      </c>
      <c r="M3" s="33">
        <v>-3.7919999999999998</v>
      </c>
      <c r="N3" s="33">
        <v>-17.020700000000001</v>
      </c>
      <c r="O3" s="33">
        <v>-10.4068</v>
      </c>
      <c r="P3" s="33">
        <v>10.4068</v>
      </c>
      <c r="Q3" s="33">
        <v>13.228</v>
      </c>
      <c r="R3" s="33">
        <v>7.5600000000000001E-2</v>
      </c>
      <c r="S3" s="33">
        <v>4.0936000000000003</v>
      </c>
      <c r="T3" s="33">
        <v>-6.0148000000000001</v>
      </c>
      <c r="U3" s="33">
        <v>3.7912710000000001</v>
      </c>
      <c r="V3" s="33">
        <v>1.4914520062942567</v>
      </c>
    </row>
    <row r="4" spans="1:22" x14ac:dyDescent="0.15">
      <c r="A4" s="33" t="s">
        <v>632</v>
      </c>
      <c r="B4" s="33">
        <v>6.1151281700000002</v>
      </c>
      <c r="C4" s="33">
        <v>32.065080000000002</v>
      </c>
      <c r="D4" s="33">
        <v>53.696190000000001</v>
      </c>
      <c r="E4" s="33">
        <v>2.3403779512482541</v>
      </c>
      <c r="F4" s="33">
        <v>4.4241549172934862</v>
      </c>
      <c r="G4" s="33">
        <v>0.99160000000000004</v>
      </c>
      <c r="H4" s="33">
        <v>73.177700000000002</v>
      </c>
      <c r="I4" s="33">
        <v>0</v>
      </c>
      <c r="J4" s="33">
        <v>0.37686460983670855</v>
      </c>
      <c r="K4" s="33">
        <v>4.3958565325364303</v>
      </c>
      <c r="L4" s="33">
        <v>-48.64517109271678</v>
      </c>
      <c r="M4" s="33">
        <v>-4.0225</v>
      </c>
      <c r="N4" s="33">
        <v>-19.048200000000001</v>
      </c>
      <c r="O4" s="33">
        <v>-11.535399999999999</v>
      </c>
      <c r="P4" s="33">
        <v>11.535399999999999</v>
      </c>
      <c r="Q4" s="33">
        <v>15.0258</v>
      </c>
      <c r="R4" s="33">
        <v>6.6600000000000006E-2</v>
      </c>
      <c r="S4" s="33">
        <v>4.4279000000000002</v>
      </c>
      <c r="T4" s="33">
        <v>-8.0638000000000005</v>
      </c>
      <c r="U4" s="33">
        <v>2.1661000000000001</v>
      </c>
      <c r="V4" s="33">
        <v>0.85212431156569646</v>
      </c>
    </row>
    <row r="5" spans="1:22" x14ac:dyDescent="0.15">
      <c r="A5" s="33" t="s">
        <v>649</v>
      </c>
      <c r="B5" s="33">
        <v>5.3255812799999998</v>
      </c>
      <c r="C5" s="33">
        <v>60.078490000000002</v>
      </c>
      <c r="D5" s="33">
        <v>78.079719999999995</v>
      </c>
      <c r="E5" s="33">
        <v>2.6514549742303366</v>
      </c>
      <c r="F5" s="33">
        <v>5.0122022197170821</v>
      </c>
      <c r="G5" s="33">
        <v>1.2777000000000001</v>
      </c>
      <c r="H5" s="33">
        <v>95.785449999999997</v>
      </c>
      <c r="I5" s="33">
        <v>0</v>
      </c>
      <c r="J5" s="33">
        <v>3.0023188142415158</v>
      </c>
      <c r="K5" s="33">
        <v>5.415763599264567</v>
      </c>
      <c r="L5" s="33">
        <v>-45.272756678044694</v>
      </c>
      <c r="M5" s="33">
        <v>-4.1208</v>
      </c>
      <c r="N5" s="33">
        <v>-15.8765</v>
      </c>
      <c r="O5" s="33">
        <v>-9.9986999999999995</v>
      </c>
      <c r="P5" s="33">
        <v>9.9986999999999995</v>
      </c>
      <c r="Q5" s="33">
        <v>11.755699999999999</v>
      </c>
      <c r="R5" s="33">
        <v>8.5099999999999995E-2</v>
      </c>
      <c r="S5" s="33">
        <v>4.2521000000000004</v>
      </c>
      <c r="T5" s="33">
        <v>-4.3136999999999999</v>
      </c>
      <c r="U5" s="33">
        <v>1.9949999999999998E-3</v>
      </c>
      <c r="V5" s="33">
        <v>7.8481510621557823E-4</v>
      </c>
    </row>
    <row r="6" spans="1:22" x14ac:dyDescent="0.15">
      <c r="A6" s="33" t="s">
        <v>933</v>
      </c>
      <c r="B6" s="33">
        <v>4.8885429299999998</v>
      </c>
      <c r="C6" s="33">
        <v>60.118319999999997</v>
      </c>
      <c r="D6" s="33">
        <v>100.36914</v>
      </c>
      <c r="E6" s="33">
        <v>2.8829575107641512</v>
      </c>
      <c r="F6" s="33">
        <v>5.4498251621250491</v>
      </c>
      <c r="G6" s="33">
        <v>0.99460000000000004</v>
      </c>
      <c r="H6" s="33">
        <v>116.96416000000001</v>
      </c>
      <c r="I6" s="33">
        <v>0</v>
      </c>
      <c r="J6" s="33">
        <v>5.1919435991669332</v>
      </c>
      <c r="K6" s="33">
        <v>6.6188021314429957</v>
      </c>
      <c r="L6" s="33">
        <v>-42.46016822191514</v>
      </c>
      <c r="M6" s="33">
        <v>-3.7397</v>
      </c>
      <c r="N6" s="33">
        <v>-15.666</v>
      </c>
      <c r="O6" s="33">
        <v>-9.7027999999999999</v>
      </c>
      <c r="P6" s="33">
        <v>9.7027999999999999</v>
      </c>
      <c r="Q6" s="33">
        <v>11.926299999999999</v>
      </c>
      <c r="R6" s="33">
        <v>8.3799999999999999E-2</v>
      </c>
      <c r="S6" s="33">
        <v>3.9468999999999999</v>
      </c>
      <c r="T6" s="33">
        <v>-4.7032999999999996</v>
      </c>
      <c r="U6" s="33">
        <v>6.2275859999999996</v>
      </c>
      <c r="V6" s="33">
        <v>2.4498764752163651</v>
      </c>
    </row>
    <row r="7" spans="1:22" x14ac:dyDescent="0.15">
      <c r="A7" s="33" t="s">
        <v>895</v>
      </c>
      <c r="B7" s="33">
        <v>4.6177588199999997</v>
      </c>
      <c r="C7" s="33">
        <v>74.144940000000005</v>
      </c>
      <c r="D7" s="33">
        <v>122.58399</v>
      </c>
      <c r="E7" s="33">
        <v>3.081646072750805</v>
      </c>
      <c r="F7" s="33">
        <v>5.8254179069013325</v>
      </c>
      <c r="G7" s="33">
        <v>1.0044</v>
      </c>
      <c r="H7" s="33">
        <v>133.28817000000001</v>
      </c>
      <c r="I7" s="33">
        <v>0</v>
      </c>
      <c r="J7" s="33">
        <v>6.7469556234197583</v>
      </c>
      <c r="K7" s="33">
        <v>7.7095295819403571</v>
      </c>
      <c r="L7" s="33">
        <v>-40.462744325973489</v>
      </c>
      <c r="M7" s="33">
        <v>-3.657</v>
      </c>
      <c r="N7" s="33">
        <v>-14.888400000000001</v>
      </c>
      <c r="O7" s="33">
        <v>-9.2727000000000004</v>
      </c>
      <c r="P7" s="33">
        <v>9.2727000000000004</v>
      </c>
      <c r="Q7" s="33">
        <v>11.231400000000001</v>
      </c>
      <c r="R7" s="33">
        <v>8.8999999999999996E-2</v>
      </c>
      <c r="S7" s="33">
        <v>3.8277999999999999</v>
      </c>
      <c r="T7" s="33">
        <v>-4.4539</v>
      </c>
      <c r="U7" s="33">
        <v>6.400703</v>
      </c>
      <c r="V7" s="33">
        <v>2.5179791502753739</v>
      </c>
    </row>
    <row r="8" spans="1:22" x14ac:dyDescent="0.15">
      <c r="A8" s="33" t="s">
        <v>720</v>
      </c>
      <c r="B8" s="33">
        <v>5.0222453299999996</v>
      </c>
      <c r="C8" s="33">
        <v>58.102440000000001</v>
      </c>
      <c r="D8" s="33">
        <v>92.929050000000004</v>
      </c>
      <c r="E8" s="33">
        <v>2.8098858238876532</v>
      </c>
      <c r="F8" s="33">
        <v>5.3116934288991553</v>
      </c>
      <c r="G8" s="33">
        <v>1.0382</v>
      </c>
      <c r="H8" s="33">
        <v>109.96168</v>
      </c>
      <c r="I8" s="33">
        <v>0</v>
      </c>
      <c r="J8" s="33">
        <v>4.4917369699770546</v>
      </c>
      <c r="K8" s="33">
        <v>6.1945274752687807</v>
      </c>
      <c r="L8" s="33">
        <v>-43.359588568142144</v>
      </c>
      <c r="M8" s="33">
        <v>-5.7594000000000003</v>
      </c>
      <c r="N8" s="33">
        <v>-14.644399999999999</v>
      </c>
      <c r="O8" s="33">
        <v>-10.2019</v>
      </c>
      <c r="P8" s="33">
        <v>10.2019</v>
      </c>
      <c r="Q8" s="33">
        <v>8.8849999999999998</v>
      </c>
      <c r="R8" s="33">
        <v>0.1125</v>
      </c>
      <c r="S8" s="33">
        <v>5.8570000000000002</v>
      </c>
      <c r="T8" s="33">
        <v>-3.2753999999999999</v>
      </c>
      <c r="U8" s="33">
        <v>5.1849990000000004</v>
      </c>
      <c r="V8" s="33">
        <v>2.039732100708104</v>
      </c>
    </row>
    <row r="9" spans="1:22" x14ac:dyDescent="0.15">
      <c r="A9" s="33" t="s">
        <v>896</v>
      </c>
      <c r="B9" s="33">
        <v>3.8671431900000002</v>
      </c>
      <c r="C9" s="33">
        <v>140.17833999999999</v>
      </c>
      <c r="D9" s="33">
        <v>179.39109999999999</v>
      </c>
      <c r="E9" s="33">
        <v>3.4986873794983939</v>
      </c>
      <c r="F9" s="33">
        <v>6.6137757646472473</v>
      </c>
      <c r="G9" s="33">
        <v>1.2976000000000001</v>
      </c>
      <c r="H9" s="33">
        <v>183.49663000000001</v>
      </c>
      <c r="I9" s="33">
        <v>0</v>
      </c>
      <c r="J9" s="33">
        <v>11.009177652504757</v>
      </c>
      <c r="K9" s="33">
        <v>11.956238530102292</v>
      </c>
      <c r="L9" s="33">
        <v>-34.987890113965712</v>
      </c>
      <c r="M9" s="33">
        <v>-3.7770000000000001</v>
      </c>
      <c r="N9" s="33">
        <v>-11.8291</v>
      </c>
      <c r="O9" s="33">
        <v>-7.8030999999999997</v>
      </c>
      <c r="P9" s="33">
        <v>7.8030999999999997</v>
      </c>
      <c r="Q9" s="33">
        <v>8.0520999999999994</v>
      </c>
      <c r="R9" s="33">
        <v>0.1242</v>
      </c>
      <c r="S9" s="33">
        <v>3.7808000000000002</v>
      </c>
      <c r="T9" s="33">
        <v>-0.88500000000000001</v>
      </c>
      <c r="U9" s="33">
        <v>16.599525</v>
      </c>
      <c r="V9" s="33">
        <v>6.5301042486231315</v>
      </c>
    </row>
    <row r="10" spans="1:22" x14ac:dyDescent="0.15">
      <c r="A10" s="33" t="s">
        <v>897</v>
      </c>
      <c r="B10" s="33">
        <v>4.4457962799999997</v>
      </c>
      <c r="C10" s="33">
        <v>94.134640000000005</v>
      </c>
      <c r="D10" s="33">
        <v>128.0326</v>
      </c>
      <c r="E10" s="33">
        <v>3.1266434757746984</v>
      </c>
      <c r="F10" s="33">
        <v>5.9104791602546278</v>
      </c>
      <c r="G10" s="33">
        <v>1.2209000000000001</v>
      </c>
      <c r="H10" s="33">
        <v>137.15357</v>
      </c>
      <c r="I10" s="33">
        <v>0</v>
      </c>
      <c r="J10" s="33">
        <v>7.100980090851948</v>
      </c>
      <c r="K10" s="33">
        <v>7.9886421709198885</v>
      </c>
      <c r="L10" s="33">
        <v>-40.007997404426789</v>
      </c>
      <c r="M10" s="33">
        <v>-4.2328999999999999</v>
      </c>
      <c r="N10" s="33">
        <v>-13.628399999999999</v>
      </c>
      <c r="O10" s="33">
        <v>-8.9306000000000001</v>
      </c>
      <c r="P10" s="33">
        <v>8.9306000000000001</v>
      </c>
      <c r="Q10" s="33">
        <v>9.3956</v>
      </c>
      <c r="R10" s="33">
        <v>0.10639999999999999</v>
      </c>
      <c r="S10" s="33">
        <v>4.2443999999999997</v>
      </c>
      <c r="T10" s="33">
        <v>-2.5125999999999999</v>
      </c>
      <c r="U10" s="33">
        <v>6.993385</v>
      </c>
      <c r="V10" s="33">
        <v>2.7511349331235251</v>
      </c>
    </row>
    <row r="11" spans="1:22" x14ac:dyDescent="0.15">
      <c r="A11" s="33" t="s">
        <v>898</v>
      </c>
      <c r="B11" s="33">
        <v>3.92576087</v>
      </c>
      <c r="C11" s="33">
        <v>187.05685</v>
      </c>
      <c r="D11" s="33">
        <v>180.00924000000001</v>
      </c>
      <c r="E11" s="33">
        <v>3.5027013269237686</v>
      </c>
      <c r="F11" s="33">
        <v>6.6213635669636455</v>
      </c>
      <c r="G11" s="33">
        <v>1.7256</v>
      </c>
      <c r="H11" s="33">
        <v>181.91409999999999</v>
      </c>
      <c r="I11" s="33">
        <v>0</v>
      </c>
      <c r="J11" s="33">
        <v>10.884489001163978</v>
      </c>
      <c r="K11" s="33">
        <v>11.801839520942268</v>
      </c>
      <c r="L11" s="33">
        <v>-35.148053564702032</v>
      </c>
      <c r="M11" s="33">
        <v>-3.5184000000000002</v>
      </c>
      <c r="N11" s="33">
        <v>-12.1197</v>
      </c>
      <c r="O11" s="33">
        <v>-7.819</v>
      </c>
      <c r="P11" s="33">
        <v>7.819</v>
      </c>
      <c r="Q11" s="33">
        <v>8.6012000000000004</v>
      </c>
      <c r="R11" s="33">
        <v>0.1163</v>
      </c>
      <c r="S11" s="33">
        <v>3.5539999999999998</v>
      </c>
      <c r="T11" s="33">
        <v>-1.1704000000000001</v>
      </c>
      <c r="U11" s="33">
        <v>14.609392</v>
      </c>
      <c r="V11" s="33">
        <v>5.7472037765538948</v>
      </c>
    </row>
    <row r="12" spans="1:22" x14ac:dyDescent="0.15">
      <c r="A12" s="33" t="s">
        <v>932</v>
      </c>
      <c r="B12" s="33">
        <v>5.1169935600000001</v>
      </c>
      <c r="C12" s="33">
        <v>100.06309</v>
      </c>
      <c r="D12" s="33">
        <v>92.285129999999995</v>
      </c>
      <c r="E12" s="33">
        <v>2.8033807288254109</v>
      </c>
      <c r="F12" s="33">
        <v>5.2993964628079597</v>
      </c>
      <c r="G12" s="33">
        <v>1.8005</v>
      </c>
      <c r="H12" s="33">
        <v>108.88338</v>
      </c>
      <c r="I12" s="33">
        <v>0</v>
      </c>
      <c r="J12" s="33">
        <v>4.3819534491098935</v>
      </c>
      <c r="K12" s="33">
        <v>6.1315206475399151</v>
      </c>
      <c r="L12" s="33">
        <v>-43.5006062738194</v>
      </c>
      <c r="M12" s="33">
        <v>-4.2092999999999998</v>
      </c>
      <c r="N12" s="33">
        <v>-13.836600000000001</v>
      </c>
      <c r="O12" s="33">
        <v>-9.0229999999999997</v>
      </c>
      <c r="P12" s="33">
        <v>9.0229999999999997</v>
      </c>
      <c r="Q12" s="33">
        <v>9.6273</v>
      </c>
      <c r="R12" s="33">
        <v>0.10390000000000001</v>
      </c>
      <c r="S12" s="33">
        <v>4.2282999999999999</v>
      </c>
      <c r="T12" s="33">
        <v>-6.8244999999999996</v>
      </c>
      <c r="U12" s="33">
        <v>9.1977139999999995</v>
      </c>
      <c r="V12" s="33">
        <v>3.618298190401259</v>
      </c>
    </row>
    <row r="13" spans="1:22" x14ac:dyDescent="0.15">
      <c r="A13" s="33" t="s">
        <v>673</v>
      </c>
      <c r="B13" s="33">
        <v>3.8923762700000002</v>
      </c>
      <c r="C13" s="33">
        <v>122.18788000000001</v>
      </c>
      <c r="D13" s="33">
        <v>174.72344000000001</v>
      </c>
      <c r="E13" s="33">
        <v>3.4680756689313079</v>
      </c>
      <c r="F13" s="33">
        <v>6.5559086369211865</v>
      </c>
      <c r="G13" s="33">
        <v>1.1613</v>
      </c>
      <c r="H13" s="33">
        <v>178.29678000000001</v>
      </c>
      <c r="I13" s="33">
        <v>0</v>
      </c>
      <c r="J13" s="33">
        <v>10.597425090561124</v>
      </c>
      <c r="K13" s="33">
        <v>11.453939049484363</v>
      </c>
      <c r="L13" s="33">
        <v>-35.516789179448239</v>
      </c>
      <c r="M13" s="33">
        <v>-3.7006000000000001</v>
      </c>
      <c r="N13" s="33">
        <v>-11.960100000000001</v>
      </c>
      <c r="O13" s="33">
        <v>-7.8303000000000003</v>
      </c>
      <c r="P13" s="33">
        <v>7.8303000000000003</v>
      </c>
      <c r="Q13" s="33">
        <v>8.2594999999999992</v>
      </c>
      <c r="R13" s="33">
        <v>0.1211</v>
      </c>
      <c r="S13" s="33">
        <v>3.7117</v>
      </c>
      <c r="T13" s="33">
        <v>-1.0045999999999999</v>
      </c>
      <c r="U13" s="33">
        <v>13.054914</v>
      </c>
      <c r="V13" s="33">
        <v>5.1356860739575145</v>
      </c>
    </row>
    <row r="14" spans="1:22" x14ac:dyDescent="0.15">
      <c r="A14" s="33" t="s">
        <v>685</v>
      </c>
      <c r="B14" s="33">
        <v>4.1900425099999996</v>
      </c>
      <c r="C14" s="33">
        <v>108.16126</v>
      </c>
      <c r="D14" s="33">
        <v>151.54906</v>
      </c>
      <c r="E14" s="33">
        <v>3.3074193007150114</v>
      </c>
      <c r="F14" s="33">
        <v>6.2522103983270538</v>
      </c>
      <c r="G14" s="33">
        <v>1.1851</v>
      </c>
      <c r="H14" s="33">
        <v>157.29723999999999</v>
      </c>
      <c r="I14" s="33">
        <v>0</v>
      </c>
      <c r="J14" s="33">
        <v>8.8700758431954689</v>
      </c>
      <c r="K14" s="33">
        <v>9.5723045970018976</v>
      </c>
      <c r="L14" s="33">
        <v>-37.735581452120741</v>
      </c>
      <c r="M14" s="33">
        <v>-5.4535</v>
      </c>
      <c r="N14" s="33">
        <v>-12.857200000000001</v>
      </c>
      <c r="O14" s="33">
        <v>-9.1554000000000002</v>
      </c>
      <c r="P14" s="33">
        <v>9.1554000000000002</v>
      </c>
      <c r="Q14" s="33">
        <v>7.4036999999999997</v>
      </c>
      <c r="R14" s="33">
        <v>0.1351</v>
      </c>
      <c r="S14" s="33">
        <v>5.6607000000000003</v>
      </c>
      <c r="T14" s="33">
        <v>-1.8492</v>
      </c>
      <c r="U14" s="33">
        <v>8.6836140000000004</v>
      </c>
      <c r="V14" s="33">
        <v>3.4160558615263574</v>
      </c>
    </row>
    <row r="15" spans="1:22" x14ac:dyDescent="0.15">
      <c r="A15" s="33" t="s">
        <v>899</v>
      </c>
      <c r="B15" s="33">
        <v>4.4860685599999996</v>
      </c>
      <c r="C15" s="33">
        <v>74.144940000000005</v>
      </c>
      <c r="D15" s="33">
        <v>123.65149</v>
      </c>
      <c r="E15" s="33">
        <v>3.0905655463587745</v>
      </c>
      <c r="F15" s="33">
        <v>5.8422789156120496</v>
      </c>
      <c r="G15" s="33">
        <v>0.99570000000000003</v>
      </c>
      <c r="H15" s="33">
        <v>138.29808</v>
      </c>
      <c r="I15" s="33">
        <v>0</v>
      </c>
      <c r="J15" s="33">
        <v>7.2048434693500347</v>
      </c>
      <c r="K15" s="33">
        <v>8.0728158347602683</v>
      </c>
      <c r="L15" s="33">
        <v>-39.874584163313749</v>
      </c>
      <c r="M15" s="33">
        <v>-3.7122000000000002</v>
      </c>
      <c r="N15" s="33">
        <v>-14.6915</v>
      </c>
      <c r="O15" s="33">
        <v>-9.2018000000000004</v>
      </c>
      <c r="P15" s="33">
        <v>9.2018000000000004</v>
      </c>
      <c r="Q15" s="33">
        <v>10.9793</v>
      </c>
      <c r="R15" s="33">
        <v>9.11E-2</v>
      </c>
      <c r="S15" s="33">
        <v>3.8561000000000001</v>
      </c>
      <c r="T15" s="33">
        <v>-3.7469000000000001</v>
      </c>
      <c r="U15" s="33">
        <v>8.6808899999999998</v>
      </c>
      <c r="V15" s="33">
        <v>3.4149842643587727</v>
      </c>
    </row>
    <row r="16" spans="1:22" x14ac:dyDescent="0.15">
      <c r="A16" s="33" t="s">
        <v>643</v>
      </c>
      <c r="B16" s="33">
        <v>8.44212381</v>
      </c>
      <c r="C16" s="33">
        <v>90.167519999999996</v>
      </c>
      <c r="D16" s="33">
        <v>135.80644000000001</v>
      </c>
      <c r="E16" s="33">
        <v>3.1886850754207359</v>
      </c>
      <c r="F16" s="33">
        <v>6.0277600669579128</v>
      </c>
      <c r="G16" s="33">
        <v>1.1025</v>
      </c>
      <c r="H16" s="33">
        <v>151.60864000000001</v>
      </c>
      <c r="I16" s="33">
        <v>0</v>
      </c>
      <c r="J16" s="33">
        <v>8.382575049289219</v>
      </c>
      <c r="K16" s="33">
        <v>9.1031209859474433</v>
      </c>
      <c r="L16" s="33">
        <v>-38.361779654997498</v>
      </c>
      <c r="M16" s="33">
        <v>-6.6805000000000003</v>
      </c>
      <c r="N16" s="33">
        <v>-19.503699999999998</v>
      </c>
      <c r="O16" s="33">
        <v>-13.0921</v>
      </c>
      <c r="P16" s="33">
        <v>13.0921</v>
      </c>
      <c r="Q16" s="33">
        <v>12.8233</v>
      </c>
      <c r="R16" s="33">
        <v>7.8E-2</v>
      </c>
      <c r="S16" s="33">
        <v>6.6833</v>
      </c>
      <c r="T16" s="33">
        <v>-8.6532999999999998</v>
      </c>
      <c r="U16" s="33">
        <v>1E-4</v>
      </c>
      <c r="V16" s="33">
        <v>3.9339103068450046E-5</v>
      </c>
    </row>
    <row r="17" spans="1:22" x14ac:dyDescent="0.15">
      <c r="A17" s="33" t="s">
        <v>703</v>
      </c>
      <c r="B17" s="33">
        <v>4.31418532</v>
      </c>
      <c r="C17" s="33">
        <v>114.1887</v>
      </c>
      <c r="D17" s="33">
        <v>142.24027000000001</v>
      </c>
      <c r="E17" s="33">
        <v>3.2382648325852292</v>
      </c>
      <c r="F17" s="33">
        <v>6.1214836154730232</v>
      </c>
      <c r="G17" s="33">
        <v>1.3331</v>
      </c>
      <c r="H17" s="33">
        <v>149.53569999999999</v>
      </c>
      <c r="I17" s="33">
        <v>0</v>
      </c>
      <c r="J17" s="33">
        <v>8.2026603872742179</v>
      </c>
      <c r="K17" s="33">
        <v>8.9364451283888293</v>
      </c>
      <c r="L17" s="33">
        <v>-38.592881305360436</v>
      </c>
      <c r="M17" s="33">
        <v>-5.5163000000000002</v>
      </c>
      <c r="N17" s="33">
        <v>-12.624599999999999</v>
      </c>
      <c r="O17" s="33">
        <v>-9.0703999999999994</v>
      </c>
      <c r="P17" s="33">
        <v>9.0703999999999994</v>
      </c>
      <c r="Q17" s="33">
        <v>7.1082999999999998</v>
      </c>
      <c r="R17" s="33">
        <v>0.14069999999999999</v>
      </c>
      <c r="S17" s="33">
        <v>5.7870999999999997</v>
      </c>
      <c r="T17" s="33">
        <v>-1.63</v>
      </c>
      <c r="U17" s="33">
        <v>8.3749819999999993</v>
      </c>
      <c r="V17" s="33">
        <v>3.2946428009441386</v>
      </c>
    </row>
    <row r="18" spans="1:22" x14ac:dyDescent="0.15">
      <c r="A18" s="33" t="s">
        <v>931</v>
      </c>
      <c r="B18" s="33">
        <v>9.1569367600000007</v>
      </c>
      <c r="C18" s="33">
        <v>76.140900000000002</v>
      </c>
      <c r="D18" s="33">
        <v>112.79227</v>
      </c>
      <c r="E18" s="33">
        <v>2.9973074039981094</v>
      </c>
      <c r="F18" s="33">
        <v>5.6659875311873522</v>
      </c>
      <c r="G18" s="33">
        <v>1.121</v>
      </c>
      <c r="H18" s="33">
        <v>130.48495</v>
      </c>
      <c r="I18" s="33">
        <v>0</v>
      </c>
      <c r="J18" s="33">
        <v>6.4869919578918918</v>
      </c>
      <c r="K18" s="33">
        <v>7.5121060211261668</v>
      </c>
      <c r="L18" s="33">
        <v>-40.796669485074069</v>
      </c>
      <c r="M18" s="33">
        <v>-7.1105999999999998</v>
      </c>
      <c r="N18" s="33">
        <v>-20.794799999999999</v>
      </c>
      <c r="O18" s="33">
        <v>-13.9527</v>
      </c>
      <c r="P18" s="33">
        <v>13.9527</v>
      </c>
      <c r="Q18" s="33">
        <v>13.684200000000001</v>
      </c>
      <c r="R18" s="33">
        <v>7.3099999999999998E-2</v>
      </c>
      <c r="S18" s="33">
        <v>7.1132</v>
      </c>
      <c r="T18" s="33">
        <v>-9.8962000000000003</v>
      </c>
      <c r="U18" s="33">
        <v>1.6319999999999999</v>
      </c>
      <c r="V18" s="33">
        <v>0.6420141620771046</v>
      </c>
    </row>
    <row r="19" spans="1:22" x14ac:dyDescent="0.15">
      <c r="A19" s="33" t="s">
        <v>900</v>
      </c>
      <c r="B19" s="33">
        <v>4.4044838999999998</v>
      </c>
      <c r="C19" s="33">
        <v>92.183109999999999</v>
      </c>
      <c r="D19" s="33">
        <v>129.04995</v>
      </c>
      <c r="E19" s="33">
        <v>3.1349030976544552</v>
      </c>
      <c r="F19" s="33">
        <v>5.9260928122012384</v>
      </c>
      <c r="G19" s="33">
        <v>1.1861999999999999</v>
      </c>
      <c r="H19" s="33">
        <v>142.14391000000001</v>
      </c>
      <c r="I19" s="33">
        <v>0</v>
      </c>
      <c r="J19" s="33">
        <v>7.5507377477894018</v>
      </c>
      <c r="K19" s="33">
        <v>8.3607839370735224</v>
      </c>
      <c r="L19" s="33">
        <v>-39.430280526783186</v>
      </c>
      <c r="M19" s="33">
        <v>-3.8633000000000002</v>
      </c>
      <c r="N19" s="33">
        <v>-12.307399999999999</v>
      </c>
      <c r="O19" s="33">
        <v>-8.0853999999999999</v>
      </c>
      <c r="P19" s="33">
        <v>8.0853999999999999</v>
      </c>
      <c r="Q19" s="33">
        <v>8.4441000000000006</v>
      </c>
      <c r="R19" s="33">
        <v>0.11840000000000001</v>
      </c>
      <c r="S19" s="33">
        <v>3.8708999999999998</v>
      </c>
      <c r="T19" s="33">
        <v>-0.80979999999999996</v>
      </c>
      <c r="U19" s="33">
        <v>10.131392999999999</v>
      </c>
      <c r="V19" s="33">
        <v>3.9855991345397324</v>
      </c>
    </row>
    <row r="20" spans="1:22" x14ac:dyDescent="0.15">
      <c r="A20" s="33" t="s">
        <v>901</v>
      </c>
      <c r="B20" s="33">
        <v>7.4632262200000001</v>
      </c>
      <c r="C20" s="33">
        <v>18.03847</v>
      </c>
      <c r="D20" s="33">
        <v>29.885100000000001</v>
      </c>
      <c r="E20" s="33">
        <v>1.9251138207852709</v>
      </c>
      <c r="F20" s="33">
        <v>3.6391565610307577</v>
      </c>
      <c r="G20" s="33">
        <v>1.0023</v>
      </c>
      <c r="H20" s="33">
        <v>47.47869</v>
      </c>
      <c r="I20" s="33">
        <v>0</v>
      </c>
      <c r="J20" s="33">
        <v>-3.1672814069016102</v>
      </c>
      <c r="K20" s="33">
        <v>3.5679563430989987</v>
      </c>
      <c r="L20" s="33">
        <v>-53.197651609991922</v>
      </c>
      <c r="M20" s="33">
        <v>-4.4794999999999998</v>
      </c>
      <c r="N20" s="33">
        <v>-24.230599999999999</v>
      </c>
      <c r="O20" s="33">
        <v>-14.3551</v>
      </c>
      <c r="P20" s="33">
        <v>14.3551</v>
      </c>
      <c r="Q20" s="33">
        <v>19.751000000000001</v>
      </c>
      <c r="R20" s="33">
        <v>5.0599999999999999E-2</v>
      </c>
      <c r="S20" s="33">
        <v>5.2165999999999997</v>
      </c>
      <c r="T20" s="33">
        <v>-13.3895</v>
      </c>
      <c r="U20" s="33">
        <v>0</v>
      </c>
      <c r="V20" s="33">
        <v>0</v>
      </c>
    </row>
    <row r="21" spans="1:22" x14ac:dyDescent="0.15">
      <c r="A21" s="33" t="s">
        <v>902</v>
      </c>
      <c r="B21" s="33">
        <v>5.2891797199999999</v>
      </c>
      <c r="C21" s="33">
        <v>64.082160000000002</v>
      </c>
      <c r="D21" s="33">
        <v>82.389809999999997</v>
      </c>
      <c r="E21" s="33">
        <v>2.6993716011359816</v>
      </c>
      <c r="F21" s="33">
        <v>5.1027818546993977</v>
      </c>
      <c r="G21" s="33">
        <v>1.2916000000000001</v>
      </c>
      <c r="H21" s="33">
        <v>101.21751999999999</v>
      </c>
      <c r="I21" s="33">
        <v>0</v>
      </c>
      <c r="J21" s="33">
        <v>3.5852735875017459</v>
      </c>
      <c r="K21" s="33">
        <v>5.7014893567717557</v>
      </c>
      <c r="L21" s="33">
        <v>-44.523947166476624</v>
      </c>
      <c r="M21" s="33">
        <v>-4.1845999999999997</v>
      </c>
      <c r="N21" s="33">
        <v>-16.700700000000001</v>
      </c>
      <c r="O21" s="33">
        <v>-10.442600000000001</v>
      </c>
      <c r="P21" s="33">
        <v>10.442600000000001</v>
      </c>
      <c r="Q21" s="33">
        <v>12.5161</v>
      </c>
      <c r="R21" s="33">
        <v>7.9899999999999999E-2</v>
      </c>
      <c r="S21" s="33">
        <v>4.3563000000000001</v>
      </c>
      <c r="T21" s="33">
        <v>-5.1670999999999996</v>
      </c>
      <c r="U21" s="33">
        <v>8.3233999999999995</v>
      </c>
      <c r="V21" s="33">
        <v>3.2743509047993706</v>
      </c>
    </row>
    <row r="22" spans="1:22" x14ac:dyDescent="0.15">
      <c r="A22" s="33" t="s">
        <v>689</v>
      </c>
      <c r="B22" s="33">
        <v>4.2832603999999996</v>
      </c>
      <c r="C22" s="33">
        <v>109.14928999999999</v>
      </c>
      <c r="D22" s="33">
        <v>145.52901</v>
      </c>
      <c r="E22" s="33">
        <v>3.2630322472287419</v>
      </c>
      <c r="F22" s="33">
        <v>6.168302924818037</v>
      </c>
      <c r="G22" s="33">
        <v>1.2454000000000001</v>
      </c>
      <c r="H22" s="33">
        <v>153.12461999999999</v>
      </c>
      <c r="I22" s="33">
        <v>0</v>
      </c>
      <c r="J22" s="33">
        <v>8.5133725640094831</v>
      </c>
      <c r="K22" s="33">
        <v>9.2264668497885545</v>
      </c>
      <c r="L22" s="33">
        <v>-38.193769326230061</v>
      </c>
      <c r="M22" s="33">
        <v>-5.7</v>
      </c>
      <c r="N22" s="33">
        <v>-12.639099999999999</v>
      </c>
      <c r="O22" s="33">
        <v>-9.1694999999999993</v>
      </c>
      <c r="P22" s="33">
        <v>9.1694999999999993</v>
      </c>
      <c r="Q22" s="33">
        <v>6.9391999999999996</v>
      </c>
      <c r="R22" s="33">
        <v>0.14410000000000001</v>
      </c>
      <c r="S22" s="33">
        <v>6.0583999999999998</v>
      </c>
      <c r="T22" s="33">
        <v>-1.7666999999999999</v>
      </c>
      <c r="U22" s="33">
        <v>10.110139</v>
      </c>
      <c r="V22" s="33">
        <v>3.9772380015735647</v>
      </c>
    </row>
    <row r="23" spans="1:22" x14ac:dyDescent="0.15">
      <c r="A23" s="33" t="s">
        <v>679</v>
      </c>
      <c r="B23" s="33">
        <v>4.1496454199999997</v>
      </c>
      <c r="C23" s="33">
        <v>88.171549999999996</v>
      </c>
      <c r="D23" s="33">
        <v>146.85623000000001</v>
      </c>
      <c r="E23" s="33">
        <v>3.2729218275284953</v>
      </c>
      <c r="F23" s="33">
        <v>6.1869977836077412</v>
      </c>
      <c r="G23" s="33">
        <v>0.997</v>
      </c>
      <c r="H23" s="33">
        <v>159.56917000000001</v>
      </c>
      <c r="I23" s="33">
        <v>0</v>
      </c>
      <c r="J23" s="33">
        <v>9.0623072043154949</v>
      </c>
      <c r="K23" s="33">
        <v>9.764517443868538</v>
      </c>
      <c r="L23" s="33">
        <v>-37.488658915020089</v>
      </c>
      <c r="M23" s="33">
        <v>-3.69</v>
      </c>
      <c r="N23" s="33">
        <v>-13.5784</v>
      </c>
      <c r="O23" s="33">
        <v>-8.6341999999999999</v>
      </c>
      <c r="P23" s="33">
        <v>8.6341999999999999</v>
      </c>
      <c r="Q23" s="33">
        <v>9.8882999999999992</v>
      </c>
      <c r="R23" s="33">
        <v>0.1011</v>
      </c>
      <c r="S23" s="33">
        <v>3.7696000000000001</v>
      </c>
      <c r="T23" s="33">
        <v>-3.0333000000000001</v>
      </c>
      <c r="U23" s="33">
        <v>11.410892</v>
      </c>
      <c r="V23" s="33">
        <v>4.4889425649095207</v>
      </c>
    </row>
    <row r="24" spans="1:22" x14ac:dyDescent="0.15">
      <c r="A24" s="33" t="s">
        <v>903</v>
      </c>
      <c r="B24" s="33">
        <v>3.9747963400000001</v>
      </c>
      <c r="C24" s="33">
        <v>142.60625999999999</v>
      </c>
      <c r="D24" s="33">
        <v>172.52467999999999</v>
      </c>
      <c r="E24" s="33">
        <v>3.4534665272827199</v>
      </c>
      <c r="F24" s="33">
        <v>6.5282921120656328</v>
      </c>
      <c r="G24" s="33">
        <v>1.3726</v>
      </c>
      <c r="H24" s="33">
        <v>176.05717000000001</v>
      </c>
      <c r="I24" s="33">
        <v>0</v>
      </c>
      <c r="J24" s="33">
        <v>10.41823229989096</v>
      </c>
      <c r="K24" s="33">
        <v>11.242043937945176</v>
      </c>
      <c r="L24" s="33">
        <v>-35.746963580985124</v>
      </c>
      <c r="M24" s="33">
        <v>-5.6296999999999997</v>
      </c>
      <c r="N24" s="33">
        <v>-12.339</v>
      </c>
      <c r="O24" s="33">
        <v>-8.9844000000000008</v>
      </c>
      <c r="P24" s="33">
        <v>8.9844000000000008</v>
      </c>
      <c r="Q24" s="33">
        <v>6.7092999999999998</v>
      </c>
      <c r="R24" s="33">
        <v>0.14899999999999999</v>
      </c>
      <c r="S24" s="33">
        <v>6.0155000000000003</v>
      </c>
      <c r="T24" s="33">
        <v>-1.405</v>
      </c>
      <c r="U24" s="33">
        <v>13.547333</v>
      </c>
      <c r="V24" s="33">
        <v>5.329399291896145</v>
      </c>
    </row>
    <row r="25" spans="1:22" x14ac:dyDescent="0.15">
      <c r="A25" s="33" t="s">
        <v>904</v>
      </c>
      <c r="B25" s="33">
        <v>3.9036179299999998</v>
      </c>
      <c r="C25" s="33">
        <v>187.05685</v>
      </c>
      <c r="D25" s="33">
        <v>180.07481999999999</v>
      </c>
      <c r="E25" s="33">
        <v>3.5031266370605127</v>
      </c>
      <c r="F25" s="33">
        <v>6.6221675558799857</v>
      </c>
      <c r="G25" s="33">
        <v>1.7249000000000001</v>
      </c>
      <c r="H25" s="33">
        <v>182.05860000000001</v>
      </c>
      <c r="I25" s="33">
        <v>0</v>
      </c>
      <c r="J25" s="33">
        <v>10.895896700231891</v>
      </c>
      <c r="K25" s="33">
        <v>11.815882133667319</v>
      </c>
      <c r="L25" s="33">
        <v>-35.133400294913393</v>
      </c>
      <c r="M25" s="33">
        <v>-5.6318000000000001</v>
      </c>
      <c r="N25" s="33">
        <v>-12.1294</v>
      </c>
      <c r="O25" s="33">
        <v>-8.8805999999999994</v>
      </c>
      <c r="P25" s="33">
        <v>8.8805999999999994</v>
      </c>
      <c r="Q25" s="33">
        <v>6.4976000000000003</v>
      </c>
      <c r="R25" s="33">
        <v>0.15390000000000001</v>
      </c>
      <c r="S25" s="33">
        <v>6.0686999999999998</v>
      </c>
      <c r="T25" s="33">
        <v>-1.1478999999999999</v>
      </c>
      <c r="U25" s="33">
        <v>16.513100999999999</v>
      </c>
      <c r="V25" s="33">
        <v>6.4961058221872543</v>
      </c>
    </row>
    <row r="26" spans="1:22" x14ac:dyDescent="0.15">
      <c r="A26" s="33" t="s">
        <v>905</v>
      </c>
      <c r="B26" s="33">
        <v>3.8010274599999998</v>
      </c>
      <c r="C26" s="33">
        <v>234.05779000000001</v>
      </c>
      <c r="D26" s="33">
        <v>192.01866000000001</v>
      </c>
      <c r="E26" s="33">
        <v>3.5789254526402541</v>
      </c>
      <c r="F26" s="33">
        <v>6.7654545418530319</v>
      </c>
      <c r="G26" s="33">
        <v>2.0240999999999998</v>
      </c>
      <c r="H26" s="33">
        <v>191.06352000000001</v>
      </c>
      <c r="I26" s="33">
        <v>0</v>
      </c>
      <c r="J26" s="33">
        <v>11.598080155586828</v>
      </c>
      <c r="K26" s="33">
        <v>12.712984736169036</v>
      </c>
      <c r="L26" s="33">
        <v>-34.23144070155606</v>
      </c>
      <c r="M26" s="33">
        <v>-5.6199000000000003</v>
      </c>
      <c r="N26" s="33">
        <v>-11.6739</v>
      </c>
      <c r="O26" s="33">
        <v>-8.6469000000000005</v>
      </c>
      <c r="P26" s="33">
        <v>8.6469000000000005</v>
      </c>
      <c r="Q26" s="33">
        <v>6.0540000000000003</v>
      </c>
      <c r="R26" s="33">
        <v>0.16520000000000001</v>
      </c>
      <c r="S26" s="33">
        <v>6.1752000000000002</v>
      </c>
      <c r="T26" s="33">
        <v>-0.62980000000000003</v>
      </c>
      <c r="U26" s="33">
        <v>18.442737999999999</v>
      </c>
      <c r="V26" s="33">
        <v>7.2552077104642017</v>
      </c>
    </row>
    <row r="27" spans="1:22" x14ac:dyDescent="0.15">
      <c r="A27" s="33" t="s">
        <v>684</v>
      </c>
      <c r="B27" s="33">
        <v>4.9419747000000003</v>
      </c>
      <c r="C27" s="33">
        <v>80.536699999999996</v>
      </c>
      <c r="D27" s="33">
        <v>98.626109999999997</v>
      </c>
      <c r="E27" s="33">
        <v>2.8661712946887694</v>
      </c>
      <c r="F27" s="33">
        <v>5.4180931846668603</v>
      </c>
      <c r="G27" s="33">
        <v>1.3560000000000001</v>
      </c>
      <c r="H27" s="33">
        <v>114.91054</v>
      </c>
      <c r="I27" s="33">
        <v>0</v>
      </c>
      <c r="J27" s="33">
        <v>4.9888191191101043</v>
      </c>
      <c r="K27" s="33">
        <v>6.4916613982254567</v>
      </c>
      <c r="L27" s="33">
        <v>-42.721083047002224</v>
      </c>
      <c r="M27" s="33">
        <v>15.2128</v>
      </c>
      <c r="N27" s="33">
        <v>5.5773000000000001</v>
      </c>
      <c r="O27" s="33">
        <v>10.395099999999999</v>
      </c>
      <c r="P27" s="33">
        <v>-10.395099999999999</v>
      </c>
      <c r="Q27" s="33">
        <v>9.6355000000000004</v>
      </c>
      <c r="R27" s="33">
        <v>0.1038</v>
      </c>
      <c r="S27" s="33">
        <v>5.6073000000000004</v>
      </c>
      <c r="T27" s="33">
        <v>-3.3109999999999999</v>
      </c>
      <c r="U27" s="33">
        <v>10.006038</v>
      </c>
      <c r="V27" s="33">
        <v>3.9362856018882773</v>
      </c>
    </row>
    <row r="28" spans="1:22" x14ac:dyDescent="0.15">
      <c r="A28" s="33" t="s">
        <v>906</v>
      </c>
      <c r="B28" s="33">
        <v>4.2952316799999997</v>
      </c>
      <c r="C28" s="33">
        <v>109.14928999999999</v>
      </c>
      <c r="D28" s="33">
        <v>145.57068000000001</v>
      </c>
      <c r="E28" s="33">
        <v>3.2633436572541652</v>
      </c>
      <c r="F28" s="33">
        <v>6.1688916016146784</v>
      </c>
      <c r="G28" s="33">
        <v>1.2451000000000001</v>
      </c>
      <c r="H28" s="33">
        <v>152.97037</v>
      </c>
      <c r="I28" s="33">
        <v>0</v>
      </c>
      <c r="J28" s="33">
        <v>8.5000936768187181</v>
      </c>
      <c r="K28" s="33">
        <v>9.2138604041491519</v>
      </c>
      <c r="L28" s="33">
        <v>-38.210826150339891</v>
      </c>
      <c r="M28" s="33">
        <v>12.5585</v>
      </c>
      <c r="N28" s="33">
        <v>5.7542999999999997</v>
      </c>
      <c r="O28" s="33">
        <v>9.1563999999999997</v>
      </c>
      <c r="P28" s="33">
        <v>-9.1563999999999997</v>
      </c>
      <c r="Q28" s="33">
        <v>6.8041999999999998</v>
      </c>
      <c r="R28" s="33">
        <v>0.14699999999999999</v>
      </c>
      <c r="S28" s="33">
        <v>6.1608000000000001</v>
      </c>
      <c r="T28" s="33">
        <v>-1.6633</v>
      </c>
      <c r="U28" s="33">
        <v>11.143884</v>
      </c>
      <c r="V28" s="33">
        <v>4.3839040125885136</v>
      </c>
    </row>
    <row r="29" spans="1:22" x14ac:dyDescent="0.15">
      <c r="A29" s="33" t="s">
        <v>907</v>
      </c>
      <c r="B29" s="33">
        <v>3.5392912500000002</v>
      </c>
      <c r="C29" s="33">
        <v>228.09469999999999</v>
      </c>
      <c r="D29" s="33">
        <v>211.58268000000001</v>
      </c>
      <c r="E29" s="33">
        <v>3.6965638497319104</v>
      </c>
      <c r="F29" s="33">
        <v>6.9878333643325332</v>
      </c>
      <c r="G29" s="33">
        <v>1.7901</v>
      </c>
      <c r="H29" s="33">
        <v>215.55485999999999</v>
      </c>
      <c r="I29" s="33">
        <v>0</v>
      </c>
      <c r="J29" s="33">
        <v>13.428205619911108</v>
      </c>
      <c r="K29" s="33">
        <v>15.371938677788432</v>
      </c>
      <c r="L29" s="33">
        <v>-31.880631654424036</v>
      </c>
      <c r="M29" s="33">
        <v>-3.78</v>
      </c>
      <c r="N29" s="33">
        <v>-11.287100000000001</v>
      </c>
      <c r="O29" s="33">
        <v>-7.5335000000000001</v>
      </c>
      <c r="P29" s="33">
        <v>7.5335000000000001</v>
      </c>
      <c r="Q29" s="33">
        <v>7.5071000000000003</v>
      </c>
      <c r="R29" s="33">
        <v>0.13320000000000001</v>
      </c>
      <c r="S29" s="33">
        <v>3.78</v>
      </c>
      <c r="T29" s="33">
        <v>0.2681</v>
      </c>
      <c r="U29" s="33">
        <v>28.556698999999998</v>
      </c>
      <c r="V29" s="33">
        <v>11.233949252557041</v>
      </c>
    </row>
    <row r="30" spans="1:22" x14ac:dyDescent="0.15">
      <c r="A30" s="33" t="s">
        <v>908</v>
      </c>
      <c r="B30" s="33">
        <v>5.1085610800000003</v>
      </c>
      <c r="C30" s="33">
        <v>62.09111</v>
      </c>
      <c r="D30" s="33">
        <v>88.103200000000001</v>
      </c>
      <c r="E30" s="33">
        <v>2.760379128636465</v>
      </c>
      <c r="F30" s="33">
        <v>5.2181079936417101</v>
      </c>
      <c r="G30" s="33">
        <v>1.1702999999999999</v>
      </c>
      <c r="H30" s="33">
        <v>105.99343</v>
      </c>
      <c r="I30" s="33">
        <v>0</v>
      </c>
      <c r="J30" s="33">
        <v>4.0850125761968563</v>
      </c>
      <c r="K30" s="33">
        <v>5.9657181232450283</v>
      </c>
      <c r="L30" s="33">
        <v>-43.882028916209102</v>
      </c>
      <c r="M30" s="33">
        <v>15.022399999999999</v>
      </c>
      <c r="N30" s="33">
        <v>3.9144000000000001</v>
      </c>
      <c r="O30" s="33">
        <v>9.4684000000000008</v>
      </c>
      <c r="P30" s="33">
        <v>-9.4684000000000008</v>
      </c>
      <c r="Q30" s="33">
        <v>11.1081</v>
      </c>
      <c r="R30" s="33">
        <v>0.09</v>
      </c>
      <c r="S30" s="33">
        <v>4.0354000000000001</v>
      </c>
      <c r="T30" s="33">
        <v>-3.1735000000000002</v>
      </c>
      <c r="U30" s="33">
        <v>6.6258650000000001</v>
      </c>
      <c r="V30" s="33">
        <v>2.6065558615263575</v>
      </c>
    </row>
    <row r="31" spans="1:22" x14ac:dyDescent="0.15">
      <c r="A31" s="33" t="s">
        <v>678</v>
      </c>
      <c r="B31" s="33">
        <v>3.8704788799999998</v>
      </c>
      <c r="C31" s="33">
        <v>102.19817</v>
      </c>
      <c r="D31" s="33">
        <v>170.14490000000001</v>
      </c>
      <c r="E31" s="33">
        <v>3.4375140829544906</v>
      </c>
      <c r="F31" s="33">
        <v>6.4981362626738948</v>
      </c>
      <c r="G31" s="33">
        <v>0.99739999999999995</v>
      </c>
      <c r="H31" s="33">
        <v>180.78022999999999</v>
      </c>
      <c r="I31" s="33">
        <v>0</v>
      </c>
      <c r="J31" s="33">
        <v>10.794816761294449</v>
      </c>
      <c r="K31" s="33">
        <v>11.692036246213723</v>
      </c>
      <c r="L31" s="33">
        <v>-35.263238188309096</v>
      </c>
      <c r="M31" s="33">
        <v>12.8851</v>
      </c>
      <c r="N31" s="33">
        <v>3.6815000000000002</v>
      </c>
      <c r="O31" s="33">
        <v>8.2833000000000006</v>
      </c>
      <c r="P31" s="33">
        <v>-8.2833000000000006</v>
      </c>
      <c r="Q31" s="33">
        <v>9.2035999999999998</v>
      </c>
      <c r="R31" s="33">
        <v>0.1087</v>
      </c>
      <c r="S31" s="33">
        <v>3.7275</v>
      </c>
      <c r="T31" s="33">
        <v>-2.4929000000000001</v>
      </c>
      <c r="U31" s="33">
        <v>14.139948</v>
      </c>
      <c r="V31" s="33">
        <v>5.5625287175452405</v>
      </c>
    </row>
    <row r="32" spans="1:22" x14ac:dyDescent="0.15">
      <c r="A32" s="33" t="s">
        <v>680</v>
      </c>
      <c r="B32" s="33">
        <v>3.8545905</v>
      </c>
      <c r="C32" s="33">
        <v>140.17833999999999</v>
      </c>
      <c r="D32" s="33">
        <v>178.4067</v>
      </c>
      <c r="E32" s="33">
        <v>3.4922760117768314</v>
      </c>
      <c r="F32" s="33">
        <v>6.601655976893821</v>
      </c>
      <c r="G32" s="33">
        <v>1.3047</v>
      </c>
      <c r="H32" s="33">
        <v>181.92451</v>
      </c>
      <c r="I32" s="33">
        <v>0</v>
      </c>
      <c r="J32" s="33">
        <v>10.885310980582179</v>
      </c>
      <c r="K32" s="33">
        <v>11.802850799443604</v>
      </c>
      <c r="L32" s="33">
        <v>-35.146997726350769</v>
      </c>
      <c r="M32" s="33">
        <v>11.8512</v>
      </c>
      <c r="N32" s="33">
        <v>3.8445999999999998</v>
      </c>
      <c r="O32" s="33">
        <v>7.8479000000000001</v>
      </c>
      <c r="P32" s="33">
        <v>-7.8479000000000001</v>
      </c>
      <c r="Q32" s="33">
        <v>8.0066000000000006</v>
      </c>
      <c r="R32" s="33">
        <v>0.1249</v>
      </c>
      <c r="S32" s="33">
        <v>3.8460999999999999</v>
      </c>
      <c r="T32" s="33">
        <v>-0.88600000000000001</v>
      </c>
      <c r="U32" s="33">
        <v>16.391760999999999</v>
      </c>
      <c r="V32" s="33">
        <v>6.4483717545239969</v>
      </c>
    </row>
    <row r="33" spans="1:22" x14ac:dyDescent="0.15">
      <c r="A33" s="33" t="s">
        <v>909</v>
      </c>
      <c r="B33" s="33">
        <v>8.75590914</v>
      </c>
      <c r="C33" s="33">
        <v>90.167519999999996</v>
      </c>
      <c r="D33" s="33">
        <v>134.55465000000001</v>
      </c>
      <c r="E33" s="33">
        <v>3.1788576295743338</v>
      </c>
      <c r="F33" s="33">
        <v>6.0091826646017648</v>
      </c>
      <c r="G33" s="33">
        <v>1.1128</v>
      </c>
      <c r="H33" s="33">
        <v>145.02125000000001</v>
      </c>
      <c r="I33" s="33">
        <v>0</v>
      </c>
      <c r="J33" s="33">
        <v>7.8064758069904023</v>
      </c>
      <c r="K33" s="33">
        <v>8.5813985080671884</v>
      </c>
      <c r="L33" s="33">
        <v>-39.10178318876725</v>
      </c>
      <c r="M33" s="33">
        <v>19.432099999999998</v>
      </c>
      <c r="N33" s="33">
        <v>7.1147</v>
      </c>
      <c r="O33" s="33">
        <v>13.273400000000001</v>
      </c>
      <c r="P33" s="33">
        <v>-13.273400000000001</v>
      </c>
      <c r="Q33" s="33">
        <v>12.317399999999999</v>
      </c>
      <c r="R33" s="33">
        <v>8.1199999999999994E-2</v>
      </c>
      <c r="S33" s="33">
        <v>7.1517999999999997</v>
      </c>
      <c r="T33" s="33">
        <v>-9.1988000000000003</v>
      </c>
      <c r="U33" s="33">
        <v>1.8778520000000001</v>
      </c>
      <c r="V33" s="33">
        <v>0.73873013375295049</v>
      </c>
    </row>
    <row r="34" spans="1:22" x14ac:dyDescent="0.15">
      <c r="A34" s="33" t="s">
        <v>910</v>
      </c>
      <c r="B34" s="33">
        <v>10.034501130000001</v>
      </c>
      <c r="C34" s="33">
        <v>62.114289999999997</v>
      </c>
      <c r="D34" s="33">
        <v>89.758160000000004</v>
      </c>
      <c r="E34" s="33">
        <v>2.7775559833422112</v>
      </c>
      <c r="F34" s="33">
        <v>5.2505784184162776</v>
      </c>
      <c r="G34" s="33">
        <v>1.1491</v>
      </c>
      <c r="H34" s="33">
        <v>109.09356</v>
      </c>
      <c r="I34" s="33">
        <v>0</v>
      </c>
      <c r="J34" s="33">
        <v>4.4033947320579507</v>
      </c>
      <c r="K34" s="33">
        <v>6.1437530905374516</v>
      </c>
      <c r="L34" s="33">
        <v>-43.473064794877665</v>
      </c>
      <c r="M34" s="33">
        <v>22.3904</v>
      </c>
      <c r="N34" s="33">
        <v>9.4225999999999992</v>
      </c>
      <c r="O34" s="33">
        <v>15.906499999999999</v>
      </c>
      <c r="P34" s="33">
        <v>-15.906499999999999</v>
      </c>
      <c r="Q34" s="33">
        <v>12.9678</v>
      </c>
      <c r="R34" s="33">
        <v>7.7100000000000002E-2</v>
      </c>
      <c r="S34" s="33">
        <v>9.7555999999999994</v>
      </c>
      <c r="T34" s="33">
        <v>-11.404199999999999</v>
      </c>
      <c r="U34" s="33">
        <v>0</v>
      </c>
      <c r="V34" s="33">
        <v>0</v>
      </c>
    </row>
    <row r="35" spans="1:22" x14ac:dyDescent="0.15">
      <c r="A35" s="33" t="s">
        <v>911</v>
      </c>
      <c r="B35" s="33">
        <v>4.7022136699999999</v>
      </c>
      <c r="C35" s="33">
        <v>90.101249999999993</v>
      </c>
      <c r="D35" s="33">
        <v>112.70968999999999</v>
      </c>
      <c r="E35" s="33">
        <v>2.996575740158451</v>
      </c>
      <c r="F35" s="33">
        <v>5.6646044237399824</v>
      </c>
      <c r="G35" s="33">
        <v>1.3274999999999999</v>
      </c>
      <c r="H35" s="33">
        <v>128.24024</v>
      </c>
      <c r="I35" s="33">
        <v>0</v>
      </c>
      <c r="J35" s="33">
        <v>6.2768031552848562</v>
      </c>
      <c r="K35" s="33">
        <v>7.3570422944537786</v>
      </c>
      <c r="L35" s="33">
        <v>-41.066658482225648</v>
      </c>
      <c r="M35" s="33">
        <v>14.215299999999999</v>
      </c>
      <c r="N35" s="33">
        <v>4.0449000000000002</v>
      </c>
      <c r="O35" s="33">
        <v>9.1301000000000005</v>
      </c>
      <c r="P35" s="33">
        <v>-9.1301000000000005</v>
      </c>
      <c r="Q35" s="33">
        <v>10.170400000000001</v>
      </c>
      <c r="R35" s="33">
        <v>9.8299999999999998E-2</v>
      </c>
      <c r="S35" s="33">
        <v>4.0980999999999996</v>
      </c>
      <c r="T35" s="33">
        <v>-2.7524999999999999</v>
      </c>
      <c r="U35" s="33">
        <v>12.173258000000001</v>
      </c>
      <c r="V35" s="33">
        <v>4.7888505114083406</v>
      </c>
    </row>
    <row r="36" spans="1:22" x14ac:dyDescent="0.15">
      <c r="A36" s="33" t="s">
        <v>912</v>
      </c>
      <c r="B36" s="33">
        <v>4.1541556399999999</v>
      </c>
      <c r="C36" s="33">
        <v>126.15172</v>
      </c>
      <c r="D36" s="33">
        <v>156.33344</v>
      </c>
      <c r="E36" s="33">
        <v>3.3418642330581285</v>
      </c>
      <c r="F36" s="33">
        <v>6.3173236919813389</v>
      </c>
      <c r="G36" s="33">
        <v>1.34</v>
      </c>
      <c r="H36" s="33">
        <v>162.58175</v>
      </c>
      <c r="I36" s="33">
        <v>0</v>
      </c>
      <c r="J36" s="33">
        <v>9.3151078935777996</v>
      </c>
      <c r="K36" s="33">
        <v>10.023642390627687</v>
      </c>
      <c r="L36" s="33">
        <v>-37.163934649376117</v>
      </c>
      <c r="M36" s="33">
        <v>12.753399999999999</v>
      </c>
      <c r="N36" s="33">
        <v>3.8456000000000001</v>
      </c>
      <c r="O36" s="33">
        <v>8.2995000000000001</v>
      </c>
      <c r="P36" s="33">
        <v>-8.2995000000000001</v>
      </c>
      <c r="Q36" s="33">
        <v>8.9077999999999999</v>
      </c>
      <c r="R36" s="33">
        <v>0.1123</v>
      </c>
      <c r="S36" s="33">
        <v>3.8664000000000001</v>
      </c>
      <c r="T36" s="33">
        <v>-1.7867</v>
      </c>
      <c r="U36" s="33">
        <v>11.961581000000001</v>
      </c>
      <c r="V36" s="33">
        <v>4.7055786782061375</v>
      </c>
    </row>
    <row r="37" spans="1:22" x14ac:dyDescent="0.15">
      <c r="A37" s="33" t="s">
        <v>913</v>
      </c>
      <c r="B37" s="33">
        <v>3.9982080999999998</v>
      </c>
      <c r="C37" s="33">
        <v>128.21530999999999</v>
      </c>
      <c r="D37" s="33">
        <v>165.28342000000001</v>
      </c>
      <c r="E37" s="33">
        <v>3.404457661991775</v>
      </c>
      <c r="F37" s="33">
        <v>6.4356477542377597</v>
      </c>
      <c r="G37" s="33">
        <v>1.2881</v>
      </c>
      <c r="H37" s="33">
        <v>170.47488999999999</v>
      </c>
      <c r="I37" s="33">
        <v>0</v>
      </c>
      <c r="J37" s="33">
        <v>9.9665650507320649</v>
      </c>
      <c r="K37" s="33">
        <v>10.725548728176729</v>
      </c>
      <c r="L37" s="33">
        <v>-36.327133343284999</v>
      </c>
      <c r="M37" s="33">
        <v>11.701599999999999</v>
      </c>
      <c r="N37" s="33">
        <v>3.6294</v>
      </c>
      <c r="O37" s="33">
        <v>7.6654999999999998</v>
      </c>
      <c r="P37" s="33">
        <v>-7.6654999999999998</v>
      </c>
      <c r="Q37" s="33">
        <v>8.0722000000000005</v>
      </c>
      <c r="R37" s="33">
        <v>0.1239</v>
      </c>
      <c r="S37" s="33">
        <v>3.6396999999999999</v>
      </c>
      <c r="T37" s="33">
        <v>-0.63470000000000004</v>
      </c>
      <c r="U37" s="33">
        <v>12.882759999999999</v>
      </c>
      <c r="V37" s="33">
        <v>5.0679622344610546</v>
      </c>
    </row>
    <row r="38" spans="1:22" x14ac:dyDescent="0.15">
      <c r="A38" s="33" t="s">
        <v>914</v>
      </c>
      <c r="B38" s="33">
        <v>4.6593257000000001</v>
      </c>
      <c r="C38" s="33">
        <v>74.144940000000005</v>
      </c>
      <c r="D38" s="33">
        <v>122.59501</v>
      </c>
      <c r="E38" s="33">
        <v>3.08173841412464</v>
      </c>
      <c r="F38" s="33">
        <v>5.8255924652639699</v>
      </c>
      <c r="G38" s="33">
        <v>1.0043</v>
      </c>
      <c r="H38" s="33">
        <v>133.81963999999999</v>
      </c>
      <c r="I38" s="33">
        <v>0</v>
      </c>
      <c r="J38" s="33">
        <v>6.795933537166853</v>
      </c>
      <c r="K38" s="33">
        <v>7.7474328452778032</v>
      </c>
      <c r="L38" s="33">
        <v>-40.399831850850461</v>
      </c>
      <c r="M38" s="33">
        <v>15.301500000000001</v>
      </c>
      <c r="N38" s="33">
        <v>3.5289999999999999</v>
      </c>
      <c r="O38" s="33">
        <v>9.4152000000000005</v>
      </c>
      <c r="P38" s="33">
        <v>-9.4152000000000005</v>
      </c>
      <c r="Q38" s="33">
        <v>11.772500000000001</v>
      </c>
      <c r="R38" s="33">
        <v>8.4900000000000003E-2</v>
      </c>
      <c r="S38" s="33">
        <v>3.7650000000000001</v>
      </c>
      <c r="T38" s="33">
        <v>-4.8658000000000001</v>
      </c>
      <c r="U38" s="33">
        <v>4.2388300000000001</v>
      </c>
      <c r="V38" s="33">
        <v>1.667517702596381</v>
      </c>
    </row>
    <row r="39" spans="1:22" x14ac:dyDescent="0.15">
      <c r="A39" s="33" t="s">
        <v>748</v>
      </c>
      <c r="B39" s="33">
        <v>7.9919732000000003</v>
      </c>
      <c r="C39" s="33">
        <v>124.18385000000001</v>
      </c>
      <c r="D39" s="33">
        <v>163.30016000000001</v>
      </c>
      <c r="E39" s="33">
        <v>3.3907859701394307</v>
      </c>
      <c r="F39" s="33">
        <v>6.4098033461993014</v>
      </c>
      <c r="G39" s="33">
        <v>1.2627999999999999</v>
      </c>
      <c r="H39" s="33">
        <v>172.21419</v>
      </c>
      <c r="I39" s="33">
        <v>0</v>
      </c>
      <c r="J39" s="33">
        <v>10.108076105559672</v>
      </c>
      <c r="K39" s="33">
        <v>10.884691172374078</v>
      </c>
      <c r="L39" s="33">
        <v>-36.145361396802215</v>
      </c>
      <c r="M39" s="33">
        <v>17.7273</v>
      </c>
      <c r="N39" s="33">
        <v>8.2151999999999994</v>
      </c>
      <c r="O39" s="33">
        <v>12.971299999999999</v>
      </c>
      <c r="P39" s="33">
        <v>-12.971299999999999</v>
      </c>
      <c r="Q39" s="33">
        <v>9.5121000000000002</v>
      </c>
      <c r="R39" s="33">
        <v>0.1051</v>
      </c>
      <c r="S39" s="33">
        <v>8.8442000000000007</v>
      </c>
      <c r="T39" s="33">
        <v>-6.7256</v>
      </c>
      <c r="U39" s="33">
        <v>9.1389499999999995</v>
      </c>
      <c r="V39" s="33">
        <v>3.5951809598741149</v>
      </c>
    </row>
    <row r="40" spans="1:22" x14ac:dyDescent="0.15">
      <c r="A40" s="33" t="s">
        <v>915</v>
      </c>
      <c r="B40" s="33">
        <v>3.8357728899999999</v>
      </c>
      <c r="C40" s="33">
        <v>116.22479</v>
      </c>
      <c r="D40" s="33">
        <v>192.34993</v>
      </c>
      <c r="E40" s="33">
        <v>3.5809823872717961</v>
      </c>
      <c r="F40" s="33">
        <v>6.7693428870922414</v>
      </c>
      <c r="G40" s="33">
        <v>1.0034000000000001</v>
      </c>
      <c r="H40" s="33">
        <v>197.33043000000001</v>
      </c>
      <c r="I40" s="33">
        <v>0</v>
      </c>
      <c r="J40" s="33">
        <v>12.077036543993589</v>
      </c>
      <c r="K40" s="33">
        <v>13.362870727263969</v>
      </c>
      <c r="L40" s="33">
        <v>-33.616217847715269</v>
      </c>
      <c r="M40" s="33">
        <v>13.0806</v>
      </c>
      <c r="N40" s="33">
        <v>3.4573</v>
      </c>
      <c r="O40" s="33">
        <v>8.2689000000000004</v>
      </c>
      <c r="P40" s="33">
        <v>-8.2689000000000004</v>
      </c>
      <c r="Q40" s="33">
        <v>9.6232000000000006</v>
      </c>
      <c r="R40" s="33">
        <v>0.10390000000000001</v>
      </c>
      <c r="S40" s="33">
        <v>3.5526</v>
      </c>
      <c r="T40" s="33">
        <v>-2.6743999999999999</v>
      </c>
      <c r="U40" s="33">
        <v>10.038954</v>
      </c>
      <c r="V40" s="33">
        <v>3.9492344610542882</v>
      </c>
    </row>
    <row r="41" spans="1:22" x14ac:dyDescent="0.15">
      <c r="A41" s="33" t="s">
        <v>916</v>
      </c>
      <c r="B41" s="33">
        <v>3.7111395599999999</v>
      </c>
      <c r="C41" s="33">
        <v>156.63288</v>
      </c>
      <c r="D41" s="33">
        <v>195.61955</v>
      </c>
      <c r="E41" s="33">
        <v>3.6011586876442125</v>
      </c>
      <c r="F41" s="33">
        <v>6.8074833414824427</v>
      </c>
      <c r="G41" s="33">
        <v>1.3295999999999999</v>
      </c>
      <c r="H41" s="33">
        <v>197.04509999999999</v>
      </c>
      <c r="I41" s="33">
        <v>0</v>
      </c>
      <c r="J41" s="33">
        <v>12.055396552271748</v>
      </c>
      <c r="K41" s="33">
        <v>13.332825972880668</v>
      </c>
      <c r="L41" s="33">
        <v>-33.644014569476276</v>
      </c>
      <c r="M41" s="33">
        <v>11.523999999999999</v>
      </c>
      <c r="N41" s="33">
        <v>3.7888999999999999</v>
      </c>
      <c r="O41" s="33">
        <v>7.6565000000000003</v>
      </c>
      <c r="P41" s="33">
        <v>-7.6565000000000003</v>
      </c>
      <c r="Q41" s="33">
        <v>7.7351000000000001</v>
      </c>
      <c r="R41" s="33">
        <v>0.1293</v>
      </c>
      <c r="S41" s="33">
        <v>3.7892999999999999</v>
      </c>
      <c r="T41" s="33">
        <v>-0.61550000000000005</v>
      </c>
      <c r="U41" s="33">
        <v>18.471868000000001</v>
      </c>
      <c r="V41" s="33">
        <v>7.2666671911880414</v>
      </c>
    </row>
    <row r="42" spans="1:22" x14ac:dyDescent="0.15">
      <c r="A42" s="33" t="s">
        <v>917</v>
      </c>
      <c r="B42" s="33">
        <v>5.2215023199999999</v>
      </c>
      <c r="C42" s="33">
        <v>82.072630000000004</v>
      </c>
      <c r="D42" s="33">
        <v>86.894220000000004</v>
      </c>
      <c r="E42" s="33">
        <v>2.7476946650042762</v>
      </c>
      <c r="F42" s="33">
        <v>5.1941298015203703</v>
      </c>
      <c r="G42" s="33">
        <v>1.5684</v>
      </c>
      <c r="H42" s="33">
        <v>103.98797999999999</v>
      </c>
      <c r="I42" s="33">
        <v>0</v>
      </c>
      <c r="J42" s="33">
        <v>3.8765678208927099</v>
      </c>
      <c r="K42" s="33">
        <v>5.8532824958562664</v>
      </c>
      <c r="L42" s="33">
        <v>-44.149777672318095</v>
      </c>
      <c r="M42" s="33">
        <v>13.426600000000001</v>
      </c>
      <c r="N42" s="33">
        <v>4.0294999999999996</v>
      </c>
      <c r="O42" s="33">
        <v>8.7280999999999995</v>
      </c>
      <c r="P42" s="33">
        <v>-8.7280999999999995</v>
      </c>
      <c r="Q42" s="33">
        <v>9.3971</v>
      </c>
      <c r="R42" s="33">
        <v>0.10639999999999999</v>
      </c>
      <c r="S42" s="33">
        <v>4.0533999999999999</v>
      </c>
      <c r="T42" s="33">
        <v>-5.8228</v>
      </c>
      <c r="U42" s="33">
        <v>6.8951890000000002</v>
      </c>
      <c r="V42" s="33">
        <v>2.7125055074744298</v>
      </c>
    </row>
    <row r="43" spans="1:22" x14ac:dyDescent="0.15">
      <c r="A43" s="33" t="s">
        <v>918</v>
      </c>
      <c r="B43" s="33">
        <v>3.64881521</v>
      </c>
      <c r="C43" s="33">
        <v>201.08347000000001</v>
      </c>
      <c r="D43" s="33">
        <v>203.22022000000001</v>
      </c>
      <c r="E43" s="33">
        <v>3.6472075636476537</v>
      </c>
      <c r="F43" s="33">
        <v>6.894532256422786</v>
      </c>
      <c r="G43" s="33">
        <v>1.6431</v>
      </c>
      <c r="H43" s="33">
        <v>203.07668000000001</v>
      </c>
      <c r="I43" s="33">
        <v>0</v>
      </c>
      <c r="J43" s="33">
        <v>12.509559749920598</v>
      </c>
      <c r="K43" s="33">
        <v>13.977194835272581</v>
      </c>
      <c r="L43" s="33">
        <v>-33.060638743763953</v>
      </c>
      <c r="M43" s="33">
        <v>11.3527</v>
      </c>
      <c r="N43" s="33">
        <v>3.7915000000000001</v>
      </c>
      <c r="O43" s="33">
        <v>7.5720999999999998</v>
      </c>
      <c r="P43" s="33">
        <v>-7.5720999999999998</v>
      </c>
      <c r="Q43" s="33">
        <v>7.5612000000000004</v>
      </c>
      <c r="R43" s="33">
        <v>0.1323</v>
      </c>
      <c r="S43" s="33">
        <v>3.7915000000000001</v>
      </c>
      <c r="T43" s="33">
        <v>-0.42809999999999998</v>
      </c>
      <c r="U43" s="33">
        <v>21.745934999999999</v>
      </c>
      <c r="V43" s="33">
        <v>8.5546557828481511</v>
      </c>
    </row>
    <row r="44" spans="1:22" x14ac:dyDescent="0.15">
      <c r="A44" s="33" t="s">
        <v>919</v>
      </c>
      <c r="B44" s="33">
        <v>3.6564491800000001</v>
      </c>
      <c r="C44" s="33">
        <v>136.21449999999999</v>
      </c>
      <c r="D44" s="33">
        <v>197.64115000000001</v>
      </c>
      <c r="E44" s="33">
        <v>3.6135214040097465</v>
      </c>
      <c r="F44" s="33">
        <v>6.8308533157084055</v>
      </c>
      <c r="G44" s="33">
        <v>1.1444000000000001</v>
      </c>
      <c r="H44" s="33">
        <v>199.01531</v>
      </c>
      <c r="I44" s="33">
        <v>0</v>
      </c>
      <c r="J44" s="33">
        <v>12.204503455896099</v>
      </c>
      <c r="K44" s="33">
        <v>13.541171995043758</v>
      </c>
      <c r="L44" s="33">
        <v>-33.452485701722189</v>
      </c>
      <c r="M44" s="33">
        <v>11.4064</v>
      </c>
      <c r="N44" s="33">
        <v>3.6551</v>
      </c>
      <c r="O44" s="33">
        <v>7.5308000000000002</v>
      </c>
      <c r="P44" s="33">
        <v>-7.5308000000000002</v>
      </c>
      <c r="Q44" s="33">
        <v>7.7512999999999996</v>
      </c>
      <c r="R44" s="33">
        <v>0.129</v>
      </c>
      <c r="S44" s="33">
        <v>3.6583000000000001</v>
      </c>
      <c r="T44" s="33">
        <v>-0.56020000000000003</v>
      </c>
      <c r="U44" s="33">
        <v>14.548818000000001</v>
      </c>
      <c r="V44" s="33">
        <v>5.7233745082612124</v>
      </c>
    </row>
    <row r="45" spans="1:22" x14ac:dyDescent="0.15">
      <c r="A45" s="33" t="s">
        <v>920</v>
      </c>
      <c r="B45" s="33">
        <v>9.2302561000000001</v>
      </c>
      <c r="C45" s="33">
        <v>76.140900000000002</v>
      </c>
      <c r="D45" s="33">
        <v>113.26749</v>
      </c>
      <c r="E45" s="33">
        <v>3.0015109564776687</v>
      </c>
      <c r="F45" s="33">
        <v>5.6739337551562734</v>
      </c>
      <c r="G45" s="33">
        <v>1.1163000000000001</v>
      </c>
      <c r="H45" s="33">
        <v>131.27100999999999</v>
      </c>
      <c r="I45" s="33">
        <v>0</v>
      </c>
      <c r="J45" s="33">
        <v>6.5601686043388874</v>
      </c>
      <c r="K45" s="33">
        <v>7.5670428437341659</v>
      </c>
      <c r="L45" s="33">
        <v>-40.702673567384409</v>
      </c>
      <c r="M45" s="33">
        <v>21.451799999999999</v>
      </c>
      <c r="N45" s="33">
        <v>9.2603000000000009</v>
      </c>
      <c r="O45" s="33">
        <v>15.3561</v>
      </c>
      <c r="P45" s="33">
        <v>-15.3561</v>
      </c>
      <c r="Q45" s="33">
        <v>12.1915</v>
      </c>
      <c r="R45" s="33">
        <v>8.2000000000000003E-2</v>
      </c>
      <c r="S45" s="33">
        <v>9.6709999999999994</v>
      </c>
      <c r="T45" s="33">
        <v>-10.7852</v>
      </c>
      <c r="U45" s="33">
        <v>4.1808399999999999</v>
      </c>
      <c r="V45" s="33">
        <v>1.6447049567269867</v>
      </c>
    </row>
    <row r="46" spans="1:22" x14ac:dyDescent="0.15">
      <c r="A46" s="33" t="s">
        <v>921</v>
      </c>
      <c r="B46" s="33">
        <v>7.4634142099999998</v>
      </c>
      <c r="C46" s="33">
        <v>138.21046000000001</v>
      </c>
      <c r="D46" s="33">
        <v>185.40549999999999</v>
      </c>
      <c r="E46" s="33">
        <v>3.537358245732392</v>
      </c>
      <c r="F46" s="33">
        <v>6.6868775911765441</v>
      </c>
      <c r="G46" s="33">
        <v>1.2378</v>
      </c>
      <c r="H46" s="33">
        <v>189.60423</v>
      </c>
      <c r="I46" s="33">
        <v>0</v>
      </c>
      <c r="J46" s="33">
        <v>11.485429436779022</v>
      </c>
      <c r="K46" s="33">
        <v>12.564664997049404</v>
      </c>
      <c r="L46" s="33">
        <v>-34.376141343179611</v>
      </c>
      <c r="M46" s="33">
        <v>16.0625</v>
      </c>
      <c r="N46" s="33">
        <v>6.7361000000000004</v>
      </c>
      <c r="O46" s="33">
        <v>11.3993</v>
      </c>
      <c r="P46" s="33">
        <v>-11.3993</v>
      </c>
      <c r="Q46" s="33">
        <v>9.3262999999999998</v>
      </c>
      <c r="R46" s="33">
        <v>0.1072</v>
      </c>
      <c r="S46" s="33">
        <v>6.9664999999999999</v>
      </c>
      <c r="T46" s="33">
        <v>-5.1505999999999998</v>
      </c>
      <c r="U46" s="33">
        <v>6.4718020000000003</v>
      </c>
      <c r="V46" s="33">
        <v>2.5459488591660113</v>
      </c>
    </row>
    <row r="47" spans="1:22" x14ac:dyDescent="0.15">
      <c r="A47" s="33" t="s">
        <v>922</v>
      </c>
      <c r="B47" s="33">
        <v>5.1741137799999999</v>
      </c>
      <c r="C47" s="33">
        <v>69.085319999999996</v>
      </c>
      <c r="D47" s="33">
        <v>85.077349999999996</v>
      </c>
      <c r="E47" s="33">
        <v>2.7284091173116671</v>
      </c>
      <c r="F47" s="33">
        <v>5.1576731896250791</v>
      </c>
      <c r="G47" s="33">
        <v>1.3484</v>
      </c>
      <c r="H47" s="33">
        <v>100.50748</v>
      </c>
      <c r="I47" s="33">
        <v>0</v>
      </c>
      <c r="J47" s="33">
        <v>3.5099782244901583</v>
      </c>
      <c r="K47" s="33">
        <v>5.6632461940987566</v>
      </c>
      <c r="L47" s="33">
        <v>-44.620664590514039</v>
      </c>
      <c r="M47" s="33">
        <v>14.996600000000001</v>
      </c>
      <c r="N47" s="33">
        <v>3.9714999999999998</v>
      </c>
      <c r="O47" s="33">
        <v>9.4840999999999998</v>
      </c>
      <c r="P47" s="33">
        <v>-9.4840999999999998</v>
      </c>
      <c r="Q47" s="33">
        <v>11.0252</v>
      </c>
      <c r="R47" s="33">
        <v>9.0700000000000003E-2</v>
      </c>
      <c r="S47" s="33">
        <v>4.0792000000000002</v>
      </c>
      <c r="T47" s="33">
        <v>-3.5869</v>
      </c>
      <c r="U47" s="33">
        <v>1.3762030000000001</v>
      </c>
      <c r="V47" s="33">
        <v>0.54138591660110158</v>
      </c>
    </row>
    <row r="48" spans="1:22" x14ac:dyDescent="0.15">
      <c r="A48" s="33" t="s">
        <v>923</v>
      </c>
      <c r="B48" s="33">
        <v>3.7862456799999999</v>
      </c>
      <c r="C48" s="33">
        <v>116.22479</v>
      </c>
      <c r="D48" s="33">
        <v>191.61435</v>
      </c>
      <c r="E48" s="33">
        <v>3.576411786996252</v>
      </c>
      <c r="F48" s="33">
        <v>6.7607028109569978</v>
      </c>
      <c r="G48" s="33">
        <v>1.0072000000000001</v>
      </c>
      <c r="H48" s="33">
        <v>194.36501999999999</v>
      </c>
      <c r="I48" s="33">
        <v>0</v>
      </c>
      <c r="J48" s="33">
        <v>11.851364271852262</v>
      </c>
      <c r="K48" s="33">
        <v>13.052740186893304</v>
      </c>
      <c r="L48" s="33">
        <v>-33.906095470522153</v>
      </c>
      <c r="M48" s="33">
        <v>12.9339</v>
      </c>
      <c r="N48" s="33">
        <v>3.61</v>
      </c>
      <c r="O48" s="33">
        <v>8.2719000000000005</v>
      </c>
      <c r="P48" s="33">
        <v>-8.2719000000000005</v>
      </c>
      <c r="Q48" s="33">
        <v>9.3239000000000001</v>
      </c>
      <c r="R48" s="33">
        <v>0.10730000000000001</v>
      </c>
      <c r="S48" s="33">
        <v>3.6692999999999998</v>
      </c>
      <c r="T48" s="33">
        <v>-2.5032999999999999</v>
      </c>
      <c r="U48" s="33">
        <v>12.973903999999999</v>
      </c>
      <c r="V48" s="33">
        <v>5.1038174665617628</v>
      </c>
    </row>
    <row r="49" spans="1:22" x14ac:dyDescent="0.15">
      <c r="A49" s="33" t="s">
        <v>924</v>
      </c>
      <c r="B49" s="33">
        <v>4.2583591399999996</v>
      </c>
      <c r="C49" s="33">
        <v>119.14413999999999</v>
      </c>
      <c r="D49" s="33">
        <v>143.83590000000001</v>
      </c>
      <c r="E49" s="33">
        <v>3.2503286240974067</v>
      </c>
      <c r="F49" s="33">
        <v>6.1442885143618273</v>
      </c>
      <c r="G49" s="33">
        <v>1.3754999999999999</v>
      </c>
      <c r="H49" s="33">
        <v>150.39648</v>
      </c>
      <c r="I49" s="33">
        <v>0</v>
      </c>
      <c r="J49" s="33">
        <v>8.2775196746284223</v>
      </c>
      <c r="K49" s="33">
        <v>9.0053780194362361</v>
      </c>
      <c r="L49" s="33">
        <v>-38.496724023575879</v>
      </c>
      <c r="M49" s="33">
        <v>13.3011</v>
      </c>
      <c r="N49" s="33">
        <v>4.5373000000000001</v>
      </c>
      <c r="O49" s="33">
        <v>8.9192</v>
      </c>
      <c r="P49" s="33">
        <v>-8.9192</v>
      </c>
      <c r="Q49" s="33">
        <v>8.7637999999999998</v>
      </c>
      <c r="R49" s="33">
        <v>0.11409999999999999</v>
      </c>
      <c r="S49" s="33">
        <v>4.5387000000000004</v>
      </c>
      <c r="T49" s="33">
        <v>-2.1909999999999998</v>
      </c>
      <c r="U49" s="33">
        <v>4.8170999999999999</v>
      </c>
      <c r="V49" s="33">
        <v>1.8950039339103069</v>
      </c>
    </row>
    <row r="50" spans="1:22" x14ac:dyDescent="0.15">
      <c r="A50" s="33" t="s">
        <v>759</v>
      </c>
      <c r="B50" s="33">
        <v>3.8951494800000002</v>
      </c>
      <c r="C50" s="33">
        <v>201.08347000000001</v>
      </c>
      <c r="D50" s="33">
        <v>198.41065</v>
      </c>
      <c r="E50" s="33">
        <v>3.6182049830088561</v>
      </c>
      <c r="F50" s="33">
        <v>6.8397069622095579</v>
      </c>
      <c r="G50" s="33">
        <v>1.6829000000000001</v>
      </c>
      <c r="H50" s="33">
        <v>190.24341000000001</v>
      </c>
      <c r="I50" s="33">
        <v>0</v>
      </c>
      <c r="J50" s="33">
        <v>11.534824463020978</v>
      </c>
      <c r="K50" s="33">
        <v>12.629490197930304</v>
      </c>
      <c r="L50" s="33">
        <v>-34.312693084119523</v>
      </c>
      <c r="M50" s="33">
        <v>11.933400000000001</v>
      </c>
      <c r="N50" s="33">
        <v>3.4371999999999998</v>
      </c>
      <c r="O50" s="33">
        <v>7.6852999999999998</v>
      </c>
      <c r="P50" s="33">
        <v>-7.6852999999999998</v>
      </c>
      <c r="Q50" s="33">
        <v>8.4962</v>
      </c>
      <c r="R50" s="33">
        <v>0.1177</v>
      </c>
      <c r="S50" s="33">
        <v>3.4759000000000002</v>
      </c>
      <c r="T50" s="33">
        <v>-1.5023</v>
      </c>
      <c r="U50" s="33">
        <v>8.2653850000000002</v>
      </c>
      <c r="V50" s="33">
        <v>3.2515283241542097</v>
      </c>
    </row>
    <row r="51" spans="1:22" x14ac:dyDescent="0.15">
      <c r="A51" s="33" t="s">
        <v>925</v>
      </c>
      <c r="B51" s="33">
        <v>8.3775135800000005</v>
      </c>
      <c r="C51" s="33">
        <v>104.19414</v>
      </c>
      <c r="D51" s="33">
        <v>156.46913000000001</v>
      </c>
      <c r="E51" s="33">
        <v>3.3428308132681397</v>
      </c>
      <c r="F51" s="33">
        <v>6.3191508757431745</v>
      </c>
      <c r="G51" s="33">
        <v>1.1057999999999999</v>
      </c>
      <c r="H51" s="33">
        <v>159.72559000000001</v>
      </c>
      <c r="I51" s="33">
        <v>0</v>
      </c>
      <c r="J51" s="33">
        <v>9.0754916235615397</v>
      </c>
      <c r="K51" s="33">
        <v>9.7778525149264439</v>
      </c>
      <c r="L51" s="33">
        <v>-37.471723435650517</v>
      </c>
      <c r="M51" s="33">
        <v>20.580100000000002</v>
      </c>
      <c r="N51" s="33">
        <v>9.1358999999999995</v>
      </c>
      <c r="O51" s="33">
        <v>14.858000000000001</v>
      </c>
      <c r="P51" s="33">
        <v>-14.858000000000001</v>
      </c>
      <c r="Q51" s="33">
        <v>11.4442</v>
      </c>
      <c r="R51" s="33">
        <v>8.7400000000000005E-2</v>
      </c>
      <c r="S51" s="33">
        <v>9.6450999999999993</v>
      </c>
      <c r="T51" s="33">
        <v>-9.9617000000000004</v>
      </c>
      <c r="U51" s="33">
        <v>7.1155869999999997</v>
      </c>
      <c r="V51" s="33">
        <v>2.7992081038552321</v>
      </c>
    </row>
    <row r="52" spans="1:22" x14ac:dyDescent="0.15">
      <c r="A52" s="33" t="s">
        <v>926</v>
      </c>
      <c r="B52" s="33">
        <v>5.3486417099999999</v>
      </c>
      <c r="C52" s="33">
        <v>70.073340000000002</v>
      </c>
      <c r="D52" s="33">
        <v>80.989689999999996</v>
      </c>
      <c r="E52" s="33">
        <v>2.6839932523238978</v>
      </c>
      <c r="F52" s="33">
        <v>5.0737112520300522</v>
      </c>
      <c r="G52" s="33">
        <v>1.4367000000000001</v>
      </c>
      <c r="H52" s="33">
        <v>97.117069999999998</v>
      </c>
      <c r="I52" s="33">
        <v>0</v>
      </c>
      <c r="J52" s="33">
        <v>3.1467225907780509</v>
      </c>
      <c r="K52" s="33">
        <v>5.4843486511977684</v>
      </c>
      <c r="L52" s="33">
        <v>-45.087269010155509</v>
      </c>
      <c r="M52" s="33">
        <v>16.654399999999999</v>
      </c>
      <c r="N52" s="33">
        <v>6.1067</v>
      </c>
      <c r="O52" s="33">
        <v>11.3805</v>
      </c>
      <c r="P52" s="33">
        <v>-11.3805</v>
      </c>
      <c r="Q52" s="33">
        <v>10.547700000000001</v>
      </c>
      <c r="R52" s="33">
        <v>9.4799999999999995E-2</v>
      </c>
      <c r="S52" s="33">
        <v>6.1395999999999997</v>
      </c>
      <c r="T52" s="33">
        <v>-5.3520000000000003</v>
      </c>
      <c r="U52" s="33">
        <v>3.994901</v>
      </c>
      <c r="V52" s="33">
        <v>1.5715582218725415</v>
      </c>
    </row>
    <row r="53" spans="1:22" x14ac:dyDescent="0.15">
      <c r="A53" s="33" t="s">
        <v>927</v>
      </c>
      <c r="B53" s="33">
        <v>8.9878686800000001</v>
      </c>
      <c r="C53" s="33">
        <v>92.140309999999999</v>
      </c>
      <c r="D53" s="33">
        <v>122.51197999999999</v>
      </c>
      <c r="E53" s="33">
        <v>3.0810425333591729</v>
      </c>
      <c r="F53" s="33">
        <v>5.8242770006789657</v>
      </c>
      <c r="G53" s="33">
        <v>1.2488999999999999</v>
      </c>
      <c r="H53" s="33">
        <v>136.15674999999999</v>
      </c>
      <c r="I53" s="33">
        <v>0</v>
      </c>
      <c r="J53" s="33">
        <v>7.0101658293936673</v>
      </c>
      <c r="K53" s="33">
        <v>7.915900372340186</v>
      </c>
      <c r="L53" s="33">
        <v>-40.124648962807001</v>
      </c>
      <c r="M53" s="33">
        <v>19.488700000000001</v>
      </c>
      <c r="N53" s="33">
        <v>7.7588999999999997</v>
      </c>
      <c r="O53" s="33">
        <v>13.623799999999999</v>
      </c>
      <c r="P53" s="33">
        <v>-13.623799999999999</v>
      </c>
      <c r="Q53" s="33">
        <v>11.729799999999999</v>
      </c>
      <c r="R53" s="33">
        <v>8.5300000000000001E-2</v>
      </c>
      <c r="S53" s="33">
        <v>7.9118000000000004</v>
      </c>
      <c r="T53" s="33">
        <v>-8.3344000000000005</v>
      </c>
      <c r="U53" s="33">
        <v>1.961425</v>
      </c>
      <c r="V53" s="33">
        <v>0.77160700236034618</v>
      </c>
    </row>
    <row r="54" spans="1:22" x14ac:dyDescent="0.15">
      <c r="A54" s="33" t="s">
        <v>928</v>
      </c>
      <c r="B54" s="33">
        <v>4.9857746499999998</v>
      </c>
      <c r="C54" s="33">
        <v>60.118319999999997</v>
      </c>
      <c r="D54" s="33">
        <v>100.16645</v>
      </c>
      <c r="E54" s="33">
        <v>2.8810155444990242</v>
      </c>
      <c r="F54" s="33">
        <v>5.4461541483913498</v>
      </c>
      <c r="G54" s="33">
        <v>0.99660000000000004</v>
      </c>
      <c r="H54" s="33">
        <v>114.80226999999999</v>
      </c>
      <c r="I54" s="33">
        <v>0</v>
      </c>
      <c r="J54" s="33">
        <v>4.9780599149813796</v>
      </c>
      <c r="K54" s="33">
        <v>6.485020839639823</v>
      </c>
      <c r="L54" s="33">
        <v>-42.734903320474615</v>
      </c>
      <c r="M54" s="33">
        <v>16.441500000000001</v>
      </c>
      <c r="N54" s="33">
        <v>3.6414</v>
      </c>
      <c r="O54" s="33">
        <v>10.041499999999999</v>
      </c>
      <c r="P54" s="33">
        <v>-10.041499999999999</v>
      </c>
      <c r="Q54" s="33">
        <v>12.8001</v>
      </c>
      <c r="R54" s="33">
        <v>7.8100000000000003E-2</v>
      </c>
      <c r="S54" s="33">
        <v>3.9386999999999999</v>
      </c>
      <c r="T54" s="33">
        <v>-5.6261000000000001</v>
      </c>
      <c r="U54" s="33">
        <v>4.0117180000000001</v>
      </c>
      <c r="V54" s="33">
        <v>1.5781738788355628</v>
      </c>
    </row>
    <row r="55" spans="1:22" x14ac:dyDescent="0.15">
      <c r="A55" s="33" t="s">
        <v>929</v>
      </c>
      <c r="B55" s="33">
        <v>4.3757386499999997</v>
      </c>
      <c r="C55" s="33">
        <v>100.18228999999999</v>
      </c>
      <c r="D55" s="33">
        <v>149.96722</v>
      </c>
      <c r="E55" s="33">
        <v>3.2958716269539163</v>
      </c>
      <c r="F55" s="33">
        <v>6.2303811473608999</v>
      </c>
      <c r="G55" s="33">
        <v>1.1093</v>
      </c>
      <c r="H55" s="33">
        <v>150.75926000000001</v>
      </c>
      <c r="I55" s="33">
        <v>0</v>
      </c>
      <c r="J55" s="33">
        <v>8.3090053090271034</v>
      </c>
      <c r="K55" s="33">
        <v>9.0345486450246106</v>
      </c>
      <c r="L55" s="33">
        <v>-38.456280504460949</v>
      </c>
      <c r="M55" s="33">
        <v>13.605399999999999</v>
      </c>
      <c r="N55" s="33">
        <v>3.7437</v>
      </c>
      <c r="O55" s="33">
        <v>8.6745000000000001</v>
      </c>
      <c r="P55" s="33">
        <v>-8.6745000000000001</v>
      </c>
      <c r="Q55" s="33">
        <v>9.8617000000000008</v>
      </c>
      <c r="R55" s="33">
        <v>0.1014</v>
      </c>
      <c r="S55" s="33">
        <v>3.8151000000000002</v>
      </c>
      <c r="T55" s="33">
        <v>-3.5720999999999998</v>
      </c>
      <c r="U55" s="33">
        <v>5.5871300000000002</v>
      </c>
      <c r="V55" s="33">
        <v>2.197926829268293</v>
      </c>
    </row>
  </sheetData>
  <phoneticPr fontId="12" type="noConversion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CI125"/>
  <sheetViews>
    <sheetView workbookViewId="0">
      <pane xSplit="9" ySplit="1" topLeftCell="J2" activePane="bottomRight" state="frozen"/>
      <selection pane="topRight" activeCell="J1" sqref="J1"/>
      <selection pane="bottomLeft" activeCell="A2" sqref="A2"/>
      <selection pane="bottomRight" sqref="A1:XFD1048576"/>
    </sheetView>
  </sheetViews>
  <sheetFormatPr defaultRowHeight="13.5" x14ac:dyDescent="0.15"/>
  <cols>
    <col min="1" max="1" width="6.125" customWidth="1"/>
    <col min="2" max="2" width="23" customWidth="1"/>
    <col min="3" max="3" width="5.25" customWidth="1"/>
    <col min="4" max="4" width="5" customWidth="1"/>
    <col min="5" max="5" width="5.375" customWidth="1"/>
    <col min="6" max="6" width="8.125" customWidth="1"/>
    <col min="7" max="7" width="7" customWidth="1"/>
    <col min="8" max="8" width="5.125" style="21" customWidth="1"/>
    <col min="9" max="9" width="4.875" style="21" customWidth="1"/>
    <col min="10" max="29" width="9" style="21"/>
    <col min="30" max="30" width="12.75" style="21" bestFit="1" customWidth="1"/>
    <col min="31" max="53" width="9" style="21"/>
  </cols>
  <sheetData>
    <row r="1" spans="1:87" x14ac:dyDescent="0.15">
      <c r="A1" t="s">
        <v>453</v>
      </c>
      <c r="B1" t="s">
        <v>454</v>
      </c>
      <c r="C1" t="s">
        <v>844</v>
      </c>
      <c r="D1" t="s">
        <v>845</v>
      </c>
      <c r="E1" t="s">
        <v>462</v>
      </c>
      <c r="F1" s="32" t="s">
        <v>846</v>
      </c>
      <c r="G1" s="32" t="s">
        <v>847</v>
      </c>
      <c r="H1" s="32" t="s">
        <v>848</v>
      </c>
      <c r="I1" s="32" t="s">
        <v>849</v>
      </c>
      <c r="J1" s="34" t="s">
        <v>937</v>
      </c>
      <c r="K1" s="34" t="s">
        <v>938</v>
      </c>
      <c r="L1" s="34" t="s">
        <v>939</v>
      </c>
      <c r="M1" s="34" t="s">
        <v>940</v>
      </c>
      <c r="N1" s="34" t="s">
        <v>941</v>
      </c>
      <c r="O1" s="34" t="s">
        <v>942</v>
      </c>
      <c r="P1" s="34" t="s">
        <v>943</v>
      </c>
      <c r="Q1" s="34" t="s">
        <v>944</v>
      </c>
      <c r="R1" s="34" t="s">
        <v>945</v>
      </c>
      <c r="S1" s="34" t="s">
        <v>946</v>
      </c>
      <c r="T1" s="34" t="s">
        <v>947</v>
      </c>
      <c r="U1" s="34" t="s">
        <v>948</v>
      </c>
      <c r="V1" s="34" t="s">
        <v>949</v>
      </c>
      <c r="W1" s="34" t="s">
        <v>950</v>
      </c>
      <c r="X1" s="34" t="s">
        <v>951</v>
      </c>
      <c r="Y1" s="34" t="s">
        <v>952</v>
      </c>
      <c r="Z1" s="34" t="s">
        <v>953</v>
      </c>
      <c r="AA1" s="34" t="s">
        <v>954</v>
      </c>
      <c r="AB1" s="34" t="s">
        <v>955</v>
      </c>
      <c r="AC1" s="34" t="s">
        <v>956</v>
      </c>
      <c r="AD1" s="34" t="s">
        <v>957</v>
      </c>
      <c r="AE1" s="35" t="s">
        <v>958</v>
      </c>
      <c r="AF1" s="35" t="s">
        <v>959</v>
      </c>
      <c r="AG1" s="35" t="s">
        <v>960</v>
      </c>
      <c r="AH1" s="35" t="s">
        <v>961</v>
      </c>
      <c r="AI1" s="35" t="s">
        <v>962</v>
      </c>
      <c r="AJ1" s="35" t="s">
        <v>963</v>
      </c>
      <c r="AK1" s="35" t="s">
        <v>964</v>
      </c>
      <c r="AL1" s="35" t="s">
        <v>965</v>
      </c>
      <c r="AM1" s="35" t="s">
        <v>966</v>
      </c>
      <c r="AN1" s="35" t="s">
        <v>967</v>
      </c>
      <c r="AO1" s="35" t="s">
        <v>968</v>
      </c>
      <c r="AP1" s="35" t="s">
        <v>969</v>
      </c>
      <c r="AQ1" s="35" t="s">
        <v>970</v>
      </c>
      <c r="AR1" s="35" t="s">
        <v>971</v>
      </c>
      <c r="AS1" s="35" t="s">
        <v>972</v>
      </c>
      <c r="AT1" s="35" t="s">
        <v>973</v>
      </c>
      <c r="AU1" s="35" t="s">
        <v>974</v>
      </c>
      <c r="AV1" s="35" t="s">
        <v>975</v>
      </c>
      <c r="AW1" s="35" t="s">
        <v>976</v>
      </c>
      <c r="AX1" s="35" t="s">
        <v>977</v>
      </c>
      <c r="AY1" s="35" t="s">
        <v>978</v>
      </c>
      <c r="AZ1" s="36" t="s">
        <v>979</v>
      </c>
      <c r="BA1" s="36" t="s">
        <v>980</v>
      </c>
      <c r="BB1" s="36" t="s">
        <v>981</v>
      </c>
      <c r="BC1" s="36" t="s">
        <v>982</v>
      </c>
      <c r="BD1" s="36" t="s">
        <v>983</v>
      </c>
      <c r="BE1" s="36" t="s">
        <v>984</v>
      </c>
      <c r="BF1" s="36" t="s">
        <v>985</v>
      </c>
      <c r="BG1" s="36" t="s">
        <v>986</v>
      </c>
      <c r="BH1" s="36" t="s">
        <v>987</v>
      </c>
      <c r="BI1" s="36" t="s">
        <v>988</v>
      </c>
      <c r="BJ1" s="36" t="s">
        <v>989</v>
      </c>
      <c r="BK1" s="36" t="s">
        <v>990</v>
      </c>
      <c r="BL1" s="36" t="s">
        <v>991</v>
      </c>
      <c r="BM1" s="36" t="s">
        <v>992</v>
      </c>
      <c r="BN1" s="36" t="s">
        <v>993</v>
      </c>
      <c r="BO1" s="36" t="s">
        <v>994</v>
      </c>
      <c r="BP1" s="36" t="s">
        <v>995</v>
      </c>
      <c r="BQ1" s="36" t="s">
        <v>996</v>
      </c>
      <c r="BR1" s="37" t="s">
        <v>997</v>
      </c>
      <c r="BS1" s="37" t="s">
        <v>998</v>
      </c>
      <c r="BT1" s="37" t="s">
        <v>999</v>
      </c>
      <c r="BU1" s="37" t="s">
        <v>1000</v>
      </c>
      <c r="BV1" s="37" t="s">
        <v>1001</v>
      </c>
      <c r="BW1" s="37" t="s">
        <v>1002</v>
      </c>
      <c r="BX1" s="37" t="s">
        <v>1003</v>
      </c>
      <c r="BY1" s="37" t="s">
        <v>1004</v>
      </c>
      <c r="BZ1" s="37" t="s">
        <v>1005</v>
      </c>
      <c r="CA1" s="37" t="s">
        <v>1006</v>
      </c>
      <c r="CB1" s="37" t="s">
        <v>1007</v>
      </c>
      <c r="CC1" s="37" t="s">
        <v>1008</v>
      </c>
      <c r="CD1" s="37" t="s">
        <v>1009</v>
      </c>
      <c r="CE1" s="37" t="s">
        <v>1010</v>
      </c>
      <c r="CF1" s="37" t="s">
        <v>1011</v>
      </c>
      <c r="CG1" s="37" t="s">
        <v>1012</v>
      </c>
      <c r="CH1" s="37" t="s">
        <v>1013</v>
      </c>
      <c r="CI1" s="37" t="s">
        <v>1014</v>
      </c>
    </row>
    <row r="2" spans="1:87" x14ac:dyDescent="0.15">
      <c r="A2">
        <v>260</v>
      </c>
      <c r="B2" t="s">
        <v>472</v>
      </c>
      <c r="C2">
        <v>2</v>
      </c>
      <c r="D2">
        <v>1</v>
      </c>
      <c r="E2">
        <v>1.65</v>
      </c>
      <c r="F2" t="s">
        <v>647</v>
      </c>
      <c r="G2" t="s">
        <v>632</v>
      </c>
      <c r="H2" t="s">
        <v>851</v>
      </c>
      <c r="I2" t="s">
        <v>852</v>
      </c>
      <c r="J2">
        <f>VLOOKUP('整理格式+匹配特征'!$F2,有机特征!$A$1:$V$55,COLUMN('整理格式+匹配特征'!B2),FALSE)</f>
        <v>8.44212381</v>
      </c>
      <c r="K2">
        <f>VLOOKUP('整理格式+匹配特征'!$F2,有机特征!$A$1:$V$55,COLUMN('整理格式+匹配特征'!C2),FALSE)</f>
        <v>90.167519999999996</v>
      </c>
      <c r="L2">
        <f>VLOOKUP('整理格式+匹配特征'!$F2,有机特征!$A$1:$V$55,COLUMN('整理格式+匹配特征'!D2),FALSE)</f>
        <v>135.80644000000001</v>
      </c>
      <c r="M2">
        <f>VLOOKUP('整理格式+匹配特征'!$F2,有机特征!$A$1:$V$55,COLUMN('整理格式+匹配特征'!E2),FALSE)</f>
        <v>3.1886850754207359</v>
      </c>
      <c r="N2">
        <f>VLOOKUP('整理格式+匹配特征'!$F2,有机特征!$A$1:$V$55,COLUMN('整理格式+匹配特征'!F2),FALSE)</f>
        <v>6.0277600669579128</v>
      </c>
      <c r="O2">
        <f>VLOOKUP('整理格式+匹配特征'!$F2,有机特征!$A$1:$V$55,COLUMN('整理格式+匹配特征'!G2),FALSE)</f>
        <v>1.1025</v>
      </c>
      <c r="P2">
        <f>VLOOKUP('整理格式+匹配特征'!$F2,有机特征!$A$1:$V$55,COLUMN('整理格式+匹配特征'!H2),FALSE)</f>
        <v>151.60864000000001</v>
      </c>
      <c r="Q2">
        <f>VLOOKUP('整理格式+匹配特征'!$F2,有机特征!$A$1:$V$55,COLUMN('整理格式+匹配特征'!I2),FALSE)</f>
        <v>0</v>
      </c>
      <c r="R2">
        <f>VLOOKUP('整理格式+匹配特征'!$F2,有机特征!$A$1:$V$55,COLUMN('整理格式+匹配特征'!J2),FALSE)</f>
        <v>8.382575049289219</v>
      </c>
      <c r="S2">
        <f>VLOOKUP('整理格式+匹配特征'!$F2,有机特征!$A$1:$V$55,COLUMN('整理格式+匹配特征'!K2),FALSE)</f>
        <v>9.1031209859474433</v>
      </c>
      <c r="T2">
        <f>VLOOKUP('整理格式+匹配特征'!$F2,有机特征!$A$1:$V$55,COLUMN('整理格式+匹配特征'!L2),FALSE)</f>
        <v>-38.361779654997498</v>
      </c>
      <c r="U2">
        <f>VLOOKUP('整理格式+匹配特征'!$F2,有机特征!$A$1:$V$55,COLUMN('整理格式+匹配特征'!M2),FALSE)</f>
        <v>-6.6805000000000003</v>
      </c>
      <c r="V2">
        <f>VLOOKUP('整理格式+匹配特征'!$F2,有机特征!$A$1:$V$55,COLUMN('整理格式+匹配特征'!N2),FALSE)</f>
        <v>-19.503699999999998</v>
      </c>
      <c r="W2">
        <f>VLOOKUP('整理格式+匹配特征'!$F2,有机特征!$A$1:$V$55,COLUMN('整理格式+匹配特征'!O2),FALSE)</f>
        <v>-13.0921</v>
      </c>
      <c r="X2">
        <f>VLOOKUP('整理格式+匹配特征'!$F2,有机特征!$A$1:$V$55,COLUMN('整理格式+匹配特征'!P2),FALSE)</f>
        <v>13.0921</v>
      </c>
      <c r="Y2">
        <f>VLOOKUP('整理格式+匹配特征'!$F2,有机特征!$A$1:$V$55,COLUMN('整理格式+匹配特征'!Q2),FALSE)</f>
        <v>12.8233</v>
      </c>
      <c r="Z2">
        <f>VLOOKUP('整理格式+匹配特征'!$F2,有机特征!$A$1:$V$55,COLUMN('整理格式+匹配特征'!R2),FALSE)</f>
        <v>7.8E-2</v>
      </c>
      <c r="AA2">
        <f>VLOOKUP('整理格式+匹配特征'!$F2,有机特征!$A$1:$V$55,COLUMN('整理格式+匹配特征'!S2),FALSE)</f>
        <v>6.6833</v>
      </c>
      <c r="AB2">
        <f>VLOOKUP('整理格式+匹配特征'!$F2,有机特征!$A$1:$V$55,COLUMN('整理格式+匹配特征'!T2),FALSE)</f>
        <v>-8.6532999999999998</v>
      </c>
      <c r="AC2">
        <f>VLOOKUP('整理格式+匹配特征'!$F2,有机特征!$A$1:$V$55,COLUMN('整理格式+匹配特征'!U2),FALSE)</f>
        <v>1E-4</v>
      </c>
      <c r="AD2">
        <f>VLOOKUP('整理格式+匹配特征'!$F2,有机特征!$A$1:$V$55,COLUMN(有机特征!V2),FALSE)</f>
        <v>3.9339103068450046E-5</v>
      </c>
      <c r="AE2">
        <f>VLOOKUP($G2,有机特征!$A$1:$V$55,COLUMN(有机特征!B$2),FALSE)</f>
        <v>6.1151281700000002</v>
      </c>
      <c r="AF2">
        <f>VLOOKUP($G2,有机特征!$A$1:$V$55,COLUMN(有机特征!C$2),FALSE)</f>
        <v>32.065080000000002</v>
      </c>
      <c r="AG2">
        <f>VLOOKUP($G2,有机特征!$A$1:$V$55,COLUMN(有机特征!D$2),FALSE)</f>
        <v>53.696190000000001</v>
      </c>
      <c r="AH2">
        <f>VLOOKUP($G2,有机特征!$A$1:$V$55,COLUMN(有机特征!E$2),FALSE)</f>
        <v>2.3403779512482541</v>
      </c>
      <c r="AI2">
        <f>VLOOKUP($G2,有机特征!$A$1:$V$55,COLUMN(有机特征!F$2),FALSE)</f>
        <v>4.4241549172934862</v>
      </c>
      <c r="AJ2">
        <f>VLOOKUP($G2,有机特征!$A$1:$V$55,COLUMN(有机特征!G$2),FALSE)</f>
        <v>0.99160000000000004</v>
      </c>
      <c r="AK2">
        <f>VLOOKUP($G2,有机特征!$A$1:$V$55,COLUMN(有机特征!H$2),FALSE)</f>
        <v>73.177700000000002</v>
      </c>
      <c r="AL2">
        <f>VLOOKUP($G2,有机特征!$A$1:$V$55,COLUMN(有机特征!I$2),FALSE)</f>
        <v>0</v>
      </c>
      <c r="AM2">
        <f>VLOOKUP($G2,有机特征!$A$1:$V$55,COLUMN(有机特征!J$2),FALSE)</f>
        <v>0.37686460983670855</v>
      </c>
      <c r="AN2">
        <f>VLOOKUP($G2,有机特征!$A$1:$V$55,COLUMN(有机特征!K$2),FALSE)</f>
        <v>4.3958565325364303</v>
      </c>
      <c r="AO2">
        <f>VLOOKUP($G2,有机特征!$A$1:$V$55,COLUMN(有机特征!L$2),FALSE)</f>
        <v>-48.64517109271678</v>
      </c>
      <c r="AP2">
        <f>VLOOKUP($G2,有机特征!$A$1:$V$55,COLUMN(有机特征!M$2),FALSE)</f>
        <v>-4.0225</v>
      </c>
      <c r="AQ2">
        <f>VLOOKUP($G2,有机特征!$A$1:$V$55,COLUMN(有机特征!N$2),FALSE)</f>
        <v>-19.048200000000001</v>
      </c>
      <c r="AR2">
        <f>VLOOKUP($G2,有机特征!$A$1:$V$55,COLUMN(有机特征!O$2),FALSE)</f>
        <v>-11.535399999999999</v>
      </c>
      <c r="AS2">
        <f>VLOOKUP($G2,有机特征!$A$1:$V$55,COLUMN(有机特征!P$2),FALSE)</f>
        <v>11.535399999999999</v>
      </c>
      <c r="AT2">
        <f>VLOOKUP($G2,有机特征!$A$1:$V$55,COLUMN(有机特征!Q$2),FALSE)</f>
        <v>15.0258</v>
      </c>
      <c r="AU2">
        <f>VLOOKUP($G2,有机特征!$A$1:$V$55,COLUMN(有机特征!R$2),FALSE)</f>
        <v>6.6600000000000006E-2</v>
      </c>
      <c r="AV2">
        <f>VLOOKUP($G2,有机特征!$A$1:$V$55,COLUMN(有机特征!S$2),FALSE)</f>
        <v>4.4279000000000002</v>
      </c>
      <c r="AW2">
        <f>VLOOKUP($G2,有机特征!$A$1:$V$55,COLUMN(有机特征!T$2),FALSE)</f>
        <v>-8.0638000000000005</v>
      </c>
      <c r="AX2">
        <f>VLOOKUP($G2,有机特征!$A$1:$V$55,COLUMN(有机特征!U$2),FALSE)</f>
        <v>2.1661000000000001</v>
      </c>
      <c r="AY2">
        <f>VLOOKUP($G2,有机特征!$A$1:$V$55,COLUMN(有机特征!V$2),FALSE)</f>
        <v>0.85212431156569646</v>
      </c>
      <c r="AZ2">
        <f>VLOOKUP($H2,原子特征!$A$1:$S$16,COLUMN(原子特征!B$2),FALSE)</f>
        <v>118.71</v>
      </c>
      <c r="BA2">
        <f>VLOOKUP($H2,原子特征!$A$1:$S$16,COLUMN(原子特征!C$2),FALSE)</f>
        <v>1.88</v>
      </c>
      <c r="BB2">
        <f>VLOOKUP($H2,原子特征!$A$1:$S$16,COLUMN(原子特征!D$2),FALSE)</f>
        <v>1.8</v>
      </c>
      <c r="BC2">
        <f>VLOOKUP($H2,原子特征!$A$1:$S$16,COLUMN(原子特征!E$2),FALSE)</f>
        <v>1.72</v>
      </c>
      <c r="BD2">
        <f>VLOOKUP($H2,原子特征!$A$1:$S$16,COLUMN(原子特征!F$2),FALSE)</f>
        <v>4.3</v>
      </c>
      <c r="BE2">
        <f>VLOOKUP($H2,原子特征!$A$1:$S$16,COLUMN(原子特征!G$2),FALSE)</f>
        <v>708.6</v>
      </c>
      <c r="BF2">
        <f>VLOOKUP($H2,原子特征!$A$1:$S$16,COLUMN(原子特征!H$2),FALSE)</f>
        <v>1412</v>
      </c>
      <c r="BG2">
        <f>VLOOKUP($H2,原子特征!$A$1:$S$16,COLUMN(原子特征!I$2),FALSE)</f>
        <v>2943</v>
      </c>
      <c r="BH2">
        <f>VLOOKUP($H2,原子特征!$A$1:$S$16,COLUMN(原子特征!J$2),FALSE)</f>
        <v>4.1500000000000004</v>
      </c>
      <c r="BI2">
        <f>VLOOKUP($H2,原子特征!$A$1:$S$16,COLUMN(原子特征!K$2),FALSE)</f>
        <v>4</v>
      </c>
      <c r="BJ2">
        <f>VLOOKUP($H2,原子特征!$A$1:$S$16,COLUMN(原子特征!L$2),FALSE)</f>
        <v>505</v>
      </c>
      <c r="BK2">
        <f>VLOOKUP($H2,原子特征!$A$1:$S$16,COLUMN(原子特征!M$2),FALSE)</f>
        <v>2543</v>
      </c>
      <c r="BL2">
        <f>VLOOKUP($H2,原子特征!$A$1:$S$16,COLUMN(原子特征!N$2),FALSE)</f>
        <v>296.2</v>
      </c>
      <c r="BM2">
        <f>VLOOKUP($H2,原子特征!$A$1:$S$16,COLUMN(原子特征!O$2),FALSE)</f>
        <v>7.07</v>
      </c>
      <c r="BN2">
        <f>VLOOKUP($H2,原子特征!$A$1:$S$16,COLUMN(原子特征!P$2),FALSE)</f>
        <v>302.10000000000002</v>
      </c>
      <c r="BO2">
        <f>VLOOKUP($H2,原子特征!$A$1:$S$16,COLUMN(原子特征!Q$2),FALSE)</f>
        <v>0.65</v>
      </c>
      <c r="BP2">
        <f>VLOOKUP($H2,原子特征!$A$1:$S$16,COLUMN(原子特征!R$2),FALSE)</f>
        <v>140</v>
      </c>
      <c r="BQ2">
        <f>VLOOKUP($H2,原子特征!$A$1:$S$16,COLUMN(原子特征!S$2),FALSE)</f>
        <v>1.03</v>
      </c>
      <c r="BR2">
        <f>VLOOKUP($I2,原子特征!$A$1:$S$16,COLUMN(原子特征!B$2),FALSE)</f>
        <v>126.905</v>
      </c>
      <c r="BS2">
        <f>VLOOKUP($I2,原子特征!$A$1:$S$16,COLUMN(原子特征!C$2),FALSE)</f>
        <v>2.76</v>
      </c>
      <c r="BT2">
        <f>VLOOKUP($I2,原子特征!$A$1:$S$16,COLUMN(原子特征!D$2),FALSE)</f>
        <v>2.5</v>
      </c>
      <c r="BU2">
        <f>VLOOKUP($I2,原子特征!$A$1:$S$16,COLUMN(原子特征!E$2),FALSE)</f>
        <v>2.21</v>
      </c>
      <c r="BV2">
        <f>VLOOKUP($I2,原子特征!$A$1:$S$16,COLUMN(原子特征!F$2),FALSE)</f>
        <v>6.76</v>
      </c>
      <c r="BW2">
        <f>VLOOKUP($I2,原子特征!$A$1:$S$16,COLUMN(原子特征!G$2),FALSE)</f>
        <v>1008.4</v>
      </c>
      <c r="BX2">
        <f>VLOOKUP($I2,原子特征!$A$1:$S$16,COLUMN(原子特征!H$2),FALSE)</f>
        <v>1846</v>
      </c>
      <c r="BY2">
        <f>VLOOKUP($I2,原子特征!$A$1:$S$16,COLUMN(原子特征!I$2),FALSE)</f>
        <v>3184</v>
      </c>
      <c r="BZ2">
        <f>VLOOKUP($I2,原子特征!$A$1:$S$16,COLUMN(原子特征!J$2),FALSE)</f>
        <v>0</v>
      </c>
      <c r="CA2">
        <f>VLOOKUP($I2,原子特征!$A$1:$S$16,COLUMN(原子特征!K$2),FALSE)</f>
        <v>7</v>
      </c>
      <c r="CB2">
        <f>VLOOKUP($I2,原子特征!$A$1:$S$16,COLUMN(原子特征!L$2),FALSE)</f>
        <v>387</v>
      </c>
      <c r="CC2">
        <f>VLOOKUP($I2,原子特征!$A$1:$S$16,COLUMN(原子特征!M$2),FALSE)</f>
        <v>457.5</v>
      </c>
      <c r="CD2">
        <f>VLOOKUP($I2,原子特征!$A$1:$S$16,COLUMN(原子特征!N$2),FALSE)</f>
        <v>41.67</v>
      </c>
      <c r="CE2">
        <f>VLOOKUP($I2,原子特征!$A$1:$S$16,COLUMN(原子特征!O$2),FALSE)</f>
        <v>15.52</v>
      </c>
      <c r="CF2">
        <f>VLOOKUP($I2,原子特征!$A$1:$S$16,COLUMN(原子特征!P$2),FALSE)</f>
        <v>106.8</v>
      </c>
      <c r="CG2">
        <f>VLOOKUP($I2,原子特征!$A$1:$S$16,COLUMN(原子特征!Q$2),FALSE)</f>
        <v>0.46</v>
      </c>
      <c r="CH2">
        <f>VLOOKUP($I2,原子特征!$A$1:$S$16,COLUMN(原子特征!R$2),FALSE)</f>
        <v>133</v>
      </c>
      <c r="CI2">
        <f>VLOOKUP($I2,原子特征!$A$1:$S$16,COLUMN(原子特征!S$2),FALSE)</f>
        <v>0.65</v>
      </c>
    </row>
    <row r="3" spans="1:87" x14ac:dyDescent="0.15">
      <c r="A3">
        <v>355</v>
      </c>
      <c r="B3" t="s">
        <v>754</v>
      </c>
      <c r="C3">
        <v>1</v>
      </c>
      <c r="D3">
        <v>1</v>
      </c>
      <c r="E3">
        <v>2.84</v>
      </c>
      <c r="F3" t="s">
        <v>755</v>
      </c>
      <c r="G3" t="s">
        <v>872</v>
      </c>
      <c r="H3" s="21" t="s">
        <v>853</v>
      </c>
      <c r="I3" s="21" t="s">
        <v>854</v>
      </c>
      <c r="J3">
        <f>VLOOKUP('整理格式+匹配特征'!$F3,有机特征!$A$1:$V$55,COLUMN('整理格式+匹配特征'!B3),FALSE)</f>
        <v>5.2215023199999999</v>
      </c>
      <c r="K3">
        <f>VLOOKUP('整理格式+匹配特征'!$F3,有机特征!$A$1:$V$55,COLUMN('整理格式+匹配特征'!C3),FALSE)</f>
        <v>82.072630000000004</v>
      </c>
      <c r="L3">
        <f>VLOOKUP('整理格式+匹配特征'!$F3,有机特征!$A$1:$V$55,COLUMN('整理格式+匹配特征'!D3),FALSE)</f>
        <v>86.894220000000004</v>
      </c>
      <c r="M3">
        <f>VLOOKUP('整理格式+匹配特征'!$F3,有机特征!$A$1:$V$55,COLUMN('整理格式+匹配特征'!E3),FALSE)</f>
        <v>2.7476946650042762</v>
      </c>
      <c r="N3">
        <f>VLOOKUP('整理格式+匹配特征'!$F3,有机特征!$A$1:$V$55,COLUMN('整理格式+匹配特征'!F3),FALSE)</f>
        <v>5.1941298015203703</v>
      </c>
      <c r="O3">
        <f>VLOOKUP('整理格式+匹配特征'!$F3,有机特征!$A$1:$V$55,COLUMN('整理格式+匹配特征'!G3),FALSE)</f>
        <v>1.5684</v>
      </c>
      <c r="P3">
        <f>VLOOKUP('整理格式+匹配特征'!$F3,有机特征!$A$1:$V$55,COLUMN('整理格式+匹配特征'!H3),FALSE)</f>
        <v>103.98797999999999</v>
      </c>
      <c r="Q3">
        <f>VLOOKUP('整理格式+匹配特征'!$F3,有机特征!$A$1:$V$55,COLUMN('整理格式+匹配特征'!I3),FALSE)</f>
        <v>0</v>
      </c>
      <c r="R3">
        <f>VLOOKUP('整理格式+匹配特征'!$F3,有机特征!$A$1:$V$55,COLUMN('整理格式+匹配特征'!J3),FALSE)</f>
        <v>3.8765678208927099</v>
      </c>
      <c r="S3">
        <f>VLOOKUP('整理格式+匹配特征'!$F3,有机特征!$A$1:$V$55,COLUMN('整理格式+匹配特征'!K3),FALSE)</f>
        <v>5.8532824958562664</v>
      </c>
      <c r="T3">
        <f>VLOOKUP('整理格式+匹配特征'!$F3,有机特征!$A$1:$V$55,COLUMN('整理格式+匹配特征'!L3),FALSE)</f>
        <v>-44.149777672318095</v>
      </c>
      <c r="U3">
        <f>VLOOKUP('整理格式+匹配特征'!$F3,有机特征!$A$1:$V$55,COLUMN('整理格式+匹配特征'!M3),FALSE)</f>
        <v>13.426600000000001</v>
      </c>
      <c r="V3">
        <f>VLOOKUP('整理格式+匹配特征'!$F3,有机特征!$A$1:$V$55,COLUMN('整理格式+匹配特征'!N3),FALSE)</f>
        <v>4.0294999999999996</v>
      </c>
      <c r="W3">
        <f>VLOOKUP('整理格式+匹配特征'!$F3,有机特征!$A$1:$V$55,COLUMN('整理格式+匹配特征'!O3),FALSE)</f>
        <v>8.7280999999999995</v>
      </c>
      <c r="X3">
        <f>VLOOKUP('整理格式+匹配特征'!$F3,有机特征!$A$1:$V$55,COLUMN('整理格式+匹配特征'!P3),FALSE)</f>
        <v>-8.7280999999999995</v>
      </c>
      <c r="Y3">
        <f>VLOOKUP('整理格式+匹配特征'!$F3,有机特征!$A$1:$V$55,COLUMN('整理格式+匹配特征'!Q3),FALSE)</f>
        <v>9.3971</v>
      </c>
      <c r="Z3">
        <f>VLOOKUP('整理格式+匹配特征'!$F3,有机特征!$A$1:$V$55,COLUMN('整理格式+匹配特征'!R3),FALSE)</f>
        <v>0.10639999999999999</v>
      </c>
      <c r="AA3">
        <f>VLOOKUP('整理格式+匹配特征'!$F3,有机特征!$A$1:$V$55,COLUMN('整理格式+匹配特征'!S3),FALSE)</f>
        <v>4.0533999999999999</v>
      </c>
      <c r="AB3">
        <f>VLOOKUP('整理格式+匹配特征'!$F3,有机特征!$A$1:$V$55,COLUMN('整理格式+匹配特征'!T3),FALSE)</f>
        <v>-5.8228</v>
      </c>
      <c r="AC3">
        <f>VLOOKUP('整理格式+匹配特征'!$F3,有机特征!$A$1:$V$55,COLUMN('整理格式+匹配特征'!U3),FALSE)</f>
        <v>6.8951890000000002</v>
      </c>
      <c r="AD3">
        <f>VLOOKUP('整理格式+匹配特征'!$F3,有机特征!$A$1:$V$55,COLUMN(有机特征!V3),FALSE)</f>
        <v>2.7125055074744298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f>VLOOKUP($H3,原子特征!$A$1:$S$16,COLUMN(原子特征!B$2),FALSE)</f>
        <v>112.411</v>
      </c>
      <c r="BA3">
        <f>VLOOKUP($H3,原子特征!$A$1:$S$16,COLUMN(原子特征!C$2),FALSE)</f>
        <v>1.4</v>
      </c>
      <c r="BB3">
        <f>VLOOKUP($H3,原子特征!$A$1:$S$16,COLUMN(原子特征!D$2),FALSE)</f>
        <v>1.7</v>
      </c>
      <c r="BC3">
        <f>VLOOKUP($H3,原子特征!$A$1:$S$16,COLUMN(原子特征!E$2),FALSE)</f>
        <v>1.46</v>
      </c>
      <c r="BD3">
        <f>VLOOKUP($H3,原子特征!$A$1:$S$16,COLUMN(原子特征!F$2),FALSE)</f>
        <v>4.33</v>
      </c>
      <c r="BE3">
        <f>VLOOKUP($H3,原子特征!$A$1:$S$16,COLUMN(原子特征!G$2),FALSE)</f>
        <v>867.7</v>
      </c>
      <c r="BF3">
        <f>VLOOKUP($H3,原子特征!$A$1:$S$16,COLUMN(原子特征!H$2),FALSE)</f>
        <v>1631</v>
      </c>
      <c r="BG3">
        <f>VLOOKUP($H3,原子特征!$A$1:$S$16,COLUMN(原子特征!I$2),FALSE)</f>
        <v>3616</v>
      </c>
      <c r="BH3">
        <f>VLOOKUP($H3,原子特征!$A$1:$S$16,COLUMN(原子特征!J$2),FALSE)</f>
        <v>4.05</v>
      </c>
      <c r="BI3">
        <f>VLOOKUP($H3,原子特征!$A$1:$S$16,COLUMN(原子特征!K$2),FALSE)</f>
        <v>12</v>
      </c>
      <c r="BJ3">
        <f>VLOOKUP($H3,原子特征!$A$1:$S$16,COLUMN(原子特征!L$2),FALSE)</f>
        <v>594</v>
      </c>
      <c r="BK3">
        <f>VLOOKUP($H3,原子特征!$A$1:$S$16,COLUMN(原子特征!M$2),FALSE)</f>
        <v>1038</v>
      </c>
      <c r="BL3">
        <f>VLOOKUP($H3,原子特征!$A$1:$S$16,COLUMN(原子特征!N$2),FALSE)</f>
        <v>100</v>
      </c>
      <c r="BM3">
        <f>VLOOKUP($H3,原子特征!$A$1:$S$16,COLUMN(原子特征!O$2),FALSE)</f>
        <v>6.4</v>
      </c>
      <c r="BN3">
        <f>VLOOKUP($H3,原子特征!$A$1:$S$16,COLUMN(原子特征!P$2),FALSE)</f>
        <v>112</v>
      </c>
      <c r="BO3">
        <f>VLOOKUP($H3,原子特征!$A$1:$S$16,COLUMN(原子特征!Q$2),FALSE)</f>
        <v>0.93</v>
      </c>
      <c r="BP3">
        <f>VLOOKUP($H3,原子特征!$A$1:$S$16,COLUMN(原子特征!R$2),FALSE)</f>
        <v>141</v>
      </c>
      <c r="BQ3">
        <f>VLOOKUP($H3,原子特征!$A$1:$S$16,COLUMN(原子特征!S$2),FALSE)</f>
        <v>1.81</v>
      </c>
      <c r="BR3">
        <f>VLOOKUP($I3,原子特征!$A$1:$S$16,COLUMN(原子特征!B$2),FALSE)</f>
        <v>79.903999999999996</v>
      </c>
      <c r="BS3">
        <f>VLOOKUP($I3,原子特征!$A$1:$S$16,COLUMN(原子特征!C$2),FALSE)</f>
        <v>2.83</v>
      </c>
      <c r="BT3">
        <f>VLOOKUP($I3,原子特征!$A$1:$S$16,COLUMN(原子特征!D$2),FALSE)</f>
        <v>2.8</v>
      </c>
      <c r="BU3">
        <f>VLOOKUP($I3,原子特征!$A$1:$S$16,COLUMN(原子特征!E$2),FALSE)</f>
        <v>2.74</v>
      </c>
      <c r="BV3">
        <f>VLOOKUP($I3,原子特征!$A$1:$S$16,COLUMN(原子特征!F$2),FALSE)</f>
        <v>7.59</v>
      </c>
      <c r="BW3">
        <f>VLOOKUP($I3,原子特征!$A$1:$S$16,COLUMN(原子特征!G$2),FALSE)</f>
        <v>1139.9000000000001</v>
      </c>
      <c r="BX3">
        <f>VLOOKUP($I3,原子特征!$A$1:$S$16,COLUMN(原子特征!H$2),FALSE)</f>
        <v>2103</v>
      </c>
      <c r="BY3">
        <f>VLOOKUP($I3,原子特征!$A$1:$S$16,COLUMN(原子特征!I$2),FALSE)</f>
        <v>3473</v>
      </c>
      <c r="BZ3">
        <f>VLOOKUP($I3,原子特征!$A$1:$S$16,COLUMN(原子特征!J$2),FALSE)</f>
        <v>0</v>
      </c>
      <c r="CA3">
        <f>VLOOKUP($I3,原子特征!$A$1:$S$16,COLUMN(原子特征!K$2),FALSE)</f>
        <v>7</v>
      </c>
      <c r="CB3">
        <f>VLOOKUP($I3,原子特征!$A$1:$S$16,COLUMN(原子特征!L$2),FALSE)</f>
        <v>266</v>
      </c>
      <c r="CC3">
        <f>VLOOKUP($I3,原子特征!$A$1:$S$16,COLUMN(原子特征!M$2),FALSE)</f>
        <v>331.9</v>
      </c>
      <c r="CD3">
        <f>VLOOKUP($I3,原子特征!$A$1:$S$16,COLUMN(原子特征!N$2),FALSE)</f>
        <v>30.5</v>
      </c>
      <c r="CE3">
        <f>VLOOKUP($I3,原子特征!$A$1:$S$16,COLUMN(原子特征!O$2),FALSE)</f>
        <v>10.57</v>
      </c>
      <c r="CF3">
        <f>VLOOKUP($I3,原子特征!$A$1:$S$16,COLUMN(原子特征!P$2),FALSE)</f>
        <v>111.9</v>
      </c>
      <c r="CG3">
        <f>VLOOKUP($I3,原子特征!$A$1:$S$16,COLUMN(原子特征!Q$2),FALSE)</f>
        <v>0.37</v>
      </c>
      <c r="CH3">
        <f>VLOOKUP($I3,原子特征!$A$1:$S$16,COLUMN(原子特征!R$2),FALSE)</f>
        <v>114</v>
      </c>
      <c r="CI3">
        <f>VLOOKUP($I3,原子特征!$A$1:$S$16,COLUMN(原子特征!S$2),FALSE)</f>
        <v>0.4</v>
      </c>
    </row>
    <row r="4" spans="1:87" s="21" customFormat="1" x14ac:dyDescent="0.15">
      <c r="A4">
        <v>499</v>
      </c>
      <c r="B4" t="s">
        <v>518</v>
      </c>
      <c r="C4">
        <v>2</v>
      </c>
      <c r="D4">
        <v>1</v>
      </c>
      <c r="E4">
        <v>2.09</v>
      </c>
      <c r="F4" t="s">
        <v>679</v>
      </c>
      <c r="G4" t="s">
        <v>632</v>
      </c>
      <c r="H4" t="s">
        <v>855</v>
      </c>
      <c r="I4" t="s">
        <v>852</v>
      </c>
      <c r="J4">
        <f>VLOOKUP('整理格式+匹配特征'!$F9,有机特征!$A$1:$V$55,COLUMN('整理格式+匹配特征'!B9),FALSE)</f>
        <v>3.8923762700000002</v>
      </c>
      <c r="K4">
        <f>VLOOKUP('整理格式+匹配特征'!$F9,有机特征!$A$1:$V$55,COLUMN('整理格式+匹配特征'!C9),FALSE)</f>
        <v>122.18788000000001</v>
      </c>
      <c r="L4">
        <f>VLOOKUP('整理格式+匹配特征'!$F9,有机特征!$A$1:$V$55,COLUMN('整理格式+匹配特征'!D9),FALSE)</f>
        <v>174.72344000000001</v>
      </c>
      <c r="M4">
        <f>VLOOKUP('整理格式+匹配特征'!$F9,有机特征!$A$1:$V$55,COLUMN('整理格式+匹配特征'!E9),FALSE)</f>
        <v>3.4680756689313079</v>
      </c>
      <c r="N4">
        <f>VLOOKUP('整理格式+匹配特征'!$F9,有机特征!$A$1:$V$55,COLUMN('整理格式+匹配特征'!F9),FALSE)</f>
        <v>6.5559086369211865</v>
      </c>
      <c r="O4">
        <f>VLOOKUP('整理格式+匹配特征'!$F9,有机特征!$A$1:$V$55,COLUMN('整理格式+匹配特征'!G9),FALSE)</f>
        <v>1.1613</v>
      </c>
      <c r="P4">
        <f>VLOOKUP('整理格式+匹配特征'!$F9,有机特征!$A$1:$V$55,COLUMN('整理格式+匹配特征'!H9),FALSE)</f>
        <v>178.29678000000001</v>
      </c>
      <c r="Q4">
        <f>VLOOKUP('整理格式+匹配特征'!$F9,有机特征!$A$1:$V$55,COLUMN('整理格式+匹配特征'!I9),FALSE)</f>
        <v>0</v>
      </c>
      <c r="R4">
        <f>VLOOKUP('整理格式+匹配特征'!$F9,有机特征!$A$1:$V$55,COLUMN('整理格式+匹配特征'!J9),FALSE)</f>
        <v>10.597425090561124</v>
      </c>
      <c r="S4">
        <f>VLOOKUP('整理格式+匹配特征'!$F9,有机特征!$A$1:$V$55,COLUMN('整理格式+匹配特征'!K9),FALSE)</f>
        <v>11.453939049484363</v>
      </c>
      <c r="T4">
        <f>VLOOKUP('整理格式+匹配特征'!$F9,有机特征!$A$1:$V$55,COLUMN('整理格式+匹配特征'!L9),FALSE)</f>
        <v>-35.516789179448239</v>
      </c>
      <c r="U4">
        <f>VLOOKUP('整理格式+匹配特征'!$F9,有机特征!$A$1:$V$55,COLUMN('整理格式+匹配特征'!M9),FALSE)</f>
        <v>-3.7006000000000001</v>
      </c>
      <c r="V4">
        <f>VLOOKUP('整理格式+匹配特征'!$F9,有机特征!$A$1:$V$55,COLUMN('整理格式+匹配特征'!N9),FALSE)</f>
        <v>-11.960100000000001</v>
      </c>
      <c r="W4">
        <f>VLOOKUP('整理格式+匹配特征'!$F9,有机特征!$A$1:$V$55,COLUMN('整理格式+匹配特征'!O9),FALSE)</f>
        <v>-7.8303000000000003</v>
      </c>
      <c r="X4">
        <f>VLOOKUP('整理格式+匹配特征'!$F9,有机特征!$A$1:$V$55,COLUMN('整理格式+匹配特征'!P9),FALSE)</f>
        <v>7.8303000000000003</v>
      </c>
      <c r="Y4">
        <f>VLOOKUP('整理格式+匹配特征'!$F9,有机特征!$A$1:$V$55,COLUMN('整理格式+匹配特征'!Q9),FALSE)</f>
        <v>8.2594999999999992</v>
      </c>
      <c r="Z4">
        <f>VLOOKUP('整理格式+匹配特征'!$F9,有机特征!$A$1:$V$55,COLUMN('整理格式+匹配特征'!R9),FALSE)</f>
        <v>0.1211</v>
      </c>
      <c r="AA4">
        <f>VLOOKUP('整理格式+匹配特征'!$F9,有机特征!$A$1:$V$55,COLUMN('整理格式+匹配特征'!S9),FALSE)</f>
        <v>3.7117</v>
      </c>
      <c r="AB4">
        <f>VLOOKUP('整理格式+匹配特征'!$F9,有机特征!$A$1:$V$55,COLUMN('整理格式+匹配特征'!T9),FALSE)</f>
        <v>-1.0045999999999999</v>
      </c>
      <c r="AC4">
        <f>VLOOKUP('整理格式+匹配特征'!$F9,有机特征!$A$1:$V$55,COLUMN('整理格式+匹配特征'!U9),FALSE)</f>
        <v>13.054914</v>
      </c>
      <c r="AD4">
        <f>VLOOKUP('整理格式+匹配特征'!$F9,有机特征!$A$1:$V$55,COLUMN('整理格式+匹配特征'!V9),FALSE)</f>
        <v>5.1356860739575145</v>
      </c>
      <c r="AE4">
        <f>VLOOKUP($G4,有机特征!$A$1:$V$55,COLUMN(有机特征!B$2),FALSE)</f>
        <v>6.1151281700000002</v>
      </c>
      <c r="AF4">
        <f>VLOOKUP($G4,有机特征!$A$1:$V$55,COLUMN(有机特征!C$2),FALSE)</f>
        <v>32.065080000000002</v>
      </c>
      <c r="AG4">
        <f>VLOOKUP($G4,有机特征!$A$1:$V$55,COLUMN(有机特征!D$2),FALSE)</f>
        <v>53.696190000000001</v>
      </c>
      <c r="AH4">
        <f>VLOOKUP($G4,有机特征!$A$1:$V$55,COLUMN(有机特征!E$2),FALSE)</f>
        <v>2.3403779512482541</v>
      </c>
      <c r="AI4">
        <f>VLOOKUP($G4,有机特征!$A$1:$V$55,COLUMN(有机特征!F$2),FALSE)</f>
        <v>4.4241549172934862</v>
      </c>
      <c r="AJ4">
        <f>VLOOKUP($G4,有机特征!$A$1:$V$55,COLUMN(有机特征!G$2),FALSE)</f>
        <v>0.99160000000000004</v>
      </c>
      <c r="AK4">
        <f>VLOOKUP($G4,有机特征!$A$1:$V$55,COLUMN(有机特征!H$2),FALSE)</f>
        <v>73.177700000000002</v>
      </c>
      <c r="AL4">
        <f>VLOOKUP($G4,有机特征!$A$1:$V$55,COLUMN(有机特征!I$2),FALSE)</f>
        <v>0</v>
      </c>
      <c r="AM4">
        <f>VLOOKUP($G4,有机特征!$A$1:$V$55,COLUMN(有机特征!J$2),FALSE)</f>
        <v>0.37686460983670855</v>
      </c>
      <c r="AN4">
        <f>VLOOKUP($G4,有机特征!$A$1:$V$55,COLUMN(有机特征!K$2),FALSE)</f>
        <v>4.3958565325364303</v>
      </c>
      <c r="AO4">
        <f>VLOOKUP($G4,有机特征!$A$1:$V$55,COLUMN(有机特征!L$2),FALSE)</f>
        <v>-48.64517109271678</v>
      </c>
      <c r="AP4">
        <f>VLOOKUP($G4,有机特征!$A$1:$V$55,COLUMN(有机特征!M$2),FALSE)</f>
        <v>-4.0225</v>
      </c>
      <c r="AQ4">
        <f>VLOOKUP($G4,有机特征!$A$1:$V$55,COLUMN(有机特征!N$2),FALSE)</f>
        <v>-19.048200000000001</v>
      </c>
      <c r="AR4">
        <f>VLOOKUP($G4,有机特征!$A$1:$V$55,COLUMN(有机特征!O$2),FALSE)</f>
        <v>-11.535399999999999</v>
      </c>
      <c r="AS4">
        <f>VLOOKUP($G4,有机特征!$A$1:$V$55,COLUMN(有机特征!P$2),FALSE)</f>
        <v>11.535399999999999</v>
      </c>
      <c r="AT4">
        <f>VLOOKUP($G4,有机特征!$A$1:$V$55,COLUMN(有机特征!Q$2),FALSE)</f>
        <v>15.0258</v>
      </c>
      <c r="AU4">
        <f>VLOOKUP($G4,有机特征!$A$1:$V$55,COLUMN(有机特征!R$2),FALSE)</f>
        <v>6.6600000000000006E-2</v>
      </c>
      <c r="AV4">
        <f>VLOOKUP($G4,有机特征!$A$1:$V$55,COLUMN(有机特征!S$2),FALSE)</f>
        <v>4.4279000000000002</v>
      </c>
      <c r="AW4">
        <f>VLOOKUP($G4,有机特征!$A$1:$V$55,COLUMN(有机特征!T$2),FALSE)</f>
        <v>-8.0638000000000005</v>
      </c>
      <c r="AX4">
        <f>VLOOKUP($G4,有机特征!$A$1:$V$55,COLUMN(有机特征!U$2),FALSE)</f>
        <v>2.1661000000000001</v>
      </c>
      <c r="AY4">
        <f>VLOOKUP($G4,有机特征!$A$1:$V$55,COLUMN(有机特征!V$2),FALSE)</f>
        <v>0.85212431156569646</v>
      </c>
      <c r="AZ4">
        <f>VLOOKUP($H4,原子特征!$A$1:$S$16,COLUMN(原子特征!B$2),FALSE)</f>
        <v>207.2</v>
      </c>
      <c r="BA4">
        <f>VLOOKUP($H4,原子特征!$A$1:$S$16,COLUMN(原子特征!C$2),FALSE)</f>
        <v>1.92</v>
      </c>
      <c r="BB4">
        <f>VLOOKUP($H4,原子特征!$A$1:$S$16,COLUMN(原子特征!D$2),FALSE)</f>
        <v>1.9</v>
      </c>
      <c r="BC4">
        <f>VLOOKUP($H4,原子特征!$A$1:$S$16,COLUMN(原子特征!E$2),FALSE)</f>
        <v>1.55</v>
      </c>
      <c r="BD4">
        <f>VLOOKUP($H4,原子特征!$A$1:$S$16,COLUMN(原子特征!F$2),FALSE)</f>
        <v>3.9</v>
      </c>
      <c r="BE4">
        <f>VLOOKUP($H4,原子特征!$A$1:$S$16,COLUMN(原子特征!G$2),FALSE)</f>
        <v>715.5</v>
      </c>
      <c r="BF4">
        <f>VLOOKUP($H4,原子特征!$A$1:$S$16,COLUMN(原子特征!H$2),FALSE)</f>
        <v>1450</v>
      </c>
      <c r="BG4">
        <f>VLOOKUP($H4,原子特征!$A$1:$S$16,COLUMN(原子特征!I$2),FALSE)</f>
        <v>3081</v>
      </c>
      <c r="BH4">
        <f>VLOOKUP($H4,原子特征!$A$1:$S$16,COLUMN(原子特征!J$2),FALSE)</f>
        <v>4.0999999999999996</v>
      </c>
      <c r="BI4">
        <f>VLOOKUP($H4,原子特征!$A$1:$S$16,COLUMN(原子特征!K$2),FALSE)</f>
        <v>4</v>
      </c>
      <c r="BJ4">
        <f>VLOOKUP($H4,原子特征!$A$1:$S$16,COLUMN(原子特征!L$2),FALSE)</f>
        <v>601</v>
      </c>
      <c r="BK4">
        <f>VLOOKUP($H4,原子特征!$A$1:$S$16,COLUMN(原子特征!M$2),FALSE)</f>
        <v>2013</v>
      </c>
      <c r="BL4">
        <f>VLOOKUP($H4,原子特征!$A$1:$S$16,COLUMN(原子特征!N$2),FALSE)</f>
        <v>177.8</v>
      </c>
      <c r="BM4">
        <f>VLOOKUP($H4,原子特征!$A$1:$S$16,COLUMN(原子特征!O$2),FALSE)</f>
        <v>4.8099999999999996</v>
      </c>
      <c r="BN4">
        <f>VLOOKUP($H4,原子特征!$A$1:$S$16,COLUMN(原子特征!P$2),FALSE)</f>
        <v>195</v>
      </c>
      <c r="BO4">
        <f>VLOOKUP($H4,原子特征!$A$1:$S$16,COLUMN(原子特征!Q$2),FALSE)</f>
        <v>0.83</v>
      </c>
      <c r="BP4">
        <f>VLOOKUP($H4,原子特征!$A$1:$S$16,COLUMN(原子特征!R$2),FALSE)</f>
        <v>154</v>
      </c>
      <c r="BQ4">
        <f>VLOOKUP($H4,原子特征!$A$1:$S$16,COLUMN(原子特征!S$2),FALSE)</f>
        <v>0.93799999999999994</v>
      </c>
      <c r="BR4">
        <f>VLOOKUP($I4,原子特征!$A$1:$S$16,COLUMN(原子特征!B$2),FALSE)</f>
        <v>126.905</v>
      </c>
      <c r="BS4">
        <f>VLOOKUP($I4,原子特征!$A$1:$S$16,COLUMN(原子特征!C$2),FALSE)</f>
        <v>2.76</v>
      </c>
      <c r="BT4">
        <f>VLOOKUP($I4,原子特征!$A$1:$S$16,COLUMN(原子特征!D$2),FALSE)</f>
        <v>2.5</v>
      </c>
      <c r="BU4">
        <f>VLOOKUP($I4,原子特征!$A$1:$S$16,COLUMN(原子特征!E$2),FALSE)</f>
        <v>2.21</v>
      </c>
      <c r="BV4">
        <f>VLOOKUP($I4,原子特征!$A$1:$S$16,COLUMN(原子特征!F$2),FALSE)</f>
        <v>6.76</v>
      </c>
      <c r="BW4">
        <f>VLOOKUP($I4,原子特征!$A$1:$S$16,COLUMN(原子特征!G$2),FALSE)</f>
        <v>1008.4</v>
      </c>
      <c r="BX4">
        <f>VLOOKUP($I4,原子特征!$A$1:$S$16,COLUMN(原子特征!H$2),FALSE)</f>
        <v>1846</v>
      </c>
      <c r="BY4">
        <f>VLOOKUP($I4,原子特征!$A$1:$S$16,COLUMN(原子特征!I$2),FALSE)</f>
        <v>3184</v>
      </c>
      <c r="BZ4">
        <f>VLOOKUP($I4,原子特征!$A$1:$S$16,COLUMN(原子特征!J$2),FALSE)</f>
        <v>0</v>
      </c>
      <c r="CA4">
        <f>VLOOKUP($I4,原子特征!$A$1:$S$16,COLUMN(原子特征!K$2),FALSE)</f>
        <v>7</v>
      </c>
      <c r="CB4">
        <f>VLOOKUP($I4,原子特征!$A$1:$S$16,COLUMN(原子特征!L$2),FALSE)</f>
        <v>387</v>
      </c>
      <c r="CC4">
        <f>VLOOKUP($I4,原子特征!$A$1:$S$16,COLUMN(原子特征!M$2),FALSE)</f>
        <v>457.5</v>
      </c>
      <c r="CD4">
        <f>VLOOKUP($I4,原子特征!$A$1:$S$16,COLUMN(原子特征!N$2),FALSE)</f>
        <v>41.67</v>
      </c>
      <c r="CE4">
        <f>VLOOKUP($I4,原子特征!$A$1:$S$16,COLUMN(原子特征!O$2),FALSE)</f>
        <v>15.52</v>
      </c>
      <c r="CF4">
        <f>VLOOKUP($I4,原子特征!$A$1:$S$16,COLUMN(原子特征!P$2),FALSE)</f>
        <v>106.8</v>
      </c>
      <c r="CG4">
        <f>VLOOKUP($I4,原子特征!$A$1:$S$16,COLUMN(原子特征!Q$2),FALSE)</f>
        <v>0.46</v>
      </c>
      <c r="CH4">
        <f>VLOOKUP($I4,原子特征!$A$1:$S$16,COLUMN(原子特征!R$2),FALSE)</f>
        <v>133</v>
      </c>
      <c r="CI4">
        <f>VLOOKUP($I4,原子特征!$A$1:$S$16,COLUMN(原子特征!S$2),FALSE)</f>
        <v>0.65</v>
      </c>
    </row>
    <row r="5" spans="1:87" x14ac:dyDescent="0.15">
      <c r="A5">
        <v>500</v>
      </c>
      <c r="B5" t="s">
        <v>502</v>
      </c>
      <c r="C5">
        <v>3</v>
      </c>
      <c r="D5">
        <v>1</v>
      </c>
      <c r="E5">
        <v>1.97</v>
      </c>
      <c r="F5" t="s">
        <v>679</v>
      </c>
      <c r="G5" t="s">
        <v>632</v>
      </c>
      <c r="H5" t="s">
        <v>855</v>
      </c>
      <c r="I5" t="s">
        <v>852</v>
      </c>
      <c r="J5">
        <f>VLOOKUP('整理格式+匹配特征'!$F10,有机特征!$A$1:$V$55,COLUMN('整理格式+匹配特征'!B10),FALSE)</f>
        <v>3.8923762700000002</v>
      </c>
      <c r="K5">
        <f>VLOOKUP('整理格式+匹配特征'!$F10,有机特征!$A$1:$V$55,COLUMN('整理格式+匹配特征'!C10),FALSE)</f>
        <v>122.18788000000001</v>
      </c>
      <c r="L5">
        <f>VLOOKUP('整理格式+匹配特征'!$F10,有机特征!$A$1:$V$55,COLUMN('整理格式+匹配特征'!D10),FALSE)</f>
        <v>174.72344000000001</v>
      </c>
      <c r="M5">
        <f>VLOOKUP('整理格式+匹配特征'!$F10,有机特征!$A$1:$V$55,COLUMN('整理格式+匹配特征'!E10),FALSE)</f>
        <v>3.4680756689313079</v>
      </c>
      <c r="N5">
        <f>VLOOKUP('整理格式+匹配特征'!$F10,有机特征!$A$1:$V$55,COLUMN('整理格式+匹配特征'!F10),FALSE)</f>
        <v>6.5559086369211865</v>
      </c>
      <c r="O5">
        <f>VLOOKUP('整理格式+匹配特征'!$F10,有机特征!$A$1:$V$55,COLUMN('整理格式+匹配特征'!G10),FALSE)</f>
        <v>1.1613</v>
      </c>
      <c r="P5">
        <f>VLOOKUP('整理格式+匹配特征'!$F10,有机特征!$A$1:$V$55,COLUMN('整理格式+匹配特征'!H10),FALSE)</f>
        <v>178.29678000000001</v>
      </c>
      <c r="Q5">
        <f>VLOOKUP('整理格式+匹配特征'!$F10,有机特征!$A$1:$V$55,COLUMN('整理格式+匹配特征'!I10),FALSE)</f>
        <v>0</v>
      </c>
      <c r="R5">
        <f>VLOOKUP('整理格式+匹配特征'!$F10,有机特征!$A$1:$V$55,COLUMN('整理格式+匹配特征'!J10),FALSE)</f>
        <v>10.597425090561124</v>
      </c>
      <c r="S5">
        <f>VLOOKUP('整理格式+匹配特征'!$F10,有机特征!$A$1:$V$55,COLUMN('整理格式+匹配特征'!K10),FALSE)</f>
        <v>11.453939049484363</v>
      </c>
      <c r="T5">
        <f>VLOOKUP('整理格式+匹配特征'!$F10,有机特征!$A$1:$V$55,COLUMN('整理格式+匹配特征'!L10),FALSE)</f>
        <v>-35.516789179448239</v>
      </c>
      <c r="U5">
        <f>VLOOKUP('整理格式+匹配特征'!$F10,有机特征!$A$1:$V$55,COLUMN('整理格式+匹配特征'!M10),FALSE)</f>
        <v>-3.7006000000000001</v>
      </c>
      <c r="V5">
        <f>VLOOKUP('整理格式+匹配特征'!$F10,有机特征!$A$1:$V$55,COLUMN('整理格式+匹配特征'!N10),FALSE)</f>
        <v>-11.960100000000001</v>
      </c>
      <c r="W5">
        <f>VLOOKUP('整理格式+匹配特征'!$F10,有机特征!$A$1:$V$55,COLUMN('整理格式+匹配特征'!O10),FALSE)</f>
        <v>-7.8303000000000003</v>
      </c>
      <c r="X5">
        <f>VLOOKUP('整理格式+匹配特征'!$F10,有机特征!$A$1:$V$55,COLUMN('整理格式+匹配特征'!P10),FALSE)</f>
        <v>7.8303000000000003</v>
      </c>
      <c r="Y5">
        <f>VLOOKUP('整理格式+匹配特征'!$F10,有机特征!$A$1:$V$55,COLUMN('整理格式+匹配特征'!Q10),FALSE)</f>
        <v>8.2594999999999992</v>
      </c>
      <c r="Z5">
        <f>VLOOKUP('整理格式+匹配特征'!$F10,有机特征!$A$1:$V$55,COLUMN('整理格式+匹配特征'!R10),FALSE)</f>
        <v>0.1211</v>
      </c>
      <c r="AA5">
        <f>VLOOKUP('整理格式+匹配特征'!$F10,有机特征!$A$1:$V$55,COLUMN('整理格式+匹配特征'!S10),FALSE)</f>
        <v>3.7117</v>
      </c>
      <c r="AB5">
        <f>VLOOKUP('整理格式+匹配特征'!$F10,有机特征!$A$1:$V$55,COLUMN('整理格式+匹配特征'!T10),FALSE)</f>
        <v>-1.0045999999999999</v>
      </c>
      <c r="AC5">
        <f>VLOOKUP('整理格式+匹配特征'!$F10,有机特征!$A$1:$V$55,COLUMN('整理格式+匹配特征'!U10),FALSE)</f>
        <v>13.054914</v>
      </c>
      <c r="AD5">
        <f>VLOOKUP('整理格式+匹配特征'!$F10,有机特征!$A$1:$V$55,COLUMN('整理格式+匹配特征'!V10),FALSE)</f>
        <v>5.1356860739575145</v>
      </c>
      <c r="AE5">
        <f>VLOOKUP($G5,有机特征!$A$1:$V$55,COLUMN(有机特征!B$2),FALSE)</f>
        <v>6.1151281700000002</v>
      </c>
      <c r="AF5">
        <f>VLOOKUP($G5,有机特征!$A$1:$V$55,COLUMN(有机特征!C$2),FALSE)</f>
        <v>32.065080000000002</v>
      </c>
      <c r="AG5">
        <f>VLOOKUP($G5,有机特征!$A$1:$V$55,COLUMN(有机特征!D$2),FALSE)</f>
        <v>53.696190000000001</v>
      </c>
      <c r="AH5">
        <f>VLOOKUP($G5,有机特征!$A$1:$V$55,COLUMN(有机特征!E$2),FALSE)</f>
        <v>2.3403779512482541</v>
      </c>
      <c r="AI5">
        <f>VLOOKUP($G5,有机特征!$A$1:$V$55,COLUMN(有机特征!F$2),FALSE)</f>
        <v>4.4241549172934862</v>
      </c>
      <c r="AJ5">
        <f>VLOOKUP($G5,有机特征!$A$1:$V$55,COLUMN(有机特征!G$2),FALSE)</f>
        <v>0.99160000000000004</v>
      </c>
      <c r="AK5">
        <f>VLOOKUP($G5,有机特征!$A$1:$V$55,COLUMN(有机特征!H$2),FALSE)</f>
        <v>73.177700000000002</v>
      </c>
      <c r="AL5">
        <f>VLOOKUP($G5,有机特征!$A$1:$V$55,COLUMN(有机特征!I$2),FALSE)</f>
        <v>0</v>
      </c>
      <c r="AM5">
        <f>VLOOKUP($G5,有机特征!$A$1:$V$55,COLUMN(有机特征!J$2),FALSE)</f>
        <v>0.37686460983670855</v>
      </c>
      <c r="AN5">
        <f>VLOOKUP($G5,有机特征!$A$1:$V$55,COLUMN(有机特征!K$2),FALSE)</f>
        <v>4.3958565325364303</v>
      </c>
      <c r="AO5">
        <f>VLOOKUP($G5,有机特征!$A$1:$V$55,COLUMN(有机特征!L$2),FALSE)</f>
        <v>-48.64517109271678</v>
      </c>
      <c r="AP5">
        <f>VLOOKUP($G5,有机特征!$A$1:$V$55,COLUMN(有机特征!M$2),FALSE)</f>
        <v>-4.0225</v>
      </c>
      <c r="AQ5">
        <f>VLOOKUP($G5,有机特征!$A$1:$V$55,COLUMN(有机特征!N$2),FALSE)</f>
        <v>-19.048200000000001</v>
      </c>
      <c r="AR5">
        <f>VLOOKUP($G5,有机特征!$A$1:$V$55,COLUMN(有机特征!O$2),FALSE)</f>
        <v>-11.535399999999999</v>
      </c>
      <c r="AS5">
        <f>VLOOKUP($G5,有机特征!$A$1:$V$55,COLUMN(有机特征!P$2),FALSE)</f>
        <v>11.535399999999999</v>
      </c>
      <c r="AT5">
        <f>VLOOKUP($G5,有机特征!$A$1:$V$55,COLUMN(有机特征!Q$2),FALSE)</f>
        <v>15.0258</v>
      </c>
      <c r="AU5">
        <f>VLOOKUP($G5,有机特征!$A$1:$V$55,COLUMN(有机特征!R$2),FALSE)</f>
        <v>6.6600000000000006E-2</v>
      </c>
      <c r="AV5">
        <f>VLOOKUP($G5,有机特征!$A$1:$V$55,COLUMN(有机特征!S$2),FALSE)</f>
        <v>4.4279000000000002</v>
      </c>
      <c r="AW5">
        <f>VLOOKUP($G5,有机特征!$A$1:$V$55,COLUMN(有机特征!T$2),FALSE)</f>
        <v>-8.0638000000000005</v>
      </c>
      <c r="AX5">
        <f>VLOOKUP($G5,有机特征!$A$1:$V$55,COLUMN(有机特征!U$2),FALSE)</f>
        <v>2.1661000000000001</v>
      </c>
      <c r="AY5">
        <f>VLOOKUP($G5,有机特征!$A$1:$V$55,COLUMN(有机特征!V$2),FALSE)</f>
        <v>0.85212431156569646</v>
      </c>
      <c r="AZ5">
        <f>VLOOKUP($H5,原子特征!$A$1:$S$16,COLUMN(原子特征!B$2),FALSE)</f>
        <v>207.2</v>
      </c>
      <c r="BA5">
        <f>VLOOKUP($H5,原子特征!$A$1:$S$16,COLUMN(原子特征!C$2),FALSE)</f>
        <v>1.92</v>
      </c>
      <c r="BB5">
        <f>VLOOKUP($H5,原子特征!$A$1:$S$16,COLUMN(原子特征!D$2),FALSE)</f>
        <v>1.9</v>
      </c>
      <c r="BC5">
        <f>VLOOKUP($H5,原子特征!$A$1:$S$16,COLUMN(原子特征!E$2),FALSE)</f>
        <v>1.55</v>
      </c>
      <c r="BD5">
        <f>VLOOKUP($H5,原子特征!$A$1:$S$16,COLUMN(原子特征!F$2),FALSE)</f>
        <v>3.9</v>
      </c>
      <c r="BE5">
        <f>VLOOKUP($H5,原子特征!$A$1:$S$16,COLUMN(原子特征!G$2),FALSE)</f>
        <v>715.5</v>
      </c>
      <c r="BF5">
        <f>VLOOKUP($H5,原子特征!$A$1:$S$16,COLUMN(原子特征!H$2),FALSE)</f>
        <v>1450</v>
      </c>
      <c r="BG5">
        <f>VLOOKUP($H5,原子特征!$A$1:$S$16,COLUMN(原子特征!I$2),FALSE)</f>
        <v>3081</v>
      </c>
      <c r="BH5">
        <f>VLOOKUP($H5,原子特征!$A$1:$S$16,COLUMN(原子特征!J$2),FALSE)</f>
        <v>4.0999999999999996</v>
      </c>
      <c r="BI5">
        <f>VLOOKUP($H5,原子特征!$A$1:$S$16,COLUMN(原子特征!K$2),FALSE)</f>
        <v>4</v>
      </c>
      <c r="BJ5">
        <f>VLOOKUP($H5,原子特征!$A$1:$S$16,COLUMN(原子特征!L$2),FALSE)</f>
        <v>601</v>
      </c>
      <c r="BK5">
        <f>VLOOKUP($H5,原子特征!$A$1:$S$16,COLUMN(原子特征!M$2),FALSE)</f>
        <v>2013</v>
      </c>
      <c r="BL5">
        <f>VLOOKUP($H5,原子特征!$A$1:$S$16,COLUMN(原子特征!N$2),FALSE)</f>
        <v>177.8</v>
      </c>
      <c r="BM5">
        <f>VLOOKUP($H5,原子特征!$A$1:$S$16,COLUMN(原子特征!O$2),FALSE)</f>
        <v>4.8099999999999996</v>
      </c>
      <c r="BN5">
        <f>VLOOKUP($H5,原子特征!$A$1:$S$16,COLUMN(原子特征!P$2),FALSE)</f>
        <v>195</v>
      </c>
      <c r="BO5">
        <f>VLOOKUP($H5,原子特征!$A$1:$S$16,COLUMN(原子特征!Q$2),FALSE)</f>
        <v>0.83</v>
      </c>
      <c r="BP5">
        <f>VLOOKUP($H5,原子特征!$A$1:$S$16,COLUMN(原子特征!R$2),FALSE)</f>
        <v>154</v>
      </c>
      <c r="BQ5">
        <f>VLOOKUP($H5,原子特征!$A$1:$S$16,COLUMN(原子特征!S$2),FALSE)</f>
        <v>0.93799999999999994</v>
      </c>
      <c r="BR5">
        <f>VLOOKUP($I5,原子特征!$A$1:$S$16,COLUMN(原子特征!B$2),FALSE)</f>
        <v>126.905</v>
      </c>
      <c r="BS5">
        <f>VLOOKUP($I5,原子特征!$A$1:$S$16,COLUMN(原子特征!C$2),FALSE)</f>
        <v>2.76</v>
      </c>
      <c r="BT5">
        <f>VLOOKUP($I5,原子特征!$A$1:$S$16,COLUMN(原子特征!D$2),FALSE)</f>
        <v>2.5</v>
      </c>
      <c r="BU5">
        <f>VLOOKUP($I5,原子特征!$A$1:$S$16,COLUMN(原子特征!E$2),FALSE)</f>
        <v>2.21</v>
      </c>
      <c r="BV5">
        <f>VLOOKUP($I5,原子特征!$A$1:$S$16,COLUMN(原子特征!F$2),FALSE)</f>
        <v>6.76</v>
      </c>
      <c r="BW5">
        <f>VLOOKUP($I5,原子特征!$A$1:$S$16,COLUMN(原子特征!G$2),FALSE)</f>
        <v>1008.4</v>
      </c>
      <c r="BX5">
        <f>VLOOKUP($I5,原子特征!$A$1:$S$16,COLUMN(原子特征!H$2),FALSE)</f>
        <v>1846</v>
      </c>
      <c r="BY5">
        <f>VLOOKUP($I5,原子特征!$A$1:$S$16,COLUMN(原子特征!I$2),FALSE)</f>
        <v>3184</v>
      </c>
      <c r="BZ5">
        <f>VLOOKUP($I5,原子特征!$A$1:$S$16,COLUMN(原子特征!J$2),FALSE)</f>
        <v>0</v>
      </c>
      <c r="CA5">
        <f>VLOOKUP($I5,原子特征!$A$1:$S$16,COLUMN(原子特征!K$2),FALSE)</f>
        <v>7</v>
      </c>
      <c r="CB5">
        <f>VLOOKUP($I5,原子特征!$A$1:$S$16,COLUMN(原子特征!L$2),FALSE)</f>
        <v>387</v>
      </c>
      <c r="CC5">
        <f>VLOOKUP($I5,原子特征!$A$1:$S$16,COLUMN(原子特征!M$2),FALSE)</f>
        <v>457.5</v>
      </c>
      <c r="CD5">
        <f>VLOOKUP($I5,原子特征!$A$1:$S$16,COLUMN(原子特征!N$2),FALSE)</f>
        <v>41.67</v>
      </c>
      <c r="CE5">
        <f>VLOOKUP($I5,原子特征!$A$1:$S$16,COLUMN(原子特征!O$2),FALSE)</f>
        <v>15.52</v>
      </c>
      <c r="CF5">
        <f>VLOOKUP($I5,原子特征!$A$1:$S$16,COLUMN(原子特征!P$2),FALSE)</f>
        <v>106.8</v>
      </c>
      <c r="CG5">
        <f>VLOOKUP($I5,原子特征!$A$1:$S$16,COLUMN(原子特征!Q$2),FALSE)</f>
        <v>0.46</v>
      </c>
      <c r="CH5">
        <f>VLOOKUP($I5,原子特征!$A$1:$S$16,COLUMN(原子特征!R$2),FALSE)</f>
        <v>133</v>
      </c>
      <c r="CI5">
        <f>VLOOKUP($I5,原子特征!$A$1:$S$16,COLUMN(原子特征!S$2),FALSE)</f>
        <v>0.65</v>
      </c>
    </row>
    <row r="6" spans="1:87" x14ac:dyDescent="0.15">
      <c r="A6">
        <v>511</v>
      </c>
      <c r="B6" t="s">
        <v>487</v>
      </c>
      <c r="C6">
        <v>4</v>
      </c>
      <c r="D6">
        <v>1</v>
      </c>
      <c r="E6">
        <v>1.85</v>
      </c>
      <c r="F6" t="s">
        <v>679</v>
      </c>
      <c r="G6" t="s">
        <v>632</v>
      </c>
      <c r="H6" t="s">
        <v>855</v>
      </c>
      <c r="I6" t="s">
        <v>852</v>
      </c>
      <c r="J6">
        <f>VLOOKUP('整理格式+匹配特征'!$F11,有机特征!$A$1:$V$55,COLUMN('整理格式+匹配特征'!B11),FALSE)</f>
        <v>3.8923762700000002</v>
      </c>
      <c r="K6">
        <f>VLOOKUP('整理格式+匹配特征'!$F11,有机特征!$A$1:$V$55,COLUMN('整理格式+匹配特征'!C11),FALSE)</f>
        <v>122.18788000000001</v>
      </c>
      <c r="L6">
        <f>VLOOKUP('整理格式+匹配特征'!$F11,有机特征!$A$1:$V$55,COLUMN('整理格式+匹配特征'!D11),FALSE)</f>
        <v>174.72344000000001</v>
      </c>
      <c r="M6">
        <f>VLOOKUP('整理格式+匹配特征'!$F11,有机特征!$A$1:$V$55,COLUMN('整理格式+匹配特征'!E11),FALSE)</f>
        <v>3.4680756689313079</v>
      </c>
      <c r="N6">
        <f>VLOOKUP('整理格式+匹配特征'!$F11,有机特征!$A$1:$V$55,COLUMN('整理格式+匹配特征'!F11),FALSE)</f>
        <v>6.5559086369211865</v>
      </c>
      <c r="O6">
        <f>VLOOKUP('整理格式+匹配特征'!$F11,有机特征!$A$1:$V$55,COLUMN('整理格式+匹配特征'!G11),FALSE)</f>
        <v>1.1613</v>
      </c>
      <c r="P6">
        <f>VLOOKUP('整理格式+匹配特征'!$F11,有机特征!$A$1:$V$55,COLUMN('整理格式+匹配特征'!H11),FALSE)</f>
        <v>178.29678000000001</v>
      </c>
      <c r="Q6">
        <f>VLOOKUP('整理格式+匹配特征'!$F11,有机特征!$A$1:$V$55,COLUMN('整理格式+匹配特征'!I11),FALSE)</f>
        <v>0</v>
      </c>
      <c r="R6">
        <f>VLOOKUP('整理格式+匹配特征'!$F11,有机特征!$A$1:$V$55,COLUMN('整理格式+匹配特征'!J11),FALSE)</f>
        <v>10.597425090561124</v>
      </c>
      <c r="S6">
        <f>VLOOKUP('整理格式+匹配特征'!$F11,有机特征!$A$1:$V$55,COLUMN('整理格式+匹配特征'!K11),FALSE)</f>
        <v>11.453939049484363</v>
      </c>
      <c r="T6">
        <f>VLOOKUP('整理格式+匹配特征'!$F11,有机特征!$A$1:$V$55,COLUMN('整理格式+匹配特征'!L11),FALSE)</f>
        <v>-35.516789179448239</v>
      </c>
      <c r="U6">
        <f>VLOOKUP('整理格式+匹配特征'!$F11,有机特征!$A$1:$V$55,COLUMN('整理格式+匹配特征'!M11),FALSE)</f>
        <v>-3.7006000000000001</v>
      </c>
      <c r="V6">
        <f>VLOOKUP('整理格式+匹配特征'!$F11,有机特征!$A$1:$V$55,COLUMN('整理格式+匹配特征'!N11),FALSE)</f>
        <v>-11.960100000000001</v>
      </c>
      <c r="W6">
        <f>VLOOKUP('整理格式+匹配特征'!$F11,有机特征!$A$1:$V$55,COLUMN('整理格式+匹配特征'!O11),FALSE)</f>
        <v>-7.8303000000000003</v>
      </c>
      <c r="X6">
        <f>VLOOKUP('整理格式+匹配特征'!$F11,有机特征!$A$1:$V$55,COLUMN('整理格式+匹配特征'!P11),FALSE)</f>
        <v>7.8303000000000003</v>
      </c>
      <c r="Y6">
        <f>VLOOKUP('整理格式+匹配特征'!$F11,有机特征!$A$1:$V$55,COLUMN('整理格式+匹配特征'!Q11),FALSE)</f>
        <v>8.2594999999999992</v>
      </c>
      <c r="Z6">
        <f>VLOOKUP('整理格式+匹配特征'!$F11,有机特征!$A$1:$V$55,COLUMN('整理格式+匹配特征'!R11),FALSE)</f>
        <v>0.1211</v>
      </c>
      <c r="AA6">
        <f>VLOOKUP('整理格式+匹配特征'!$F11,有机特征!$A$1:$V$55,COLUMN('整理格式+匹配特征'!S11),FALSE)</f>
        <v>3.7117</v>
      </c>
      <c r="AB6">
        <f>VLOOKUP('整理格式+匹配特征'!$F11,有机特征!$A$1:$V$55,COLUMN('整理格式+匹配特征'!T11),FALSE)</f>
        <v>-1.0045999999999999</v>
      </c>
      <c r="AC6">
        <f>VLOOKUP('整理格式+匹配特征'!$F11,有机特征!$A$1:$V$55,COLUMN('整理格式+匹配特征'!U11),FALSE)</f>
        <v>13.054914</v>
      </c>
      <c r="AD6">
        <f>VLOOKUP('整理格式+匹配特征'!$F11,有机特征!$A$1:$V$55,COLUMN('整理格式+匹配特征'!V11),FALSE)</f>
        <v>5.1356860739575145</v>
      </c>
      <c r="AE6">
        <f>VLOOKUP($G6,有机特征!$A$1:$V$55,COLUMN(有机特征!B$2),FALSE)</f>
        <v>6.1151281700000002</v>
      </c>
      <c r="AF6">
        <f>VLOOKUP($G6,有机特征!$A$1:$V$55,COLUMN(有机特征!C$2),FALSE)</f>
        <v>32.065080000000002</v>
      </c>
      <c r="AG6">
        <f>VLOOKUP($G6,有机特征!$A$1:$V$55,COLUMN(有机特征!D$2),FALSE)</f>
        <v>53.696190000000001</v>
      </c>
      <c r="AH6">
        <f>VLOOKUP($G6,有机特征!$A$1:$V$55,COLUMN(有机特征!E$2),FALSE)</f>
        <v>2.3403779512482541</v>
      </c>
      <c r="AI6">
        <f>VLOOKUP($G6,有机特征!$A$1:$V$55,COLUMN(有机特征!F$2),FALSE)</f>
        <v>4.4241549172934862</v>
      </c>
      <c r="AJ6">
        <f>VLOOKUP($G6,有机特征!$A$1:$V$55,COLUMN(有机特征!G$2),FALSE)</f>
        <v>0.99160000000000004</v>
      </c>
      <c r="AK6">
        <f>VLOOKUP($G6,有机特征!$A$1:$V$55,COLUMN(有机特征!H$2),FALSE)</f>
        <v>73.177700000000002</v>
      </c>
      <c r="AL6">
        <f>VLOOKUP($G6,有机特征!$A$1:$V$55,COLUMN(有机特征!I$2),FALSE)</f>
        <v>0</v>
      </c>
      <c r="AM6">
        <f>VLOOKUP($G6,有机特征!$A$1:$V$55,COLUMN(有机特征!J$2),FALSE)</f>
        <v>0.37686460983670855</v>
      </c>
      <c r="AN6">
        <f>VLOOKUP($G6,有机特征!$A$1:$V$55,COLUMN(有机特征!K$2),FALSE)</f>
        <v>4.3958565325364303</v>
      </c>
      <c r="AO6">
        <f>VLOOKUP($G6,有机特征!$A$1:$V$55,COLUMN(有机特征!L$2),FALSE)</f>
        <v>-48.64517109271678</v>
      </c>
      <c r="AP6">
        <f>VLOOKUP($G6,有机特征!$A$1:$V$55,COLUMN(有机特征!M$2),FALSE)</f>
        <v>-4.0225</v>
      </c>
      <c r="AQ6">
        <f>VLOOKUP($G6,有机特征!$A$1:$V$55,COLUMN(有机特征!N$2),FALSE)</f>
        <v>-19.048200000000001</v>
      </c>
      <c r="AR6">
        <f>VLOOKUP($G6,有机特征!$A$1:$V$55,COLUMN(有机特征!O$2),FALSE)</f>
        <v>-11.535399999999999</v>
      </c>
      <c r="AS6">
        <f>VLOOKUP($G6,有机特征!$A$1:$V$55,COLUMN(有机特征!P$2),FALSE)</f>
        <v>11.535399999999999</v>
      </c>
      <c r="AT6">
        <f>VLOOKUP($G6,有机特征!$A$1:$V$55,COLUMN(有机特征!Q$2),FALSE)</f>
        <v>15.0258</v>
      </c>
      <c r="AU6">
        <f>VLOOKUP($G6,有机特征!$A$1:$V$55,COLUMN(有机特征!R$2),FALSE)</f>
        <v>6.6600000000000006E-2</v>
      </c>
      <c r="AV6">
        <f>VLOOKUP($G6,有机特征!$A$1:$V$55,COLUMN(有机特征!S$2),FALSE)</f>
        <v>4.4279000000000002</v>
      </c>
      <c r="AW6">
        <f>VLOOKUP($G6,有机特征!$A$1:$V$55,COLUMN(有机特征!T$2),FALSE)</f>
        <v>-8.0638000000000005</v>
      </c>
      <c r="AX6">
        <f>VLOOKUP($G6,有机特征!$A$1:$V$55,COLUMN(有机特征!U$2),FALSE)</f>
        <v>2.1661000000000001</v>
      </c>
      <c r="AY6">
        <f>VLOOKUP($G6,有机特征!$A$1:$V$55,COLUMN(有机特征!V$2),FALSE)</f>
        <v>0.85212431156569646</v>
      </c>
      <c r="AZ6">
        <f>VLOOKUP($H6,原子特征!$A$1:$S$16,COLUMN(原子特征!B$2),FALSE)</f>
        <v>207.2</v>
      </c>
      <c r="BA6">
        <f>VLOOKUP($H6,原子特征!$A$1:$S$16,COLUMN(原子特征!C$2),FALSE)</f>
        <v>1.92</v>
      </c>
      <c r="BB6">
        <f>VLOOKUP($H6,原子特征!$A$1:$S$16,COLUMN(原子特征!D$2),FALSE)</f>
        <v>1.9</v>
      </c>
      <c r="BC6">
        <f>VLOOKUP($H6,原子特征!$A$1:$S$16,COLUMN(原子特征!E$2),FALSE)</f>
        <v>1.55</v>
      </c>
      <c r="BD6">
        <f>VLOOKUP($H6,原子特征!$A$1:$S$16,COLUMN(原子特征!F$2),FALSE)</f>
        <v>3.9</v>
      </c>
      <c r="BE6">
        <f>VLOOKUP($H6,原子特征!$A$1:$S$16,COLUMN(原子特征!G$2),FALSE)</f>
        <v>715.5</v>
      </c>
      <c r="BF6">
        <f>VLOOKUP($H6,原子特征!$A$1:$S$16,COLUMN(原子特征!H$2),FALSE)</f>
        <v>1450</v>
      </c>
      <c r="BG6">
        <f>VLOOKUP($H6,原子特征!$A$1:$S$16,COLUMN(原子特征!I$2),FALSE)</f>
        <v>3081</v>
      </c>
      <c r="BH6">
        <f>VLOOKUP($H6,原子特征!$A$1:$S$16,COLUMN(原子特征!J$2),FALSE)</f>
        <v>4.0999999999999996</v>
      </c>
      <c r="BI6">
        <f>VLOOKUP($H6,原子特征!$A$1:$S$16,COLUMN(原子特征!K$2),FALSE)</f>
        <v>4</v>
      </c>
      <c r="BJ6">
        <f>VLOOKUP($H6,原子特征!$A$1:$S$16,COLUMN(原子特征!L$2),FALSE)</f>
        <v>601</v>
      </c>
      <c r="BK6">
        <f>VLOOKUP($H6,原子特征!$A$1:$S$16,COLUMN(原子特征!M$2),FALSE)</f>
        <v>2013</v>
      </c>
      <c r="BL6">
        <f>VLOOKUP($H6,原子特征!$A$1:$S$16,COLUMN(原子特征!N$2),FALSE)</f>
        <v>177.8</v>
      </c>
      <c r="BM6">
        <f>VLOOKUP($H6,原子特征!$A$1:$S$16,COLUMN(原子特征!O$2),FALSE)</f>
        <v>4.8099999999999996</v>
      </c>
      <c r="BN6">
        <f>VLOOKUP($H6,原子特征!$A$1:$S$16,COLUMN(原子特征!P$2),FALSE)</f>
        <v>195</v>
      </c>
      <c r="BO6">
        <f>VLOOKUP($H6,原子特征!$A$1:$S$16,COLUMN(原子特征!Q$2),FALSE)</f>
        <v>0.83</v>
      </c>
      <c r="BP6">
        <f>VLOOKUP($H6,原子特征!$A$1:$S$16,COLUMN(原子特征!R$2),FALSE)</f>
        <v>154</v>
      </c>
      <c r="BQ6">
        <f>VLOOKUP($H6,原子特征!$A$1:$S$16,COLUMN(原子特征!S$2),FALSE)</f>
        <v>0.93799999999999994</v>
      </c>
      <c r="BR6">
        <f>VLOOKUP($I6,原子特征!$A$1:$S$16,COLUMN(原子特征!B$2),FALSE)</f>
        <v>126.905</v>
      </c>
      <c r="BS6">
        <f>VLOOKUP($I6,原子特征!$A$1:$S$16,COLUMN(原子特征!C$2),FALSE)</f>
        <v>2.76</v>
      </c>
      <c r="BT6">
        <f>VLOOKUP($I6,原子特征!$A$1:$S$16,COLUMN(原子特征!D$2),FALSE)</f>
        <v>2.5</v>
      </c>
      <c r="BU6">
        <f>VLOOKUP($I6,原子特征!$A$1:$S$16,COLUMN(原子特征!E$2),FALSE)</f>
        <v>2.21</v>
      </c>
      <c r="BV6">
        <f>VLOOKUP($I6,原子特征!$A$1:$S$16,COLUMN(原子特征!F$2),FALSE)</f>
        <v>6.76</v>
      </c>
      <c r="BW6">
        <f>VLOOKUP($I6,原子特征!$A$1:$S$16,COLUMN(原子特征!G$2),FALSE)</f>
        <v>1008.4</v>
      </c>
      <c r="BX6">
        <f>VLOOKUP($I6,原子特征!$A$1:$S$16,COLUMN(原子特征!H$2),FALSE)</f>
        <v>1846</v>
      </c>
      <c r="BY6">
        <f>VLOOKUP($I6,原子特征!$A$1:$S$16,COLUMN(原子特征!I$2),FALSE)</f>
        <v>3184</v>
      </c>
      <c r="BZ6">
        <f>VLOOKUP($I6,原子特征!$A$1:$S$16,COLUMN(原子特征!J$2),FALSE)</f>
        <v>0</v>
      </c>
      <c r="CA6">
        <f>VLOOKUP($I6,原子特征!$A$1:$S$16,COLUMN(原子特征!K$2),FALSE)</f>
        <v>7</v>
      </c>
      <c r="CB6">
        <f>VLOOKUP($I6,原子特征!$A$1:$S$16,COLUMN(原子特征!L$2),FALSE)</f>
        <v>387</v>
      </c>
      <c r="CC6">
        <f>VLOOKUP($I6,原子特征!$A$1:$S$16,COLUMN(原子特征!M$2),FALSE)</f>
        <v>457.5</v>
      </c>
      <c r="CD6">
        <f>VLOOKUP($I6,原子特征!$A$1:$S$16,COLUMN(原子特征!N$2),FALSE)</f>
        <v>41.67</v>
      </c>
      <c r="CE6">
        <f>VLOOKUP($I6,原子特征!$A$1:$S$16,COLUMN(原子特征!O$2),FALSE)</f>
        <v>15.52</v>
      </c>
      <c r="CF6">
        <f>VLOOKUP($I6,原子特征!$A$1:$S$16,COLUMN(原子特征!P$2),FALSE)</f>
        <v>106.8</v>
      </c>
      <c r="CG6">
        <f>VLOOKUP($I6,原子特征!$A$1:$S$16,COLUMN(原子特征!Q$2),FALSE)</f>
        <v>0.46</v>
      </c>
      <c r="CH6">
        <f>VLOOKUP($I6,原子特征!$A$1:$S$16,COLUMN(原子特征!R$2),FALSE)</f>
        <v>133</v>
      </c>
      <c r="CI6">
        <f>VLOOKUP($I6,原子特征!$A$1:$S$16,COLUMN(原子特征!S$2),FALSE)</f>
        <v>0.65</v>
      </c>
    </row>
    <row r="7" spans="1:87" s="21" customFormat="1" x14ac:dyDescent="0.15">
      <c r="A7">
        <v>512</v>
      </c>
      <c r="B7" t="s">
        <v>477</v>
      </c>
      <c r="C7">
        <v>5</v>
      </c>
      <c r="D7">
        <v>1</v>
      </c>
      <c r="E7">
        <v>1.76</v>
      </c>
      <c r="F7" t="s">
        <v>679</v>
      </c>
      <c r="G7" t="s">
        <v>1015</v>
      </c>
      <c r="H7" t="s">
        <v>855</v>
      </c>
      <c r="I7" t="s">
        <v>852</v>
      </c>
      <c r="J7">
        <f>VLOOKUP('整理格式+匹配特征'!$F12,有机特征!$A$1:$V$55,COLUMN('整理格式+匹配特征'!B12),FALSE)</f>
        <v>3.8923762700000002</v>
      </c>
      <c r="K7">
        <f>VLOOKUP('整理格式+匹配特征'!$F12,有机特征!$A$1:$V$55,COLUMN('整理格式+匹配特征'!C12),FALSE)</f>
        <v>122.18788000000001</v>
      </c>
      <c r="L7">
        <f>VLOOKUP('整理格式+匹配特征'!$F12,有机特征!$A$1:$V$55,COLUMN('整理格式+匹配特征'!D12),FALSE)</f>
        <v>174.72344000000001</v>
      </c>
      <c r="M7">
        <f>VLOOKUP('整理格式+匹配特征'!$F12,有机特征!$A$1:$V$55,COLUMN('整理格式+匹配特征'!E12),FALSE)</f>
        <v>3.4680756689313079</v>
      </c>
      <c r="N7">
        <f>VLOOKUP('整理格式+匹配特征'!$F12,有机特征!$A$1:$V$55,COLUMN('整理格式+匹配特征'!F12),FALSE)</f>
        <v>6.5559086369211865</v>
      </c>
      <c r="O7">
        <f>VLOOKUP('整理格式+匹配特征'!$F12,有机特征!$A$1:$V$55,COLUMN('整理格式+匹配特征'!G12),FALSE)</f>
        <v>1.1613</v>
      </c>
      <c r="P7">
        <f>VLOOKUP('整理格式+匹配特征'!$F12,有机特征!$A$1:$V$55,COLUMN('整理格式+匹配特征'!H12),FALSE)</f>
        <v>178.29678000000001</v>
      </c>
      <c r="Q7">
        <f>VLOOKUP('整理格式+匹配特征'!$F12,有机特征!$A$1:$V$55,COLUMN('整理格式+匹配特征'!I12),FALSE)</f>
        <v>0</v>
      </c>
      <c r="R7">
        <f>VLOOKUP('整理格式+匹配特征'!$F12,有机特征!$A$1:$V$55,COLUMN('整理格式+匹配特征'!J12),FALSE)</f>
        <v>10.597425090561124</v>
      </c>
      <c r="S7">
        <f>VLOOKUP('整理格式+匹配特征'!$F12,有机特征!$A$1:$V$55,COLUMN('整理格式+匹配特征'!K12),FALSE)</f>
        <v>11.453939049484363</v>
      </c>
      <c r="T7">
        <f>VLOOKUP('整理格式+匹配特征'!$F12,有机特征!$A$1:$V$55,COLUMN('整理格式+匹配特征'!L12),FALSE)</f>
        <v>-35.516789179448239</v>
      </c>
      <c r="U7">
        <f>VLOOKUP('整理格式+匹配特征'!$F12,有机特征!$A$1:$V$55,COLUMN('整理格式+匹配特征'!M12),FALSE)</f>
        <v>-3.7006000000000001</v>
      </c>
      <c r="V7">
        <f>VLOOKUP('整理格式+匹配特征'!$F12,有机特征!$A$1:$V$55,COLUMN('整理格式+匹配特征'!N12),FALSE)</f>
        <v>-11.960100000000001</v>
      </c>
      <c r="W7">
        <f>VLOOKUP('整理格式+匹配特征'!$F12,有机特征!$A$1:$V$55,COLUMN('整理格式+匹配特征'!O12),FALSE)</f>
        <v>-7.8303000000000003</v>
      </c>
      <c r="X7">
        <f>VLOOKUP('整理格式+匹配特征'!$F12,有机特征!$A$1:$V$55,COLUMN('整理格式+匹配特征'!P12),FALSE)</f>
        <v>7.8303000000000003</v>
      </c>
      <c r="Y7">
        <f>VLOOKUP('整理格式+匹配特征'!$F12,有机特征!$A$1:$V$55,COLUMN('整理格式+匹配特征'!Q12),FALSE)</f>
        <v>8.2594999999999992</v>
      </c>
      <c r="Z7">
        <f>VLOOKUP('整理格式+匹配特征'!$F12,有机特征!$A$1:$V$55,COLUMN('整理格式+匹配特征'!R12),FALSE)</f>
        <v>0.1211</v>
      </c>
      <c r="AA7">
        <f>VLOOKUP('整理格式+匹配特征'!$F12,有机特征!$A$1:$V$55,COLUMN('整理格式+匹配特征'!S12),FALSE)</f>
        <v>3.7117</v>
      </c>
      <c r="AB7">
        <f>VLOOKUP('整理格式+匹配特征'!$F12,有机特征!$A$1:$V$55,COLUMN('整理格式+匹配特征'!T12),FALSE)</f>
        <v>-1.0045999999999999</v>
      </c>
      <c r="AC7">
        <f>VLOOKUP('整理格式+匹配特征'!$F12,有机特征!$A$1:$V$55,COLUMN('整理格式+匹配特征'!U12),FALSE)</f>
        <v>13.054914</v>
      </c>
      <c r="AD7">
        <f>VLOOKUP('整理格式+匹配特征'!$F12,有机特征!$A$1:$V$55,COLUMN('整理格式+匹配特征'!V12),FALSE)</f>
        <v>5.1356860739575145</v>
      </c>
      <c r="AE7">
        <f>VLOOKUP($G7,有机特征!$A$1:$V$55,COLUMN(有机特征!B$2),FALSE)</f>
        <v>6.1151281700000002</v>
      </c>
      <c r="AF7">
        <f>VLOOKUP($G7,有机特征!$A$1:$V$55,COLUMN(有机特征!C$2),FALSE)</f>
        <v>32.065080000000002</v>
      </c>
      <c r="AG7">
        <f>VLOOKUP($G7,有机特征!$A$1:$V$55,COLUMN(有机特征!D$2),FALSE)</f>
        <v>53.696190000000001</v>
      </c>
      <c r="AH7">
        <f>VLOOKUP($G7,有机特征!$A$1:$V$55,COLUMN(有机特征!E$2),FALSE)</f>
        <v>2.3403779512482541</v>
      </c>
      <c r="AI7">
        <f>VLOOKUP($G7,有机特征!$A$1:$V$55,COLUMN(有机特征!F$2),FALSE)</f>
        <v>4.4241549172934862</v>
      </c>
      <c r="AJ7">
        <f>VLOOKUP($G7,有机特征!$A$1:$V$55,COLUMN(有机特征!G$2),FALSE)</f>
        <v>0.99160000000000004</v>
      </c>
      <c r="AK7">
        <f>VLOOKUP($G7,有机特征!$A$1:$V$55,COLUMN(有机特征!H$2),FALSE)</f>
        <v>73.177700000000002</v>
      </c>
      <c r="AL7">
        <f>VLOOKUP($G7,有机特征!$A$1:$V$55,COLUMN(有机特征!I$2),FALSE)</f>
        <v>0</v>
      </c>
      <c r="AM7">
        <f>VLOOKUP($G7,有机特征!$A$1:$V$55,COLUMN(有机特征!J$2),FALSE)</f>
        <v>0.37686460983670855</v>
      </c>
      <c r="AN7">
        <f>VLOOKUP($G7,有机特征!$A$1:$V$55,COLUMN(有机特征!K$2),FALSE)</f>
        <v>4.3958565325364303</v>
      </c>
      <c r="AO7">
        <f>VLOOKUP($G7,有机特征!$A$1:$V$55,COLUMN(有机特征!L$2),FALSE)</f>
        <v>-48.64517109271678</v>
      </c>
      <c r="AP7">
        <f>VLOOKUP($G7,有机特征!$A$1:$V$55,COLUMN(有机特征!M$2),FALSE)</f>
        <v>-4.0225</v>
      </c>
      <c r="AQ7">
        <f>VLOOKUP($G7,有机特征!$A$1:$V$55,COLUMN(有机特征!N$2),FALSE)</f>
        <v>-19.048200000000001</v>
      </c>
      <c r="AR7">
        <f>VLOOKUP($G7,有机特征!$A$1:$V$55,COLUMN(有机特征!O$2),FALSE)</f>
        <v>-11.535399999999999</v>
      </c>
      <c r="AS7">
        <f>VLOOKUP($G7,有机特征!$A$1:$V$55,COLUMN(有机特征!P$2),FALSE)</f>
        <v>11.535399999999999</v>
      </c>
      <c r="AT7">
        <f>VLOOKUP($G7,有机特征!$A$1:$V$55,COLUMN(有机特征!Q$2),FALSE)</f>
        <v>15.0258</v>
      </c>
      <c r="AU7">
        <f>VLOOKUP($G7,有机特征!$A$1:$V$55,COLUMN(有机特征!R$2),FALSE)</f>
        <v>6.6600000000000006E-2</v>
      </c>
      <c r="AV7">
        <f>VLOOKUP($G7,有机特征!$A$1:$V$55,COLUMN(有机特征!S$2),FALSE)</f>
        <v>4.4279000000000002</v>
      </c>
      <c r="AW7">
        <f>VLOOKUP($G7,有机特征!$A$1:$V$55,COLUMN(有机特征!T$2),FALSE)</f>
        <v>-8.0638000000000005</v>
      </c>
      <c r="AX7">
        <f>VLOOKUP($G7,有机特征!$A$1:$V$55,COLUMN(有机特征!U$2),FALSE)</f>
        <v>2.1661000000000001</v>
      </c>
      <c r="AY7">
        <f>VLOOKUP($G7,有机特征!$A$1:$V$55,COLUMN(有机特征!V$2),FALSE)</f>
        <v>0.85212431156569646</v>
      </c>
      <c r="AZ7">
        <f>VLOOKUP($H7,原子特征!$A$1:$S$16,COLUMN(原子特征!B$2),FALSE)</f>
        <v>207.2</v>
      </c>
      <c r="BA7">
        <f>VLOOKUP($H7,原子特征!$A$1:$S$16,COLUMN(原子特征!C$2),FALSE)</f>
        <v>1.92</v>
      </c>
      <c r="BB7">
        <f>VLOOKUP($H7,原子特征!$A$1:$S$16,COLUMN(原子特征!D$2),FALSE)</f>
        <v>1.9</v>
      </c>
      <c r="BC7">
        <f>VLOOKUP($H7,原子特征!$A$1:$S$16,COLUMN(原子特征!E$2),FALSE)</f>
        <v>1.55</v>
      </c>
      <c r="BD7">
        <f>VLOOKUP($H7,原子特征!$A$1:$S$16,COLUMN(原子特征!F$2),FALSE)</f>
        <v>3.9</v>
      </c>
      <c r="BE7">
        <f>VLOOKUP($H7,原子特征!$A$1:$S$16,COLUMN(原子特征!G$2),FALSE)</f>
        <v>715.5</v>
      </c>
      <c r="BF7">
        <f>VLOOKUP($H7,原子特征!$A$1:$S$16,COLUMN(原子特征!H$2),FALSE)</f>
        <v>1450</v>
      </c>
      <c r="BG7">
        <f>VLOOKUP($H7,原子特征!$A$1:$S$16,COLUMN(原子特征!I$2),FALSE)</f>
        <v>3081</v>
      </c>
      <c r="BH7">
        <f>VLOOKUP($H7,原子特征!$A$1:$S$16,COLUMN(原子特征!J$2),FALSE)</f>
        <v>4.0999999999999996</v>
      </c>
      <c r="BI7">
        <f>VLOOKUP($H7,原子特征!$A$1:$S$16,COLUMN(原子特征!K$2),FALSE)</f>
        <v>4</v>
      </c>
      <c r="BJ7">
        <f>VLOOKUP($H7,原子特征!$A$1:$S$16,COLUMN(原子特征!L$2),FALSE)</f>
        <v>601</v>
      </c>
      <c r="BK7">
        <f>VLOOKUP($H7,原子特征!$A$1:$S$16,COLUMN(原子特征!M$2),FALSE)</f>
        <v>2013</v>
      </c>
      <c r="BL7">
        <f>VLOOKUP($H7,原子特征!$A$1:$S$16,COLUMN(原子特征!N$2),FALSE)</f>
        <v>177.8</v>
      </c>
      <c r="BM7">
        <f>VLOOKUP($H7,原子特征!$A$1:$S$16,COLUMN(原子特征!O$2),FALSE)</f>
        <v>4.8099999999999996</v>
      </c>
      <c r="BN7">
        <f>VLOOKUP($H7,原子特征!$A$1:$S$16,COLUMN(原子特征!P$2),FALSE)</f>
        <v>195</v>
      </c>
      <c r="BO7">
        <f>VLOOKUP($H7,原子特征!$A$1:$S$16,COLUMN(原子特征!Q$2),FALSE)</f>
        <v>0.83</v>
      </c>
      <c r="BP7">
        <f>VLOOKUP($H7,原子特征!$A$1:$S$16,COLUMN(原子特征!R$2),FALSE)</f>
        <v>154</v>
      </c>
      <c r="BQ7">
        <f>VLOOKUP($H7,原子特征!$A$1:$S$16,COLUMN(原子特征!S$2),FALSE)</f>
        <v>0.93799999999999994</v>
      </c>
      <c r="BR7">
        <f>VLOOKUP($I7,原子特征!$A$1:$S$16,COLUMN(原子特征!B$2),FALSE)</f>
        <v>126.905</v>
      </c>
      <c r="BS7">
        <f>VLOOKUP($I7,原子特征!$A$1:$S$16,COLUMN(原子特征!C$2),FALSE)</f>
        <v>2.76</v>
      </c>
      <c r="BT7">
        <f>VLOOKUP($I7,原子特征!$A$1:$S$16,COLUMN(原子特征!D$2),FALSE)</f>
        <v>2.5</v>
      </c>
      <c r="BU7">
        <f>VLOOKUP($I7,原子特征!$A$1:$S$16,COLUMN(原子特征!E$2),FALSE)</f>
        <v>2.21</v>
      </c>
      <c r="BV7">
        <f>VLOOKUP($I7,原子特征!$A$1:$S$16,COLUMN(原子特征!F$2),FALSE)</f>
        <v>6.76</v>
      </c>
      <c r="BW7">
        <f>VLOOKUP($I7,原子特征!$A$1:$S$16,COLUMN(原子特征!G$2),FALSE)</f>
        <v>1008.4</v>
      </c>
      <c r="BX7">
        <f>VLOOKUP($I7,原子特征!$A$1:$S$16,COLUMN(原子特征!H$2),FALSE)</f>
        <v>1846</v>
      </c>
      <c r="BY7">
        <f>VLOOKUP($I7,原子特征!$A$1:$S$16,COLUMN(原子特征!I$2),FALSE)</f>
        <v>3184</v>
      </c>
      <c r="BZ7">
        <f>VLOOKUP($I7,原子特征!$A$1:$S$16,COLUMN(原子特征!J$2),FALSE)</f>
        <v>0</v>
      </c>
      <c r="CA7">
        <f>VLOOKUP($I7,原子特征!$A$1:$S$16,COLUMN(原子特征!K$2),FALSE)</f>
        <v>7</v>
      </c>
      <c r="CB7">
        <f>VLOOKUP($I7,原子特征!$A$1:$S$16,COLUMN(原子特征!L$2),FALSE)</f>
        <v>387</v>
      </c>
      <c r="CC7">
        <f>VLOOKUP($I7,原子特征!$A$1:$S$16,COLUMN(原子特征!M$2),FALSE)</f>
        <v>457.5</v>
      </c>
      <c r="CD7">
        <f>VLOOKUP($I7,原子特征!$A$1:$S$16,COLUMN(原子特征!N$2),FALSE)</f>
        <v>41.67</v>
      </c>
      <c r="CE7">
        <f>VLOOKUP($I7,原子特征!$A$1:$S$16,COLUMN(原子特征!O$2),FALSE)</f>
        <v>15.52</v>
      </c>
      <c r="CF7">
        <f>VLOOKUP($I7,原子特征!$A$1:$S$16,COLUMN(原子特征!P$2),FALSE)</f>
        <v>106.8</v>
      </c>
      <c r="CG7">
        <f>VLOOKUP($I7,原子特征!$A$1:$S$16,COLUMN(原子特征!Q$2),FALSE)</f>
        <v>0.46</v>
      </c>
      <c r="CH7">
        <f>VLOOKUP($I7,原子特征!$A$1:$S$16,COLUMN(原子特征!R$2),FALSE)</f>
        <v>133</v>
      </c>
      <c r="CI7">
        <f>VLOOKUP($I7,原子特征!$A$1:$S$16,COLUMN(原子特征!S$2),FALSE)</f>
        <v>0.65</v>
      </c>
    </row>
    <row r="8" spans="1:87" x14ac:dyDescent="0.15">
      <c r="A8">
        <v>513</v>
      </c>
      <c r="B8" t="s">
        <v>519</v>
      </c>
      <c r="C8">
        <v>2</v>
      </c>
      <c r="D8">
        <v>1</v>
      </c>
      <c r="E8">
        <v>2.1</v>
      </c>
      <c r="F8" t="s">
        <v>678</v>
      </c>
      <c r="G8" t="s">
        <v>1016</v>
      </c>
      <c r="H8" t="s">
        <v>855</v>
      </c>
      <c r="I8" t="s">
        <v>852</v>
      </c>
      <c r="J8">
        <f>VLOOKUP('整理格式+匹配特征'!$F13,有机特征!$A$1:$V$55,COLUMN('整理格式+匹配特征'!B13),FALSE)</f>
        <v>3.8704788799999998</v>
      </c>
      <c r="K8">
        <f>VLOOKUP('整理格式+匹配特征'!$F13,有机特征!$A$1:$V$55,COLUMN('整理格式+匹配特征'!C13),FALSE)</f>
        <v>102.19817</v>
      </c>
      <c r="L8">
        <f>VLOOKUP('整理格式+匹配特征'!$F13,有机特征!$A$1:$V$55,COLUMN('整理格式+匹配特征'!D13),FALSE)</f>
        <v>170.14490000000001</v>
      </c>
      <c r="M8">
        <f>VLOOKUP('整理格式+匹配特征'!$F13,有机特征!$A$1:$V$55,COLUMN('整理格式+匹配特征'!E13),FALSE)</f>
        <v>3.4375140829544906</v>
      </c>
      <c r="N8">
        <f>VLOOKUP('整理格式+匹配特征'!$F13,有机特征!$A$1:$V$55,COLUMN('整理格式+匹配特征'!F13),FALSE)</f>
        <v>6.4981362626738948</v>
      </c>
      <c r="O8">
        <f>VLOOKUP('整理格式+匹配特征'!$F13,有机特征!$A$1:$V$55,COLUMN('整理格式+匹配特征'!G13),FALSE)</f>
        <v>0.99739999999999995</v>
      </c>
      <c r="P8">
        <f>VLOOKUP('整理格式+匹配特征'!$F13,有机特征!$A$1:$V$55,COLUMN('整理格式+匹配特征'!H13),FALSE)</f>
        <v>180.78022999999999</v>
      </c>
      <c r="Q8">
        <f>VLOOKUP('整理格式+匹配特征'!$F13,有机特征!$A$1:$V$55,COLUMN('整理格式+匹配特征'!I13),FALSE)</f>
        <v>0</v>
      </c>
      <c r="R8">
        <f>VLOOKUP('整理格式+匹配特征'!$F13,有机特征!$A$1:$V$55,COLUMN('整理格式+匹配特征'!J13),FALSE)</f>
        <v>10.794816761294449</v>
      </c>
      <c r="S8">
        <f>VLOOKUP('整理格式+匹配特征'!$F13,有机特征!$A$1:$V$55,COLUMN('整理格式+匹配特征'!K13),FALSE)</f>
        <v>11.692036246213723</v>
      </c>
      <c r="T8">
        <f>VLOOKUP('整理格式+匹配特征'!$F13,有机特征!$A$1:$V$55,COLUMN('整理格式+匹配特征'!L13),FALSE)</f>
        <v>-35.263238188309096</v>
      </c>
      <c r="U8">
        <f>VLOOKUP('整理格式+匹配特征'!$F13,有机特征!$A$1:$V$55,COLUMN('整理格式+匹配特征'!M13),FALSE)</f>
        <v>12.8851</v>
      </c>
      <c r="V8">
        <f>VLOOKUP('整理格式+匹配特征'!$F13,有机特征!$A$1:$V$55,COLUMN('整理格式+匹配特征'!N13),FALSE)</f>
        <v>3.6815000000000002</v>
      </c>
      <c r="W8">
        <f>VLOOKUP('整理格式+匹配特征'!$F13,有机特征!$A$1:$V$55,COLUMN('整理格式+匹配特征'!O13),FALSE)</f>
        <v>8.2833000000000006</v>
      </c>
      <c r="X8">
        <f>VLOOKUP('整理格式+匹配特征'!$F13,有机特征!$A$1:$V$55,COLUMN('整理格式+匹配特征'!P13),FALSE)</f>
        <v>-8.2833000000000006</v>
      </c>
      <c r="Y8">
        <f>VLOOKUP('整理格式+匹配特征'!$F13,有机特征!$A$1:$V$55,COLUMN('整理格式+匹配特征'!Q13),FALSE)</f>
        <v>9.2035999999999998</v>
      </c>
      <c r="Z8">
        <f>VLOOKUP('整理格式+匹配特征'!$F13,有机特征!$A$1:$V$55,COLUMN('整理格式+匹配特征'!R13),FALSE)</f>
        <v>0.1087</v>
      </c>
      <c r="AA8">
        <f>VLOOKUP('整理格式+匹配特征'!$F13,有机特征!$A$1:$V$55,COLUMN('整理格式+匹配特征'!S13),FALSE)</f>
        <v>3.7275</v>
      </c>
      <c r="AB8">
        <f>VLOOKUP('整理格式+匹配特征'!$F13,有机特征!$A$1:$V$55,COLUMN('整理格式+匹配特征'!T13),FALSE)</f>
        <v>-2.4929000000000001</v>
      </c>
      <c r="AC8">
        <f>VLOOKUP('整理格式+匹配特征'!$F13,有机特征!$A$1:$V$55,COLUMN('整理格式+匹配特征'!U13),FALSE)</f>
        <v>14.139948</v>
      </c>
      <c r="AD8">
        <f>VLOOKUP('整理格式+匹配特征'!$F13,有机特征!$A$1:$V$55,COLUMN('整理格式+匹配特征'!V13),FALSE)</f>
        <v>5.5625287175452405</v>
      </c>
      <c r="AE8">
        <f>VLOOKUP($G8,有机特征!$A$1:$V$55,COLUMN(有机特征!B$2),FALSE)</f>
        <v>6.1151281700000002</v>
      </c>
      <c r="AF8">
        <f>VLOOKUP($G8,有机特征!$A$1:$V$55,COLUMN(有机特征!C$2),FALSE)</f>
        <v>32.065080000000002</v>
      </c>
      <c r="AG8">
        <f>VLOOKUP($G8,有机特征!$A$1:$V$55,COLUMN(有机特征!D$2),FALSE)</f>
        <v>53.696190000000001</v>
      </c>
      <c r="AH8">
        <f>VLOOKUP($G8,有机特征!$A$1:$V$55,COLUMN(有机特征!E$2),FALSE)</f>
        <v>2.3403779512482541</v>
      </c>
      <c r="AI8">
        <f>VLOOKUP($G8,有机特征!$A$1:$V$55,COLUMN(有机特征!F$2),FALSE)</f>
        <v>4.4241549172934862</v>
      </c>
      <c r="AJ8">
        <f>VLOOKUP($G8,有机特征!$A$1:$V$55,COLUMN(有机特征!G$2),FALSE)</f>
        <v>0.99160000000000004</v>
      </c>
      <c r="AK8">
        <f>VLOOKUP($G8,有机特征!$A$1:$V$55,COLUMN(有机特征!H$2),FALSE)</f>
        <v>73.177700000000002</v>
      </c>
      <c r="AL8">
        <f>VLOOKUP($G8,有机特征!$A$1:$V$55,COLUMN(有机特征!I$2),FALSE)</f>
        <v>0</v>
      </c>
      <c r="AM8">
        <f>VLOOKUP($G8,有机特征!$A$1:$V$55,COLUMN(有机特征!J$2),FALSE)</f>
        <v>0.37686460983670855</v>
      </c>
      <c r="AN8">
        <f>VLOOKUP($G8,有机特征!$A$1:$V$55,COLUMN(有机特征!K$2),FALSE)</f>
        <v>4.3958565325364303</v>
      </c>
      <c r="AO8">
        <f>VLOOKUP($G8,有机特征!$A$1:$V$55,COLUMN(有机特征!L$2),FALSE)</f>
        <v>-48.64517109271678</v>
      </c>
      <c r="AP8">
        <f>VLOOKUP($G8,有机特征!$A$1:$V$55,COLUMN(有机特征!M$2),FALSE)</f>
        <v>-4.0225</v>
      </c>
      <c r="AQ8">
        <f>VLOOKUP($G8,有机特征!$A$1:$V$55,COLUMN(有机特征!N$2),FALSE)</f>
        <v>-19.048200000000001</v>
      </c>
      <c r="AR8">
        <f>VLOOKUP($G8,有机特征!$A$1:$V$55,COLUMN(有机特征!O$2),FALSE)</f>
        <v>-11.535399999999999</v>
      </c>
      <c r="AS8">
        <f>VLOOKUP($G8,有机特征!$A$1:$V$55,COLUMN(有机特征!P$2),FALSE)</f>
        <v>11.535399999999999</v>
      </c>
      <c r="AT8">
        <f>VLOOKUP($G8,有机特征!$A$1:$V$55,COLUMN(有机特征!Q$2),FALSE)</f>
        <v>15.0258</v>
      </c>
      <c r="AU8">
        <f>VLOOKUP($G8,有机特征!$A$1:$V$55,COLUMN(有机特征!R$2),FALSE)</f>
        <v>6.6600000000000006E-2</v>
      </c>
      <c r="AV8">
        <f>VLOOKUP($G8,有机特征!$A$1:$V$55,COLUMN(有机特征!S$2),FALSE)</f>
        <v>4.4279000000000002</v>
      </c>
      <c r="AW8">
        <f>VLOOKUP($G8,有机特征!$A$1:$V$55,COLUMN(有机特征!T$2),FALSE)</f>
        <v>-8.0638000000000005</v>
      </c>
      <c r="AX8">
        <f>VLOOKUP($G8,有机特征!$A$1:$V$55,COLUMN(有机特征!U$2),FALSE)</f>
        <v>2.1661000000000001</v>
      </c>
      <c r="AY8">
        <f>VLOOKUP($G8,有机特征!$A$1:$V$55,COLUMN(有机特征!V$2),FALSE)</f>
        <v>0.85212431156569646</v>
      </c>
      <c r="AZ8">
        <f>VLOOKUP($H8,原子特征!$A$1:$S$16,COLUMN(原子特征!B$2),FALSE)</f>
        <v>207.2</v>
      </c>
      <c r="BA8">
        <f>VLOOKUP($H8,原子特征!$A$1:$S$16,COLUMN(原子特征!C$2),FALSE)</f>
        <v>1.92</v>
      </c>
      <c r="BB8">
        <f>VLOOKUP($H8,原子特征!$A$1:$S$16,COLUMN(原子特征!D$2),FALSE)</f>
        <v>1.9</v>
      </c>
      <c r="BC8">
        <f>VLOOKUP($H8,原子特征!$A$1:$S$16,COLUMN(原子特征!E$2),FALSE)</f>
        <v>1.55</v>
      </c>
      <c r="BD8">
        <f>VLOOKUP($H8,原子特征!$A$1:$S$16,COLUMN(原子特征!F$2),FALSE)</f>
        <v>3.9</v>
      </c>
      <c r="BE8">
        <f>VLOOKUP($H8,原子特征!$A$1:$S$16,COLUMN(原子特征!G$2),FALSE)</f>
        <v>715.5</v>
      </c>
      <c r="BF8">
        <f>VLOOKUP($H8,原子特征!$A$1:$S$16,COLUMN(原子特征!H$2),FALSE)</f>
        <v>1450</v>
      </c>
      <c r="BG8">
        <f>VLOOKUP($H8,原子特征!$A$1:$S$16,COLUMN(原子特征!I$2),FALSE)</f>
        <v>3081</v>
      </c>
      <c r="BH8">
        <f>VLOOKUP($H8,原子特征!$A$1:$S$16,COLUMN(原子特征!J$2),FALSE)</f>
        <v>4.0999999999999996</v>
      </c>
      <c r="BI8">
        <f>VLOOKUP($H8,原子特征!$A$1:$S$16,COLUMN(原子特征!K$2),FALSE)</f>
        <v>4</v>
      </c>
      <c r="BJ8">
        <f>VLOOKUP($H8,原子特征!$A$1:$S$16,COLUMN(原子特征!L$2),FALSE)</f>
        <v>601</v>
      </c>
      <c r="BK8">
        <f>VLOOKUP($H8,原子特征!$A$1:$S$16,COLUMN(原子特征!M$2),FALSE)</f>
        <v>2013</v>
      </c>
      <c r="BL8">
        <f>VLOOKUP($H8,原子特征!$A$1:$S$16,COLUMN(原子特征!N$2),FALSE)</f>
        <v>177.8</v>
      </c>
      <c r="BM8">
        <f>VLOOKUP($H8,原子特征!$A$1:$S$16,COLUMN(原子特征!O$2),FALSE)</f>
        <v>4.8099999999999996</v>
      </c>
      <c r="BN8">
        <f>VLOOKUP($H8,原子特征!$A$1:$S$16,COLUMN(原子特征!P$2),FALSE)</f>
        <v>195</v>
      </c>
      <c r="BO8">
        <f>VLOOKUP($H8,原子特征!$A$1:$S$16,COLUMN(原子特征!Q$2),FALSE)</f>
        <v>0.83</v>
      </c>
      <c r="BP8">
        <f>VLOOKUP($H8,原子特征!$A$1:$S$16,COLUMN(原子特征!R$2),FALSE)</f>
        <v>154</v>
      </c>
      <c r="BQ8">
        <f>VLOOKUP($H8,原子特征!$A$1:$S$16,COLUMN(原子特征!S$2),FALSE)</f>
        <v>0.93799999999999994</v>
      </c>
      <c r="BR8">
        <f>VLOOKUP($I8,原子特征!$A$1:$S$16,COLUMN(原子特征!B$2),FALSE)</f>
        <v>126.905</v>
      </c>
      <c r="BS8">
        <f>VLOOKUP($I8,原子特征!$A$1:$S$16,COLUMN(原子特征!C$2),FALSE)</f>
        <v>2.76</v>
      </c>
      <c r="BT8">
        <f>VLOOKUP($I8,原子特征!$A$1:$S$16,COLUMN(原子特征!D$2),FALSE)</f>
        <v>2.5</v>
      </c>
      <c r="BU8">
        <f>VLOOKUP($I8,原子特征!$A$1:$S$16,COLUMN(原子特征!E$2),FALSE)</f>
        <v>2.21</v>
      </c>
      <c r="BV8">
        <f>VLOOKUP($I8,原子特征!$A$1:$S$16,COLUMN(原子特征!F$2),FALSE)</f>
        <v>6.76</v>
      </c>
      <c r="BW8">
        <f>VLOOKUP($I8,原子特征!$A$1:$S$16,COLUMN(原子特征!G$2),FALSE)</f>
        <v>1008.4</v>
      </c>
      <c r="BX8">
        <f>VLOOKUP($I8,原子特征!$A$1:$S$16,COLUMN(原子特征!H$2),FALSE)</f>
        <v>1846</v>
      </c>
      <c r="BY8">
        <f>VLOOKUP($I8,原子特征!$A$1:$S$16,COLUMN(原子特征!I$2),FALSE)</f>
        <v>3184</v>
      </c>
      <c r="BZ8">
        <f>VLOOKUP($I8,原子特征!$A$1:$S$16,COLUMN(原子特征!J$2),FALSE)</f>
        <v>0</v>
      </c>
      <c r="CA8">
        <f>VLOOKUP($I8,原子特征!$A$1:$S$16,COLUMN(原子特征!K$2),FALSE)</f>
        <v>7</v>
      </c>
      <c r="CB8">
        <f>VLOOKUP($I8,原子特征!$A$1:$S$16,COLUMN(原子特征!L$2),FALSE)</f>
        <v>387</v>
      </c>
      <c r="CC8">
        <f>VLOOKUP($I8,原子特征!$A$1:$S$16,COLUMN(原子特征!M$2),FALSE)</f>
        <v>457.5</v>
      </c>
      <c r="CD8">
        <f>VLOOKUP($I8,原子特征!$A$1:$S$16,COLUMN(原子特征!N$2),FALSE)</f>
        <v>41.67</v>
      </c>
      <c r="CE8">
        <f>VLOOKUP($I8,原子特征!$A$1:$S$16,COLUMN(原子特征!O$2),FALSE)</f>
        <v>15.52</v>
      </c>
      <c r="CF8">
        <f>VLOOKUP($I8,原子特征!$A$1:$S$16,COLUMN(原子特征!P$2),FALSE)</f>
        <v>106.8</v>
      </c>
      <c r="CG8">
        <f>VLOOKUP($I8,原子特征!$A$1:$S$16,COLUMN(原子特征!Q$2),FALSE)</f>
        <v>0.46</v>
      </c>
      <c r="CH8">
        <f>VLOOKUP($I8,原子特征!$A$1:$S$16,COLUMN(原子特征!R$2),FALSE)</f>
        <v>133</v>
      </c>
      <c r="CI8">
        <f>VLOOKUP($I8,原子特征!$A$1:$S$16,COLUMN(原子特征!S$2),FALSE)</f>
        <v>0.65</v>
      </c>
    </row>
    <row r="9" spans="1:87" x14ac:dyDescent="0.15">
      <c r="A9">
        <v>514</v>
      </c>
      <c r="B9" t="s">
        <v>499</v>
      </c>
      <c r="C9">
        <v>3</v>
      </c>
      <c r="D9">
        <v>1</v>
      </c>
      <c r="E9">
        <v>1.96</v>
      </c>
      <c r="F9" t="s">
        <v>678</v>
      </c>
      <c r="G9" t="s">
        <v>632</v>
      </c>
      <c r="H9" t="s">
        <v>855</v>
      </c>
      <c r="I9" t="s">
        <v>852</v>
      </c>
      <c r="J9">
        <f>VLOOKUP('整理格式+匹配特征'!$F14,有机特征!$A$1:$V$55,COLUMN('整理格式+匹配特征'!B14),FALSE)</f>
        <v>3.8704788799999998</v>
      </c>
      <c r="K9">
        <f>VLOOKUP('整理格式+匹配特征'!$F14,有机特征!$A$1:$V$55,COLUMN('整理格式+匹配特征'!C14),FALSE)</f>
        <v>102.19817</v>
      </c>
      <c r="L9">
        <f>VLOOKUP('整理格式+匹配特征'!$F14,有机特征!$A$1:$V$55,COLUMN('整理格式+匹配特征'!D14),FALSE)</f>
        <v>170.14490000000001</v>
      </c>
      <c r="M9">
        <f>VLOOKUP('整理格式+匹配特征'!$F14,有机特征!$A$1:$V$55,COLUMN('整理格式+匹配特征'!E14),FALSE)</f>
        <v>3.4375140829544906</v>
      </c>
      <c r="N9">
        <f>VLOOKUP('整理格式+匹配特征'!$F14,有机特征!$A$1:$V$55,COLUMN('整理格式+匹配特征'!F14),FALSE)</f>
        <v>6.4981362626738948</v>
      </c>
      <c r="O9">
        <f>VLOOKUP('整理格式+匹配特征'!$F14,有机特征!$A$1:$V$55,COLUMN('整理格式+匹配特征'!G14),FALSE)</f>
        <v>0.99739999999999995</v>
      </c>
      <c r="P9">
        <f>VLOOKUP('整理格式+匹配特征'!$F14,有机特征!$A$1:$V$55,COLUMN('整理格式+匹配特征'!H14),FALSE)</f>
        <v>180.78022999999999</v>
      </c>
      <c r="Q9">
        <f>VLOOKUP('整理格式+匹配特征'!$F14,有机特征!$A$1:$V$55,COLUMN('整理格式+匹配特征'!I14),FALSE)</f>
        <v>0</v>
      </c>
      <c r="R9">
        <f>VLOOKUP('整理格式+匹配特征'!$F14,有机特征!$A$1:$V$55,COLUMN('整理格式+匹配特征'!J14),FALSE)</f>
        <v>10.794816761294449</v>
      </c>
      <c r="S9">
        <f>VLOOKUP('整理格式+匹配特征'!$F14,有机特征!$A$1:$V$55,COLUMN('整理格式+匹配特征'!K14),FALSE)</f>
        <v>11.692036246213723</v>
      </c>
      <c r="T9">
        <f>VLOOKUP('整理格式+匹配特征'!$F14,有机特征!$A$1:$V$55,COLUMN('整理格式+匹配特征'!L14),FALSE)</f>
        <v>-35.263238188309096</v>
      </c>
      <c r="U9">
        <f>VLOOKUP('整理格式+匹配特征'!$F14,有机特征!$A$1:$V$55,COLUMN('整理格式+匹配特征'!M14),FALSE)</f>
        <v>12.8851</v>
      </c>
      <c r="V9">
        <f>VLOOKUP('整理格式+匹配特征'!$F14,有机特征!$A$1:$V$55,COLUMN('整理格式+匹配特征'!N14),FALSE)</f>
        <v>3.6815000000000002</v>
      </c>
      <c r="W9">
        <f>VLOOKUP('整理格式+匹配特征'!$F14,有机特征!$A$1:$V$55,COLUMN('整理格式+匹配特征'!O14),FALSE)</f>
        <v>8.2833000000000006</v>
      </c>
      <c r="X9">
        <f>VLOOKUP('整理格式+匹配特征'!$F14,有机特征!$A$1:$V$55,COLUMN('整理格式+匹配特征'!P14),FALSE)</f>
        <v>-8.2833000000000006</v>
      </c>
      <c r="Y9">
        <f>VLOOKUP('整理格式+匹配特征'!$F14,有机特征!$A$1:$V$55,COLUMN('整理格式+匹配特征'!Q14),FALSE)</f>
        <v>9.2035999999999998</v>
      </c>
      <c r="Z9">
        <f>VLOOKUP('整理格式+匹配特征'!$F14,有机特征!$A$1:$V$55,COLUMN('整理格式+匹配特征'!R14),FALSE)</f>
        <v>0.1087</v>
      </c>
      <c r="AA9">
        <f>VLOOKUP('整理格式+匹配特征'!$F14,有机特征!$A$1:$V$55,COLUMN('整理格式+匹配特征'!S14),FALSE)</f>
        <v>3.7275</v>
      </c>
      <c r="AB9">
        <f>VLOOKUP('整理格式+匹配特征'!$F14,有机特征!$A$1:$V$55,COLUMN('整理格式+匹配特征'!T14),FALSE)</f>
        <v>-2.4929000000000001</v>
      </c>
      <c r="AC9">
        <f>VLOOKUP('整理格式+匹配特征'!$F14,有机特征!$A$1:$V$55,COLUMN('整理格式+匹配特征'!U14),FALSE)</f>
        <v>14.139948</v>
      </c>
      <c r="AD9">
        <f>VLOOKUP('整理格式+匹配特征'!$F14,有机特征!$A$1:$V$55,COLUMN('整理格式+匹配特征'!V14),FALSE)</f>
        <v>5.5625287175452405</v>
      </c>
      <c r="AE9">
        <f>VLOOKUP($G9,有机特征!$A$1:$V$55,COLUMN(有机特征!B$2),FALSE)</f>
        <v>6.1151281700000002</v>
      </c>
      <c r="AF9">
        <f>VLOOKUP($G9,有机特征!$A$1:$V$55,COLUMN(有机特征!C$2),FALSE)</f>
        <v>32.065080000000002</v>
      </c>
      <c r="AG9">
        <f>VLOOKUP($G9,有机特征!$A$1:$V$55,COLUMN(有机特征!D$2),FALSE)</f>
        <v>53.696190000000001</v>
      </c>
      <c r="AH9">
        <f>VLOOKUP($G9,有机特征!$A$1:$V$55,COLUMN(有机特征!E$2),FALSE)</f>
        <v>2.3403779512482541</v>
      </c>
      <c r="AI9">
        <f>VLOOKUP($G9,有机特征!$A$1:$V$55,COLUMN(有机特征!F$2),FALSE)</f>
        <v>4.4241549172934862</v>
      </c>
      <c r="AJ9">
        <f>VLOOKUP($G9,有机特征!$A$1:$V$55,COLUMN(有机特征!G$2),FALSE)</f>
        <v>0.99160000000000004</v>
      </c>
      <c r="AK9">
        <f>VLOOKUP($G9,有机特征!$A$1:$V$55,COLUMN(有机特征!H$2),FALSE)</f>
        <v>73.177700000000002</v>
      </c>
      <c r="AL9">
        <f>VLOOKUP($G9,有机特征!$A$1:$V$55,COLUMN(有机特征!I$2),FALSE)</f>
        <v>0</v>
      </c>
      <c r="AM9">
        <f>VLOOKUP($G9,有机特征!$A$1:$V$55,COLUMN(有机特征!J$2),FALSE)</f>
        <v>0.37686460983670855</v>
      </c>
      <c r="AN9">
        <f>VLOOKUP($G9,有机特征!$A$1:$V$55,COLUMN(有机特征!K$2),FALSE)</f>
        <v>4.3958565325364303</v>
      </c>
      <c r="AO9">
        <f>VLOOKUP($G9,有机特征!$A$1:$V$55,COLUMN(有机特征!L$2),FALSE)</f>
        <v>-48.64517109271678</v>
      </c>
      <c r="AP9">
        <f>VLOOKUP($G9,有机特征!$A$1:$V$55,COLUMN(有机特征!M$2),FALSE)</f>
        <v>-4.0225</v>
      </c>
      <c r="AQ9">
        <f>VLOOKUP($G9,有机特征!$A$1:$V$55,COLUMN(有机特征!N$2),FALSE)</f>
        <v>-19.048200000000001</v>
      </c>
      <c r="AR9">
        <f>VLOOKUP($G9,有机特征!$A$1:$V$55,COLUMN(有机特征!O$2),FALSE)</f>
        <v>-11.535399999999999</v>
      </c>
      <c r="AS9">
        <f>VLOOKUP($G9,有机特征!$A$1:$V$55,COLUMN(有机特征!P$2),FALSE)</f>
        <v>11.535399999999999</v>
      </c>
      <c r="AT9">
        <f>VLOOKUP($G9,有机特征!$A$1:$V$55,COLUMN(有机特征!Q$2),FALSE)</f>
        <v>15.0258</v>
      </c>
      <c r="AU9">
        <f>VLOOKUP($G9,有机特征!$A$1:$V$55,COLUMN(有机特征!R$2),FALSE)</f>
        <v>6.6600000000000006E-2</v>
      </c>
      <c r="AV9">
        <f>VLOOKUP($G9,有机特征!$A$1:$V$55,COLUMN(有机特征!S$2),FALSE)</f>
        <v>4.4279000000000002</v>
      </c>
      <c r="AW9">
        <f>VLOOKUP($G9,有机特征!$A$1:$V$55,COLUMN(有机特征!T$2),FALSE)</f>
        <v>-8.0638000000000005</v>
      </c>
      <c r="AX9">
        <f>VLOOKUP($G9,有机特征!$A$1:$V$55,COLUMN(有机特征!U$2),FALSE)</f>
        <v>2.1661000000000001</v>
      </c>
      <c r="AY9">
        <f>VLOOKUP($G9,有机特征!$A$1:$V$55,COLUMN(有机特征!V$2),FALSE)</f>
        <v>0.85212431156569646</v>
      </c>
      <c r="AZ9">
        <f>VLOOKUP($H9,原子特征!$A$1:$S$16,COLUMN(原子特征!B$2),FALSE)</f>
        <v>207.2</v>
      </c>
      <c r="BA9">
        <f>VLOOKUP($H9,原子特征!$A$1:$S$16,COLUMN(原子特征!C$2),FALSE)</f>
        <v>1.92</v>
      </c>
      <c r="BB9">
        <f>VLOOKUP($H9,原子特征!$A$1:$S$16,COLUMN(原子特征!D$2),FALSE)</f>
        <v>1.9</v>
      </c>
      <c r="BC9">
        <f>VLOOKUP($H9,原子特征!$A$1:$S$16,COLUMN(原子特征!E$2),FALSE)</f>
        <v>1.55</v>
      </c>
      <c r="BD9">
        <f>VLOOKUP($H9,原子特征!$A$1:$S$16,COLUMN(原子特征!F$2),FALSE)</f>
        <v>3.9</v>
      </c>
      <c r="BE9">
        <f>VLOOKUP($H9,原子特征!$A$1:$S$16,COLUMN(原子特征!G$2),FALSE)</f>
        <v>715.5</v>
      </c>
      <c r="BF9">
        <f>VLOOKUP($H9,原子特征!$A$1:$S$16,COLUMN(原子特征!H$2),FALSE)</f>
        <v>1450</v>
      </c>
      <c r="BG9">
        <f>VLOOKUP($H9,原子特征!$A$1:$S$16,COLUMN(原子特征!I$2),FALSE)</f>
        <v>3081</v>
      </c>
      <c r="BH9">
        <f>VLOOKUP($H9,原子特征!$A$1:$S$16,COLUMN(原子特征!J$2),FALSE)</f>
        <v>4.0999999999999996</v>
      </c>
      <c r="BI9">
        <f>VLOOKUP($H9,原子特征!$A$1:$S$16,COLUMN(原子特征!K$2),FALSE)</f>
        <v>4</v>
      </c>
      <c r="BJ9">
        <f>VLOOKUP($H9,原子特征!$A$1:$S$16,COLUMN(原子特征!L$2),FALSE)</f>
        <v>601</v>
      </c>
      <c r="BK9">
        <f>VLOOKUP($H9,原子特征!$A$1:$S$16,COLUMN(原子特征!M$2),FALSE)</f>
        <v>2013</v>
      </c>
      <c r="BL9">
        <f>VLOOKUP($H9,原子特征!$A$1:$S$16,COLUMN(原子特征!N$2),FALSE)</f>
        <v>177.8</v>
      </c>
      <c r="BM9">
        <f>VLOOKUP($H9,原子特征!$A$1:$S$16,COLUMN(原子特征!O$2),FALSE)</f>
        <v>4.8099999999999996</v>
      </c>
      <c r="BN9">
        <f>VLOOKUP($H9,原子特征!$A$1:$S$16,COLUMN(原子特征!P$2),FALSE)</f>
        <v>195</v>
      </c>
      <c r="BO9">
        <f>VLOOKUP($H9,原子特征!$A$1:$S$16,COLUMN(原子特征!Q$2),FALSE)</f>
        <v>0.83</v>
      </c>
      <c r="BP9">
        <f>VLOOKUP($H9,原子特征!$A$1:$S$16,COLUMN(原子特征!R$2),FALSE)</f>
        <v>154</v>
      </c>
      <c r="BQ9">
        <f>VLOOKUP($H9,原子特征!$A$1:$S$16,COLUMN(原子特征!S$2),FALSE)</f>
        <v>0.93799999999999994</v>
      </c>
      <c r="BR9">
        <f>VLOOKUP($I9,原子特征!$A$1:$S$16,COLUMN(原子特征!B$2),FALSE)</f>
        <v>126.905</v>
      </c>
      <c r="BS9">
        <f>VLOOKUP($I9,原子特征!$A$1:$S$16,COLUMN(原子特征!C$2),FALSE)</f>
        <v>2.76</v>
      </c>
      <c r="BT9">
        <f>VLOOKUP($I9,原子特征!$A$1:$S$16,COLUMN(原子特征!D$2),FALSE)</f>
        <v>2.5</v>
      </c>
      <c r="BU9">
        <f>VLOOKUP($I9,原子特征!$A$1:$S$16,COLUMN(原子特征!E$2),FALSE)</f>
        <v>2.21</v>
      </c>
      <c r="BV9">
        <f>VLOOKUP($I9,原子特征!$A$1:$S$16,COLUMN(原子特征!F$2),FALSE)</f>
        <v>6.76</v>
      </c>
      <c r="BW9">
        <f>VLOOKUP($I9,原子特征!$A$1:$S$16,COLUMN(原子特征!G$2),FALSE)</f>
        <v>1008.4</v>
      </c>
      <c r="BX9">
        <f>VLOOKUP($I9,原子特征!$A$1:$S$16,COLUMN(原子特征!H$2),FALSE)</f>
        <v>1846</v>
      </c>
      <c r="BY9">
        <f>VLOOKUP($I9,原子特征!$A$1:$S$16,COLUMN(原子特征!I$2),FALSE)</f>
        <v>3184</v>
      </c>
      <c r="BZ9">
        <f>VLOOKUP($I9,原子特征!$A$1:$S$16,COLUMN(原子特征!J$2),FALSE)</f>
        <v>0</v>
      </c>
      <c r="CA9">
        <f>VLOOKUP($I9,原子特征!$A$1:$S$16,COLUMN(原子特征!K$2),FALSE)</f>
        <v>7</v>
      </c>
      <c r="CB9">
        <f>VLOOKUP($I9,原子特征!$A$1:$S$16,COLUMN(原子特征!L$2),FALSE)</f>
        <v>387</v>
      </c>
      <c r="CC9">
        <f>VLOOKUP($I9,原子特征!$A$1:$S$16,COLUMN(原子特征!M$2),FALSE)</f>
        <v>457.5</v>
      </c>
      <c r="CD9">
        <f>VLOOKUP($I9,原子特征!$A$1:$S$16,COLUMN(原子特征!N$2),FALSE)</f>
        <v>41.67</v>
      </c>
      <c r="CE9">
        <f>VLOOKUP($I9,原子特征!$A$1:$S$16,COLUMN(原子特征!O$2),FALSE)</f>
        <v>15.52</v>
      </c>
      <c r="CF9">
        <f>VLOOKUP($I9,原子特征!$A$1:$S$16,COLUMN(原子特征!P$2),FALSE)</f>
        <v>106.8</v>
      </c>
      <c r="CG9">
        <f>VLOOKUP($I9,原子特征!$A$1:$S$16,COLUMN(原子特征!Q$2),FALSE)</f>
        <v>0.46</v>
      </c>
      <c r="CH9">
        <f>VLOOKUP($I9,原子特征!$A$1:$S$16,COLUMN(原子特征!R$2),FALSE)</f>
        <v>133</v>
      </c>
      <c r="CI9">
        <f>VLOOKUP($I9,原子特征!$A$1:$S$16,COLUMN(原子特征!S$2),FALSE)</f>
        <v>0.65</v>
      </c>
    </row>
    <row r="10" spans="1:87" x14ac:dyDescent="0.15">
      <c r="A10">
        <v>515</v>
      </c>
      <c r="B10" t="s">
        <v>485</v>
      </c>
      <c r="C10">
        <v>4</v>
      </c>
      <c r="D10">
        <v>1</v>
      </c>
      <c r="E10">
        <v>1.85</v>
      </c>
      <c r="F10" t="s">
        <v>678</v>
      </c>
      <c r="G10" t="s">
        <v>632</v>
      </c>
      <c r="H10" t="s">
        <v>855</v>
      </c>
      <c r="I10" t="s">
        <v>852</v>
      </c>
      <c r="J10">
        <f>VLOOKUP('整理格式+匹配特征'!$F15,有机特征!$A$1:$V$55,COLUMN('整理格式+匹配特征'!B15),FALSE)</f>
        <v>3.8704788799999998</v>
      </c>
      <c r="K10">
        <f>VLOOKUP('整理格式+匹配特征'!$F15,有机特征!$A$1:$V$55,COLUMN('整理格式+匹配特征'!C15),FALSE)</f>
        <v>102.19817</v>
      </c>
      <c r="L10">
        <f>VLOOKUP('整理格式+匹配特征'!$F15,有机特征!$A$1:$V$55,COLUMN('整理格式+匹配特征'!D15),FALSE)</f>
        <v>170.14490000000001</v>
      </c>
      <c r="M10">
        <f>VLOOKUP('整理格式+匹配特征'!$F15,有机特征!$A$1:$V$55,COLUMN('整理格式+匹配特征'!E15),FALSE)</f>
        <v>3.4375140829544906</v>
      </c>
      <c r="N10">
        <f>VLOOKUP('整理格式+匹配特征'!$F15,有机特征!$A$1:$V$55,COLUMN('整理格式+匹配特征'!F15),FALSE)</f>
        <v>6.4981362626738948</v>
      </c>
      <c r="O10">
        <f>VLOOKUP('整理格式+匹配特征'!$F15,有机特征!$A$1:$V$55,COLUMN('整理格式+匹配特征'!G15),FALSE)</f>
        <v>0.99739999999999995</v>
      </c>
      <c r="P10">
        <f>VLOOKUP('整理格式+匹配特征'!$F15,有机特征!$A$1:$V$55,COLUMN('整理格式+匹配特征'!H15),FALSE)</f>
        <v>180.78022999999999</v>
      </c>
      <c r="Q10">
        <f>VLOOKUP('整理格式+匹配特征'!$F15,有机特征!$A$1:$V$55,COLUMN('整理格式+匹配特征'!I15),FALSE)</f>
        <v>0</v>
      </c>
      <c r="R10">
        <f>VLOOKUP('整理格式+匹配特征'!$F15,有机特征!$A$1:$V$55,COLUMN('整理格式+匹配特征'!J15),FALSE)</f>
        <v>10.794816761294449</v>
      </c>
      <c r="S10">
        <f>VLOOKUP('整理格式+匹配特征'!$F15,有机特征!$A$1:$V$55,COLUMN('整理格式+匹配特征'!K15),FALSE)</f>
        <v>11.692036246213723</v>
      </c>
      <c r="T10">
        <f>VLOOKUP('整理格式+匹配特征'!$F15,有机特征!$A$1:$V$55,COLUMN('整理格式+匹配特征'!L15),FALSE)</f>
        <v>-35.263238188309096</v>
      </c>
      <c r="U10">
        <f>VLOOKUP('整理格式+匹配特征'!$F15,有机特征!$A$1:$V$55,COLUMN('整理格式+匹配特征'!M15),FALSE)</f>
        <v>12.8851</v>
      </c>
      <c r="V10">
        <f>VLOOKUP('整理格式+匹配特征'!$F15,有机特征!$A$1:$V$55,COLUMN('整理格式+匹配特征'!N15),FALSE)</f>
        <v>3.6815000000000002</v>
      </c>
      <c r="W10">
        <f>VLOOKUP('整理格式+匹配特征'!$F15,有机特征!$A$1:$V$55,COLUMN('整理格式+匹配特征'!O15),FALSE)</f>
        <v>8.2833000000000006</v>
      </c>
      <c r="X10">
        <f>VLOOKUP('整理格式+匹配特征'!$F15,有机特征!$A$1:$V$55,COLUMN('整理格式+匹配特征'!P15),FALSE)</f>
        <v>-8.2833000000000006</v>
      </c>
      <c r="Y10">
        <f>VLOOKUP('整理格式+匹配特征'!$F15,有机特征!$A$1:$V$55,COLUMN('整理格式+匹配特征'!Q15),FALSE)</f>
        <v>9.2035999999999998</v>
      </c>
      <c r="Z10">
        <f>VLOOKUP('整理格式+匹配特征'!$F15,有机特征!$A$1:$V$55,COLUMN('整理格式+匹配特征'!R15),FALSE)</f>
        <v>0.1087</v>
      </c>
      <c r="AA10">
        <f>VLOOKUP('整理格式+匹配特征'!$F15,有机特征!$A$1:$V$55,COLUMN('整理格式+匹配特征'!S15),FALSE)</f>
        <v>3.7275</v>
      </c>
      <c r="AB10">
        <f>VLOOKUP('整理格式+匹配特征'!$F15,有机特征!$A$1:$V$55,COLUMN('整理格式+匹配特征'!T15),FALSE)</f>
        <v>-2.4929000000000001</v>
      </c>
      <c r="AC10">
        <f>VLOOKUP('整理格式+匹配特征'!$F15,有机特征!$A$1:$V$55,COLUMN('整理格式+匹配特征'!U15),FALSE)</f>
        <v>14.139948</v>
      </c>
      <c r="AD10">
        <f>VLOOKUP('整理格式+匹配特征'!$F15,有机特征!$A$1:$V$55,COLUMN('整理格式+匹配特征'!V15),FALSE)</f>
        <v>5.5625287175452405</v>
      </c>
      <c r="AE10">
        <f>VLOOKUP($G10,有机特征!$A$1:$V$55,COLUMN(有机特征!B$2),FALSE)</f>
        <v>6.1151281700000002</v>
      </c>
      <c r="AF10">
        <f>VLOOKUP($G10,有机特征!$A$1:$V$55,COLUMN(有机特征!C$2),FALSE)</f>
        <v>32.065080000000002</v>
      </c>
      <c r="AG10">
        <f>VLOOKUP($G10,有机特征!$A$1:$V$55,COLUMN(有机特征!D$2),FALSE)</f>
        <v>53.696190000000001</v>
      </c>
      <c r="AH10">
        <f>VLOOKUP($G10,有机特征!$A$1:$V$55,COLUMN(有机特征!E$2),FALSE)</f>
        <v>2.3403779512482541</v>
      </c>
      <c r="AI10">
        <f>VLOOKUP($G10,有机特征!$A$1:$V$55,COLUMN(有机特征!F$2),FALSE)</f>
        <v>4.4241549172934862</v>
      </c>
      <c r="AJ10">
        <f>VLOOKUP($G10,有机特征!$A$1:$V$55,COLUMN(有机特征!G$2),FALSE)</f>
        <v>0.99160000000000004</v>
      </c>
      <c r="AK10">
        <f>VLOOKUP($G10,有机特征!$A$1:$V$55,COLUMN(有机特征!H$2),FALSE)</f>
        <v>73.177700000000002</v>
      </c>
      <c r="AL10">
        <f>VLOOKUP($G10,有机特征!$A$1:$V$55,COLUMN(有机特征!I$2),FALSE)</f>
        <v>0</v>
      </c>
      <c r="AM10">
        <f>VLOOKUP($G10,有机特征!$A$1:$V$55,COLUMN(有机特征!J$2),FALSE)</f>
        <v>0.37686460983670855</v>
      </c>
      <c r="AN10">
        <f>VLOOKUP($G10,有机特征!$A$1:$V$55,COLUMN(有机特征!K$2),FALSE)</f>
        <v>4.3958565325364303</v>
      </c>
      <c r="AO10">
        <f>VLOOKUP($G10,有机特征!$A$1:$V$55,COLUMN(有机特征!L$2),FALSE)</f>
        <v>-48.64517109271678</v>
      </c>
      <c r="AP10">
        <f>VLOOKUP($G10,有机特征!$A$1:$V$55,COLUMN(有机特征!M$2),FALSE)</f>
        <v>-4.0225</v>
      </c>
      <c r="AQ10">
        <f>VLOOKUP($G10,有机特征!$A$1:$V$55,COLUMN(有机特征!N$2),FALSE)</f>
        <v>-19.048200000000001</v>
      </c>
      <c r="AR10">
        <f>VLOOKUP($G10,有机特征!$A$1:$V$55,COLUMN(有机特征!O$2),FALSE)</f>
        <v>-11.535399999999999</v>
      </c>
      <c r="AS10">
        <f>VLOOKUP($G10,有机特征!$A$1:$V$55,COLUMN(有机特征!P$2),FALSE)</f>
        <v>11.535399999999999</v>
      </c>
      <c r="AT10">
        <f>VLOOKUP($G10,有机特征!$A$1:$V$55,COLUMN(有机特征!Q$2),FALSE)</f>
        <v>15.0258</v>
      </c>
      <c r="AU10">
        <f>VLOOKUP($G10,有机特征!$A$1:$V$55,COLUMN(有机特征!R$2),FALSE)</f>
        <v>6.6600000000000006E-2</v>
      </c>
      <c r="AV10">
        <f>VLOOKUP($G10,有机特征!$A$1:$V$55,COLUMN(有机特征!S$2),FALSE)</f>
        <v>4.4279000000000002</v>
      </c>
      <c r="AW10">
        <f>VLOOKUP($G10,有机特征!$A$1:$V$55,COLUMN(有机特征!T$2),FALSE)</f>
        <v>-8.0638000000000005</v>
      </c>
      <c r="AX10">
        <f>VLOOKUP($G10,有机特征!$A$1:$V$55,COLUMN(有机特征!U$2),FALSE)</f>
        <v>2.1661000000000001</v>
      </c>
      <c r="AY10">
        <f>VLOOKUP($G10,有机特征!$A$1:$V$55,COLUMN(有机特征!V$2),FALSE)</f>
        <v>0.85212431156569646</v>
      </c>
      <c r="AZ10">
        <f>VLOOKUP($H10,原子特征!$A$1:$S$16,COLUMN(原子特征!B$2),FALSE)</f>
        <v>207.2</v>
      </c>
      <c r="BA10">
        <f>VLOOKUP($H10,原子特征!$A$1:$S$16,COLUMN(原子特征!C$2),FALSE)</f>
        <v>1.92</v>
      </c>
      <c r="BB10">
        <f>VLOOKUP($H10,原子特征!$A$1:$S$16,COLUMN(原子特征!D$2),FALSE)</f>
        <v>1.9</v>
      </c>
      <c r="BC10">
        <f>VLOOKUP($H10,原子特征!$A$1:$S$16,COLUMN(原子特征!E$2),FALSE)</f>
        <v>1.55</v>
      </c>
      <c r="BD10">
        <f>VLOOKUP($H10,原子特征!$A$1:$S$16,COLUMN(原子特征!F$2),FALSE)</f>
        <v>3.9</v>
      </c>
      <c r="BE10">
        <f>VLOOKUP($H10,原子特征!$A$1:$S$16,COLUMN(原子特征!G$2),FALSE)</f>
        <v>715.5</v>
      </c>
      <c r="BF10">
        <f>VLOOKUP($H10,原子特征!$A$1:$S$16,COLUMN(原子特征!H$2),FALSE)</f>
        <v>1450</v>
      </c>
      <c r="BG10">
        <f>VLOOKUP($H10,原子特征!$A$1:$S$16,COLUMN(原子特征!I$2),FALSE)</f>
        <v>3081</v>
      </c>
      <c r="BH10">
        <f>VLOOKUP($H10,原子特征!$A$1:$S$16,COLUMN(原子特征!J$2),FALSE)</f>
        <v>4.0999999999999996</v>
      </c>
      <c r="BI10">
        <f>VLOOKUP($H10,原子特征!$A$1:$S$16,COLUMN(原子特征!K$2),FALSE)</f>
        <v>4</v>
      </c>
      <c r="BJ10">
        <f>VLOOKUP($H10,原子特征!$A$1:$S$16,COLUMN(原子特征!L$2),FALSE)</f>
        <v>601</v>
      </c>
      <c r="BK10">
        <f>VLOOKUP($H10,原子特征!$A$1:$S$16,COLUMN(原子特征!M$2),FALSE)</f>
        <v>2013</v>
      </c>
      <c r="BL10">
        <f>VLOOKUP($H10,原子特征!$A$1:$S$16,COLUMN(原子特征!N$2),FALSE)</f>
        <v>177.8</v>
      </c>
      <c r="BM10">
        <f>VLOOKUP($H10,原子特征!$A$1:$S$16,COLUMN(原子特征!O$2),FALSE)</f>
        <v>4.8099999999999996</v>
      </c>
      <c r="BN10">
        <f>VLOOKUP($H10,原子特征!$A$1:$S$16,COLUMN(原子特征!P$2),FALSE)</f>
        <v>195</v>
      </c>
      <c r="BO10">
        <f>VLOOKUP($H10,原子特征!$A$1:$S$16,COLUMN(原子特征!Q$2),FALSE)</f>
        <v>0.83</v>
      </c>
      <c r="BP10">
        <f>VLOOKUP($H10,原子特征!$A$1:$S$16,COLUMN(原子特征!R$2),FALSE)</f>
        <v>154</v>
      </c>
      <c r="BQ10">
        <f>VLOOKUP($H10,原子特征!$A$1:$S$16,COLUMN(原子特征!S$2),FALSE)</f>
        <v>0.93799999999999994</v>
      </c>
      <c r="BR10">
        <f>VLOOKUP($I10,原子特征!$A$1:$S$16,COLUMN(原子特征!B$2),FALSE)</f>
        <v>126.905</v>
      </c>
      <c r="BS10">
        <f>VLOOKUP($I10,原子特征!$A$1:$S$16,COLUMN(原子特征!C$2),FALSE)</f>
        <v>2.76</v>
      </c>
      <c r="BT10">
        <f>VLOOKUP($I10,原子特征!$A$1:$S$16,COLUMN(原子特征!D$2),FALSE)</f>
        <v>2.5</v>
      </c>
      <c r="BU10">
        <f>VLOOKUP($I10,原子特征!$A$1:$S$16,COLUMN(原子特征!E$2),FALSE)</f>
        <v>2.21</v>
      </c>
      <c r="BV10">
        <f>VLOOKUP($I10,原子特征!$A$1:$S$16,COLUMN(原子特征!F$2),FALSE)</f>
        <v>6.76</v>
      </c>
      <c r="BW10">
        <f>VLOOKUP($I10,原子特征!$A$1:$S$16,COLUMN(原子特征!G$2),FALSE)</f>
        <v>1008.4</v>
      </c>
      <c r="BX10">
        <f>VLOOKUP($I10,原子特征!$A$1:$S$16,COLUMN(原子特征!H$2),FALSE)</f>
        <v>1846</v>
      </c>
      <c r="BY10">
        <f>VLOOKUP($I10,原子特征!$A$1:$S$16,COLUMN(原子特征!I$2),FALSE)</f>
        <v>3184</v>
      </c>
      <c r="BZ10">
        <f>VLOOKUP($I10,原子特征!$A$1:$S$16,COLUMN(原子特征!J$2),FALSE)</f>
        <v>0</v>
      </c>
      <c r="CA10">
        <f>VLOOKUP($I10,原子特征!$A$1:$S$16,COLUMN(原子特征!K$2),FALSE)</f>
        <v>7</v>
      </c>
      <c r="CB10">
        <f>VLOOKUP($I10,原子特征!$A$1:$S$16,COLUMN(原子特征!L$2),FALSE)</f>
        <v>387</v>
      </c>
      <c r="CC10">
        <f>VLOOKUP($I10,原子特征!$A$1:$S$16,COLUMN(原子特征!M$2),FALSE)</f>
        <v>457.5</v>
      </c>
      <c r="CD10">
        <f>VLOOKUP($I10,原子特征!$A$1:$S$16,COLUMN(原子特征!N$2),FALSE)</f>
        <v>41.67</v>
      </c>
      <c r="CE10">
        <f>VLOOKUP($I10,原子特征!$A$1:$S$16,COLUMN(原子特征!O$2),FALSE)</f>
        <v>15.52</v>
      </c>
      <c r="CF10">
        <f>VLOOKUP($I10,原子特征!$A$1:$S$16,COLUMN(原子特征!P$2),FALSE)</f>
        <v>106.8</v>
      </c>
      <c r="CG10">
        <f>VLOOKUP($I10,原子特征!$A$1:$S$16,COLUMN(原子特征!Q$2),FALSE)</f>
        <v>0.46</v>
      </c>
      <c r="CH10">
        <f>VLOOKUP($I10,原子特征!$A$1:$S$16,COLUMN(原子特征!R$2),FALSE)</f>
        <v>133</v>
      </c>
      <c r="CI10">
        <f>VLOOKUP($I10,原子特征!$A$1:$S$16,COLUMN(原子特征!S$2),FALSE)</f>
        <v>0.65</v>
      </c>
    </row>
    <row r="11" spans="1:87" s="30" customFormat="1" x14ac:dyDescent="0.15">
      <c r="A11" s="30">
        <v>259</v>
      </c>
      <c r="B11" s="30" t="s">
        <v>520</v>
      </c>
      <c r="C11" s="30">
        <v>2</v>
      </c>
      <c r="D11" s="30">
        <v>1</v>
      </c>
      <c r="E11" s="30">
        <v>2.1</v>
      </c>
      <c r="F11" s="30" t="s">
        <v>743</v>
      </c>
      <c r="G11" s="30" t="s">
        <v>743</v>
      </c>
      <c r="H11" s="30" t="s">
        <v>851</v>
      </c>
      <c r="I11" t="s">
        <v>852</v>
      </c>
      <c r="J11">
        <f>VLOOKUP('整理格式+匹配特征'!$F16,有机特征!$A$1:$V$55,COLUMN('整理格式+匹配特征'!B16),FALSE)</f>
        <v>4.9857746499999998</v>
      </c>
      <c r="K11">
        <f>VLOOKUP('整理格式+匹配特征'!$F16,有机特征!$A$1:$V$55,COLUMN('整理格式+匹配特征'!C16),FALSE)</f>
        <v>60.118319999999997</v>
      </c>
      <c r="L11">
        <f>VLOOKUP('整理格式+匹配特征'!$F16,有机特征!$A$1:$V$55,COLUMN('整理格式+匹配特征'!D16),FALSE)</f>
        <v>100.16645</v>
      </c>
      <c r="M11">
        <f>VLOOKUP('整理格式+匹配特征'!$F16,有机特征!$A$1:$V$55,COLUMN('整理格式+匹配特征'!E16),FALSE)</f>
        <v>2.8810155444990242</v>
      </c>
      <c r="N11">
        <f>VLOOKUP('整理格式+匹配特征'!$F16,有机特征!$A$1:$V$55,COLUMN('整理格式+匹配特征'!F16),FALSE)</f>
        <v>5.4461541483913498</v>
      </c>
      <c r="O11">
        <f>VLOOKUP('整理格式+匹配特征'!$F16,有机特征!$A$1:$V$55,COLUMN('整理格式+匹配特征'!G16),FALSE)</f>
        <v>0.99660000000000004</v>
      </c>
      <c r="P11">
        <f>VLOOKUP('整理格式+匹配特征'!$F16,有机特征!$A$1:$V$55,COLUMN('整理格式+匹配特征'!H16),FALSE)</f>
        <v>114.80226999999999</v>
      </c>
      <c r="Q11">
        <f>VLOOKUP('整理格式+匹配特征'!$F16,有机特征!$A$1:$V$55,COLUMN('整理格式+匹配特征'!I16),FALSE)</f>
        <v>0</v>
      </c>
      <c r="R11">
        <f>VLOOKUP('整理格式+匹配特征'!$F16,有机特征!$A$1:$V$55,COLUMN('整理格式+匹配特征'!J16),FALSE)</f>
        <v>4.9780599149813796</v>
      </c>
      <c r="S11">
        <f>VLOOKUP('整理格式+匹配特征'!$F16,有机特征!$A$1:$V$55,COLUMN('整理格式+匹配特征'!K16),FALSE)</f>
        <v>6.485020839639823</v>
      </c>
      <c r="T11">
        <f>VLOOKUP('整理格式+匹配特征'!$F16,有机特征!$A$1:$V$55,COLUMN('整理格式+匹配特征'!L16),FALSE)</f>
        <v>-42.734903320474615</v>
      </c>
      <c r="U11">
        <f>VLOOKUP('整理格式+匹配特征'!$F16,有机特征!$A$1:$V$55,COLUMN('整理格式+匹配特征'!M16),FALSE)</f>
        <v>16.441500000000001</v>
      </c>
      <c r="V11">
        <f>VLOOKUP('整理格式+匹配特征'!$F16,有机特征!$A$1:$V$55,COLUMN('整理格式+匹配特征'!N16),FALSE)</f>
        <v>3.6414</v>
      </c>
      <c r="W11">
        <f>VLOOKUP('整理格式+匹配特征'!$F16,有机特征!$A$1:$V$55,COLUMN('整理格式+匹配特征'!O16),FALSE)</f>
        <v>10.041499999999999</v>
      </c>
      <c r="X11">
        <f>VLOOKUP('整理格式+匹配特征'!$F16,有机特征!$A$1:$V$55,COLUMN('整理格式+匹配特征'!P16),FALSE)</f>
        <v>-10.041499999999999</v>
      </c>
      <c r="Y11">
        <f>VLOOKUP('整理格式+匹配特征'!$F16,有机特征!$A$1:$V$55,COLUMN('整理格式+匹配特征'!Q16),FALSE)</f>
        <v>12.8001</v>
      </c>
      <c r="Z11">
        <f>VLOOKUP('整理格式+匹配特征'!$F16,有机特征!$A$1:$V$55,COLUMN('整理格式+匹配特征'!R16),FALSE)</f>
        <v>7.8100000000000003E-2</v>
      </c>
      <c r="AA11">
        <f>VLOOKUP('整理格式+匹配特征'!$F16,有机特征!$A$1:$V$55,COLUMN('整理格式+匹配特征'!S16),FALSE)</f>
        <v>3.9386999999999999</v>
      </c>
      <c r="AB11">
        <f>VLOOKUP('整理格式+匹配特征'!$F16,有机特征!$A$1:$V$55,COLUMN('整理格式+匹配特征'!T16),FALSE)</f>
        <v>-5.6261000000000001</v>
      </c>
      <c r="AC11">
        <f>VLOOKUP('整理格式+匹配特征'!$F16,有机特征!$A$1:$V$55,COLUMN('整理格式+匹配特征'!U16),FALSE)</f>
        <v>4.0117180000000001</v>
      </c>
      <c r="AD11">
        <f>VLOOKUP('整理格式+匹配特征'!$F16,有机特征!$A$1:$V$55,COLUMN('整理格式+匹配特征'!V16),FALSE)</f>
        <v>1.5781738788355628</v>
      </c>
      <c r="AE11">
        <f>VLOOKUP($G11,有机特征!$A$1:$V$55,COLUMN(有机特征!B$2),FALSE)</f>
        <v>4.9857746499999998</v>
      </c>
      <c r="AF11">
        <f>VLOOKUP($G11,有机特征!$A$1:$V$55,COLUMN(有机特征!C$2),FALSE)</f>
        <v>60.118319999999997</v>
      </c>
      <c r="AG11">
        <f>VLOOKUP($G11,有机特征!$A$1:$V$55,COLUMN(有机特征!D$2),FALSE)</f>
        <v>100.16645</v>
      </c>
      <c r="AH11">
        <f>VLOOKUP($G11,有机特征!$A$1:$V$55,COLUMN(有机特征!E$2),FALSE)</f>
        <v>2.8810155444990242</v>
      </c>
      <c r="AI11">
        <f>VLOOKUP($G11,有机特征!$A$1:$V$55,COLUMN(有机特征!F$2),FALSE)</f>
        <v>5.4461541483913498</v>
      </c>
      <c r="AJ11">
        <f>VLOOKUP($G11,有机特征!$A$1:$V$55,COLUMN(有机特征!G$2),FALSE)</f>
        <v>0.99660000000000004</v>
      </c>
      <c r="AK11">
        <f>VLOOKUP($G11,有机特征!$A$1:$V$55,COLUMN(有机特征!H$2),FALSE)</f>
        <v>114.80226999999999</v>
      </c>
      <c r="AL11">
        <f>VLOOKUP($G11,有机特征!$A$1:$V$55,COLUMN(有机特征!I$2),FALSE)</f>
        <v>0</v>
      </c>
      <c r="AM11">
        <f>VLOOKUP($G11,有机特征!$A$1:$V$55,COLUMN(有机特征!J$2),FALSE)</f>
        <v>4.9780599149813796</v>
      </c>
      <c r="AN11">
        <f>VLOOKUP($G11,有机特征!$A$1:$V$55,COLUMN(有机特征!K$2),FALSE)</f>
        <v>6.485020839639823</v>
      </c>
      <c r="AO11">
        <f>VLOOKUP($G11,有机特征!$A$1:$V$55,COLUMN(有机特征!L$2),FALSE)</f>
        <v>-42.734903320474615</v>
      </c>
      <c r="AP11">
        <f>VLOOKUP($G11,有机特征!$A$1:$V$55,COLUMN(有机特征!M$2),FALSE)</f>
        <v>16.441500000000001</v>
      </c>
      <c r="AQ11">
        <f>VLOOKUP($G11,有机特征!$A$1:$V$55,COLUMN(有机特征!N$2),FALSE)</f>
        <v>3.6414</v>
      </c>
      <c r="AR11">
        <f>VLOOKUP($G11,有机特征!$A$1:$V$55,COLUMN(有机特征!O$2),FALSE)</f>
        <v>10.041499999999999</v>
      </c>
      <c r="AS11">
        <f>VLOOKUP($G11,有机特征!$A$1:$V$55,COLUMN(有机特征!P$2),FALSE)</f>
        <v>-10.041499999999999</v>
      </c>
      <c r="AT11">
        <f>VLOOKUP($G11,有机特征!$A$1:$V$55,COLUMN(有机特征!Q$2),FALSE)</f>
        <v>12.8001</v>
      </c>
      <c r="AU11">
        <f>VLOOKUP($G11,有机特征!$A$1:$V$55,COLUMN(有机特征!R$2),FALSE)</f>
        <v>7.8100000000000003E-2</v>
      </c>
      <c r="AV11">
        <f>VLOOKUP($G11,有机特征!$A$1:$V$55,COLUMN(有机特征!S$2),FALSE)</f>
        <v>3.9386999999999999</v>
      </c>
      <c r="AW11">
        <f>VLOOKUP($G11,有机特征!$A$1:$V$55,COLUMN(有机特征!T$2),FALSE)</f>
        <v>-5.6261000000000001</v>
      </c>
      <c r="AX11">
        <f>VLOOKUP($G11,有机特征!$A$1:$V$55,COLUMN(有机特征!U$2),FALSE)</f>
        <v>4.0117180000000001</v>
      </c>
      <c r="AY11">
        <f>VLOOKUP($G11,有机特征!$A$1:$V$55,COLUMN(有机特征!V$2),FALSE)</f>
        <v>1.5781738788355628</v>
      </c>
      <c r="AZ11">
        <f>VLOOKUP($H11,原子特征!$A$1:$S$16,COLUMN(原子特征!B$2),FALSE)</f>
        <v>118.71</v>
      </c>
      <c r="BA11">
        <f>VLOOKUP($H11,原子特征!$A$1:$S$16,COLUMN(原子特征!C$2),FALSE)</f>
        <v>1.88</v>
      </c>
      <c r="BB11">
        <f>VLOOKUP($H11,原子特征!$A$1:$S$16,COLUMN(原子特征!D$2),FALSE)</f>
        <v>1.8</v>
      </c>
      <c r="BC11">
        <f>VLOOKUP($H11,原子特征!$A$1:$S$16,COLUMN(原子特征!E$2),FALSE)</f>
        <v>1.72</v>
      </c>
      <c r="BD11">
        <f>VLOOKUP($H11,原子特征!$A$1:$S$16,COLUMN(原子特征!F$2),FALSE)</f>
        <v>4.3</v>
      </c>
      <c r="BE11">
        <f>VLOOKUP($H11,原子特征!$A$1:$S$16,COLUMN(原子特征!G$2),FALSE)</f>
        <v>708.6</v>
      </c>
      <c r="BF11">
        <f>VLOOKUP($H11,原子特征!$A$1:$S$16,COLUMN(原子特征!H$2),FALSE)</f>
        <v>1412</v>
      </c>
      <c r="BG11">
        <f>VLOOKUP($H11,原子特征!$A$1:$S$16,COLUMN(原子特征!I$2),FALSE)</f>
        <v>2943</v>
      </c>
      <c r="BH11">
        <f>VLOOKUP($H11,原子特征!$A$1:$S$16,COLUMN(原子特征!J$2),FALSE)</f>
        <v>4.1500000000000004</v>
      </c>
      <c r="BI11">
        <f>VLOOKUP($H11,原子特征!$A$1:$S$16,COLUMN(原子特征!K$2),FALSE)</f>
        <v>4</v>
      </c>
      <c r="BJ11">
        <f>VLOOKUP($H11,原子特征!$A$1:$S$16,COLUMN(原子特征!L$2),FALSE)</f>
        <v>505</v>
      </c>
      <c r="BK11">
        <f>VLOOKUP($H11,原子特征!$A$1:$S$16,COLUMN(原子特征!M$2),FALSE)</f>
        <v>2543</v>
      </c>
      <c r="BL11">
        <f>VLOOKUP($H11,原子特征!$A$1:$S$16,COLUMN(原子特征!N$2),FALSE)</f>
        <v>296.2</v>
      </c>
      <c r="BM11">
        <f>VLOOKUP($H11,原子特征!$A$1:$S$16,COLUMN(原子特征!O$2),FALSE)</f>
        <v>7.07</v>
      </c>
      <c r="BN11">
        <f>VLOOKUP($H11,原子特征!$A$1:$S$16,COLUMN(原子特征!P$2),FALSE)</f>
        <v>302.10000000000002</v>
      </c>
      <c r="BO11">
        <f>VLOOKUP($H11,原子特征!$A$1:$S$16,COLUMN(原子特征!Q$2),FALSE)</f>
        <v>0.65</v>
      </c>
      <c r="BP11">
        <f>VLOOKUP($H11,原子特征!$A$1:$S$16,COLUMN(原子特征!R$2),FALSE)</f>
        <v>140</v>
      </c>
      <c r="BQ11">
        <f>VLOOKUP($H11,原子特征!$A$1:$S$16,COLUMN(原子特征!S$2),FALSE)</f>
        <v>1.03</v>
      </c>
      <c r="BR11">
        <f>VLOOKUP($I11,原子特征!$A$1:$S$16,COLUMN(原子特征!B$2),FALSE)</f>
        <v>126.905</v>
      </c>
      <c r="BS11">
        <f>VLOOKUP($I11,原子特征!$A$1:$S$16,COLUMN(原子特征!C$2),FALSE)</f>
        <v>2.76</v>
      </c>
      <c r="BT11">
        <f>VLOOKUP($I11,原子特征!$A$1:$S$16,COLUMN(原子特征!D$2),FALSE)</f>
        <v>2.5</v>
      </c>
      <c r="BU11">
        <f>VLOOKUP($I11,原子特征!$A$1:$S$16,COLUMN(原子特征!E$2),FALSE)</f>
        <v>2.21</v>
      </c>
      <c r="BV11">
        <f>VLOOKUP($I11,原子特征!$A$1:$S$16,COLUMN(原子特征!F$2),FALSE)</f>
        <v>6.76</v>
      </c>
      <c r="BW11">
        <f>VLOOKUP($I11,原子特征!$A$1:$S$16,COLUMN(原子特征!G$2),FALSE)</f>
        <v>1008.4</v>
      </c>
      <c r="BX11">
        <f>VLOOKUP($I11,原子特征!$A$1:$S$16,COLUMN(原子特征!H$2),FALSE)</f>
        <v>1846</v>
      </c>
      <c r="BY11">
        <f>VLOOKUP($I11,原子特征!$A$1:$S$16,COLUMN(原子特征!I$2),FALSE)</f>
        <v>3184</v>
      </c>
      <c r="BZ11">
        <f>VLOOKUP($I11,原子特征!$A$1:$S$16,COLUMN(原子特征!J$2),FALSE)</f>
        <v>0</v>
      </c>
      <c r="CA11">
        <f>VLOOKUP($I11,原子特征!$A$1:$S$16,COLUMN(原子特征!K$2),FALSE)</f>
        <v>7</v>
      </c>
      <c r="CB11">
        <f>VLOOKUP($I11,原子特征!$A$1:$S$16,COLUMN(原子特征!L$2),FALSE)</f>
        <v>387</v>
      </c>
      <c r="CC11">
        <f>VLOOKUP($I11,原子特征!$A$1:$S$16,COLUMN(原子特征!M$2),FALSE)</f>
        <v>457.5</v>
      </c>
      <c r="CD11">
        <f>VLOOKUP($I11,原子特征!$A$1:$S$16,COLUMN(原子特征!N$2),FALSE)</f>
        <v>41.67</v>
      </c>
      <c r="CE11">
        <f>VLOOKUP($I11,原子特征!$A$1:$S$16,COLUMN(原子特征!O$2),FALSE)</f>
        <v>15.52</v>
      </c>
      <c r="CF11">
        <f>VLOOKUP($I11,原子特征!$A$1:$S$16,COLUMN(原子特征!P$2),FALSE)</f>
        <v>106.8</v>
      </c>
      <c r="CG11">
        <f>VLOOKUP($I11,原子特征!$A$1:$S$16,COLUMN(原子特征!Q$2),FALSE)</f>
        <v>0.46</v>
      </c>
      <c r="CH11">
        <f>VLOOKUP($I11,原子特征!$A$1:$S$16,COLUMN(原子特征!R$2),FALSE)</f>
        <v>133</v>
      </c>
      <c r="CI11">
        <f>VLOOKUP($I11,原子特征!$A$1:$S$16,COLUMN(原子特征!S$2),FALSE)</f>
        <v>0.65</v>
      </c>
    </row>
    <row r="12" spans="1:87" x14ac:dyDescent="0.15">
      <c r="A12" s="21">
        <v>247</v>
      </c>
      <c r="B12" s="21" t="s">
        <v>488</v>
      </c>
      <c r="C12" s="21">
        <v>1</v>
      </c>
      <c r="D12" s="21">
        <v>1</v>
      </c>
      <c r="E12" s="21">
        <v>1.85</v>
      </c>
      <c r="F12" s="21" t="s">
        <v>841</v>
      </c>
      <c r="G12" s="21"/>
      <c r="H12" s="21" t="s">
        <v>851</v>
      </c>
      <c r="I12" t="s">
        <v>852</v>
      </c>
      <c r="J12">
        <f>VLOOKUP('整理格式+匹配特征'!$F19,有机特征!$A$1:$V$55,COLUMN('整理格式+匹配特征'!B19),FALSE)</f>
        <v>8.3775135800000005</v>
      </c>
      <c r="K12">
        <f>VLOOKUP('整理格式+匹配特征'!$F19,有机特征!$A$1:$V$55,COLUMN('整理格式+匹配特征'!C19),FALSE)</f>
        <v>104.19414</v>
      </c>
      <c r="L12">
        <f>VLOOKUP('整理格式+匹配特征'!$F19,有机特征!$A$1:$V$55,COLUMN('整理格式+匹配特征'!D19),FALSE)</f>
        <v>156.46913000000001</v>
      </c>
      <c r="M12">
        <f>VLOOKUP('整理格式+匹配特征'!$F19,有机特征!$A$1:$V$55,COLUMN('整理格式+匹配特征'!E19),FALSE)</f>
        <v>3.3428308132681397</v>
      </c>
      <c r="N12">
        <f>VLOOKUP('整理格式+匹配特征'!$F19,有机特征!$A$1:$V$55,COLUMN('整理格式+匹配特征'!F19),FALSE)</f>
        <v>6.3191508757431745</v>
      </c>
      <c r="O12">
        <f>VLOOKUP('整理格式+匹配特征'!$F19,有机特征!$A$1:$V$55,COLUMN('整理格式+匹配特征'!G19),FALSE)</f>
        <v>1.1057999999999999</v>
      </c>
      <c r="P12">
        <f>VLOOKUP('整理格式+匹配特征'!$F19,有机特征!$A$1:$V$55,COLUMN('整理格式+匹配特征'!H19),FALSE)</f>
        <v>159.72559000000001</v>
      </c>
      <c r="Q12">
        <f>VLOOKUP('整理格式+匹配特征'!$F19,有机特征!$A$1:$V$55,COLUMN('整理格式+匹配特征'!I19),FALSE)</f>
        <v>0</v>
      </c>
      <c r="R12">
        <f>VLOOKUP('整理格式+匹配特征'!$F19,有机特征!$A$1:$V$55,COLUMN('整理格式+匹配特征'!J19),FALSE)</f>
        <v>9.0754916235615397</v>
      </c>
      <c r="S12">
        <f>VLOOKUP('整理格式+匹配特征'!$F19,有机特征!$A$1:$V$55,COLUMN('整理格式+匹配特征'!K19),FALSE)</f>
        <v>9.7778525149264439</v>
      </c>
      <c r="T12">
        <f>VLOOKUP('整理格式+匹配特征'!$F19,有机特征!$A$1:$V$55,COLUMN('整理格式+匹配特征'!L19),FALSE)</f>
        <v>-37.471723435650517</v>
      </c>
      <c r="U12">
        <f>VLOOKUP('整理格式+匹配特征'!$F19,有机特征!$A$1:$V$55,COLUMN('整理格式+匹配特征'!M19),FALSE)</f>
        <v>20.580100000000002</v>
      </c>
      <c r="V12">
        <f>VLOOKUP('整理格式+匹配特征'!$F19,有机特征!$A$1:$V$55,COLUMN('整理格式+匹配特征'!N19),FALSE)</f>
        <v>9.1358999999999995</v>
      </c>
      <c r="W12">
        <f>VLOOKUP('整理格式+匹配特征'!$F19,有机特征!$A$1:$V$55,COLUMN('整理格式+匹配特征'!O19),FALSE)</f>
        <v>14.858000000000001</v>
      </c>
      <c r="X12">
        <f>VLOOKUP('整理格式+匹配特征'!$F19,有机特征!$A$1:$V$55,COLUMN('整理格式+匹配特征'!P19),FALSE)</f>
        <v>-14.858000000000001</v>
      </c>
      <c r="Y12">
        <f>VLOOKUP('整理格式+匹配特征'!$F19,有机特征!$A$1:$V$55,COLUMN('整理格式+匹配特征'!Q19),FALSE)</f>
        <v>11.4442</v>
      </c>
      <c r="Z12">
        <f>VLOOKUP('整理格式+匹配特征'!$F19,有机特征!$A$1:$V$55,COLUMN('整理格式+匹配特征'!R19),FALSE)</f>
        <v>8.7400000000000005E-2</v>
      </c>
      <c r="AA12">
        <f>VLOOKUP('整理格式+匹配特征'!$F19,有机特征!$A$1:$V$55,COLUMN('整理格式+匹配特征'!S19),FALSE)</f>
        <v>9.6450999999999993</v>
      </c>
      <c r="AB12">
        <f>VLOOKUP('整理格式+匹配特征'!$F19,有机特征!$A$1:$V$55,COLUMN('整理格式+匹配特征'!T19),FALSE)</f>
        <v>-9.9617000000000004</v>
      </c>
      <c r="AC12">
        <f>VLOOKUP('整理格式+匹配特征'!$F19,有机特征!$A$1:$V$55,COLUMN('整理格式+匹配特征'!U19),FALSE)</f>
        <v>7.1155869999999997</v>
      </c>
      <c r="AD12">
        <f>VLOOKUP('整理格式+匹配特征'!$F19,有机特征!$A$1:$V$55,COLUMN('整理格式+匹配特征'!V19),FALSE)</f>
        <v>2.7992081038552321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f>VLOOKUP($H12,原子特征!$A$1:$S$16,COLUMN(原子特征!B$2),FALSE)</f>
        <v>118.71</v>
      </c>
      <c r="BA12">
        <f>VLOOKUP($H12,原子特征!$A$1:$S$16,COLUMN(原子特征!C$2),FALSE)</f>
        <v>1.88</v>
      </c>
      <c r="BB12">
        <f>VLOOKUP($H12,原子特征!$A$1:$S$16,COLUMN(原子特征!D$2),FALSE)</f>
        <v>1.8</v>
      </c>
      <c r="BC12">
        <f>VLOOKUP($H12,原子特征!$A$1:$S$16,COLUMN(原子特征!E$2),FALSE)</f>
        <v>1.72</v>
      </c>
      <c r="BD12">
        <f>VLOOKUP($H12,原子特征!$A$1:$S$16,COLUMN(原子特征!F$2),FALSE)</f>
        <v>4.3</v>
      </c>
      <c r="BE12">
        <f>VLOOKUP($H12,原子特征!$A$1:$S$16,COLUMN(原子特征!G$2),FALSE)</f>
        <v>708.6</v>
      </c>
      <c r="BF12">
        <f>VLOOKUP($H12,原子特征!$A$1:$S$16,COLUMN(原子特征!H$2),FALSE)</f>
        <v>1412</v>
      </c>
      <c r="BG12">
        <f>VLOOKUP($H12,原子特征!$A$1:$S$16,COLUMN(原子特征!I$2),FALSE)</f>
        <v>2943</v>
      </c>
      <c r="BH12">
        <f>VLOOKUP($H12,原子特征!$A$1:$S$16,COLUMN(原子特征!J$2),FALSE)</f>
        <v>4.1500000000000004</v>
      </c>
      <c r="BI12">
        <f>VLOOKUP($H12,原子特征!$A$1:$S$16,COLUMN(原子特征!K$2),FALSE)</f>
        <v>4</v>
      </c>
      <c r="BJ12">
        <f>VLOOKUP($H12,原子特征!$A$1:$S$16,COLUMN(原子特征!L$2),FALSE)</f>
        <v>505</v>
      </c>
      <c r="BK12">
        <f>VLOOKUP($H12,原子特征!$A$1:$S$16,COLUMN(原子特征!M$2),FALSE)</f>
        <v>2543</v>
      </c>
      <c r="BL12">
        <f>VLOOKUP($H12,原子特征!$A$1:$S$16,COLUMN(原子特征!N$2),FALSE)</f>
        <v>296.2</v>
      </c>
      <c r="BM12">
        <f>VLOOKUP($H12,原子特征!$A$1:$S$16,COLUMN(原子特征!O$2),FALSE)</f>
        <v>7.07</v>
      </c>
      <c r="BN12">
        <f>VLOOKUP($H12,原子特征!$A$1:$S$16,COLUMN(原子特征!P$2),FALSE)</f>
        <v>302.10000000000002</v>
      </c>
      <c r="BO12">
        <f>VLOOKUP($H12,原子特征!$A$1:$S$16,COLUMN(原子特征!Q$2),FALSE)</f>
        <v>0.65</v>
      </c>
      <c r="BP12">
        <f>VLOOKUP($H12,原子特征!$A$1:$S$16,COLUMN(原子特征!R$2),FALSE)</f>
        <v>140</v>
      </c>
      <c r="BQ12">
        <f>VLOOKUP($H12,原子特征!$A$1:$S$16,COLUMN(原子特征!S$2),FALSE)</f>
        <v>1.03</v>
      </c>
      <c r="BR12">
        <f>VLOOKUP($I12,原子特征!$A$1:$S$16,COLUMN(原子特征!B$2),FALSE)</f>
        <v>126.905</v>
      </c>
      <c r="BS12">
        <f>VLOOKUP($I12,原子特征!$A$1:$S$16,COLUMN(原子特征!C$2),FALSE)</f>
        <v>2.76</v>
      </c>
      <c r="BT12">
        <f>VLOOKUP($I12,原子特征!$A$1:$S$16,COLUMN(原子特征!D$2),FALSE)</f>
        <v>2.5</v>
      </c>
      <c r="BU12">
        <f>VLOOKUP($I12,原子特征!$A$1:$S$16,COLUMN(原子特征!E$2),FALSE)</f>
        <v>2.21</v>
      </c>
      <c r="BV12">
        <f>VLOOKUP($I12,原子特征!$A$1:$S$16,COLUMN(原子特征!F$2),FALSE)</f>
        <v>6.76</v>
      </c>
      <c r="BW12">
        <f>VLOOKUP($I12,原子特征!$A$1:$S$16,COLUMN(原子特征!G$2),FALSE)</f>
        <v>1008.4</v>
      </c>
      <c r="BX12">
        <f>VLOOKUP($I12,原子特征!$A$1:$S$16,COLUMN(原子特征!H$2),FALSE)</f>
        <v>1846</v>
      </c>
      <c r="BY12">
        <f>VLOOKUP($I12,原子特征!$A$1:$S$16,COLUMN(原子特征!I$2),FALSE)</f>
        <v>3184</v>
      </c>
      <c r="BZ12">
        <f>VLOOKUP($I12,原子特征!$A$1:$S$16,COLUMN(原子特征!J$2),FALSE)</f>
        <v>0</v>
      </c>
      <c r="CA12">
        <f>VLOOKUP($I12,原子特征!$A$1:$S$16,COLUMN(原子特征!K$2),FALSE)</f>
        <v>7</v>
      </c>
      <c r="CB12">
        <f>VLOOKUP($I12,原子特征!$A$1:$S$16,COLUMN(原子特征!L$2),FALSE)</f>
        <v>387</v>
      </c>
      <c r="CC12">
        <f>VLOOKUP($I12,原子特征!$A$1:$S$16,COLUMN(原子特征!M$2),FALSE)</f>
        <v>457.5</v>
      </c>
      <c r="CD12">
        <f>VLOOKUP($I12,原子特征!$A$1:$S$16,COLUMN(原子特征!N$2),FALSE)</f>
        <v>41.67</v>
      </c>
      <c r="CE12">
        <f>VLOOKUP($I12,原子特征!$A$1:$S$16,COLUMN(原子特征!O$2),FALSE)</f>
        <v>15.52</v>
      </c>
      <c r="CF12">
        <f>VLOOKUP($I12,原子特征!$A$1:$S$16,COLUMN(原子特征!P$2),FALSE)</f>
        <v>106.8</v>
      </c>
      <c r="CG12">
        <f>VLOOKUP($I12,原子特征!$A$1:$S$16,COLUMN(原子特征!Q$2),FALSE)</f>
        <v>0.46</v>
      </c>
      <c r="CH12">
        <f>VLOOKUP($I12,原子特征!$A$1:$S$16,COLUMN(原子特征!R$2),FALSE)</f>
        <v>133</v>
      </c>
      <c r="CI12">
        <f>VLOOKUP($I12,原子特征!$A$1:$S$16,COLUMN(原子特征!S$2),FALSE)</f>
        <v>0.65</v>
      </c>
    </row>
    <row r="13" spans="1:87" x14ac:dyDescent="0.15">
      <c r="A13">
        <v>411</v>
      </c>
      <c r="B13" t="s">
        <v>551</v>
      </c>
      <c r="C13">
        <v>1</v>
      </c>
      <c r="D13">
        <v>1</v>
      </c>
      <c r="E13">
        <v>2.38</v>
      </c>
      <c r="F13" t="s">
        <v>776</v>
      </c>
      <c r="H13" t="s">
        <v>855</v>
      </c>
      <c r="I13" t="s">
        <v>852</v>
      </c>
      <c r="J13">
        <f>VLOOKUP('整理格式+匹配特征'!$F20,有机特征!$A$1:$V$55,COLUMN('整理格式+匹配特征'!B20),FALSE)</f>
        <v>3.64881521</v>
      </c>
      <c r="K13">
        <f>VLOOKUP('整理格式+匹配特征'!$F20,有机特征!$A$1:$V$55,COLUMN('整理格式+匹配特征'!C20),FALSE)</f>
        <v>201.08347000000001</v>
      </c>
      <c r="L13">
        <f>VLOOKUP('整理格式+匹配特征'!$F20,有机特征!$A$1:$V$55,COLUMN('整理格式+匹配特征'!D20),FALSE)</f>
        <v>203.22022000000001</v>
      </c>
      <c r="M13">
        <f>VLOOKUP('整理格式+匹配特征'!$F20,有机特征!$A$1:$V$55,COLUMN('整理格式+匹配特征'!E20),FALSE)</f>
        <v>3.6472075636476537</v>
      </c>
      <c r="N13">
        <f>VLOOKUP('整理格式+匹配特征'!$F20,有机特征!$A$1:$V$55,COLUMN('整理格式+匹配特征'!F20),FALSE)</f>
        <v>6.894532256422786</v>
      </c>
      <c r="O13">
        <f>VLOOKUP('整理格式+匹配特征'!$F20,有机特征!$A$1:$V$55,COLUMN('整理格式+匹配特征'!G20),FALSE)</f>
        <v>1.6431</v>
      </c>
      <c r="P13">
        <f>VLOOKUP('整理格式+匹配特征'!$F20,有机特征!$A$1:$V$55,COLUMN('整理格式+匹配特征'!H20),FALSE)</f>
        <v>203.07668000000001</v>
      </c>
      <c r="Q13">
        <f>VLOOKUP('整理格式+匹配特征'!$F20,有机特征!$A$1:$V$55,COLUMN('整理格式+匹配特征'!I20),FALSE)</f>
        <v>0</v>
      </c>
      <c r="R13">
        <f>VLOOKUP('整理格式+匹配特征'!$F20,有机特征!$A$1:$V$55,COLUMN('整理格式+匹配特征'!J20),FALSE)</f>
        <v>12.509559749920598</v>
      </c>
      <c r="S13">
        <f>VLOOKUP('整理格式+匹配特征'!$F20,有机特征!$A$1:$V$55,COLUMN('整理格式+匹配特征'!K20),FALSE)</f>
        <v>13.977194835272581</v>
      </c>
      <c r="T13">
        <f>VLOOKUP('整理格式+匹配特征'!$F20,有机特征!$A$1:$V$55,COLUMN('整理格式+匹配特征'!L20),FALSE)</f>
        <v>-33.060638743763953</v>
      </c>
      <c r="U13">
        <f>VLOOKUP('整理格式+匹配特征'!$F20,有机特征!$A$1:$V$55,COLUMN('整理格式+匹配特征'!M20),FALSE)</f>
        <v>11.3527</v>
      </c>
      <c r="V13">
        <f>VLOOKUP('整理格式+匹配特征'!$F20,有机特征!$A$1:$V$55,COLUMN('整理格式+匹配特征'!N20),FALSE)</f>
        <v>3.7915000000000001</v>
      </c>
      <c r="W13">
        <f>VLOOKUP('整理格式+匹配特征'!$F20,有机特征!$A$1:$V$55,COLUMN('整理格式+匹配特征'!O20),FALSE)</f>
        <v>7.5720999999999998</v>
      </c>
      <c r="X13">
        <f>VLOOKUP('整理格式+匹配特征'!$F20,有机特征!$A$1:$V$55,COLUMN('整理格式+匹配特征'!P20),FALSE)</f>
        <v>-7.5720999999999998</v>
      </c>
      <c r="Y13">
        <f>VLOOKUP('整理格式+匹配特征'!$F20,有机特征!$A$1:$V$55,COLUMN('整理格式+匹配特征'!Q20),FALSE)</f>
        <v>7.5612000000000004</v>
      </c>
      <c r="Z13">
        <f>VLOOKUP('整理格式+匹配特征'!$F20,有机特征!$A$1:$V$55,COLUMN('整理格式+匹配特征'!R20),FALSE)</f>
        <v>0.1323</v>
      </c>
      <c r="AA13">
        <f>VLOOKUP('整理格式+匹配特征'!$F20,有机特征!$A$1:$V$55,COLUMN('整理格式+匹配特征'!S20),FALSE)</f>
        <v>3.7915000000000001</v>
      </c>
      <c r="AB13">
        <f>VLOOKUP('整理格式+匹配特征'!$F20,有机特征!$A$1:$V$55,COLUMN('整理格式+匹配特征'!T20),FALSE)</f>
        <v>-0.42809999999999998</v>
      </c>
      <c r="AC13">
        <f>VLOOKUP('整理格式+匹配特征'!$F20,有机特征!$A$1:$V$55,COLUMN('整理格式+匹配特征'!U20),FALSE)</f>
        <v>21.745934999999999</v>
      </c>
      <c r="AD13">
        <f>VLOOKUP('整理格式+匹配特征'!$F20,有机特征!$A$1:$V$55,COLUMN('整理格式+匹配特征'!V20),FALSE)</f>
        <v>8.5546557828481511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f>VLOOKUP($H13,原子特征!$A$1:$S$16,COLUMN(原子特征!B$2),FALSE)</f>
        <v>207.2</v>
      </c>
      <c r="BA13">
        <f>VLOOKUP($H13,原子特征!$A$1:$S$16,COLUMN(原子特征!C$2),FALSE)</f>
        <v>1.92</v>
      </c>
      <c r="BB13">
        <f>VLOOKUP($H13,原子特征!$A$1:$S$16,COLUMN(原子特征!D$2),FALSE)</f>
        <v>1.9</v>
      </c>
      <c r="BC13">
        <f>VLOOKUP($H13,原子特征!$A$1:$S$16,COLUMN(原子特征!E$2),FALSE)</f>
        <v>1.55</v>
      </c>
      <c r="BD13">
        <f>VLOOKUP($H13,原子特征!$A$1:$S$16,COLUMN(原子特征!F$2),FALSE)</f>
        <v>3.9</v>
      </c>
      <c r="BE13">
        <f>VLOOKUP($H13,原子特征!$A$1:$S$16,COLUMN(原子特征!G$2),FALSE)</f>
        <v>715.5</v>
      </c>
      <c r="BF13">
        <f>VLOOKUP($H13,原子特征!$A$1:$S$16,COLUMN(原子特征!H$2),FALSE)</f>
        <v>1450</v>
      </c>
      <c r="BG13">
        <f>VLOOKUP($H13,原子特征!$A$1:$S$16,COLUMN(原子特征!I$2),FALSE)</f>
        <v>3081</v>
      </c>
      <c r="BH13">
        <f>VLOOKUP($H13,原子特征!$A$1:$S$16,COLUMN(原子特征!J$2),FALSE)</f>
        <v>4.0999999999999996</v>
      </c>
      <c r="BI13">
        <f>VLOOKUP($H13,原子特征!$A$1:$S$16,COLUMN(原子特征!K$2),FALSE)</f>
        <v>4</v>
      </c>
      <c r="BJ13">
        <f>VLOOKUP($H13,原子特征!$A$1:$S$16,COLUMN(原子特征!L$2),FALSE)</f>
        <v>601</v>
      </c>
      <c r="BK13">
        <f>VLOOKUP($H13,原子特征!$A$1:$S$16,COLUMN(原子特征!M$2),FALSE)</f>
        <v>2013</v>
      </c>
      <c r="BL13">
        <f>VLOOKUP($H13,原子特征!$A$1:$S$16,COLUMN(原子特征!N$2),FALSE)</f>
        <v>177.8</v>
      </c>
      <c r="BM13">
        <f>VLOOKUP($H13,原子特征!$A$1:$S$16,COLUMN(原子特征!O$2),FALSE)</f>
        <v>4.8099999999999996</v>
      </c>
      <c r="BN13">
        <f>VLOOKUP($H13,原子特征!$A$1:$S$16,COLUMN(原子特征!P$2),FALSE)</f>
        <v>195</v>
      </c>
      <c r="BO13">
        <f>VLOOKUP($H13,原子特征!$A$1:$S$16,COLUMN(原子特征!Q$2),FALSE)</f>
        <v>0.83</v>
      </c>
      <c r="BP13">
        <f>VLOOKUP($H13,原子特征!$A$1:$S$16,COLUMN(原子特征!R$2),FALSE)</f>
        <v>154</v>
      </c>
      <c r="BQ13">
        <f>VLOOKUP($H13,原子特征!$A$1:$S$16,COLUMN(原子特征!S$2),FALSE)</f>
        <v>0.93799999999999994</v>
      </c>
      <c r="BR13">
        <f>VLOOKUP($I13,原子特征!$A$1:$S$16,COLUMN(原子特征!B$2),FALSE)</f>
        <v>126.905</v>
      </c>
      <c r="BS13">
        <f>VLOOKUP($I13,原子特征!$A$1:$S$16,COLUMN(原子特征!C$2),FALSE)</f>
        <v>2.76</v>
      </c>
      <c r="BT13">
        <f>VLOOKUP($I13,原子特征!$A$1:$S$16,COLUMN(原子特征!D$2),FALSE)</f>
        <v>2.5</v>
      </c>
      <c r="BU13">
        <f>VLOOKUP($I13,原子特征!$A$1:$S$16,COLUMN(原子特征!E$2),FALSE)</f>
        <v>2.21</v>
      </c>
      <c r="BV13">
        <f>VLOOKUP($I13,原子特征!$A$1:$S$16,COLUMN(原子特征!F$2),FALSE)</f>
        <v>6.76</v>
      </c>
      <c r="BW13">
        <f>VLOOKUP($I13,原子特征!$A$1:$S$16,COLUMN(原子特征!G$2),FALSE)</f>
        <v>1008.4</v>
      </c>
      <c r="BX13">
        <f>VLOOKUP($I13,原子特征!$A$1:$S$16,COLUMN(原子特征!H$2),FALSE)</f>
        <v>1846</v>
      </c>
      <c r="BY13">
        <f>VLOOKUP($I13,原子特征!$A$1:$S$16,COLUMN(原子特征!I$2),FALSE)</f>
        <v>3184</v>
      </c>
      <c r="BZ13">
        <f>VLOOKUP($I13,原子特征!$A$1:$S$16,COLUMN(原子特征!J$2),FALSE)</f>
        <v>0</v>
      </c>
      <c r="CA13">
        <f>VLOOKUP($I13,原子特征!$A$1:$S$16,COLUMN(原子特征!K$2),FALSE)</f>
        <v>7</v>
      </c>
      <c r="CB13">
        <f>VLOOKUP($I13,原子特征!$A$1:$S$16,COLUMN(原子特征!L$2),FALSE)</f>
        <v>387</v>
      </c>
      <c r="CC13">
        <f>VLOOKUP($I13,原子特征!$A$1:$S$16,COLUMN(原子特征!M$2),FALSE)</f>
        <v>457.5</v>
      </c>
      <c r="CD13">
        <f>VLOOKUP($I13,原子特征!$A$1:$S$16,COLUMN(原子特征!N$2),FALSE)</f>
        <v>41.67</v>
      </c>
      <c r="CE13">
        <f>VLOOKUP($I13,原子特征!$A$1:$S$16,COLUMN(原子特征!O$2),FALSE)</f>
        <v>15.52</v>
      </c>
      <c r="CF13">
        <f>VLOOKUP($I13,原子特征!$A$1:$S$16,COLUMN(原子特征!P$2),FALSE)</f>
        <v>106.8</v>
      </c>
      <c r="CG13">
        <f>VLOOKUP($I13,原子特征!$A$1:$S$16,COLUMN(原子特征!Q$2),FALSE)</f>
        <v>0.46</v>
      </c>
      <c r="CH13">
        <f>VLOOKUP($I13,原子特征!$A$1:$S$16,COLUMN(原子特征!R$2),FALSE)</f>
        <v>133</v>
      </c>
      <c r="CI13">
        <f>VLOOKUP($I13,原子特征!$A$1:$S$16,COLUMN(原子特征!S$2),FALSE)</f>
        <v>0.65</v>
      </c>
    </row>
    <row r="14" spans="1:87" s="18" customFormat="1" x14ac:dyDescent="0.15">
      <c r="A14">
        <v>137</v>
      </c>
      <c r="B14" t="s">
        <v>758</v>
      </c>
      <c r="C14">
        <v>1</v>
      </c>
      <c r="D14">
        <v>1</v>
      </c>
      <c r="E14">
        <v>2.09</v>
      </c>
      <c r="F14" t="s">
        <v>759</v>
      </c>
      <c r="G14"/>
      <c r="H14" s="21" t="s">
        <v>850</v>
      </c>
      <c r="I14" t="s">
        <v>852</v>
      </c>
      <c r="J14">
        <f>VLOOKUP('整理格式+匹配特征'!$F21,有机特征!$A$1:$V$55,COLUMN('整理格式+匹配特征'!B21),FALSE)</f>
        <v>3.8951494800000002</v>
      </c>
      <c r="K14">
        <f>VLOOKUP('整理格式+匹配特征'!$F21,有机特征!$A$1:$V$55,COLUMN('整理格式+匹配特征'!C21),FALSE)</f>
        <v>201.08347000000001</v>
      </c>
      <c r="L14">
        <f>VLOOKUP('整理格式+匹配特征'!$F21,有机特征!$A$1:$V$55,COLUMN('整理格式+匹配特征'!D21),FALSE)</f>
        <v>198.41065</v>
      </c>
      <c r="M14">
        <f>VLOOKUP('整理格式+匹配特征'!$F21,有机特征!$A$1:$V$55,COLUMN('整理格式+匹配特征'!E21),FALSE)</f>
        <v>3.6182049830088561</v>
      </c>
      <c r="N14">
        <f>VLOOKUP('整理格式+匹配特征'!$F21,有机特征!$A$1:$V$55,COLUMN('整理格式+匹配特征'!F21),FALSE)</f>
        <v>6.8397069622095579</v>
      </c>
      <c r="O14">
        <f>VLOOKUP('整理格式+匹配特征'!$F21,有机特征!$A$1:$V$55,COLUMN('整理格式+匹配特征'!G21),FALSE)</f>
        <v>1.6829000000000001</v>
      </c>
      <c r="P14">
        <f>VLOOKUP('整理格式+匹配特征'!$F21,有机特征!$A$1:$V$55,COLUMN('整理格式+匹配特征'!H21),FALSE)</f>
        <v>190.24341000000001</v>
      </c>
      <c r="Q14">
        <f>VLOOKUP('整理格式+匹配特征'!$F21,有机特征!$A$1:$V$55,COLUMN('整理格式+匹配特征'!I21),FALSE)</f>
        <v>0</v>
      </c>
      <c r="R14">
        <f>VLOOKUP('整理格式+匹配特征'!$F21,有机特征!$A$1:$V$55,COLUMN('整理格式+匹配特征'!J21),FALSE)</f>
        <v>11.534824463020978</v>
      </c>
      <c r="S14">
        <f>VLOOKUP('整理格式+匹配特征'!$F21,有机特征!$A$1:$V$55,COLUMN('整理格式+匹配特征'!K21),FALSE)</f>
        <v>12.629490197930304</v>
      </c>
      <c r="T14">
        <f>VLOOKUP('整理格式+匹配特征'!$F21,有机特征!$A$1:$V$55,COLUMN('整理格式+匹配特征'!L21),FALSE)</f>
        <v>-34.312693084119523</v>
      </c>
      <c r="U14">
        <f>VLOOKUP('整理格式+匹配特征'!$F21,有机特征!$A$1:$V$55,COLUMN('整理格式+匹配特征'!M21),FALSE)</f>
        <v>11.933400000000001</v>
      </c>
      <c r="V14">
        <f>VLOOKUP('整理格式+匹配特征'!$F21,有机特征!$A$1:$V$55,COLUMN('整理格式+匹配特征'!N21),FALSE)</f>
        <v>3.4371999999999998</v>
      </c>
      <c r="W14">
        <f>VLOOKUP('整理格式+匹配特征'!$F21,有机特征!$A$1:$V$55,COLUMN('整理格式+匹配特征'!O21),FALSE)</f>
        <v>7.6852999999999998</v>
      </c>
      <c r="X14">
        <f>VLOOKUP('整理格式+匹配特征'!$F21,有机特征!$A$1:$V$55,COLUMN('整理格式+匹配特征'!P21),FALSE)</f>
        <v>-7.6852999999999998</v>
      </c>
      <c r="Y14">
        <f>VLOOKUP('整理格式+匹配特征'!$F21,有机特征!$A$1:$V$55,COLUMN('整理格式+匹配特征'!Q21),FALSE)</f>
        <v>8.4962</v>
      </c>
      <c r="Z14">
        <f>VLOOKUP('整理格式+匹配特征'!$F21,有机特征!$A$1:$V$55,COLUMN('整理格式+匹配特征'!R21),FALSE)</f>
        <v>0.1177</v>
      </c>
      <c r="AA14">
        <f>VLOOKUP('整理格式+匹配特征'!$F21,有机特征!$A$1:$V$55,COLUMN('整理格式+匹配特征'!S21),FALSE)</f>
        <v>3.4759000000000002</v>
      </c>
      <c r="AB14">
        <f>VLOOKUP('整理格式+匹配特征'!$F21,有机特征!$A$1:$V$55,COLUMN('整理格式+匹配特征'!T21),FALSE)</f>
        <v>-1.5023</v>
      </c>
      <c r="AC14">
        <f>VLOOKUP('整理格式+匹配特征'!$F21,有机特征!$A$1:$V$55,COLUMN('整理格式+匹配特征'!U21),FALSE)</f>
        <v>8.2653850000000002</v>
      </c>
      <c r="AD14">
        <f>VLOOKUP('整理格式+匹配特征'!$F21,有机特征!$A$1:$V$55,COLUMN('整理格式+匹配特征'!V21),FALSE)</f>
        <v>3.2515283241542097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f>VLOOKUP($H14,原子特征!$A$1:$S$16,COLUMN(原子特征!B$2),FALSE)</f>
        <v>118.71</v>
      </c>
      <c r="BA14">
        <f>VLOOKUP($H14,原子特征!$A$1:$S$16,COLUMN(原子特征!C$2),FALSE)</f>
        <v>1.88</v>
      </c>
      <c r="BB14">
        <f>VLOOKUP($H14,原子特征!$A$1:$S$16,COLUMN(原子特征!D$2),FALSE)</f>
        <v>1.8</v>
      </c>
      <c r="BC14">
        <f>VLOOKUP($H14,原子特征!$A$1:$S$16,COLUMN(原子特征!E$2),FALSE)</f>
        <v>1.72</v>
      </c>
      <c r="BD14">
        <f>VLOOKUP($H14,原子特征!$A$1:$S$16,COLUMN(原子特征!F$2),FALSE)</f>
        <v>4.3</v>
      </c>
      <c r="BE14">
        <f>VLOOKUP($H14,原子特征!$A$1:$S$16,COLUMN(原子特征!G$2),FALSE)</f>
        <v>708.6</v>
      </c>
      <c r="BF14">
        <f>VLOOKUP($H14,原子特征!$A$1:$S$16,COLUMN(原子特征!H$2),FALSE)</f>
        <v>1412</v>
      </c>
      <c r="BG14">
        <f>VLOOKUP($H14,原子特征!$A$1:$S$16,COLUMN(原子特征!I$2),FALSE)</f>
        <v>2943</v>
      </c>
      <c r="BH14">
        <f>VLOOKUP($H14,原子特征!$A$1:$S$16,COLUMN(原子特征!J$2),FALSE)</f>
        <v>4.1500000000000004</v>
      </c>
      <c r="BI14">
        <f>VLOOKUP($H14,原子特征!$A$1:$S$16,COLUMN(原子特征!K$2),FALSE)</f>
        <v>4</v>
      </c>
      <c r="BJ14">
        <f>VLOOKUP($H14,原子特征!$A$1:$S$16,COLUMN(原子特征!L$2),FALSE)</f>
        <v>505</v>
      </c>
      <c r="BK14">
        <f>VLOOKUP($H14,原子特征!$A$1:$S$16,COLUMN(原子特征!M$2),FALSE)</f>
        <v>2543</v>
      </c>
      <c r="BL14">
        <f>VLOOKUP($H14,原子特征!$A$1:$S$16,COLUMN(原子特征!N$2),FALSE)</f>
        <v>296.2</v>
      </c>
      <c r="BM14">
        <f>VLOOKUP($H14,原子特征!$A$1:$S$16,COLUMN(原子特征!O$2),FALSE)</f>
        <v>7.07</v>
      </c>
      <c r="BN14">
        <f>VLOOKUP($H14,原子特征!$A$1:$S$16,COLUMN(原子特征!P$2),FALSE)</f>
        <v>302.10000000000002</v>
      </c>
      <c r="BO14">
        <f>VLOOKUP($H14,原子特征!$A$1:$S$16,COLUMN(原子特征!Q$2),FALSE)</f>
        <v>0.65</v>
      </c>
      <c r="BP14">
        <f>VLOOKUP($H14,原子特征!$A$1:$S$16,COLUMN(原子特征!R$2),FALSE)</f>
        <v>140</v>
      </c>
      <c r="BQ14">
        <f>VLOOKUP($H14,原子特征!$A$1:$S$16,COLUMN(原子特征!S$2),FALSE)</f>
        <v>1.03</v>
      </c>
      <c r="BR14">
        <f>VLOOKUP($I14,原子特征!$A$1:$S$16,COLUMN(原子特征!B$2),FALSE)</f>
        <v>126.905</v>
      </c>
      <c r="BS14">
        <f>VLOOKUP($I14,原子特征!$A$1:$S$16,COLUMN(原子特征!C$2),FALSE)</f>
        <v>2.76</v>
      </c>
      <c r="BT14">
        <f>VLOOKUP($I14,原子特征!$A$1:$S$16,COLUMN(原子特征!D$2),FALSE)</f>
        <v>2.5</v>
      </c>
      <c r="BU14">
        <f>VLOOKUP($I14,原子特征!$A$1:$S$16,COLUMN(原子特征!E$2),FALSE)</f>
        <v>2.21</v>
      </c>
      <c r="BV14">
        <f>VLOOKUP($I14,原子特征!$A$1:$S$16,COLUMN(原子特征!F$2),FALSE)</f>
        <v>6.76</v>
      </c>
      <c r="BW14">
        <f>VLOOKUP($I14,原子特征!$A$1:$S$16,COLUMN(原子特征!G$2),FALSE)</f>
        <v>1008.4</v>
      </c>
      <c r="BX14">
        <f>VLOOKUP($I14,原子特征!$A$1:$S$16,COLUMN(原子特征!H$2),FALSE)</f>
        <v>1846</v>
      </c>
      <c r="BY14">
        <f>VLOOKUP($I14,原子特征!$A$1:$S$16,COLUMN(原子特征!I$2),FALSE)</f>
        <v>3184</v>
      </c>
      <c r="BZ14">
        <f>VLOOKUP($I14,原子特征!$A$1:$S$16,COLUMN(原子特征!J$2),FALSE)</f>
        <v>0</v>
      </c>
      <c r="CA14">
        <f>VLOOKUP($I14,原子特征!$A$1:$S$16,COLUMN(原子特征!K$2),FALSE)</f>
        <v>7</v>
      </c>
      <c r="CB14">
        <f>VLOOKUP($I14,原子特征!$A$1:$S$16,COLUMN(原子特征!L$2),FALSE)</f>
        <v>387</v>
      </c>
      <c r="CC14">
        <f>VLOOKUP($I14,原子特征!$A$1:$S$16,COLUMN(原子特征!M$2),FALSE)</f>
        <v>457.5</v>
      </c>
      <c r="CD14">
        <f>VLOOKUP($I14,原子特征!$A$1:$S$16,COLUMN(原子特征!N$2),FALSE)</f>
        <v>41.67</v>
      </c>
      <c r="CE14">
        <f>VLOOKUP($I14,原子特征!$A$1:$S$16,COLUMN(原子特征!O$2),FALSE)</f>
        <v>15.52</v>
      </c>
      <c r="CF14">
        <f>VLOOKUP($I14,原子特征!$A$1:$S$16,COLUMN(原子特征!P$2),FALSE)</f>
        <v>106.8</v>
      </c>
      <c r="CG14">
        <f>VLOOKUP($I14,原子特征!$A$1:$S$16,COLUMN(原子特征!Q$2),FALSE)</f>
        <v>0.46</v>
      </c>
      <c r="CH14">
        <f>VLOOKUP($I14,原子特征!$A$1:$S$16,COLUMN(原子特征!R$2),FALSE)</f>
        <v>133</v>
      </c>
      <c r="CI14">
        <f>VLOOKUP($I14,原子特征!$A$1:$S$16,COLUMN(原子特征!S$2),FALSE)</f>
        <v>0.65</v>
      </c>
    </row>
    <row r="15" spans="1:87" x14ac:dyDescent="0.15">
      <c r="A15">
        <v>175</v>
      </c>
      <c r="B15" t="s">
        <v>537</v>
      </c>
      <c r="C15">
        <v>1</v>
      </c>
      <c r="D15">
        <v>1</v>
      </c>
      <c r="E15">
        <v>2.2799999999999998</v>
      </c>
      <c r="F15" t="s">
        <v>814</v>
      </c>
      <c r="H15" t="s">
        <v>855</v>
      </c>
      <c r="I15" t="s">
        <v>852</v>
      </c>
      <c r="J15">
        <f>VLOOKUP('整理格式+匹配特征'!$F22,有机特征!$A$1:$V$55,COLUMN('整理格式+匹配特征'!B22),FALSE)</f>
        <v>3.9036179299999998</v>
      </c>
      <c r="K15">
        <f>VLOOKUP('整理格式+匹配特征'!$F22,有机特征!$A$1:$V$55,COLUMN('整理格式+匹配特征'!C22),FALSE)</f>
        <v>187.05685</v>
      </c>
      <c r="L15">
        <f>VLOOKUP('整理格式+匹配特征'!$F22,有机特征!$A$1:$V$55,COLUMN('整理格式+匹配特征'!D22),FALSE)</f>
        <v>180.07481999999999</v>
      </c>
      <c r="M15">
        <f>VLOOKUP('整理格式+匹配特征'!$F22,有机特征!$A$1:$V$55,COLUMN('整理格式+匹配特征'!E22),FALSE)</f>
        <v>3.5031266370605127</v>
      </c>
      <c r="N15">
        <f>VLOOKUP('整理格式+匹配特征'!$F22,有机特征!$A$1:$V$55,COLUMN('整理格式+匹配特征'!F22),FALSE)</f>
        <v>6.6221675558799857</v>
      </c>
      <c r="O15">
        <f>VLOOKUP('整理格式+匹配特征'!$F22,有机特征!$A$1:$V$55,COLUMN('整理格式+匹配特征'!G22),FALSE)</f>
        <v>1.7249000000000001</v>
      </c>
      <c r="P15">
        <f>VLOOKUP('整理格式+匹配特征'!$F22,有机特征!$A$1:$V$55,COLUMN('整理格式+匹配特征'!H22),FALSE)</f>
        <v>182.05860000000001</v>
      </c>
      <c r="Q15">
        <f>VLOOKUP('整理格式+匹配特征'!$F22,有机特征!$A$1:$V$55,COLUMN('整理格式+匹配特征'!I22),FALSE)</f>
        <v>0</v>
      </c>
      <c r="R15">
        <f>VLOOKUP('整理格式+匹配特征'!$F22,有机特征!$A$1:$V$55,COLUMN('整理格式+匹配特征'!J22),FALSE)</f>
        <v>10.895896700231891</v>
      </c>
      <c r="S15">
        <f>VLOOKUP('整理格式+匹配特征'!$F22,有机特征!$A$1:$V$55,COLUMN('整理格式+匹配特征'!K22),FALSE)</f>
        <v>11.815882133667319</v>
      </c>
      <c r="T15">
        <f>VLOOKUP('整理格式+匹配特征'!$F22,有机特征!$A$1:$V$55,COLUMN('整理格式+匹配特征'!L22),FALSE)</f>
        <v>-35.133400294913393</v>
      </c>
      <c r="U15">
        <f>VLOOKUP('整理格式+匹配特征'!$F22,有机特征!$A$1:$V$55,COLUMN('整理格式+匹配特征'!M22),FALSE)</f>
        <v>-5.6318000000000001</v>
      </c>
      <c r="V15">
        <f>VLOOKUP('整理格式+匹配特征'!$F22,有机特征!$A$1:$V$55,COLUMN('整理格式+匹配特征'!N22),FALSE)</f>
        <v>-12.1294</v>
      </c>
      <c r="W15">
        <f>VLOOKUP('整理格式+匹配特征'!$F22,有机特征!$A$1:$V$55,COLUMN('整理格式+匹配特征'!O22),FALSE)</f>
        <v>-8.8805999999999994</v>
      </c>
      <c r="X15">
        <f>VLOOKUP('整理格式+匹配特征'!$F22,有机特征!$A$1:$V$55,COLUMN('整理格式+匹配特征'!P22),FALSE)</f>
        <v>8.8805999999999994</v>
      </c>
      <c r="Y15">
        <f>VLOOKUP('整理格式+匹配特征'!$F22,有机特征!$A$1:$V$55,COLUMN('整理格式+匹配特征'!Q22),FALSE)</f>
        <v>6.4976000000000003</v>
      </c>
      <c r="Z15">
        <f>VLOOKUP('整理格式+匹配特征'!$F22,有机特征!$A$1:$V$55,COLUMN('整理格式+匹配特征'!R22),FALSE)</f>
        <v>0.15390000000000001</v>
      </c>
      <c r="AA15">
        <f>VLOOKUP('整理格式+匹配特征'!$F22,有机特征!$A$1:$V$55,COLUMN('整理格式+匹配特征'!S22),FALSE)</f>
        <v>6.0686999999999998</v>
      </c>
      <c r="AB15">
        <f>VLOOKUP('整理格式+匹配特征'!$F22,有机特征!$A$1:$V$55,COLUMN('整理格式+匹配特征'!T22),FALSE)</f>
        <v>-1.1478999999999999</v>
      </c>
      <c r="AC15">
        <f>VLOOKUP('整理格式+匹配特征'!$F22,有机特征!$A$1:$V$55,COLUMN('整理格式+匹配特征'!U22),FALSE)</f>
        <v>16.513100999999999</v>
      </c>
      <c r="AD15">
        <f>VLOOKUP('整理格式+匹配特征'!$F22,有机特征!$A$1:$V$55,COLUMN('整理格式+匹配特征'!V22),FALSE)</f>
        <v>6.4961058221872543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f>VLOOKUP($H15,原子特征!$A$1:$S$16,COLUMN(原子特征!B$2),FALSE)</f>
        <v>207.2</v>
      </c>
      <c r="BA15">
        <f>VLOOKUP($H15,原子特征!$A$1:$S$16,COLUMN(原子特征!C$2),FALSE)</f>
        <v>1.92</v>
      </c>
      <c r="BB15">
        <f>VLOOKUP($H15,原子特征!$A$1:$S$16,COLUMN(原子特征!D$2),FALSE)</f>
        <v>1.9</v>
      </c>
      <c r="BC15">
        <f>VLOOKUP($H15,原子特征!$A$1:$S$16,COLUMN(原子特征!E$2),FALSE)</f>
        <v>1.55</v>
      </c>
      <c r="BD15">
        <f>VLOOKUP($H15,原子特征!$A$1:$S$16,COLUMN(原子特征!F$2),FALSE)</f>
        <v>3.9</v>
      </c>
      <c r="BE15">
        <f>VLOOKUP($H15,原子特征!$A$1:$S$16,COLUMN(原子特征!G$2),FALSE)</f>
        <v>715.5</v>
      </c>
      <c r="BF15">
        <f>VLOOKUP($H15,原子特征!$A$1:$S$16,COLUMN(原子特征!H$2),FALSE)</f>
        <v>1450</v>
      </c>
      <c r="BG15">
        <f>VLOOKUP($H15,原子特征!$A$1:$S$16,COLUMN(原子特征!I$2),FALSE)</f>
        <v>3081</v>
      </c>
      <c r="BH15">
        <f>VLOOKUP($H15,原子特征!$A$1:$S$16,COLUMN(原子特征!J$2),FALSE)</f>
        <v>4.0999999999999996</v>
      </c>
      <c r="BI15">
        <f>VLOOKUP($H15,原子特征!$A$1:$S$16,COLUMN(原子特征!K$2),FALSE)</f>
        <v>4</v>
      </c>
      <c r="BJ15">
        <f>VLOOKUP($H15,原子特征!$A$1:$S$16,COLUMN(原子特征!L$2),FALSE)</f>
        <v>601</v>
      </c>
      <c r="BK15">
        <f>VLOOKUP($H15,原子特征!$A$1:$S$16,COLUMN(原子特征!M$2),FALSE)</f>
        <v>2013</v>
      </c>
      <c r="BL15">
        <f>VLOOKUP($H15,原子特征!$A$1:$S$16,COLUMN(原子特征!N$2),FALSE)</f>
        <v>177.8</v>
      </c>
      <c r="BM15">
        <f>VLOOKUP($H15,原子特征!$A$1:$S$16,COLUMN(原子特征!O$2),FALSE)</f>
        <v>4.8099999999999996</v>
      </c>
      <c r="BN15">
        <f>VLOOKUP($H15,原子特征!$A$1:$S$16,COLUMN(原子特征!P$2),FALSE)</f>
        <v>195</v>
      </c>
      <c r="BO15">
        <f>VLOOKUP($H15,原子特征!$A$1:$S$16,COLUMN(原子特征!Q$2),FALSE)</f>
        <v>0.83</v>
      </c>
      <c r="BP15">
        <f>VLOOKUP($H15,原子特征!$A$1:$S$16,COLUMN(原子特征!R$2),FALSE)</f>
        <v>154</v>
      </c>
      <c r="BQ15">
        <f>VLOOKUP($H15,原子特征!$A$1:$S$16,COLUMN(原子特征!S$2),FALSE)</f>
        <v>0.93799999999999994</v>
      </c>
      <c r="BR15">
        <f>VLOOKUP($I15,原子特征!$A$1:$S$16,COLUMN(原子特征!B$2),FALSE)</f>
        <v>126.905</v>
      </c>
      <c r="BS15">
        <f>VLOOKUP($I15,原子特征!$A$1:$S$16,COLUMN(原子特征!C$2),FALSE)</f>
        <v>2.76</v>
      </c>
      <c r="BT15">
        <f>VLOOKUP($I15,原子特征!$A$1:$S$16,COLUMN(原子特征!D$2),FALSE)</f>
        <v>2.5</v>
      </c>
      <c r="BU15">
        <f>VLOOKUP($I15,原子特征!$A$1:$S$16,COLUMN(原子特征!E$2),FALSE)</f>
        <v>2.21</v>
      </c>
      <c r="BV15">
        <f>VLOOKUP($I15,原子特征!$A$1:$S$16,COLUMN(原子特征!F$2),FALSE)</f>
        <v>6.76</v>
      </c>
      <c r="BW15">
        <f>VLOOKUP($I15,原子特征!$A$1:$S$16,COLUMN(原子特征!G$2),FALSE)</f>
        <v>1008.4</v>
      </c>
      <c r="BX15">
        <f>VLOOKUP($I15,原子特征!$A$1:$S$16,COLUMN(原子特征!H$2),FALSE)</f>
        <v>1846</v>
      </c>
      <c r="BY15">
        <f>VLOOKUP($I15,原子特征!$A$1:$S$16,COLUMN(原子特征!I$2),FALSE)</f>
        <v>3184</v>
      </c>
      <c r="BZ15">
        <f>VLOOKUP($I15,原子特征!$A$1:$S$16,COLUMN(原子特征!J$2),FALSE)</f>
        <v>0</v>
      </c>
      <c r="CA15">
        <f>VLOOKUP($I15,原子特征!$A$1:$S$16,COLUMN(原子特征!K$2),FALSE)</f>
        <v>7</v>
      </c>
      <c r="CB15">
        <f>VLOOKUP($I15,原子特征!$A$1:$S$16,COLUMN(原子特征!L$2),FALSE)</f>
        <v>387</v>
      </c>
      <c r="CC15">
        <f>VLOOKUP($I15,原子特征!$A$1:$S$16,COLUMN(原子特征!M$2),FALSE)</f>
        <v>457.5</v>
      </c>
      <c r="CD15">
        <f>VLOOKUP($I15,原子特征!$A$1:$S$16,COLUMN(原子特征!N$2),FALSE)</f>
        <v>41.67</v>
      </c>
      <c r="CE15">
        <f>VLOOKUP($I15,原子特征!$A$1:$S$16,COLUMN(原子特征!O$2),FALSE)</f>
        <v>15.52</v>
      </c>
      <c r="CF15">
        <f>VLOOKUP($I15,原子特征!$A$1:$S$16,COLUMN(原子特征!P$2),FALSE)</f>
        <v>106.8</v>
      </c>
      <c r="CG15">
        <f>VLOOKUP($I15,原子特征!$A$1:$S$16,COLUMN(原子特征!Q$2),FALSE)</f>
        <v>0.46</v>
      </c>
      <c r="CH15">
        <f>VLOOKUP($I15,原子特征!$A$1:$S$16,COLUMN(原子特征!R$2),FALSE)</f>
        <v>133</v>
      </c>
      <c r="CI15">
        <f>VLOOKUP($I15,原子特征!$A$1:$S$16,COLUMN(原子特征!S$2),FALSE)</f>
        <v>0.65</v>
      </c>
    </row>
    <row r="16" spans="1:87" s="21" customFormat="1" x14ac:dyDescent="0.15">
      <c r="A16">
        <v>62</v>
      </c>
      <c r="B16" t="s">
        <v>480</v>
      </c>
      <c r="C16">
        <v>2</v>
      </c>
      <c r="D16">
        <v>1</v>
      </c>
      <c r="E16">
        <v>1.79</v>
      </c>
      <c r="F16" t="s">
        <v>649</v>
      </c>
      <c r="G16" t="s">
        <v>632</v>
      </c>
      <c r="H16" t="s">
        <v>855</v>
      </c>
      <c r="I16" t="s">
        <v>852</v>
      </c>
      <c r="J16">
        <f>VLOOKUP('整理格式+匹配特征'!$F23,有机特征!$A$1:$V$55,COLUMN('整理格式+匹配特征'!B23),FALSE)</f>
        <v>5.3255812799999998</v>
      </c>
      <c r="K16">
        <f>VLOOKUP('整理格式+匹配特征'!$F23,有机特征!$A$1:$V$55,COLUMN('整理格式+匹配特征'!C23),FALSE)</f>
        <v>60.078490000000002</v>
      </c>
      <c r="L16">
        <f>VLOOKUP('整理格式+匹配特征'!$F23,有机特征!$A$1:$V$55,COLUMN('整理格式+匹配特征'!D23),FALSE)</f>
        <v>78.079719999999995</v>
      </c>
      <c r="M16">
        <f>VLOOKUP('整理格式+匹配特征'!$F23,有机特征!$A$1:$V$55,COLUMN('整理格式+匹配特征'!E23),FALSE)</f>
        <v>2.6514549742303366</v>
      </c>
      <c r="N16">
        <f>VLOOKUP('整理格式+匹配特征'!$F23,有机特征!$A$1:$V$55,COLUMN('整理格式+匹配特征'!F23),FALSE)</f>
        <v>5.0122022197170821</v>
      </c>
      <c r="O16">
        <f>VLOOKUP('整理格式+匹配特征'!$F23,有机特征!$A$1:$V$55,COLUMN('整理格式+匹配特征'!G23),FALSE)</f>
        <v>1.2777000000000001</v>
      </c>
      <c r="P16">
        <f>VLOOKUP('整理格式+匹配特征'!$F23,有机特征!$A$1:$V$55,COLUMN('整理格式+匹配特征'!H23),FALSE)</f>
        <v>95.785449999999997</v>
      </c>
      <c r="Q16">
        <f>VLOOKUP('整理格式+匹配特征'!$F23,有机特征!$A$1:$V$55,COLUMN('整理格式+匹配特征'!I23),FALSE)</f>
        <v>0</v>
      </c>
      <c r="R16">
        <f>VLOOKUP('整理格式+匹配特征'!$F23,有机特征!$A$1:$V$55,COLUMN('整理格式+匹配特征'!J23),FALSE)</f>
        <v>3.0023188142415158</v>
      </c>
      <c r="S16">
        <f>VLOOKUP('整理格式+匹配特征'!$F23,有机特征!$A$1:$V$55,COLUMN('整理格式+匹配特征'!K23),FALSE)</f>
        <v>5.415763599264567</v>
      </c>
      <c r="T16">
        <f>VLOOKUP('整理格式+匹配特征'!$F23,有机特征!$A$1:$V$55,COLUMN('整理格式+匹配特征'!L23),FALSE)</f>
        <v>-45.272756678044694</v>
      </c>
      <c r="U16">
        <f>VLOOKUP('整理格式+匹配特征'!$F23,有机特征!$A$1:$V$55,COLUMN('整理格式+匹配特征'!M23),FALSE)</f>
        <v>-4.1208</v>
      </c>
      <c r="V16">
        <f>VLOOKUP('整理格式+匹配特征'!$F23,有机特征!$A$1:$V$55,COLUMN('整理格式+匹配特征'!N23),FALSE)</f>
        <v>-15.8765</v>
      </c>
      <c r="W16">
        <f>VLOOKUP('整理格式+匹配特征'!$F23,有机特征!$A$1:$V$55,COLUMN('整理格式+匹配特征'!O23),FALSE)</f>
        <v>-9.9986999999999995</v>
      </c>
      <c r="X16">
        <f>VLOOKUP('整理格式+匹配特征'!$F23,有机特征!$A$1:$V$55,COLUMN('整理格式+匹配特征'!P23),FALSE)</f>
        <v>9.9986999999999995</v>
      </c>
      <c r="Y16">
        <f>VLOOKUP('整理格式+匹配特征'!$F23,有机特征!$A$1:$V$55,COLUMN('整理格式+匹配特征'!Q23),FALSE)</f>
        <v>11.755699999999999</v>
      </c>
      <c r="Z16">
        <f>VLOOKUP('整理格式+匹配特征'!$F23,有机特征!$A$1:$V$55,COLUMN('整理格式+匹配特征'!R23),FALSE)</f>
        <v>8.5099999999999995E-2</v>
      </c>
      <c r="AA16">
        <f>VLOOKUP('整理格式+匹配特征'!$F23,有机特征!$A$1:$V$55,COLUMN('整理格式+匹配特征'!S23),FALSE)</f>
        <v>4.2521000000000004</v>
      </c>
      <c r="AB16">
        <f>VLOOKUP('整理格式+匹配特征'!$F23,有机特征!$A$1:$V$55,COLUMN('整理格式+匹配特征'!T23),FALSE)</f>
        <v>-4.3136999999999999</v>
      </c>
      <c r="AC16">
        <f>VLOOKUP('整理格式+匹配特征'!$F23,有机特征!$A$1:$V$55,COLUMN('整理格式+匹配特征'!U23),FALSE)</f>
        <v>1.9949999999999998E-3</v>
      </c>
      <c r="AD16">
        <f>VLOOKUP('整理格式+匹配特征'!$F23,有机特征!$A$1:$V$55,COLUMN('整理格式+匹配特征'!V23),FALSE)</f>
        <v>7.8481510621557823E-4</v>
      </c>
      <c r="AE16">
        <f>VLOOKUP($G16,有机特征!$A$1:$V$55,COLUMN(有机特征!B$2),FALSE)</f>
        <v>6.1151281700000002</v>
      </c>
      <c r="AF16">
        <f>VLOOKUP($G16,有机特征!$A$1:$V$55,COLUMN(有机特征!C$2),FALSE)</f>
        <v>32.065080000000002</v>
      </c>
      <c r="AG16">
        <f>VLOOKUP($G16,有机特征!$A$1:$V$55,COLUMN(有机特征!D$2),FALSE)</f>
        <v>53.696190000000001</v>
      </c>
      <c r="AH16">
        <f>VLOOKUP($G16,有机特征!$A$1:$V$55,COLUMN(有机特征!E$2),FALSE)</f>
        <v>2.3403779512482541</v>
      </c>
      <c r="AI16">
        <f>VLOOKUP($G16,有机特征!$A$1:$V$55,COLUMN(有机特征!F$2),FALSE)</f>
        <v>4.4241549172934862</v>
      </c>
      <c r="AJ16">
        <f>VLOOKUP($G16,有机特征!$A$1:$V$55,COLUMN(有机特征!G$2),FALSE)</f>
        <v>0.99160000000000004</v>
      </c>
      <c r="AK16">
        <f>VLOOKUP($G16,有机特征!$A$1:$V$55,COLUMN(有机特征!H$2),FALSE)</f>
        <v>73.177700000000002</v>
      </c>
      <c r="AL16">
        <f>VLOOKUP($G16,有机特征!$A$1:$V$55,COLUMN(有机特征!I$2),FALSE)</f>
        <v>0</v>
      </c>
      <c r="AM16">
        <f>VLOOKUP($G16,有机特征!$A$1:$V$55,COLUMN(有机特征!J$2),FALSE)</f>
        <v>0.37686460983670855</v>
      </c>
      <c r="AN16">
        <f>VLOOKUP($G16,有机特征!$A$1:$V$55,COLUMN(有机特征!K$2),FALSE)</f>
        <v>4.3958565325364303</v>
      </c>
      <c r="AO16">
        <f>VLOOKUP($G16,有机特征!$A$1:$V$55,COLUMN(有机特征!L$2),FALSE)</f>
        <v>-48.64517109271678</v>
      </c>
      <c r="AP16">
        <f>VLOOKUP($G16,有机特征!$A$1:$V$55,COLUMN(有机特征!M$2),FALSE)</f>
        <v>-4.0225</v>
      </c>
      <c r="AQ16">
        <f>VLOOKUP($G16,有机特征!$A$1:$V$55,COLUMN(有机特征!N$2),FALSE)</f>
        <v>-19.048200000000001</v>
      </c>
      <c r="AR16">
        <f>VLOOKUP($G16,有机特征!$A$1:$V$55,COLUMN(有机特征!O$2),FALSE)</f>
        <v>-11.535399999999999</v>
      </c>
      <c r="AS16">
        <f>VLOOKUP($G16,有机特征!$A$1:$V$55,COLUMN(有机特征!P$2),FALSE)</f>
        <v>11.535399999999999</v>
      </c>
      <c r="AT16">
        <f>VLOOKUP($G16,有机特征!$A$1:$V$55,COLUMN(有机特征!Q$2),FALSE)</f>
        <v>15.0258</v>
      </c>
      <c r="AU16">
        <f>VLOOKUP($G16,有机特征!$A$1:$V$55,COLUMN(有机特征!R$2),FALSE)</f>
        <v>6.6600000000000006E-2</v>
      </c>
      <c r="AV16">
        <f>VLOOKUP($G16,有机特征!$A$1:$V$55,COLUMN(有机特征!S$2),FALSE)</f>
        <v>4.4279000000000002</v>
      </c>
      <c r="AW16">
        <f>VLOOKUP($G16,有机特征!$A$1:$V$55,COLUMN(有机特征!T$2),FALSE)</f>
        <v>-8.0638000000000005</v>
      </c>
      <c r="AX16">
        <f>VLOOKUP($G16,有机特征!$A$1:$V$55,COLUMN(有机特征!U$2),FALSE)</f>
        <v>2.1661000000000001</v>
      </c>
      <c r="AY16">
        <f>VLOOKUP($G16,有机特征!$A$1:$V$55,COLUMN(有机特征!V$2),FALSE)</f>
        <v>0.85212431156569646</v>
      </c>
      <c r="AZ16">
        <f>VLOOKUP($H16,原子特征!$A$1:$S$16,COLUMN(原子特征!B$2),FALSE)</f>
        <v>207.2</v>
      </c>
      <c r="BA16">
        <f>VLOOKUP($H16,原子特征!$A$1:$S$16,COLUMN(原子特征!C$2),FALSE)</f>
        <v>1.92</v>
      </c>
      <c r="BB16">
        <f>VLOOKUP($H16,原子特征!$A$1:$S$16,COLUMN(原子特征!D$2),FALSE)</f>
        <v>1.9</v>
      </c>
      <c r="BC16">
        <f>VLOOKUP($H16,原子特征!$A$1:$S$16,COLUMN(原子特征!E$2),FALSE)</f>
        <v>1.55</v>
      </c>
      <c r="BD16">
        <f>VLOOKUP($H16,原子特征!$A$1:$S$16,COLUMN(原子特征!F$2),FALSE)</f>
        <v>3.9</v>
      </c>
      <c r="BE16">
        <f>VLOOKUP($H16,原子特征!$A$1:$S$16,COLUMN(原子特征!G$2),FALSE)</f>
        <v>715.5</v>
      </c>
      <c r="BF16">
        <f>VLOOKUP($H16,原子特征!$A$1:$S$16,COLUMN(原子特征!H$2),FALSE)</f>
        <v>1450</v>
      </c>
      <c r="BG16">
        <f>VLOOKUP($H16,原子特征!$A$1:$S$16,COLUMN(原子特征!I$2),FALSE)</f>
        <v>3081</v>
      </c>
      <c r="BH16">
        <f>VLOOKUP($H16,原子特征!$A$1:$S$16,COLUMN(原子特征!J$2),FALSE)</f>
        <v>4.0999999999999996</v>
      </c>
      <c r="BI16">
        <f>VLOOKUP($H16,原子特征!$A$1:$S$16,COLUMN(原子特征!K$2),FALSE)</f>
        <v>4</v>
      </c>
      <c r="BJ16">
        <f>VLOOKUP($H16,原子特征!$A$1:$S$16,COLUMN(原子特征!L$2),FALSE)</f>
        <v>601</v>
      </c>
      <c r="BK16">
        <f>VLOOKUP($H16,原子特征!$A$1:$S$16,COLUMN(原子特征!M$2),FALSE)</f>
        <v>2013</v>
      </c>
      <c r="BL16">
        <f>VLOOKUP($H16,原子特征!$A$1:$S$16,COLUMN(原子特征!N$2),FALSE)</f>
        <v>177.8</v>
      </c>
      <c r="BM16">
        <f>VLOOKUP($H16,原子特征!$A$1:$S$16,COLUMN(原子特征!O$2),FALSE)</f>
        <v>4.8099999999999996</v>
      </c>
      <c r="BN16">
        <f>VLOOKUP($H16,原子特征!$A$1:$S$16,COLUMN(原子特征!P$2),FALSE)</f>
        <v>195</v>
      </c>
      <c r="BO16">
        <f>VLOOKUP($H16,原子特征!$A$1:$S$16,COLUMN(原子特征!Q$2),FALSE)</f>
        <v>0.83</v>
      </c>
      <c r="BP16">
        <f>VLOOKUP($H16,原子特征!$A$1:$S$16,COLUMN(原子特征!R$2),FALSE)</f>
        <v>154</v>
      </c>
      <c r="BQ16">
        <f>VLOOKUP($H16,原子特征!$A$1:$S$16,COLUMN(原子特征!S$2),FALSE)</f>
        <v>0.93799999999999994</v>
      </c>
      <c r="BR16">
        <f>VLOOKUP($I16,原子特征!$A$1:$S$16,COLUMN(原子特征!B$2),FALSE)</f>
        <v>126.905</v>
      </c>
      <c r="BS16">
        <f>VLOOKUP($I16,原子特征!$A$1:$S$16,COLUMN(原子特征!C$2),FALSE)</f>
        <v>2.76</v>
      </c>
      <c r="BT16">
        <f>VLOOKUP($I16,原子特征!$A$1:$S$16,COLUMN(原子特征!D$2),FALSE)</f>
        <v>2.5</v>
      </c>
      <c r="BU16">
        <f>VLOOKUP($I16,原子特征!$A$1:$S$16,COLUMN(原子特征!E$2),FALSE)</f>
        <v>2.21</v>
      </c>
      <c r="BV16">
        <f>VLOOKUP($I16,原子特征!$A$1:$S$16,COLUMN(原子特征!F$2),FALSE)</f>
        <v>6.76</v>
      </c>
      <c r="BW16">
        <f>VLOOKUP($I16,原子特征!$A$1:$S$16,COLUMN(原子特征!G$2),FALSE)</f>
        <v>1008.4</v>
      </c>
      <c r="BX16">
        <f>VLOOKUP($I16,原子特征!$A$1:$S$16,COLUMN(原子特征!H$2),FALSE)</f>
        <v>1846</v>
      </c>
      <c r="BY16">
        <f>VLOOKUP($I16,原子特征!$A$1:$S$16,COLUMN(原子特征!I$2),FALSE)</f>
        <v>3184</v>
      </c>
      <c r="BZ16">
        <f>VLOOKUP($I16,原子特征!$A$1:$S$16,COLUMN(原子特征!J$2),FALSE)</f>
        <v>0</v>
      </c>
      <c r="CA16">
        <f>VLOOKUP($I16,原子特征!$A$1:$S$16,COLUMN(原子特征!K$2),FALSE)</f>
        <v>7</v>
      </c>
      <c r="CB16">
        <f>VLOOKUP($I16,原子特征!$A$1:$S$16,COLUMN(原子特征!L$2),FALSE)</f>
        <v>387</v>
      </c>
      <c r="CC16">
        <f>VLOOKUP($I16,原子特征!$A$1:$S$16,COLUMN(原子特征!M$2),FALSE)</f>
        <v>457.5</v>
      </c>
      <c r="CD16">
        <f>VLOOKUP($I16,原子特征!$A$1:$S$16,COLUMN(原子特征!N$2),FALSE)</f>
        <v>41.67</v>
      </c>
      <c r="CE16">
        <f>VLOOKUP($I16,原子特征!$A$1:$S$16,COLUMN(原子特征!O$2),FALSE)</f>
        <v>15.52</v>
      </c>
      <c r="CF16">
        <f>VLOOKUP($I16,原子特征!$A$1:$S$16,COLUMN(原子特征!P$2),FALSE)</f>
        <v>106.8</v>
      </c>
      <c r="CG16">
        <f>VLOOKUP($I16,原子特征!$A$1:$S$16,COLUMN(原子特征!Q$2),FALSE)</f>
        <v>0.46</v>
      </c>
      <c r="CH16">
        <f>VLOOKUP($I16,原子特征!$A$1:$S$16,COLUMN(原子特征!R$2),FALSE)</f>
        <v>133</v>
      </c>
      <c r="CI16">
        <f>VLOOKUP($I16,原子特征!$A$1:$S$16,COLUMN(原子特征!S$2),FALSE)</f>
        <v>0.65</v>
      </c>
    </row>
    <row r="17" spans="1:87" x14ac:dyDescent="0.15">
      <c r="A17">
        <v>194</v>
      </c>
      <c r="B17" t="s">
        <v>514</v>
      </c>
      <c r="C17">
        <v>1</v>
      </c>
      <c r="D17">
        <v>2</v>
      </c>
      <c r="E17">
        <v>2.06</v>
      </c>
      <c r="F17" t="s">
        <v>649</v>
      </c>
      <c r="H17" t="s">
        <v>850</v>
      </c>
      <c r="I17" t="s">
        <v>852</v>
      </c>
      <c r="J17">
        <f>VLOOKUP('整理格式+匹配特征'!$F24,有机特征!$A$1:$V$55,COLUMN('整理格式+匹配特征'!B24),FALSE)</f>
        <v>5.3255812799999998</v>
      </c>
      <c r="K17">
        <f>VLOOKUP('整理格式+匹配特征'!$F24,有机特征!$A$1:$V$55,COLUMN('整理格式+匹配特征'!C24),FALSE)</f>
        <v>60.078490000000002</v>
      </c>
      <c r="L17">
        <f>VLOOKUP('整理格式+匹配特征'!$F24,有机特征!$A$1:$V$55,COLUMN('整理格式+匹配特征'!D24),FALSE)</f>
        <v>78.079719999999995</v>
      </c>
      <c r="M17">
        <f>VLOOKUP('整理格式+匹配特征'!$F24,有机特征!$A$1:$V$55,COLUMN('整理格式+匹配特征'!E24),FALSE)</f>
        <v>2.6514549742303366</v>
      </c>
      <c r="N17">
        <f>VLOOKUP('整理格式+匹配特征'!$F24,有机特征!$A$1:$V$55,COLUMN('整理格式+匹配特征'!F24),FALSE)</f>
        <v>5.0122022197170821</v>
      </c>
      <c r="O17">
        <f>VLOOKUP('整理格式+匹配特征'!$F24,有机特征!$A$1:$V$55,COLUMN('整理格式+匹配特征'!G24),FALSE)</f>
        <v>1.2777000000000001</v>
      </c>
      <c r="P17">
        <f>VLOOKUP('整理格式+匹配特征'!$F24,有机特征!$A$1:$V$55,COLUMN('整理格式+匹配特征'!H24),FALSE)</f>
        <v>95.785449999999997</v>
      </c>
      <c r="Q17">
        <f>VLOOKUP('整理格式+匹配特征'!$F24,有机特征!$A$1:$V$55,COLUMN('整理格式+匹配特征'!I24),FALSE)</f>
        <v>0</v>
      </c>
      <c r="R17">
        <f>VLOOKUP('整理格式+匹配特征'!$F24,有机特征!$A$1:$V$55,COLUMN('整理格式+匹配特征'!J24),FALSE)</f>
        <v>3.0023188142415158</v>
      </c>
      <c r="S17">
        <f>VLOOKUP('整理格式+匹配特征'!$F24,有机特征!$A$1:$V$55,COLUMN('整理格式+匹配特征'!K24),FALSE)</f>
        <v>5.415763599264567</v>
      </c>
      <c r="T17">
        <f>VLOOKUP('整理格式+匹配特征'!$F24,有机特征!$A$1:$V$55,COLUMN('整理格式+匹配特征'!L24),FALSE)</f>
        <v>-45.272756678044694</v>
      </c>
      <c r="U17">
        <f>VLOOKUP('整理格式+匹配特征'!$F24,有机特征!$A$1:$V$55,COLUMN('整理格式+匹配特征'!M24),FALSE)</f>
        <v>-4.1208</v>
      </c>
      <c r="V17">
        <f>VLOOKUP('整理格式+匹配特征'!$F24,有机特征!$A$1:$V$55,COLUMN('整理格式+匹配特征'!N24),FALSE)</f>
        <v>-15.8765</v>
      </c>
      <c r="W17">
        <f>VLOOKUP('整理格式+匹配特征'!$F24,有机特征!$A$1:$V$55,COLUMN('整理格式+匹配特征'!O24),FALSE)</f>
        <v>-9.9986999999999995</v>
      </c>
      <c r="X17">
        <f>VLOOKUP('整理格式+匹配特征'!$F24,有机特征!$A$1:$V$55,COLUMN('整理格式+匹配特征'!P24),FALSE)</f>
        <v>9.9986999999999995</v>
      </c>
      <c r="Y17">
        <f>VLOOKUP('整理格式+匹配特征'!$F24,有机特征!$A$1:$V$55,COLUMN('整理格式+匹配特征'!Q24),FALSE)</f>
        <v>11.755699999999999</v>
      </c>
      <c r="Z17">
        <f>VLOOKUP('整理格式+匹配特征'!$F24,有机特征!$A$1:$V$55,COLUMN('整理格式+匹配特征'!R24),FALSE)</f>
        <v>8.5099999999999995E-2</v>
      </c>
      <c r="AA17">
        <f>VLOOKUP('整理格式+匹配特征'!$F24,有机特征!$A$1:$V$55,COLUMN('整理格式+匹配特征'!S24),FALSE)</f>
        <v>4.2521000000000004</v>
      </c>
      <c r="AB17">
        <f>VLOOKUP('整理格式+匹配特征'!$F24,有机特征!$A$1:$V$55,COLUMN('整理格式+匹配特征'!T24),FALSE)</f>
        <v>-4.3136999999999999</v>
      </c>
      <c r="AC17">
        <f>VLOOKUP('整理格式+匹配特征'!$F24,有机特征!$A$1:$V$55,COLUMN('整理格式+匹配特征'!U24),FALSE)</f>
        <v>1.9949999999999998E-3</v>
      </c>
      <c r="AD17">
        <f>VLOOKUP('整理格式+匹配特征'!$F24,有机特征!$A$1:$V$55,COLUMN('整理格式+匹配特征'!V24),FALSE)</f>
        <v>7.8481510621557823E-4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f>VLOOKUP($H17,原子特征!$A$1:$S$16,COLUMN(原子特征!B$2),FALSE)</f>
        <v>118.71</v>
      </c>
      <c r="BA17">
        <f>VLOOKUP($H17,原子特征!$A$1:$S$16,COLUMN(原子特征!C$2),FALSE)</f>
        <v>1.88</v>
      </c>
      <c r="BB17">
        <f>VLOOKUP($H17,原子特征!$A$1:$S$16,COLUMN(原子特征!D$2),FALSE)</f>
        <v>1.8</v>
      </c>
      <c r="BC17">
        <f>VLOOKUP($H17,原子特征!$A$1:$S$16,COLUMN(原子特征!E$2),FALSE)</f>
        <v>1.72</v>
      </c>
      <c r="BD17">
        <f>VLOOKUP($H17,原子特征!$A$1:$S$16,COLUMN(原子特征!F$2),FALSE)</f>
        <v>4.3</v>
      </c>
      <c r="BE17">
        <f>VLOOKUP($H17,原子特征!$A$1:$S$16,COLUMN(原子特征!G$2),FALSE)</f>
        <v>708.6</v>
      </c>
      <c r="BF17">
        <f>VLOOKUP($H17,原子特征!$A$1:$S$16,COLUMN(原子特征!H$2),FALSE)</f>
        <v>1412</v>
      </c>
      <c r="BG17">
        <f>VLOOKUP($H17,原子特征!$A$1:$S$16,COLUMN(原子特征!I$2),FALSE)</f>
        <v>2943</v>
      </c>
      <c r="BH17">
        <f>VLOOKUP($H17,原子特征!$A$1:$S$16,COLUMN(原子特征!J$2),FALSE)</f>
        <v>4.1500000000000004</v>
      </c>
      <c r="BI17">
        <f>VLOOKUP($H17,原子特征!$A$1:$S$16,COLUMN(原子特征!K$2),FALSE)</f>
        <v>4</v>
      </c>
      <c r="BJ17">
        <f>VLOOKUP($H17,原子特征!$A$1:$S$16,COLUMN(原子特征!L$2),FALSE)</f>
        <v>505</v>
      </c>
      <c r="BK17">
        <f>VLOOKUP($H17,原子特征!$A$1:$S$16,COLUMN(原子特征!M$2),FALSE)</f>
        <v>2543</v>
      </c>
      <c r="BL17">
        <f>VLOOKUP($H17,原子特征!$A$1:$S$16,COLUMN(原子特征!N$2),FALSE)</f>
        <v>296.2</v>
      </c>
      <c r="BM17">
        <f>VLOOKUP($H17,原子特征!$A$1:$S$16,COLUMN(原子特征!O$2),FALSE)</f>
        <v>7.07</v>
      </c>
      <c r="BN17">
        <f>VLOOKUP($H17,原子特征!$A$1:$S$16,COLUMN(原子特征!P$2),FALSE)</f>
        <v>302.10000000000002</v>
      </c>
      <c r="BO17">
        <f>VLOOKUP($H17,原子特征!$A$1:$S$16,COLUMN(原子特征!Q$2),FALSE)</f>
        <v>0.65</v>
      </c>
      <c r="BP17">
        <f>VLOOKUP($H17,原子特征!$A$1:$S$16,COLUMN(原子特征!R$2),FALSE)</f>
        <v>140</v>
      </c>
      <c r="BQ17">
        <f>VLOOKUP($H17,原子特征!$A$1:$S$16,COLUMN(原子特征!S$2),FALSE)</f>
        <v>1.03</v>
      </c>
      <c r="BR17">
        <f>VLOOKUP($I17,原子特征!$A$1:$S$16,COLUMN(原子特征!B$2),FALSE)</f>
        <v>126.905</v>
      </c>
      <c r="BS17">
        <f>VLOOKUP($I17,原子特征!$A$1:$S$16,COLUMN(原子特征!C$2),FALSE)</f>
        <v>2.76</v>
      </c>
      <c r="BT17">
        <f>VLOOKUP($I17,原子特征!$A$1:$S$16,COLUMN(原子特征!D$2),FALSE)</f>
        <v>2.5</v>
      </c>
      <c r="BU17">
        <f>VLOOKUP($I17,原子特征!$A$1:$S$16,COLUMN(原子特征!E$2),FALSE)</f>
        <v>2.21</v>
      </c>
      <c r="BV17">
        <f>VLOOKUP($I17,原子特征!$A$1:$S$16,COLUMN(原子特征!F$2),FALSE)</f>
        <v>6.76</v>
      </c>
      <c r="BW17">
        <f>VLOOKUP($I17,原子特征!$A$1:$S$16,COLUMN(原子特征!G$2),FALSE)</f>
        <v>1008.4</v>
      </c>
      <c r="BX17">
        <f>VLOOKUP($I17,原子特征!$A$1:$S$16,COLUMN(原子特征!H$2),FALSE)</f>
        <v>1846</v>
      </c>
      <c r="BY17">
        <f>VLOOKUP($I17,原子特征!$A$1:$S$16,COLUMN(原子特征!I$2),FALSE)</f>
        <v>3184</v>
      </c>
      <c r="BZ17">
        <f>VLOOKUP($I17,原子特征!$A$1:$S$16,COLUMN(原子特征!J$2),FALSE)</f>
        <v>0</v>
      </c>
      <c r="CA17">
        <f>VLOOKUP($I17,原子特征!$A$1:$S$16,COLUMN(原子特征!K$2),FALSE)</f>
        <v>7</v>
      </c>
      <c r="CB17">
        <f>VLOOKUP($I17,原子特征!$A$1:$S$16,COLUMN(原子特征!L$2),FALSE)</f>
        <v>387</v>
      </c>
      <c r="CC17">
        <f>VLOOKUP($I17,原子特征!$A$1:$S$16,COLUMN(原子特征!M$2),FALSE)</f>
        <v>457.5</v>
      </c>
      <c r="CD17">
        <f>VLOOKUP($I17,原子特征!$A$1:$S$16,COLUMN(原子特征!N$2),FALSE)</f>
        <v>41.67</v>
      </c>
      <c r="CE17">
        <f>VLOOKUP($I17,原子特征!$A$1:$S$16,COLUMN(原子特征!O$2),FALSE)</f>
        <v>15.52</v>
      </c>
      <c r="CF17">
        <f>VLOOKUP($I17,原子特征!$A$1:$S$16,COLUMN(原子特征!P$2),FALSE)</f>
        <v>106.8</v>
      </c>
      <c r="CG17">
        <f>VLOOKUP($I17,原子特征!$A$1:$S$16,COLUMN(原子特征!Q$2),FALSE)</f>
        <v>0.46</v>
      </c>
      <c r="CH17">
        <f>VLOOKUP($I17,原子特征!$A$1:$S$16,COLUMN(原子特征!R$2),FALSE)</f>
        <v>133</v>
      </c>
      <c r="CI17">
        <f>VLOOKUP($I17,原子特征!$A$1:$S$16,COLUMN(原子特征!S$2),FALSE)</f>
        <v>0.65</v>
      </c>
    </row>
    <row r="18" spans="1:87" x14ac:dyDescent="0.15">
      <c r="A18">
        <v>127</v>
      </c>
      <c r="B18" t="s">
        <v>749</v>
      </c>
      <c r="C18">
        <v>1</v>
      </c>
      <c r="D18">
        <v>1</v>
      </c>
      <c r="E18">
        <v>2.2599999999999998</v>
      </c>
      <c r="F18" t="s">
        <v>751</v>
      </c>
      <c r="H18" t="s">
        <v>855</v>
      </c>
      <c r="I18" t="s">
        <v>852</v>
      </c>
      <c r="J18">
        <f>VLOOKUP('整理格式+匹配特征'!$F32,有机特征!$A$1:$V$55,COLUMN('整理格式+匹配特征'!B32),FALSE)</f>
        <v>3.9982080999999998</v>
      </c>
      <c r="K18">
        <f>VLOOKUP('整理格式+匹配特征'!$F32,有机特征!$A$1:$V$55,COLUMN('整理格式+匹配特征'!C32),FALSE)</f>
        <v>128.21530999999999</v>
      </c>
      <c r="L18">
        <f>VLOOKUP('整理格式+匹配特征'!$F32,有机特征!$A$1:$V$55,COLUMN('整理格式+匹配特征'!D32),FALSE)</f>
        <v>165.28342000000001</v>
      </c>
      <c r="M18">
        <f>VLOOKUP('整理格式+匹配特征'!$F32,有机特征!$A$1:$V$55,COLUMN('整理格式+匹配特征'!E32),FALSE)</f>
        <v>3.404457661991775</v>
      </c>
      <c r="N18">
        <f>VLOOKUP('整理格式+匹配特征'!$F32,有机特征!$A$1:$V$55,COLUMN('整理格式+匹配特征'!F32),FALSE)</f>
        <v>6.4356477542377597</v>
      </c>
      <c r="O18">
        <f>VLOOKUP('整理格式+匹配特征'!$F32,有机特征!$A$1:$V$55,COLUMN('整理格式+匹配特征'!G32),FALSE)</f>
        <v>1.2881</v>
      </c>
      <c r="P18">
        <f>VLOOKUP('整理格式+匹配特征'!$F32,有机特征!$A$1:$V$55,COLUMN('整理格式+匹配特征'!H32),FALSE)</f>
        <v>170.47488999999999</v>
      </c>
      <c r="Q18">
        <f>VLOOKUP('整理格式+匹配特征'!$F32,有机特征!$A$1:$V$55,COLUMN('整理格式+匹配特征'!I32),FALSE)</f>
        <v>0</v>
      </c>
      <c r="R18">
        <f>VLOOKUP('整理格式+匹配特征'!$F32,有机特征!$A$1:$V$55,COLUMN('整理格式+匹配特征'!J32),FALSE)</f>
        <v>9.9665650507320649</v>
      </c>
      <c r="S18">
        <f>VLOOKUP('整理格式+匹配特征'!$F32,有机特征!$A$1:$V$55,COLUMN('整理格式+匹配特征'!K32),FALSE)</f>
        <v>10.725548728176729</v>
      </c>
      <c r="T18">
        <f>VLOOKUP('整理格式+匹配特征'!$F32,有机特征!$A$1:$V$55,COLUMN('整理格式+匹配特征'!L32),FALSE)</f>
        <v>-36.327133343284999</v>
      </c>
      <c r="U18">
        <f>VLOOKUP('整理格式+匹配特征'!$F32,有机特征!$A$1:$V$55,COLUMN('整理格式+匹配特征'!M32),FALSE)</f>
        <v>11.701599999999999</v>
      </c>
      <c r="V18">
        <f>VLOOKUP('整理格式+匹配特征'!$F32,有机特征!$A$1:$V$55,COLUMN('整理格式+匹配特征'!N32),FALSE)</f>
        <v>3.6294</v>
      </c>
      <c r="W18">
        <f>VLOOKUP('整理格式+匹配特征'!$F32,有机特征!$A$1:$V$55,COLUMN('整理格式+匹配特征'!O32),FALSE)</f>
        <v>7.6654999999999998</v>
      </c>
      <c r="X18">
        <f>VLOOKUP('整理格式+匹配特征'!$F32,有机特征!$A$1:$V$55,COLUMN('整理格式+匹配特征'!P32),FALSE)</f>
        <v>-7.6654999999999998</v>
      </c>
      <c r="Y18">
        <f>VLOOKUP('整理格式+匹配特征'!$F32,有机特征!$A$1:$V$55,COLUMN('整理格式+匹配特征'!Q32),FALSE)</f>
        <v>8.0722000000000005</v>
      </c>
      <c r="Z18">
        <f>VLOOKUP('整理格式+匹配特征'!$F32,有机特征!$A$1:$V$55,COLUMN('整理格式+匹配特征'!R32),FALSE)</f>
        <v>0.1239</v>
      </c>
      <c r="AA18">
        <f>VLOOKUP('整理格式+匹配特征'!$F32,有机特征!$A$1:$V$55,COLUMN('整理格式+匹配特征'!S32),FALSE)</f>
        <v>3.6396999999999999</v>
      </c>
      <c r="AB18">
        <f>VLOOKUP('整理格式+匹配特征'!$F32,有机特征!$A$1:$V$55,COLUMN('整理格式+匹配特征'!T32),FALSE)</f>
        <v>-0.63470000000000004</v>
      </c>
      <c r="AC18">
        <f>VLOOKUP('整理格式+匹配特征'!$F32,有机特征!$A$1:$V$55,COLUMN('整理格式+匹配特征'!U32),FALSE)</f>
        <v>12.882759999999999</v>
      </c>
      <c r="AD18">
        <f>VLOOKUP('整理格式+匹配特征'!$F32,有机特征!$A$1:$V$55,COLUMN('整理格式+匹配特征'!V32),FALSE)</f>
        <v>5.0679622344610546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f>VLOOKUP($H18,原子特征!$A$1:$S$16,COLUMN(原子特征!B$2),FALSE)</f>
        <v>207.2</v>
      </c>
      <c r="BA18">
        <f>VLOOKUP($H18,原子特征!$A$1:$S$16,COLUMN(原子特征!C$2),FALSE)</f>
        <v>1.92</v>
      </c>
      <c r="BB18">
        <f>VLOOKUP($H18,原子特征!$A$1:$S$16,COLUMN(原子特征!D$2),FALSE)</f>
        <v>1.9</v>
      </c>
      <c r="BC18">
        <f>VLOOKUP($H18,原子特征!$A$1:$S$16,COLUMN(原子特征!E$2),FALSE)</f>
        <v>1.55</v>
      </c>
      <c r="BD18">
        <f>VLOOKUP($H18,原子特征!$A$1:$S$16,COLUMN(原子特征!F$2),FALSE)</f>
        <v>3.9</v>
      </c>
      <c r="BE18">
        <f>VLOOKUP($H18,原子特征!$A$1:$S$16,COLUMN(原子特征!G$2),FALSE)</f>
        <v>715.5</v>
      </c>
      <c r="BF18">
        <f>VLOOKUP($H18,原子特征!$A$1:$S$16,COLUMN(原子特征!H$2),FALSE)</f>
        <v>1450</v>
      </c>
      <c r="BG18">
        <f>VLOOKUP($H18,原子特征!$A$1:$S$16,COLUMN(原子特征!I$2),FALSE)</f>
        <v>3081</v>
      </c>
      <c r="BH18">
        <f>VLOOKUP($H18,原子特征!$A$1:$S$16,COLUMN(原子特征!J$2),FALSE)</f>
        <v>4.0999999999999996</v>
      </c>
      <c r="BI18">
        <f>VLOOKUP($H18,原子特征!$A$1:$S$16,COLUMN(原子特征!K$2),FALSE)</f>
        <v>4</v>
      </c>
      <c r="BJ18">
        <f>VLOOKUP($H18,原子特征!$A$1:$S$16,COLUMN(原子特征!L$2),FALSE)</f>
        <v>601</v>
      </c>
      <c r="BK18">
        <f>VLOOKUP($H18,原子特征!$A$1:$S$16,COLUMN(原子特征!M$2),FALSE)</f>
        <v>2013</v>
      </c>
      <c r="BL18">
        <f>VLOOKUP($H18,原子特征!$A$1:$S$16,COLUMN(原子特征!N$2),FALSE)</f>
        <v>177.8</v>
      </c>
      <c r="BM18">
        <f>VLOOKUP($H18,原子特征!$A$1:$S$16,COLUMN(原子特征!O$2),FALSE)</f>
        <v>4.8099999999999996</v>
      </c>
      <c r="BN18">
        <f>VLOOKUP($H18,原子特征!$A$1:$S$16,COLUMN(原子特征!P$2),FALSE)</f>
        <v>195</v>
      </c>
      <c r="BO18">
        <f>VLOOKUP($H18,原子特征!$A$1:$S$16,COLUMN(原子特征!Q$2),FALSE)</f>
        <v>0.83</v>
      </c>
      <c r="BP18">
        <f>VLOOKUP($H18,原子特征!$A$1:$S$16,COLUMN(原子特征!R$2),FALSE)</f>
        <v>154</v>
      </c>
      <c r="BQ18">
        <f>VLOOKUP($H18,原子特征!$A$1:$S$16,COLUMN(原子特征!S$2),FALSE)</f>
        <v>0.93799999999999994</v>
      </c>
      <c r="BR18">
        <f>VLOOKUP($I18,原子特征!$A$1:$S$16,COLUMN(原子特征!B$2),FALSE)</f>
        <v>126.905</v>
      </c>
      <c r="BS18">
        <f>VLOOKUP($I18,原子特征!$A$1:$S$16,COLUMN(原子特征!C$2),FALSE)</f>
        <v>2.76</v>
      </c>
      <c r="BT18">
        <f>VLOOKUP($I18,原子特征!$A$1:$S$16,COLUMN(原子特征!D$2),FALSE)</f>
        <v>2.5</v>
      </c>
      <c r="BU18">
        <f>VLOOKUP($I18,原子特征!$A$1:$S$16,COLUMN(原子特征!E$2),FALSE)</f>
        <v>2.21</v>
      </c>
      <c r="BV18">
        <f>VLOOKUP($I18,原子特征!$A$1:$S$16,COLUMN(原子特征!F$2),FALSE)</f>
        <v>6.76</v>
      </c>
      <c r="BW18">
        <f>VLOOKUP($I18,原子特征!$A$1:$S$16,COLUMN(原子特征!G$2),FALSE)</f>
        <v>1008.4</v>
      </c>
      <c r="BX18">
        <f>VLOOKUP($I18,原子特征!$A$1:$S$16,COLUMN(原子特征!H$2),FALSE)</f>
        <v>1846</v>
      </c>
      <c r="BY18">
        <f>VLOOKUP($I18,原子特征!$A$1:$S$16,COLUMN(原子特征!I$2),FALSE)</f>
        <v>3184</v>
      </c>
      <c r="BZ18">
        <f>VLOOKUP($I18,原子特征!$A$1:$S$16,COLUMN(原子特征!J$2),FALSE)</f>
        <v>0</v>
      </c>
      <c r="CA18">
        <f>VLOOKUP($I18,原子特征!$A$1:$S$16,COLUMN(原子特征!K$2),FALSE)</f>
        <v>7</v>
      </c>
      <c r="CB18">
        <f>VLOOKUP($I18,原子特征!$A$1:$S$16,COLUMN(原子特征!L$2),FALSE)</f>
        <v>387</v>
      </c>
      <c r="CC18">
        <f>VLOOKUP($I18,原子特征!$A$1:$S$16,COLUMN(原子特征!M$2),FALSE)</f>
        <v>457.5</v>
      </c>
      <c r="CD18">
        <f>VLOOKUP($I18,原子特征!$A$1:$S$16,COLUMN(原子特征!N$2),FALSE)</f>
        <v>41.67</v>
      </c>
      <c r="CE18">
        <f>VLOOKUP($I18,原子特征!$A$1:$S$16,COLUMN(原子特征!O$2),FALSE)</f>
        <v>15.52</v>
      </c>
      <c r="CF18">
        <f>VLOOKUP($I18,原子特征!$A$1:$S$16,COLUMN(原子特征!P$2),FALSE)</f>
        <v>106.8</v>
      </c>
      <c r="CG18">
        <f>VLOOKUP($I18,原子特征!$A$1:$S$16,COLUMN(原子特征!Q$2),FALSE)</f>
        <v>0.46</v>
      </c>
      <c r="CH18">
        <f>VLOOKUP($I18,原子特征!$A$1:$S$16,COLUMN(原子特征!R$2),FALSE)</f>
        <v>133</v>
      </c>
      <c r="CI18">
        <f>VLOOKUP($I18,原子特征!$A$1:$S$16,COLUMN(原子特征!S$2),FALSE)</f>
        <v>0.65</v>
      </c>
    </row>
    <row r="19" spans="1:87" x14ac:dyDescent="0.15">
      <c r="A19">
        <v>132</v>
      </c>
      <c r="B19" t="s">
        <v>750</v>
      </c>
      <c r="C19">
        <v>2</v>
      </c>
      <c r="D19">
        <v>1</v>
      </c>
      <c r="E19">
        <v>2.21</v>
      </c>
      <c r="F19" t="s">
        <v>703</v>
      </c>
      <c r="G19" t="s">
        <v>632</v>
      </c>
      <c r="H19" t="s">
        <v>855</v>
      </c>
      <c r="I19" t="s">
        <v>852</v>
      </c>
      <c r="J19">
        <f>VLOOKUP('整理格式+匹配特征'!$F33,有机特征!$A$1:$V$55,COLUMN('整理格式+匹配特征'!B33),FALSE)</f>
        <v>4.31418532</v>
      </c>
      <c r="K19">
        <f>VLOOKUP('整理格式+匹配特征'!$F33,有机特征!$A$1:$V$55,COLUMN('整理格式+匹配特征'!C33),FALSE)</f>
        <v>114.1887</v>
      </c>
      <c r="L19">
        <f>VLOOKUP('整理格式+匹配特征'!$F33,有机特征!$A$1:$V$55,COLUMN('整理格式+匹配特征'!D33),FALSE)</f>
        <v>142.24027000000001</v>
      </c>
      <c r="M19">
        <f>VLOOKUP('整理格式+匹配特征'!$F33,有机特征!$A$1:$V$55,COLUMN('整理格式+匹配特征'!E33),FALSE)</f>
        <v>3.2382648325852292</v>
      </c>
      <c r="N19">
        <f>VLOOKUP('整理格式+匹配特征'!$F33,有机特征!$A$1:$V$55,COLUMN('整理格式+匹配特征'!F33),FALSE)</f>
        <v>6.1214836154730232</v>
      </c>
      <c r="O19">
        <f>VLOOKUP('整理格式+匹配特征'!$F33,有机特征!$A$1:$V$55,COLUMN('整理格式+匹配特征'!G33),FALSE)</f>
        <v>1.3331</v>
      </c>
      <c r="P19">
        <f>VLOOKUP('整理格式+匹配特征'!$F33,有机特征!$A$1:$V$55,COLUMN('整理格式+匹配特征'!H33),FALSE)</f>
        <v>149.53569999999999</v>
      </c>
      <c r="Q19">
        <f>VLOOKUP('整理格式+匹配特征'!$F33,有机特征!$A$1:$V$55,COLUMN('整理格式+匹配特征'!I33),FALSE)</f>
        <v>0</v>
      </c>
      <c r="R19">
        <f>VLOOKUP('整理格式+匹配特征'!$F33,有机特征!$A$1:$V$55,COLUMN('整理格式+匹配特征'!J33),FALSE)</f>
        <v>8.2026603872742179</v>
      </c>
      <c r="S19">
        <f>VLOOKUP('整理格式+匹配特征'!$F33,有机特征!$A$1:$V$55,COLUMN('整理格式+匹配特征'!K33),FALSE)</f>
        <v>8.9364451283888293</v>
      </c>
      <c r="T19">
        <f>VLOOKUP('整理格式+匹配特征'!$F33,有机特征!$A$1:$V$55,COLUMN('整理格式+匹配特征'!L33),FALSE)</f>
        <v>-38.592881305360436</v>
      </c>
      <c r="U19">
        <f>VLOOKUP('整理格式+匹配特征'!$F33,有机特征!$A$1:$V$55,COLUMN('整理格式+匹配特征'!M33),FALSE)</f>
        <v>-5.5163000000000002</v>
      </c>
      <c r="V19">
        <f>VLOOKUP('整理格式+匹配特征'!$F33,有机特征!$A$1:$V$55,COLUMN('整理格式+匹配特征'!N33),FALSE)</f>
        <v>-12.624599999999999</v>
      </c>
      <c r="W19">
        <f>VLOOKUP('整理格式+匹配特征'!$F33,有机特征!$A$1:$V$55,COLUMN('整理格式+匹配特征'!O33),FALSE)</f>
        <v>-9.0703999999999994</v>
      </c>
      <c r="X19">
        <f>VLOOKUP('整理格式+匹配特征'!$F33,有机特征!$A$1:$V$55,COLUMN('整理格式+匹配特征'!P33),FALSE)</f>
        <v>9.0703999999999994</v>
      </c>
      <c r="Y19">
        <f>VLOOKUP('整理格式+匹配特征'!$F33,有机特征!$A$1:$V$55,COLUMN('整理格式+匹配特征'!Q33),FALSE)</f>
        <v>7.1082999999999998</v>
      </c>
      <c r="Z19">
        <f>VLOOKUP('整理格式+匹配特征'!$F33,有机特征!$A$1:$V$55,COLUMN('整理格式+匹配特征'!R33),FALSE)</f>
        <v>0.14069999999999999</v>
      </c>
      <c r="AA19">
        <f>VLOOKUP('整理格式+匹配特征'!$F33,有机特征!$A$1:$V$55,COLUMN('整理格式+匹配特征'!S33),FALSE)</f>
        <v>5.7870999999999997</v>
      </c>
      <c r="AB19">
        <f>VLOOKUP('整理格式+匹配特征'!$F33,有机特征!$A$1:$V$55,COLUMN('整理格式+匹配特征'!T33),FALSE)</f>
        <v>-1.63</v>
      </c>
      <c r="AC19">
        <f>VLOOKUP('整理格式+匹配特征'!$F33,有机特征!$A$1:$V$55,COLUMN('整理格式+匹配特征'!U33),FALSE)</f>
        <v>8.3749819999999993</v>
      </c>
      <c r="AD19">
        <f>VLOOKUP('整理格式+匹配特征'!$F33,有机特征!$A$1:$V$55,COLUMN('整理格式+匹配特征'!V33),FALSE)</f>
        <v>3.2946428009441386</v>
      </c>
      <c r="AE19">
        <f>VLOOKUP($G19,有机特征!$A$1:$V$55,COLUMN(有机特征!B$2),FALSE)</f>
        <v>6.1151281700000002</v>
      </c>
      <c r="AF19">
        <f>VLOOKUP($G19,有机特征!$A$1:$V$55,COLUMN(有机特征!C$2),FALSE)</f>
        <v>32.065080000000002</v>
      </c>
      <c r="AG19">
        <f>VLOOKUP($G19,有机特征!$A$1:$V$55,COLUMN(有机特征!D$2),FALSE)</f>
        <v>53.696190000000001</v>
      </c>
      <c r="AH19">
        <f>VLOOKUP($G19,有机特征!$A$1:$V$55,COLUMN(有机特征!E$2),FALSE)</f>
        <v>2.3403779512482541</v>
      </c>
      <c r="AI19">
        <f>VLOOKUP($G19,有机特征!$A$1:$V$55,COLUMN(有机特征!F$2),FALSE)</f>
        <v>4.4241549172934862</v>
      </c>
      <c r="AJ19">
        <f>VLOOKUP($G19,有机特征!$A$1:$V$55,COLUMN(有机特征!G$2),FALSE)</f>
        <v>0.99160000000000004</v>
      </c>
      <c r="AK19">
        <f>VLOOKUP($G19,有机特征!$A$1:$V$55,COLUMN(有机特征!H$2),FALSE)</f>
        <v>73.177700000000002</v>
      </c>
      <c r="AL19">
        <f>VLOOKUP($G19,有机特征!$A$1:$V$55,COLUMN(有机特征!I$2),FALSE)</f>
        <v>0</v>
      </c>
      <c r="AM19">
        <f>VLOOKUP($G19,有机特征!$A$1:$V$55,COLUMN(有机特征!J$2),FALSE)</f>
        <v>0.37686460983670855</v>
      </c>
      <c r="AN19">
        <f>VLOOKUP($G19,有机特征!$A$1:$V$55,COLUMN(有机特征!K$2),FALSE)</f>
        <v>4.3958565325364303</v>
      </c>
      <c r="AO19">
        <f>VLOOKUP($G19,有机特征!$A$1:$V$55,COLUMN(有机特征!L$2),FALSE)</f>
        <v>-48.64517109271678</v>
      </c>
      <c r="AP19">
        <f>VLOOKUP($G19,有机特征!$A$1:$V$55,COLUMN(有机特征!M$2),FALSE)</f>
        <v>-4.0225</v>
      </c>
      <c r="AQ19">
        <f>VLOOKUP($G19,有机特征!$A$1:$V$55,COLUMN(有机特征!N$2),FALSE)</f>
        <v>-19.048200000000001</v>
      </c>
      <c r="AR19">
        <f>VLOOKUP($G19,有机特征!$A$1:$V$55,COLUMN(有机特征!O$2),FALSE)</f>
        <v>-11.535399999999999</v>
      </c>
      <c r="AS19">
        <f>VLOOKUP($G19,有机特征!$A$1:$V$55,COLUMN(有机特征!P$2),FALSE)</f>
        <v>11.535399999999999</v>
      </c>
      <c r="AT19">
        <f>VLOOKUP($G19,有机特征!$A$1:$V$55,COLUMN(有机特征!Q$2),FALSE)</f>
        <v>15.0258</v>
      </c>
      <c r="AU19">
        <f>VLOOKUP($G19,有机特征!$A$1:$V$55,COLUMN(有机特征!R$2),FALSE)</f>
        <v>6.6600000000000006E-2</v>
      </c>
      <c r="AV19">
        <f>VLOOKUP($G19,有机特征!$A$1:$V$55,COLUMN(有机特征!S$2),FALSE)</f>
        <v>4.4279000000000002</v>
      </c>
      <c r="AW19">
        <f>VLOOKUP($G19,有机特征!$A$1:$V$55,COLUMN(有机特征!T$2),FALSE)</f>
        <v>-8.0638000000000005</v>
      </c>
      <c r="AX19">
        <f>VLOOKUP($G19,有机特征!$A$1:$V$55,COLUMN(有机特征!U$2),FALSE)</f>
        <v>2.1661000000000001</v>
      </c>
      <c r="AY19">
        <f>VLOOKUP($G19,有机特征!$A$1:$V$55,COLUMN(有机特征!V$2),FALSE)</f>
        <v>0.85212431156569646</v>
      </c>
      <c r="AZ19">
        <f>VLOOKUP($H19,原子特征!$A$1:$S$16,COLUMN(原子特征!B$2),FALSE)</f>
        <v>207.2</v>
      </c>
      <c r="BA19">
        <f>VLOOKUP($H19,原子特征!$A$1:$S$16,COLUMN(原子特征!C$2),FALSE)</f>
        <v>1.92</v>
      </c>
      <c r="BB19">
        <f>VLOOKUP($H19,原子特征!$A$1:$S$16,COLUMN(原子特征!D$2),FALSE)</f>
        <v>1.9</v>
      </c>
      <c r="BC19">
        <f>VLOOKUP($H19,原子特征!$A$1:$S$16,COLUMN(原子特征!E$2),FALSE)</f>
        <v>1.55</v>
      </c>
      <c r="BD19">
        <f>VLOOKUP($H19,原子特征!$A$1:$S$16,COLUMN(原子特征!F$2),FALSE)</f>
        <v>3.9</v>
      </c>
      <c r="BE19">
        <f>VLOOKUP($H19,原子特征!$A$1:$S$16,COLUMN(原子特征!G$2),FALSE)</f>
        <v>715.5</v>
      </c>
      <c r="BF19">
        <f>VLOOKUP($H19,原子特征!$A$1:$S$16,COLUMN(原子特征!H$2),FALSE)</f>
        <v>1450</v>
      </c>
      <c r="BG19">
        <f>VLOOKUP($H19,原子特征!$A$1:$S$16,COLUMN(原子特征!I$2),FALSE)</f>
        <v>3081</v>
      </c>
      <c r="BH19">
        <f>VLOOKUP($H19,原子特征!$A$1:$S$16,COLUMN(原子特征!J$2),FALSE)</f>
        <v>4.0999999999999996</v>
      </c>
      <c r="BI19">
        <f>VLOOKUP($H19,原子特征!$A$1:$S$16,COLUMN(原子特征!K$2),FALSE)</f>
        <v>4</v>
      </c>
      <c r="BJ19">
        <f>VLOOKUP($H19,原子特征!$A$1:$S$16,COLUMN(原子特征!L$2),FALSE)</f>
        <v>601</v>
      </c>
      <c r="BK19">
        <f>VLOOKUP($H19,原子特征!$A$1:$S$16,COLUMN(原子特征!M$2),FALSE)</f>
        <v>2013</v>
      </c>
      <c r="BL19">
        <f>VLOOKUP($H19,原子特征!$A$1:$S$16,COLUMN(原子特征!N$2),FALSE)</f>
        <v>177.8</v>
      </c>
      <c r="BM19">
        <f>VLOOKUP($H19,原子特征!$A$1:$S$16,COLUMN(原子特征!O$2),FALSE)</f>
        <v>4.8099999999999996</v>
      </c>
      <c r="BN19">
        <f>VLOOKUP($H19,原子特征!$A$1:$S$16,COLUMN(原子特征!P$2),FALSE)</f>
        <v>195</v>
      </c>
      <c r="BO19">
        <f>VLOOKUP($H19,原子特征!$A$1:$S$16,COLUMN(原子特征!Q$2),FALSE)</f>
        <v>0.83</v>
      </c>
      <c r="BP19">
        <f>VLOOKUP($H19,原子特征!$A$1:$S$16,COLUMN(原子特征!R$2),FALSE)</f>
        <v>154</v>
      </c>
      <c r="BQ19">
        <f>VLOOKUP($H19,原子特征!$A$1:$S$16,COLUMN(原子特征!S$2),FALSE)</f>
        <v>0.93799999999999994</v>
      </c>
      <c r="BR19">
        <f>VLOOKUP($I19,原子特征!$A$1:$S$16,COLUMN(原子特征!B$2),FALSE)</f>
        <v>126.905</v>
      </c>
      <c r="BS19">
        <f>VLOOKUP($I19,原子特征!$A$1:$S$16,COLUMN(原子特征!C$2),FALSE)</f>
        <v>2.76</v>
      </c>
      <c r="BT19">
        <f>VLOOKUP($I19,原子特征!$A$1:$S$16,COLUMN(原子特征!D$2),FALSE)</f>
        <v>2.5</v>
      </c>
      <c r="BU19">
        <f>VLOOKUP($I19,原子特征!$A$1:$S$16,COLUMN(原子特征!E$2),FALSE)</f>
        <v>2.21</v>
      </c>
      <c r="BV19">
        <f>VLOOKUP($I19,原子特征!$A$1:$S$16,COLUMN(原子特征!F$2),FALSE)</f>
        <v>6.76</v>
      </c>
      <c r="BW19">
        <f>VLOOKUP($I19,原子特征!$A$1:$S$16,COLUMN(原子特征!G$2),FALSE)</f>
        <v>1008.4</v>
      </c>
      <c r="BX19">
        <f>VLOOKUP($I19,原子特征!$A$1:$S$16,COLUMN(原子特征!H$2),FALSE)</f>
        <v>1846</v>
      </c>
      <c r="BY19">
        <f>VLOOKUP($I19,原子特征!$A$1:$S$16,COLUMN(原子特征!I$2),FALSE)</f>
        <v>3184</v>
      </c>
      <c r="BZ19">
        <f>VLOOKUP($I19,原子特征!$A$1:$S$16,COLUMN(原子特征!J$2),FALSE)</f>
        <v>0</v>
      </c>
      <c r="CA19">
        <f>VLOOKUP($I19,原子特征!$A$1:$S$16,COLUMN(原子特征!K$2),FALSE)</f>
        <v>7</v>
      </c>
      <c r="CB19">
        <f>VLOOKUP($I19,原子特征!$A$1:$S$16,COLUMN(原子特征!L$2),FALSE)</f>
        <v>387</v>
      </c>
      <c r="CC19">
        <f>VLOOKUP($I19,原子特征!$A$1:$S$16,COLUMN(原子特征!M$2),FALSE)</f>
        <v>457.5</v>
      </c>
      <c r="CD19">
        <f>VLOOKUP($I19,原子特征!$A$1:$S$16,COLUMN(原子特征!N$2),FALSE)</f>
        <v>41.67</v>
      </c>
      <c r="CE19">
        <f>VLOOKUP($I19,原子特征!$A$1:$S$16,COLUMN(原子特征!O$2),FALSE)</f>
        <v>15.52</v>
      </c>
      <c r="CF19">
        <f>VLOOKUP($I19,原子特征!$A$1:$S$16,COLUMN(原子特征!P$2),FALSE)</f>
        <v>106.8</v>
      </c>
      <c r="CG19">
        <f>VLOOKUP($I19,原子特征!$A$1:$S$16,COLUMN(原子特征!Q$2),FALSE)</f>
        <v>0.46</v>
      </c>
      <c r="CH19">
        <f>VLOOKUP($I19,原子特征!$A$1:$S$16,COLUMN(原子特征!R$2),FALSE)</f>
        <v>133</v>
      </c>
      <c r="CI19">
        <f>VLOOKUP($I19,原子特征!$A$1:$S$16,COLUMN(原子特征!S$2),FALSE)</f>
        <v>0.65</v>
      </c>
    </row>
    <row r="20" spans="1:87" x14ac:dyDescent="0.15">
      <c r="A20">
        <v>133</v>
      </c>
      <c r="B20" t="s">
        <v>560</v>
      </c>
      <c r="C20">
        <v>1</v>
      </c>
      <c r="D20">
        <v>1</v>
      </c>
      <c r="E20">
        <v>2.41</v>
      </c>
      <c r="F20" t="s">
        <v>703</v>
      </c>
      <c r="H20" t="s">
        <v>855</v>
      </c>
      <c r="I20" t="s">
        <v>852</v>
      </c>
      <c r="J20">
        <f>VLOOKUP('整理格式+匹配特征'!$F34,有机特征!$A$1:$V$55,COLUMN('整理格式+匹配特征'!B34),FALSE)</f>
        <v>4.31418532</v>
      </c>
      <c r="K20">
        <f>VLOOKUP('整理格式+匹配特征'!$F34,有机特征!$A$1:$V$55,COLUMN('整理格式+匹配特征'!C34),FALSE)</f>
        <v>114.1887</v>
      </c>
      <c r="L20">
        <f>VLOOKUP('整理格式+匹配特征'!$F34,有机特征!$A$1:$V$55,COLUMN('整理格式+匹配特征'!D34),FALSE)</f>
        <v>142.24027000000001</v>
      </c>
      <c r="M20">
        <f>VLOOKUP('整理格式+匹配特征'!$F34,有机特征!$A$1:$V$55,COLUMN('整理格式+匹配特征'!E34),FALSE)</f>
        <v>3.2382648325852292</v>
      </c>
      <c r="N20">
        <f>VLOOKUP('整理格式+匹配特征'!$F34,有机特征!$A$1:$V$55,COLUMN('整理格式+匹配特征'!F34),FALSE)</f>
        <v>6.1214836154730232</v>
      </c>
      <c r="O20">
        <f>VLOOKUP('整理格式+匹配特征'!$F34,有机特征!$A$1:$V$55,COLUMN('整理格式+匹配特征'!G34),FALSE)</f>
        <v>1.3331</v>
      </c>
      <c r="P20">
        <f>VLOOKUP('整理格式+匹配特征'!$F34,有机特征!$A$1:$V$55,COLUMN('整理格式+匹配特征'!H34),FALSE)</f>
        <v>149.53569999999999</v>
      </c>
      <c r="Q20">
        <f>VLOOKUP('整理格式+匹配特征'!$F34,有机特征!$A$1:$V$55,COLUMN('整理格式+匹配特征'!I34),FALSE)</f>
        <v>0</v>
      </c>
      <c r="R20">
        <f>VLOOKUP('整理格式+匹配特征'!$F34,有机特征!$A$1:$V$55,COLUMN('整理格式+匹配特征'!J34),FALSE)</f>
        <v>8.2026603872742179</v>
      </c>
      <c r="S20">
        <f>VLOOKUP('整理格式+匹配特征'!$F34,有机特征!$A$1:$V$55,COLUMN('整理格式+匹配特征'!K34),FALSE)</f>
        <v>8.9364451283888293</v>
      </c>
      <c r="T20">
        <f>VLOOKUP('整理格式+匹配特征'!$F34,有机特征!$A$1:$V$55,COLUMN('整理格式+匹配特征'!L34),FALSE)</f>
        <v>-38.592881305360436</v>
      </c>
      <c r="U20">
        <f>VLOOKUP('整理格式+匹配特征'!$F34,有机特征!$A$1:$V$55,COLUMN('整理格式+匹配特征'!M34),FALSE)</f>
        <v>-5.5163000000000002</v>
      </c>
      <c r="V20">
        <f>VLOOKUP('整理格式+匹配特征'!$F34,有机特征!$A$1:$V$55,COLUMN('整理格式+匹配特征'!N34),FALSE)</f>
        <v>-12.624599999999999</v>
      </c>
      <c r="W20">
        <f>VLOOKUP('整理格式+匹配特征'!$F34,有机特征!$A$1:$V$55,COLUMN('整理格式+匹配特征'!O34),FALSE)</f>
        <v>-9.0703999999999994</v>
      </c>
      <c r="X20">
        <f>VLOOKUP('整理格式+匹配特征'!$F34,有机特征!$A$1:$V$55,COLUMN('整理格式+匹配特征'!P34),FALSE)</f>
        <v>9.0703999999999994</v>
      </c>
      <c r="Y20">
        <f>VLOOKUP('整理格式+匹配特征'!$F34,有机特征!$A$1:$V$55,COLUMN('整理格式+匹配特征'!Q34),FALSE)</f>
        <v>7.1082999999999998</v>
      </c>
      <c r="Z20">
        <f>VLOOKUP('整理格式+匹配特征'!$F34,有机特征!$A$1:$V$55,COLUMN('整理格式+匹配特征'!R34),FALSE)</f>
        <v>0.14069999999999999</v>
      </c>
      <c r="AA20">
        <f>VLOOKUP('整理格式+匹配特征'!$F34,有机特征!$A$1:$V$55,COLUMN('整理格式+匹配特征'!S34),FALSE)</f>
        <v>5.7870999999999997</v>
      </c>
      <c r="AB20">
        <f>VLOOKUP('整理格式+匹配特征'!$F34,有机特征!$A$1:$V$55,COLUMN('整理格式+匹配特征'!T34),FALSE)</f>
        <v>-1.63</v>
      </c>
      <c r="AC20">
        <f>VLOOKUP('整理格式+匹配特征'!$F34,有机特征!$A$1:$V$55,COLUMN('整理格式+匹配特征'!U34),FALSE)</f>
        <v>8.3749819999999993</v>
      </c>
      <c r="AD20">
        <f>VLOOKUP('整理格式+匹配特征'!$F34,有机特征!$A$1:$V$55,COLUMN('整理格式+匹配特征'!V34),FALSE)</f>
        <v>3.2946428009441386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f>VLOOKUP($H20,原子特征!$A$1:$S$16,COLUMN(原子特征!B$2),FALSE)</f>
        <v>207.2</v>
      </c>
      <c r="BA20">
        <f>VLOOKUP($H20,原子特征!$A$1:$S$16,COLUMN(原子特征!C$2),FALSE)</f>
        <v>1.92</v>
      </c>
      <c r="BB20">
        <f>VLOOKUP($H20,原子特征!$A$1:$S$16,COLUMN(原子特征!D$2),FALSE)</f>
        <v>1.9</v>
      </c>
      <c r="BC20">
        <f>VLOOKUP($H20,原子特征!$A$1:$S$16,COLUMN(原子特征!E$2),FALSE)</f>
        <v>1.55</v>
      </c>
      <c r="BD20">
        <f>VLOOKUP($H20,原子特征!$A$1:$S$16,COLUMN(原子特征!F$2),FALSE)</f>
        <v>3.9</v>
      </c>
      <c r="BE20">
        <f>VLOOKUP($H20,原子特征!$A$1:$S$16,COLUMN(原子特征!G$2),FALSE)</f>
        <v>715.5</v>
      </c>
      <c r="BF20">
        <f>VLOOKUP($H20,原子特征!$A$1:$S$16,COLUMN(原子特征!H$2),FALSE)</f>
        <v>1450</v>
      </c>
      <c r="BG20">
        <f>VLOOKUP($H20,原子特征!$A$1:$S$16,COLUMN(原子特征!I$2),FALSE)</f>
        <v>3081</v>
      </c>
      <c r="BH20">
        <f>VLOOKUP($H20,原子特征!$A$1:$S$16,COLUMN(原子特征!J$2),FALSE)</f>
        <v>4.0999999999999996</v>
      </c>
      <c r="BI20">
        <f>VLOOKUP($H20,原子特征!$A$1:$S$16,COLUMN(原子特征!K$2),FALSE)</f>
        <v>4</v>
      </c>
      <c r="BJ20">
        <f>VLOOKUP($H20,原子特征!$A$1:$S$16,COLUMN(原子特征!L$2),FALSE)</f>
        <v>601</v>
      </c>
      <c r="BK20">
        <f>VLOOKUP($H20,原子特征!$A$1:$S$16,COLUMN(原子特征!M$2),FALSE)</f>
        <v>2013</v>
      </c>
      <c r="BL20">
        <f>VLOOKUP($H20,原子特征!$A$1:$S$16,COLUMN(原子特征!N$2),FALSE)</f>
        <v>177.8</v>
      </c>
      <c r="BM20">
        <f>VLOOKUP($H20,原子特征!$A$1:$S$16,COLUMN(原子特征!O$2),FALSE)</f>
        <v>4.8099999999999996</v>
      </c>
      <c r="BN20">
        <f>VLOOKUP($H20,原子特征!$A$1:$S$16,COLUMN(原子特征!P$2),FALSE)</f>
        <v>195</v>
      </c>
      <c r="BO20">
        <f>VLOOKUP($H20,原子特征!$A$1:$S$16,COLUMN(原子特征!Q$2),FALSE)</f>
        <v>0.83</v>
      </c>
      <c r="BP20">
        <f>VLOOKUP($H20,原子特征!$A$1:$S$16,COLUMN(原子特征!R$2),FALSE)</f>
        <v>154</v>
      </c>
      <c r="BQ20">
        <f>VLOOKUP($H20,原子特征!$A$1:$S$16,COLUMN(原子特征!S$2),FALSE)</f>
        <v>0.93799999999999994</v>
      </c>
      <c r="BR20">
        <f>VLOOKUP($I20,原子特征!$A$1:$S$16,COLUMN(原子特征!B$2),FALSE)</f>
        <v>126.905</v>
      </c>
      <c r="BS20">
        <f>VLOOKUP($I20,原子特征!$A$1:$S$16,COLUMN(原子特征!C$2),FALSE)</f>
        <v>2.76</v>
      </c>
      <c r="BT20">
        <f>VLOOKUP($I20,原子特征!$A$1:$S$16,COLUMN(原子特征!D$2),FALSE)</f>
        <v>2.5</v>
      </c>
      <c r="BU20">
        <f>VLOOKUP($I20,原子特征!$A$1:$S$16,COLUMN(原子特征!E$2),FALSE)</f>
        <v>2.21</v>
      </c>
      <c r="BV20">
        <f>VLOOKUP($I20,原子特征!$A$1:$S$16,COLUMN(原子特征!F$2),FALSE)</f>
        <v>6.76</v>
      </c>
      <c r="BW20">
        <f>VLOOKUP($I20,原子特征!$A$1:$S$16,COLUMN(原子特征!G$2),FALSE)</f>
        <v>1008.4</v>
      </c>
      <c r="BX20">
        <f>VLOOKUP($I20,原子特征!$A$1:$S$16,COLUMN(原子特征!H$2),FALSE)</f>
        <v>1846</v>
      </c>
      <c r="BY20">
        <f>VLOOKUP($I20,原子特征!$A$1:$S$16,COLUMN(原子特征!I$2),FALSE)</f>
        <v>3184</v>
      </c>
      <c r="BZ20">
        <f>VLOOKUP($I20,原子特征!$A$1:$S$16,COLUMN(原子特征!J$2),FALSE)</f>
        <v>0</v>
      </c>
      <c r="CA20">
        <f>VLOOKUP($I20,原子特征!$A$1:$S$16,COLUMN(原子特征!K$2),FALSE)</f>
        <v>7</v>
      </c>
      <c r="CB20">
        <f>VLOOKUP($I20,原子特征!$A$1:$S$16,COLUMN(原子特征!L$2),FALSE)</f>
        <v>387</v>
      </c>
      <c r="CC20">
        <f>VLOOKUP($I20,原子特征!$A$1:$S$16,COLUMN(原子特征!M$2),FALSE)</f>
        <v>457.5</v>
      </c>
      <c r="CD20">
        <f>VLOOKUP($I20,原子特征!$A$1:$S$16,COLUMN(原子特征!N$2),FALSE)</f>
        <v>41.67</v>
      </c>
      <c r="CE20">
        <f>VLOOKUP($I20,原子特征!$A$1:$S$16,COLUMN(原子特征!O$2),FALSE)</f>
        <v>15.52</v>
      </c>
      <c r="CF20">
        <f>VLOOKUP($I20,原子特征!$A$1:$S$16,COLUMN(原子特征!P$2),FALSE)</f>
        <v>106.8</v>
      </c>
      <c r="CG20">
        <f>VLOOKUP($I20,原子特征!$A$1:$S$16,COLUMN(原子特征!Q$2),FALSE)</f>
        <v>0.46</v>
      </c>
      <c r="CH20">
        <f>VLOOKUP($I20,原子特征!$A$1:$S$16,COLUMN(原子特征!R$2),FALSE)</f>
        <v>133</v>
      </c>
      <c r="CI20">
        <f>VLOOKUP($I20,原子特征!$A$1:$S$16,COLUMN(原子特征!S$2),FALSE)</f>
        <v>0.65</v>
      </c>
    </row>
    <row r="21" spans="1:87" x14ac:dyDescent="0.15">
      <c r="A21">
        <v>329</v>
      </c>
      <c r="B21" t="s">
        <v>589</v>
      </c>
      <c r="C21">
        <v>1</v>
      </c>
      <c r="D21">
        <v>1</v>
      </c>
      <c r="E21">
        <v>2.79</v>
      </c>
      <c r="F21" t="s">
        <v>689</v>
      </c>
      <c r="H21" t="s">
        <v>855</v>
      </c>
      <c r="I21" t="s">
        <v>854</v>
      </c>
      <c r="J21">
        <f>VLOOKUP('整理格式+匹配特征'!$F47,有机特征!$A$1:$V$55,COLUMN('整理格式+匹配特征'!B47),FALSE)</f>
        <v>4.2832603999999996</v>
      </c>
      <c r="K21">
        <f>VLOOKUP('整理格式+匹配特征'!$F47,有机特征!$A$1:$V$55,COLUMN('整理格式+匹配特征'!C47),FALSE)</f>
        <v>109.14928999999999</v>
      </c>
      <c r="L21">
        <f>VLOOKUP('整理格式+匹配特征'!$F47,有机特征!$A$1:$V$55,COLUMN('整理格式+匹配特征'!D47),FALSE)</f>
        <v>145.52901</v>
      </c>
      <c r="M21">
        <f>VLOOKUP('整理格式+匹配特征'!$F47,有机特征!$A$1:$V$55,COLUMN('整理格式+匹配特征'!E47),FALSE)</f>
        <v>3.2630322472287419</v>
      </c>
      <c r="N21">
        <f>VLOOKUP('整理格式+匹配特征'!$F47,有机特征!$A$1:$V$55,COLUMN('整理格式+匹配特征'!F47),FALSE)</f>
        <v>6.168302924818037</v>
      </c>
      <c r="O21">
        <f>VLOOKUP('整理格式+匹配特征'!$F47,有机特征!$A$1:$V$55,COLUMN('整理格式+匹配特征'!G47),FALSE)</f>
        <v>1.2454000000000001</v>
      </c>
      <c r="P21">
        <f>VLOOKUP('整理格式+匹配特征'!$F47,有机特征!$A$1:$V$55,COLUMN('整理格式+匹配特征'!H47),FALSE)</f>
        <v>153.12461999999999</v>
      </c>
      <c r="Q21">
        <f>VLOOKUP('整理格式+匹配特征'!$F47,有机特征!$A$1:$V$55,COLUMN('整理格式+匹配特征'!I47),FALSE)</f>
        <v>0</v>
      </c>
      <c r="R21">
        <f>VLOOKUP('整理格式+匹配特征'!$F47,有机特征!$A$1:$V$55,COLUMN('整理格式+匹配特征'!J47),FALSE)</f>
        <v>8.5133725640094831</v>
      </c>
      <c r="S21">
        <f>VLOOKUP('整理格式+匹配特征'!$F47,有机特征!$A$1:$V$55,COLUMN('整理格式+匹配特征'!K47),FALSE)</f>
        <v>9.2264668497885545</v>
      </c>
      <c r="T21">
        <f>VLOOKUP('整理格式+匹配特征'!$F47,有机特征!$A$1:$V$55,COLUMN('整理格式+匹配特征'!L47),FALSE)</f>
        <v>-38.193769326230061</v>
      </c>
      <c r="U21">
        <f>VLOOKUP('整理格式+匹配特征'!$F47,有机特征!$A$1:$V$55,COLUMN('整理格式+匹配特征'!M47),FALSE)</f>
        <v>-5.7</v>
      </c>
      <c r="V21">
        <f>VLOOKUP('整理格式+匹配特征'!$F47,有机特征!$A$1:$V$55,COLUMN('整理格式+匹配特征'!N47),FALSE)</f>
        <v>-12.639099999999999</v>
      </c>
      <c r="W21">
        <f>VLOOKUP('整理格式+匹配特征'!$F47,有机特征!$A$1:$V$55,COLUMN('整理格式+匹配特征'!O47),FALSE)</f>
        <v>-9.1694999999999993</v>
      </c>
      <c r="X21">
        <f>VLOOKUP('整理格式+匹配特征'!$F47,有机特征!$A$1:$V$55,COLUMN('整理格式+匹配特征'!P47),FALSE)</f>
        <v>9.1694999999999993</v>
      </c>
      <c r="Y21">
        <f>VLOOKUP('整理格式+匹配特征'!$F47,有机特征!$A$1:$V$55,COLUMN('整理格式+匹配特征'!Q47),FALSE)</f>
        <v>6.9391999999999996</v>
      </c>
      <c r="Z21">
        <f>VLOOKUP('整理格式+匹配特征'!$F47,有机特征!$A$1:$V$55,COLUMN('整理格式+匹配特征'!R47),FALSE)</f>
        <v>0.14410000000000001</v>
      </c>
      <c r="AA21">
        <f>VLOOKUP('整理格式+匹配特征'!$F47,有机特征!$A$1:$V$55,COLUMN('整理格式+匹配特征'!S47),FALSE)</f>
        <v>6.0583999999999998</v>
      </c>
      <c r="AB21">
        <f>VLOOKUP('整理格式+匹配特征'!$F47,有机特征!$A$1:$V$55,COLUMN('整理格式+匹配特征'!T47),FALSE)</f>
        <v>-1.7666999999999999</v>
      </c>
      <c r="AC21">
        <f>VLOOKUP('整理格式+匹配特征'!$F47,有机特征!$A$1:$V$55,COLUMN('整理格式+匹配特征'!U47),FALSE)</f>
        <v>10.110139</v>
      </c>
      <c r="AD21">
        <f>VLOOKUP('整理格式+匹配特征'!$F47,有机特征!$A$1:$V$55,COLUMN('整理格式+匹配特征'!V47),FALSE)</f>
        <v>3.9772380015735647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f>VLOOKUP($H21,原子特征!$A$1:$S$16,COLUMN(原子特征!B$2),FALSE)</f>
        <v>207.2</v>
      </c>
      <c r="BA21">
        <f>VLOOKUP($H21,原子特征!$A$1:$S$16,COLUMN(原子特征!C$2),FALSE)</f>
        <v>1.92</v>
      </c>
      <c r="BB21">
        <f>VLOOKUP($H21,原子特征!$A$1:$S$16,COLUMN(原子特征!D$2),FALSE)</f>
        <v>1.9</v>
      </c>
      <c r="BC21">
        <f>VLOOKUP($H21,原子特征!$A$1:$S$16,COLUMN(原子特征!E$2),FALSE)</f>
        <v>1.55</v>
      </c>
      <c r="BD21">
        <f>VLOOKUP($H21,原子特征!$A$1:$S$16,COLUMN(原子特征!F$2),FALSE)</f>
        <v>3.9</v>
      </c>
      <c r="BE21">
        <f>VLOOKUP($H21,原子特征!$A$1:$S$16,COLUMN(原子特征!G$2),FALSE)</f>
        <v>715.5</v>
      </c>
      <c r="BF21">
        <f>VLOOKUP($H21,原子特征!$A$1:$S$16,COLUMN(原子特征!H$2),FALSE)</f>
        <v>1450</v>
      </c>
      <c r="BG21">
        <f>VLOOKUP($H21,原子特征!$A$1:$S$16,COLUMN(原子特征!I$2),FALSE)</f>
        <v>3081</v>
      </c>
      <c r="BH21">
        <f>VLOOKUP($H21,原子特征!$A$1:$S$16,COLUMN(原子特征!J$2),FALSE)</f>
        <v>4.0999999999999996</v>
      </c>
      <c r="BI21">
        <f>VLOOKUP($H21,原子特征!$A$1:$S$16,COLUMN(原子特征!K$2),FALSE)</f>
        <v>4</v>
      </c>
      <c r="BJ21">
        <f>VLOOKUP($H21,原子特征!$A$1:$S$16,COLUMN(原子特征!L$2),FALSE)</f>
        <v>601</v>
      </c>
      <c r="BK21">
        <f>VLOOKUP($H21,原子特征!$A$1:$S$16,COLUMN(原子特征!M$2),FALSE)</f>
        <v>2013</v>
      </c>
      <c r="BL21">
        <f>VLOOKUP($H21,原子特征!$A$1:$S$16,COLUMN(原子特征!N$2),FALSE)</f>
        <v>177.8</v>
      </c>
      <c r="BM21">
        <f>VLOOKUP($H21,原子特征!$A$1:$S$16,COLUMN(原子特征!O$2),FALSE)</f>
        <v>4.8099999999999996</v>
      </c>
      <c r="BN21">
        <f>VLOOKUP($H21,原子特征!$A$1:$S$16,COLUMN(原子特征!P$2),FALSE)</f>
        <v>195</v>
      </c>
      <c r="BO21">
        <f>VLOOKUP($H21,原子特征!$A$1:$S$16,COLUMN(原子特征!Q$2),FALSE)</f>
        <v>0.83</v>
      </c>
      <c r="BP21">
        <f>VLOOKUP($H21,原子特征!$A$1:$S$16,COLUMN(原子特征!R$2),FALSE)</f>
        <v>154</v>
      </c>
      <c r="BQ21">
        <f>VLOOKUP($H21,原子特征!$A$1:$S$16,COLUMN(原子特征!S$2),FALSE)</f>
        <v>0.93799999999999994</v>
      </c>
      <c r="BR21">
        <f>VLOOKUP($I21,原子特征!$A$1:$S$16,COLUMN(原子特征!B$2),FALSE)</f>
        <v>79.903999999999996</v>
      </c>
      <c r="BS21">
        <f>VLOOKUP($I21,原子特征!$A$1:$S$16,COLUMN(原子特征!C$2),FALSE)</f>
        <v>2.83</v>
      </c>
      <c r="BT21">
        <f>VLOOKUP($I21,原子特征!$A$1:$S$16,COLUMN(原子特征!D$2),FALSE)</f>
        <v>2.8</v>
      </c>
      <c r="BU21">
        <f>VLOOKUP($I21,原子特征!$A$1:$S$16,COLUMN(原子特征!E$2),FALSE)</f>
        <v>2.74</v>
      </c>
      <c r="BV21">
        <f>VLOOKUP($I21,原子特征!$A$1:$S$16,COLUMN(原子特征!F$2),FALSE)</f>
        <v>7.59</v>
      </c>
      <c r="BW21">
        <f>VLOOKUP($I21,原子特征!$A$1:$S$16,COLUMN(原子特征!G$2),FALSE)</f>
        <v>1139.9000000000001</v>
      </c>
      <c r="BX21">
        <f>VLOOKUP($I21,原子特征!$A$1:$S$16,COLUMN(原子特征!H$2),FALSE)</f>
        <v>2103</v>
      </c>
      <c r="BY21">
        <f>VLOOKUP($I21,原子特征!$A$1:$S$16,COLUMN(原子特征!I$2),FALSE)</f>
        <v>3473</v>
      </c>
      <c r="BZ21">
        <f>VLOOKUP($I21,原子特征!$A$1:$S$16,COLUMN(原子特征!J$2),FALSE)</f>
        <v>0</v>
      </c>
      <c r="CA21">
        <f>VLOOKUP($I21,原子特征!$A$1:$S$16,COLUMN(原子特征!K$2),FALSE)</f>
        <v>7</v>
      </c>
      <c r="CB21">
        <f>VLOOKUP($I21,原子特征!$A$1:$S$16,COLUMN(原子特征!L$2),FALSE)</f>
        <v>266</v>
      </c>
      <c r="CC21">
        <f>VLOOKUP($I21,原子特征!$A$1:$S$16,COLUMN(原子特征!M$2),FALSE)</f>
        <v>331.9</v>
      </c>
      <c r="CD21">
        <f>VLOOKUP($I21,原子特征!$A$1:$S$16,COLUMN(原子特征!N$2),FALSE)</f>
        <v>30.5</v>
      </c>
      <c r="CE21">
        <f>VLOOKUP($I21,原子特征!$A$1:$S$16,COLUMN(原子特征!O$2),FALSE)</f>
        <v>10.57</v>
      </c>
      <c r="CF21">
        <f>VLOOKUP($I21,原子特征!$A$1:$S$16,COLUMN(原子特征!P$2),FALSE)</f>
        <v>111.9</v>
      </c>
      <c r="CG21">
        <f>VLOOKUP($I21,原子特征!$A$1:$S$16,COLUMN(原子特征!Q$2),FALSE)</f>
        <v>0.37</v>
      </c>
      <c r="CH21">
        <f>VLOOKUP($I21,原子特征!$A$1:$S$16,COLUMN(原子特征!R$2),FALSE)</f>
        <v>114</v>
      </c>
      <c r="CI21">
        <f>VLOOKUP($I21,原子特征!$A$1:$S$16,COLUMN(原子特征!S$2),FALSE)</f>
        <v>0.4</v>
      </c>
    </row>
    <row r="22" spans="1:87" x14ac:dyDescent="0.15">
      <c r="A22">
        <v>327</v>
      </c>
      <c r="B22" t="s">
        <v>509</v>
      </c>
      <c r="C22">
        <v>1</v>
      </c>
      <c r="D22">
        <v>1</v>
      </c>
      <c r="E22">
        <v>2.02</v>
      </c>
      <c r="F22" t="s">
        <v>689</v>
      </c>
      <c r="H22" t="s">
        <v>855</v>
      </c>
      <c r="I22" t="s">
        <v>852</v>
      </c>
      <c r="J22">
        <f>VLOOKUP('整理格式+匹配特征'!$F49,有机特征!$A$1:$V$55,COLUMN('整理格式+匹配特征'!B49),FALSE)</f>
        <v>4.2832603999999996</v>
      </c>
      <c r="K22">
        <f>VLOOKUP('整理格式+匹配特征'!$F49,有机特征!$A$1:$V$55,COLUMN('整理格式+匹配特征'!C49),FALSE)</f>
        <v>109.14928999999999</v>
      </c>
      <c r="L22">
        <f>VLOOKUP('整理格式+匹配特征'!$F49,有机特征!$A$1:$V$55,COLUMN('整理格式+匹配特征'!D49),FALSE)</f>
        <v>145.52901</v>
      </c>
      <c r="M22">
        <f>VLOOKUP('整理格式+匹配特征'!$F49,有机特征!$A$1:$V$55,COLUMN('整理格式+匹配特征'!E49),FALSE)</f>
        <v>3.2630322472287419</v>
      </c>
      <c r="N22">
        <f>VLOOKUP('整理格式+匹配特征'!$F49,有机特征!$A$1:$V$55,COLUMN('整理格式+匹配特征'!F49),FALSE)</f>
        <v>6.168302924818037</v>
      </c>
      <c r="O22">
        <f>VLOOKUP('整理格式+匹配特征'!$F49,有机特征!$A$1:$V$55,COLUMN('整理格式+匹配特征'!G49),FALSE)</f>
        <v>1.2454000000000001</v>
      </c>
      <c r="P22">
        <f>VLOOKUP('整理格式+匹配特征'!$F49,有机特征!$A$1:$V$55,COLUMN('整理格式+匹配特征'!H49),FALSE)</f>
        <v>153.12461999999999</v>
      </c>
      <c r="Q22">
        <f>VLOOKUP('整理格式+匹配特征'!$F49,有机特征!$A$1:$V$55,COLUMN('整理格式+匹配特征'!I49),FALSE)</f>
        <v>0</v>
      </c>
      <c r="R22">
        <f>VLOOKUP('整理格式+匹配特征'!$F49,有机特征!$A$1:$V$55,COLUMN('整理格式+匹配特征'!J49),FALSE)</f>
        <v>8.5133725640094831</v>
      </c>
      <c r="S22">
        <f>VLOOKUP('整理格式+匹配特征'!$F49,有机特征!$A$1:$V$55,COLUMN('整理格式+匹配特征'!K49),FALSE)</f>
        <v>9.2264668497885545</v>
      </c>
      <c r="T22">
        <f>VLOOKUP('整理格式+匹配特征'!$F49,有机特征!$A$1:$V$55,COLUMN('整理格式+匹配特征'!L49),FALSE)</f>
        <v>-38.193769326230061</v>
      </c>
      <c r="U22">
        <f>VLOOKUP('整理格式+匹配特征'!$F49,有机特征!$A$1:$V$55,COLUMN('整理格式+匹配特征'!M49),FALSE)</f>
        <v>-5.7</v>
      </c>
      <c r="V22">
        <f>VLOOKUP('整理格式+匹配特征'!$F49,有机特征!$A$1:$V$55,COLUMN('整理格式+匹配特征'!N49),FALSE)</f>
        <v>-12.639099999999999</v>
      </c>
      <c r="W22">
        <f>VLOOKUP('整理格式+匹配特征'!$F49,有机特征!$A$1:$V$55,COLUMN('整理格式+匹配特征'!O49),FALSE)</f>
        <v>-9.1694999999999993</v>
      </c>
      <c r="X22">
        <f>VLOOKUP('整理格式+匹配特征'!$F49,有机特征!$A$1:$V$55,COLUMN('整理格式+匹配特征'!P49),FALSE)</f>
        <v>9.1694999999999993</v>
      </c>
      <c r="Y22">
        <f>VLOOKUP('整理格式+匹配特征'!$F49,有机特征!$A$1:$V$55,COLUMN('整理格式+匹配特征'!Q49),FALSE)</f>
        <v>6.9391999999999996</v>
      </c>
      <c r="Z22">
        <f>VLOOKUP('整理格式+匹配特征'!$F49,有机特征!$A$1:$V$55,COLUMN('整理格式+匹配特征'!R49),FALSE)</f>
        <v>0.14410000000000001</v>
      </c>
      <c r="AA22">
        <f>VLOOKUP('整理格式+匹配特征'!$F49,有机特征!$A$1:$V$55,COLUMN('整理格式+匹配特征'!S49),FALSE)</f>
        <v>6.0583999999999998</v>
      </c>
      <c r="AB22">
        <f>VLOOKUP('整理格式+匹配特征'!$F49,有机特征!$A$1:$V$55,COLUMN('整理格式+匹配特征'!T49),FALSE)</f>
        <v>-1.7666999999999999</v>
      </c>
      <c r="AC22">
        <f>VLOOKUP('整理格式+匹配特征'!$F49,有机特征!$A$1:$V$55,COLUMN('整理格式+匹配特征'!U49),FALSE)</f>
        <v>10.110139</v>
      </c>
      <c r="AD22">
        <f>VLOOKUP('整理格式+匹配特征'!$F49,有机特征!$A$1:$V$55,COLUMN('整理格式+匹配特征'!V49),FALSE)</f>
        <v>3.9772380015735647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f>VLOOKUP($H22,原子特征!$A$1:$S$16,COLUMN(原子特征!B$2),FALSE)</f>
        <v>207.2</v>
      </c>
      <c r="BA22">
        <f>VLOOKUP($H22,原子特征!$A$1:$S$16,COLUMN(原子特征!C$2),FALSE)</f>
        <v>1.92</v>
      </c>
      <c r="BB22">
        <f>VLOOKUP($H22,原子特征!$A$1:$S$16,COLUMN(原子特征!D$2),FALSE)</f>
        <v>1.9</v>
      </c>
      <c r="BC22">
        <f>VLOOKUP($H22,原子特征!$A$1:$S$16,COLUMN(原子特征!E$2),FALSE)</f>
        <v>1.55</v>
      </c>
      <c r="BD22">
        <f>VLOOKUP($H22,原子特征!$A$1:$S$16,COLUMN(原子特征!F$2),FALSE)</f>
        <v>3.9</v>
      </c>
      <c r="BE22">
        <f>VLOOKUP($H22,原子特征!$A$1:$S$16,COLUMN(原子特征!G$2),FALSE)</f>
        <v>715.5</v>
      </c>
      <c r="BF22">
        <f>VLOOKUP($H22,原子特征!$A$1:$S$16,COLUMN(原子特征!H$2),FALSE)</f>
        <v>1450</v>
      </c>
      <c r="BG22">
        <f>VLOOKUP($H22,原子特征!$A$1:$S$16,COLUMN(原子特征!I$2),FALSE)</f>
        <v>3081</v>
      </c>
      <c r="BH22">
        <f>VLOOKUP($H22,原子特征!$A$1:$S$16,COLUMN(原子特征!J$2),FALSE)</f>
        <v>4.0999999999999996</v>
      </c>
      <c r="BI22">
        <f>VLOOKUP($H22,原子特征!$A$1:$S$16,COLUMN(原子特征!K$2),FALSE)</f>
        <v>4</v>
      </c>
      <c r="BJ22">
        <f>VLOOKUP($H22,原子特征!$A$1:$S$16,COLUMN(原子特征!L$2),FALSE)</f>
        <v>601</v>
      </c>
      <c r="BK22">
        <f>VLOOKUP($H22,原子特征!$A$1:$S$16,COLUMN(原子特征!M$2),FALSE)</f>
        <v>2013</v>
      </c>
      <c r="BL22">
        <f>VLOOKUP($H22,原子特征!$A$1:$S$16,COLUMN(原子特征!N$2),FALSE)</f>
        <v>177.8</v>
      </c>
      <c r="BM22">
        <f>VLOOKUP($H22,原子特征!$A$1:$S$16,COLUMN(原子特征!O$2),FALSE)</f>
        <v>4.8099999999999996</v>
      </c>
      <c r="BN22">
        <f>VLOOKUP($H22,原子特征!$A$1:$S$16,COLUMN(原子特征!P$2),FALSE)</f>
        <v>195</v>
      </c>
      <c r="BO22">
        <f>VLOOKUP($H22,原子特征!$A$1:$S$16,COLUMN(原子特征!Q$2),FALSE)</f>
        <v>0.83</v>
      </c>
      <c r="BP22">
        <f>VLOOKUP($H22,原子特征!$A$1:$S$16,COLUMN(原子特征!R$2),FALSE)</f>
        <v>154</v>
      </c>
      <c r="BQ22">
        <f>VLOOKUP($H22,原子特征!$A$1:$S$16,COLUMN(原子特征!S$2),FALSE)</f>
        <v>0.93799999999999994</v>
      </c>
      <c r="BR22">
        <f>VLOOKUP($I22,原子特征!$A$1:$S$16,COLUMN(原子特征!B$2),FALSE)</f>
        <v>126.905</v>
      </c>
      <c r="BS22">
        <f>VLOOKUP($I22,原子特征!$A$1:$S$16,COLUMN(原子特征!C$2),FALSE)</f>
        <v>2.76</v>
      </c>
      <c r="BT22">
        <f>VLOOKUP($I22,原子特征!$A$1:$S$16,COLUMN(原子特征!D$2),FALSE)</f>
        <v>2.5</v>
      </c>
      <c r="BU22">
        <f>VLOOKUP($I22,原子特征!$A$1:$S$16,COLUMN(原子特征!E$2),FALSE)</f>
        <v>2.21</v>
      </c>
      <c r="BV22">
        <f>VLOOKUP($I22,原子特征!$A$1:$S$16,COLUMN(原子特征!F$2),FALSE)</f>
        <v>6.76</v>
      </c>
      <c r="BW22">
        <f>VLOOKUP($I22,原子特征!$A$1:$S$16,COLUMN(原子特征!G$2),FALSE)</f>
        <v>1008.4</v>
      </c>
      <c r="BX22">
        <f>VLOOKUP($I22,原子特征!$A$1:$S$16,COLUMN(原子特征!H$2),FALSE)</f>
        <v>1846</v>
      </c>
      <c r="BY22">
        <f>VLOOKUP($I22,原子特征!$A$1:$S$16,COLUMN(原子特征!I$2),FALSE)</f>
        <v>3184</v>
      </c>
      <c r="BZ22">
        <f>VLOOKUP($I22,原子特征!$A$1:$S$16,COLUMN(原子特征!J$2),FALSE)</f>
        <v>0</v>
      </c>
      <c r="CA22">
        <f>VLOOKUP($I22,原子特征!$A$1:$S$16,COLUMN(原子特征!K$2),FALSE)</f>
        <v>7</v>
      </c>
      <c r="CB22">
        <f>VLOOKUP($I22,原子特征!$A$1:$S$16,COLUMN(原子特征!L$2),FALSE)</f>
        <v>387</v>
      </c>
      <c r="CC22">
        <f>VLOOKUP($I22,原子特征!$A$1:$S$16,COLUMN(原子特征!M$2),FALSE)</f>
        <v>457.5</v>
      </c>
      <c r="CD22">
        <f>VLOOKUP($I22,原子特征!$A$1:$S$16,COLUMN(原子特征!N$2),FALSE)</f>
        <v>41.67</v>
      </c>
      <c r="CE22">
        <f>VLOOKUP($I22,原子特征!$A$1:$S$16,COLUMN(原子特征!O$2),FALSE)</f>
        <v>15.52</v>
      </c>
      <c r="CF22">
        <f>VLOOKUP($I22,原子特征!$A$1:$S$16,COLUMN(原子特征!P$2),FALSE)</f>
        <v>106.8</v>
      </c>
      <c r="CG22">
        <f>VLOOKUP($I22,原子特征!$A$1:$S$16,COLUMN(原子特征!Q$2),FALSE)</f>
        <v>0.46</v>
      </c>
      <c r="CH22">
        <f>VLOOKUP($I22,原子特征!$A$1:$S$16,COLUMN(原子特征!R$2),FALSE)</f>
        <v>133</v>
      </c>
      <c r="CI22">
        <f>VLOOKUP($I22,原子特征!$A$1:$S$16,COLUMN(原子特征!S$2),FALSE)</f>
        <v>0.65</v>
      </c>
    </row>
    <row r="23" spans="1:87" x14ac:dyDescent="0.15">
      <c r="A23">
        <v>492</v>
      </c>
      <c r="B23" t="s">
        <v>476</v>
      </c>
      <c r="C23">
        <v>3</v>
      </c>
      <c r="D23">
        <v>1</v>
      </c>
      <c r="E23">
        <v>1.73</v>
      </c>
      <c r="F23" t="s">
        <v>837</v>
      </c>
      <c r="G23" t="s">
        <v>632</v>
      </c>
      <c r="H23" t="s">
        <v>855</v>
      </c>
      <c r="I23" t="s">
        <v>852</v>
      </c>
      <c r="J23">
        <f>VLOOKUP('整理格式+匹配特征'!$F50,有机特征!$A$1:$V$55,COLUMN('整理格式+匹配特征'!B50),FALSE)</f>
        <v>4.2832603999999996</v>
      </c>
      <c r="K23">
        <f>VLOOKUP('整理格式+匹配特征'!$F50,有机特征!$A$1:$V$55,COLUMN('整理格式+匹配特征'!C50),FALSE)</f>
        <v>109.14928999999999</v>
      </c>
      <c r="L23">
        <f>VLOOKUP('整理格式+匹配特征'!$F50,有机特征!$A$1:$V$55,COLUMN('整理格式+匹配特征'!D50),FALSE)</f>
        <v>145.52901</v>
      </c>
      <c r="M23">
        <f>VLOOKUP('整理格式+匹配特征'!$F50,有机特征!$A$1:$V$55,COLUMN('整理格式+匹配特征'!E50),FALSE)</f>
        <v>3.2630322472287419</v>
      </c>
      <c r="N23">
        <f>VLOOKUP('整理格式+匹配特征'!$F50,有机特征!$A$1:$V$55,COLUMN('整理格式+匹配特征'!F50),FALSE)</f>
        <v>6.168302924818037</v>
      </c>
      <c r="O23">
        <f>VLOOKUP('整理格式+匹配特征'!$F50,有机特征!$A$1:$V$55,COLUMN('整理格式+匹配特征'!G50),FALSE)</f>
        <v>1.2454000000000001</v>
      </c>
      <c r="P23">
        <f>VLOOKUP('整理格式+匹配特征'!$F50,有机特征!$A$1:$V$55,COLUMN('整理格式+匹配特征'!H50),FALSE)</f>
        <v>153.12461999999999</v>
      </c>
      <c r="Q23">
        <f>VLOOKUP('整理格式+匹配特征'!$F50,有机特征!$A$1:$V$55,COLUMN('整理格式+匹配特征'!I50),FALSE)</f>
        <v>0</v>
      </c>
      <c r="R23">
        <f>VLOOKUP('整理格式+匹配特征'!$F50,有机特征!$A$1:$V$55,COLUMN('整理格式+匹配特征'!J50),FALSE)</f>
        <v>8.5133725640094831</v>
      </c>
      <c r="S23">
        <f>VLOOKUP('整理格式+匹配特征'!$F50,有机特征!$A$1:$V$55,COLUMN('整理格式+匹配特征'!K50),FALSE)</f>
        <v>9.2264668497885545</v>
      </c>
      <c r="T23">
        <f>VLOOKUP('整理格式+匹配特征'!$F50,有机特征!$A$1:$V$55,COLUMN('整理格式+匹配特征'!L50),FALSE)</f>
        <v>-38.193769326230061</v>
      </c>
      <c r="U23">
        <f>VLOOKUP('整理格式+匹配特征'!$F50,有机特征!$A$1:$V$55,COLUMN('整理格式+匹配特征'!M50),FALSE)</f>
        <v>-5.7</v>
      </c>
      <c r="V23">
        <f>VLOOKUP('整理格式+匹配特征'!$F50,有机特征!$A$1:$V$55,COLUMN('整理格式+匹配特征'!N50),FALSE)</f>
        <v>-12.639099999999999</v>
      </c>
      <c r="W23">
        <f>VLOOKUP('整理格式+匹配特征'!$F50,有机特征!$A$1:$V$55,COLUMN('整理格式+匹配特征'!O50),FALSE)</f>
        <v>-9.1694999999999993</v>
      </c>
      <c r="X23">
        <f>VLOOKUP('整理格式+匹配特征'!$F50,有机特征!$A$1:$V$55,COLUMN('整理格式+匹配特征'!P50),FALSE)</f>
        <v>9.1694999999999993</v>
      </c>
      <c r="Y23">
        <f>VLOOKUP('整理格式+匹配特征'!$F50,有机特征!$A$1:$V$55,COLUMN('整理格式+匹配特征'!Q50),FALSE)</f>
        <v>6.9391999999999996</v>
      </c>
      <c r="Z23">
        <f>VLOOKUP('整理格式+匹配特征'!$F50,有机特征!$A$1:$V$55,COLUMN('整理格式+匹配特征'!R50),FALSE)</f>
        <v>0.14410000000000001</v>
      </c>
      <c r="AA23">
        <f>VLOOKUP('整理格式+匹配特征'!$F50,有机特征!$A$1:$V$55,COLUMN('整理格式+匹配特征'!S50),FALSE)</f>
        <v>6.0583999999999998</v>
      </c>
      <c r="AB23">
        <f>VLOOKUP('整理格式+匹配特征'!$F50,有机特征!$A$1:$V$55,COLUMN('整理格式+匹配特征'!T50),FALSE)</f>
        <v>-1.7666999999999999</v>
      </c>
      <c r="AC23">
        <f>VLOOKUP('整理格式+匹配特征'!$F50,有机特征!$A$1:$V$55,COLUMN('整理格式+匹配特征'!U50),FALSE)</f>
        <v>10.110139</v>
      </c>
      <c r="AD23">
        <f>VLOOKUP('整理格式+匹配特征'!$F50,有机特征!$A$1:$V$55,COLUMN('整理格式+匹配特征'!V50),FALSE)</f>
        <v>3.9772380015735647</v>
      </c>
      <c r="AE23">
        <f>VLOOKUP($G23,有机特征!$A$1:$V$55,COLUMN(有机特征!B$2),FALSE)</f>
        <v>6.1151281700000002</v>
      </c>
      <c r="AF23">
        <f>VLOOKUP($G23,有机特征!$A$1:$V$55,COLUMN(有机特征!C$2),FALSE)</f>
        <v>32.065080000000002</v>
      </c>
      <c r="AG23">
        <f>VLOOKUP($G23,有机特征!$A$1:$V$55,COLUMN(有机特征!D$2),FALSE)</f>
        <v>53.696190000000001</v>
      </c>
      <c r="AH23">
        <f>VLOOKUP($G23,有机特征!$A$1:$V$55,COLUMN(有机特征!E$2),FALSE)</f>
        <v>2.3403779512482541</v>
      </c>
      <c r="AI23">
        <f>VLOOKUP($G23,有机特征!$A$1:$V$55,COLUMN(有机特征!F$2),FALSE)</f>
        <v>4.4241549172934862</v>
      </c>
      <c r="AJ23">
        <f>VLOOKUP($G23,有机特征!$A$1:$V$55,COLUMN(有机特征!G$2),FALSE)</f>
        <v>0.99160000000000004</v>
      </c>
      <c r="AK23">
        <f>VLOOKUP($G23,有机特征!$A$1:$V$55,COLUMN(有机特征!H$2),FALSE)</f>
        <v>73.177700000000002</v>
      </c>
      <c r="AL23">
        <f>VLOOKUP($G23,有机特征!$A$1:$V$55,COLUMN(有机特征!I$2),FALSE)</f>
        <v>0</v>
      </c>
      <c r="AM23">
        <f>VLOOKUP($G23,有机特征!$A$1:$V$55,COLUMN(有机特征!J$2),FALSE)</f>
        <v>0.37686460983670855</v>
      </c>
      <c r="AN23">
        <f>VLOOKUP($G23,有机特征!$A$1:$V$55,COLUMN(有机特征!K$2),FALSE)</f>
        <v>4.3958565325364303</v>
      </c>
      <c r="AO23">
        <f>VLOOKUP($G23,有机特征!$A$1:$V$55,COLUMN(有机特征!L$2),FALSE)</f>
        <v>-48.64517109271678</v>
      </c>
      <c r="AP23">
        <f>VLOOKUP($G23,有机特征!$A$1:$V$55,COLUMN(有机特征!M$2),FALSE)</f>
        <v>-4.0225</v>
      </c>
      <c r="AQ23">
        <f>VLOOKUP($G23,有机特征!$A$1:$V$55,COLUMN(有机特征!N$2),FALSE)</f>
        <v>-19.048200000000001</v>
      </c>
      <c r="AR23">
        <f>VLOOKUP($G23,有机特征!$A$1:$V$55,COLUMN(有机特征!O$2),FALSE)</f>
        <v>-11.535399999999999</v>
      </c>
      <c r="AS23">
        <f>VLOOKUP($G23,有机特征!$A$1:$V$55,COLUMN(有机特征!P$2),FALSE)</f>
        <v>11.535399999999999</v>
      </c>
      <c r="AT23">
        <f>VLOOKUP($G23,有机特征!$A$1:$V$55,COLUMN(有机特征!Q$2),FALSE)</f>
        <v>15.0258</v>
      </c>
      <c r="AU23">
        <f>VLOOKUP($G23,有机特征!$A$1:$V$55,COLUMN(有机特征!R$2),FALSE)</f>
        <v>6.6600000000000006E-2</v>
      </c>
      <c r="AV23">
        <f>VLOOKUP($G23,有机特征!$A$1:$V$55,COLUMN(有机特征!S$2),FALSE)</f>
        <v>4.4279000000000002</v>
      </c>
      <c r="AW23">
        <f>VLOOKUP($G23,有机特征!$A$1:$V$55,COLUMN(有机特征!T$2),FALSE)</f>
        <v>-8.0638000000000005</v>
      </c>
      <c r="AX23">
        <f>VLOOKUP($G23,有机特征!$A$1:$V$55,COLUMN(有机特征!U$2),FALSE)</f>
        <v>2.1661000000000001</v>
      </c>
      <c r="AY23">
        <f>VLOOKUP($G23,有机特征!$A$1:$V$55,COLUMN(有机特征!V$2),FALSE)</f>
        <v>0.85212431156569646</v>
      </c>
      <c r="AZ23">
        <f>VLOOKUP($H23,原子特征!$A$1:$S$16,COLUMN(原子特征!B$2),FALSE)</f>
        <v>207.2</v>
      </c>
      <c r="BA23">
        <f>VLOOKUP($H23,原子特征!$A$1:$S$16,COLUMN(原子特征!C$2),FALSE)</f>
        <v>1.92</v>
      </c>
      <c r="BB23">
        <f>VLOOKUP($H23,原子特征!$A$1:$S$16,COLUMN(原子特征!D$2),FALSE)</f>
        <v>1.9</v>
      </c>
      <c r="BC23">
        <f>VLOOKUP($H23,原子特征!$A$1:$S$16,COLUMN(原子特征!E$2),FALSE)</f>
        <v>1.55</v>
      </c>
      <c r="BD23">
        <f>VLOOKUP($H23,原子特征!$A$1:$S$16,COLUMN(原子特征!F$2),FALSE)</f>
        <v>3.9</v>
      </c>
      <c r="BE23">
        <f>VLOOKUP($H23,原子特征!$A$1:$S$16,COLUMN(原子特征!G$2),FALSE)</f>
        <v>715.5</v>
      </c>
      <c r="BF23">
        <f>VLOOKUP($H23,原子特征!$A$1:$S$16,COLUMN(原子特征!H$2),FALSE)</f>
        <v>1450</v>
      </c>
      <c r="BG23">
        <f>VLOOKUP($H23,原子特征!$A$1:$S$16,COLUMN(原子特征!I$2),FALSE)</f>
        <v>3081</v>
      </c>
      <c r="BH23">
        <f>VLOOKUP($H23,原子特征!$A$1:$S$16,COLUMN(原子特征!J$2),FALSE)</f>
        <v>4.0999999999999996</v>
      </c>
      <c r="BI23">
        <f>VLOOKUP($H23,原子特征!$A$1:$S$16,COLUMN(原子特征!K$2),FALSE)</f>
        <v>4</v>
      </c>
      <c r="BJ23">
        <f>VLOOKUP($H23,原子特征!$A$1:$S$16,COLUMN(原子特征!L$2),FALSE)</f>
        <v>601</v>
      </c>
      <c r="BK23">
        <f>VLOOKUP($H23,原子特征!$A$1:$S$16,COLUMN(原子特征!M$2),FALSE)</f>
        <v>2013</v>
      </c>
      <c r="BL23">
        <f>VLOOKUP($H23,原子特征!$A$1:$S$16,COLUMN(原子特征!N$2),FALSE)</f>
        <v>177.8</v>
      </c>
      <c r="BM23">
        <f>VLOOKUP($H23,原子特征!$A$1:$S$16,COLUMN(原子特征!O$2),FALSE)</f>
        <v>4.8099999999999996</v>
      </c>
      <c r="BN23">
        <f>VLOOKUP($H23,原子特征!$A$1:$S$16,COLUMN(原子特征!P$2),FALSE)</f>
        <v>195</v>
      </c>
      <c r="BO23">
        <f>VLOOKUP($H23,原子特征!$A$1:$S$16,COLUMN(原子特征!Q$2),FALSE)</f>
        <v>0.83</v>
      </c>
      <c r="BP23">
        <f>VLOOKUP($H23,原子特征!$A$1:$S$16,COLUMN(原子特征!R$2),FALSE)</f>
        <v>154</v>
      </c>
      <c r="BQ23">
        <f>VLOOKUP($H23,原子特征!$A$1:$S$16,COLUMN(原子特征!S$2),FALSE)</f>
        <v>0.93799999999999994</v>
      </c>
      <c r="BR23">
        <f>VLOOKUP($I23,原子特征!$A$1:$S$16,COLUMN(原子特征!B$2),FALSE)</f>
        <v>126.905</v>
      </c>
      <c r="BS23">
        <f>VLOOKUP($I23,原子特征!$A$1:$S$16,COLUMN(原子特征!C$2),FALSE)</f>
        <v>2.76</v>
      </c>
      <c r="BT23">
        <f>VLOOKUP($I23,原子特征!$A$1:$S$16,COLUMN(原子特征!D$2),FALSE)</f>
        <v>2.5</v>
      </c>
      <c r="BU23">
        <f>VLOOKUP($I23,原子特征!$A$1:$S$16,COLUMN(原子特征!E$2),FALSE)</f>
        <v>2.21</v>
      </c>
      <c r="BV23">
        <f>VLOOKUP($I23,原子特征!$A$1:$S$16,COLUMN(原子特征!F$2),FALSE)</f>
        <v>6.76</v>
      </c>
      <c r="BW23">
        <f>VLOOKUP($I23,原子特征!$A$1:$S$16,COLUMN(原子特征!G$2),FALSE)</f>
        <v>1008.4</v>
      </c>
      <c r="BX23">
        <f>VLOOKUP($I23,原子特征!$A$1:$S$16,COLUMN(原子特征!H$2),FALSE)</f>
        <v>1846</v>
      </c>
      <c r="BY23">
        <f>VLOOKUP($I23,原子特征!$A$1:$S$16,COLUMN(原子特征!I$2),FALSE)</f>
        <v>3184</v>
      </c>
      <c r="BZ23">
        <f>VLOOKUP($I23,原子特征!$A$1:$S$16,COLUMN(原子特征!J$2),FALSE)</f>
        <v>0</v>
      </c>
      <c r="CA23">
        <f>VLOOKUP($I23,原子特征!$A$1:$S$16,COLUMN(原子特征!K$2),FALSE)</f>
        <v>7</v>
      </c>
      <c r="CB23">
        <f>VLOOKUP($I23,原子特征!$A$1:$S$16,COLUMN(原子特征!L$2),FALSE)</f>
        <v>387</v>
      </c>
      <c r="CC23">
        <f>VLOOKUP($I23,原子特征!$A$1:$S$16,COLUMN(原子特征!M$2),FALSE)</f>
        <v>457.5</v>
      </c>
      <c r="CD23">
        <f>VLOOKUP($I23,原子特征!$A$1:$S$16,COLUMN(原子特征!N$2),FALSE)</f>
        <v>41.67</v>
      </c>
      <c r="CE23">
        <f>VLOOKUP($I23,原子特征!$A$1:$S$16,COLUMN(原子特征!O$2),FALSE)</f>
        <v>15.52</v>
      </c>
      <c r="CF23">
        <f>VLOOKUP($I23,原子特征!$A$1:$S$16,COLUMN(原子特征!P$2),FALSE)</f>
        <v>106.8</v>
      </c>
      <c r="CG23">
        <f>VLOOKUP($I23,原子特征!$A$1:$S$16,COLUMN(原子特征!Q$2),FALSE)</f>
        <v>0.46</v>
      </c>
      <c r="CH23">
        <f>VLOOKUP($I23,原子特征!$A$1:$S$16,COLUMN(原子特征!R$2),FALSE)</f>
        <v>133</v>
      </c>
      <c r="CI23">
        <f>VLOOKUP($I23,原子特征!$A$1:$S$16,COLUMN(原子特征!S$2),FALSE)</f>
        <v>0.65</v>
      </c>
    </row>
    <row r="24" spans="1:87" x14ac:dyDescent="0.15">
      <c r="A24">
        <v>493</v>
      </c>
      <c r="B24" t="s">
        <v>473</v>
      </c>
      <c r="C24">
        <v>4</v>
      </c>
      <c r="D24">
        <v>1</v>
      </c>
      <c r="E24">
        <v>1.66</v>
      </c>
      <c r="F24" t="s">
        <v>837</v>
      </c>
      <c r="G24" t="s">
        <v>632</v>
      </c>
      <c r="H24" t="s">
        <v>855</v>
      </c>
      <c r="I24" t="s">
        <v>852</v>
      </c>
      <c r="J24">
        <f>VLOOKUP('整理格式+匹配特征'!$F52,有机特征!$A$1:$V$55,COLUMN('整理格式+匹配特征'!B52),FALSE)</f>
        <v>4.2832603999999996</v>
      </c>
      <c r="K24">
        <f>VLOOKUP('整理格式+匹配特征'!$F52,有机特征!$A$1:$V$55,COLUMN('整理格式+匹配特征'!C52),FALSE)</f>
        <v>109.14928999999999</v>
      </c>
      <c r="L24">
        <f>VLOOKUP('整理格式+匹配特征'!$F52,有机特征!$A$1:$V$55,COLUMN('整理格式+匹配特征'!D52),FALSE)</f>
        <v>145.52901</v>
      </c>
      <c r="M24">
        <f>VLOOKUP('整理格式+匹配特征'!$F52,有机特征!$A$1:$V$55,COLUMN('整理格式+匹配特征'!E52),FALSE)</f>
        <v>3.2630322472287419</v>
      </c>
      <c r="N24">
        <f>VLOOKUP('整理格式+匹配特征'!$F52,有机特征!$A$1:$V$55,COLUMN('整理格式+匹配特征'!F52),FALSE)</f>
        <v>6.168302924818037</v>
      </c>
      <c r="O24">
        <f>VLOOKUP('整理格式+匹配特征'!$F52,有机特征!$A$1:$V$55,COLUMN('整理格式+匹配特征'!G52),FALSE)</f>
        <v>1.2454000000000001</v>
      </c>
      <c r="P24">
        <f>VLOOKUP('整理格式+匹配特征'!$F52,有机特征!$A$1:$V$55,COLUMN('整理格式+匹配特征'!H52),FALSE)</f>
        <v>153.12461999999999</v>
      </c>
      <c r="Q24">
        <f>VLOOKUP('整理格式+匹配特征'!$F52,有机特征!$A$1:$V$55,COLUMN('整理格式+匹配特征'!I52),FALSE)</f>
        <v>0</v>
      </c>
      <c r="R24">
        <f>VLOOKUP('整理格式+匹配特征'!$F52,有机特征!$A$1:$V$55,COLUMN('整理格式+匹配特征'!J52),FALSE)</f>
        <v>8.5133725640094831</v>
      </c>
      <c r="S24">
        <f>VLOOKUP('整理格式+匹配特征'!$F52,有机特征!$A$1:$V$55,COLUMN('整理格式+匹配特征'!K52),FALSE)</f>
        <v>9.2264668497885545</v>
      </c>
      <c r="T24">
        <f>VLOOKUP('整理格式+匹配特征'!$F52,有机特征!$A$1:$V$55,COLUMN('整理格式+匹配特征'!L52),FALSE)</f>
        <v>-38.193769326230061</v>
      </c>
      <c r="U24">
        <f>VLOOKUP('整理格式+匹配特征'!$F52,有机特征!$A$1:$V$55,COLUMN('整理格式+匹配特征'!M52),FALSE)</f>
        <v>-5.7</v>
      </c>
      <c r="V24">
        <f>VLOOKUP('整理格式+匹配特征'!$F52,有机特征!$A$1:$V$55,COLUMN('整理格式+匹配特征'!N52),FALSE)</f>
        <v>-12.639099999999999</v>
      </c>
      <c r="W24">
        <f>VLOOKUP('整理格式+匹配特征'!$F52,有机特征!$A$1:$V$55,COLUMN('整理格式+匹配特征'!O52),FALSE)</f>
        <v>-9.1694999999999993</v>
      </c>
      <c r="X24">
        <f>VLOOKUP('整理格式+匹配特征'!$F52,有机特征!$A$1:$V$55,COLUMN('整理格式+匹配特征'!P52),FALSE)</f>
        <v>9.1694999999999993</v>
      </c>
      <c r="Y24">
        <f>VLOOKUP('整理格式+匹配特征'!$F52,有机特征!$A$1:$V$55,COLUMN('整理格式+匹配特征'!Q52),FALSE)</f>
        <v>6.9391999999999996</v>
      </c>
      <c r="Z24">
        <f>VLOOKUP('整理格式+匹配特征'!$F52,有机特征!$A$1:$V$55,COLUMN('整理格式+匹配特征'!R52),FALSE)</f>
        <v>0.14410000000000001</v>
      </c>
      <c r="AA24">
        <f>VLOOKUP('整理格式+匹配特征'!$F52,有机特征!$A$1:$V$55,COLUMN('整理格式+匹配特征'!S52),FALSE)</f>
        <v>6.0583999999999998</v>
      </c>
      <c r="AB24">
        <f>VLOOKUP('整理格式+匹配特征'!$F52,有机特征!$A$1:$V$55,COLUMN('整理格式+匹配特征'!T52),FALSE)</f>
        <v>-1.7666999999999999</v>
      </c>
      <c r="AC24">
        <f>VLOOKUP('整理格式+匹配特征'!$F52,有机特征!$A$1:$V$55,COLUMN('整理格式+匹配特征'!U52),FALSE)</f>
        <v>10.110139</v>
      </c>
      <c r="AD24">
        <f>VLOOKUP('整理格式+匹配特征'!$F52,有机特征!$A$1:$V$55,COLUMN('整理格式+匹配特征'!V52),FALSE)</f>
        <v>3.9772380015735647</v>
      </c>
      <c r="AE24">
        <f>VLOOKUP($G24,有机特征!$A$1:$V$55,COLUMN(有机特征!B$2),FALSE)</f>
        <v>6.1151281700000002</v>
      </c>
      <c r="AF24">
        <f>VLOOKUP($G24,有机特征!$A$1:$V$55,COLUMN(有机特征!C$2),FALSE)</f>
        <v>32.065080000000002</v>
      </c>
      <c r="AG24">
        <f>VLOOKUP($G24,有机特征!$A$1:$V$55,COLUMN(有机特征!D$2),FALSE)</f>
        <v>53.696190000000001</v>
      </c>
      <c r="AH24">
        <f>VLOOKUP($G24,有机特征!$A$1:$V$55,COLUMN(有机特征!E$2),FALSE)</f>
        <v>2.3403779512482541</v>
      </c>
      <c r="AI24">
        <f>VLOOKUP($G24,有机特征!$A$1:$V$55,COLUMN(有机特征!F$2),FALSE)</f>
        <v>4.4241549172934862</v>
      </c>
      <c r="AJ24">
        <f>VLOOKUP($G24,有机特征!$A$1:$V$55,COLUMN(有机特征!G$2),FALSE)</f>
        <v>0.99160000000000004</v>
      </c>
      <c r="AK24">
        <f>VLOOKUP($G24,有机特征!$A$1:$V$55,COLUMN(有机特征!H$2),FALSE)</f>
        <v>73.177700000000002</v>
      </c>
      <c r="AL24">
        <f>VLOOKUP($G24,有机特征!$A$1:$V$55,COLUMN(有机特征!I$2),FALSE)</f>
        <v>0</v>
      </c>
      <c r="AM24">
        <f>VLOOKUP($G24,有机特征!$A$1:$V$55,COLUMN(有机特征!J$2),FALSE)</f>
        <v>0.37686460983670855</v>
      </c>
      <c r="AN24">
        <f>VLOOKUP($G24,有机特征!$A$1:$V$55,COLUMN(有机特征!K$2),FALSE)</f>
        <v>4.3958565325364303</v>
      </c>
      <c r="AO24">
        <f>VLOOKUP($G24,有机特征!$A$1:$V$55,COLUMN(有机特征!L$2),FALSE)</f>
        <v>-48.64517109271678</v>
      </c>
      <c r="AP24">
        <f>VLOOKUP($G24,有机特征!$A$1:$V$55,COLUMN(有机特征!M$2),FALSE)</f>
        <v>-4.0225</v>
      </c>
      <c r="AQ24">
        <f>VLOOKUP($G24,有机特征!$A$1:$V$55,COLUMN(有机特征!N$2),FALSE)</f>
        <v>-19.048200000000001</v>
      </c>
      <c r="AR24">
        <f>VLOOKUP($G24,有机特征!$A$1:$V$55,COLUMN(有机特征!O$2),FALSE)</f>
        <v>-11.535399999999999</v>
      </c>
      <c r="AS24">
        <f>VLOOKUP($G24,有机特征!$A$1:$V$55,COLUMN(有机特征!P$2),FALSE)</f>
        <v>11.535399999999999</v>
      </c>
      <c r="AT24">
        <f>VLOOKUP($G24,有机特征!$A$1:$V$55,COLUMN(有机特征!Q$2),FALSE)</f>
        <v>15.0258</v>
      </c>
      <c r="AU24">
        <f>VLOOKUP($G24,有机特征!$A$1:$V$55,COLUMN(有机特征!R$2),FALSE)</f>
        <v>6.6600000000000006E-2</v>
      </c>
      <c r="AV24">
        <f>VLOOKUP($G24,有机特征!$A$1:$V$55,COLUMN(有机特征!S$2),FALSE)</f>
        <v>4.4279000000000002</v>
      </c>
      <c r="AW24">
        <f>VLOOKUP($G24,有机特征!$A$1:$V$55,COLUMN(有机特征!T$2),FALSE)</f>
        <v>-8.0638000000000005</v>
      </c>
      <c r="AX24">
        <f>VLOOKUP($G24,有机特征!$A$1:$V$55,COLUMN(有机特征!U$2),FALSE)</f>
        <v>2.1661000000000001</v>
      </c>
      <c r="AY24">
        <f>VLOOKUP($G24,有机特征!$A$1:$V$55,COLUMN(有机特征!V$2),FALSE)</f>
        <v>0.85212431156569646</v>
      </c>
      <c r="AZ24">
        <f>VLOOKUP($H24,原子特征!$A$1:$S$16,COLUMN(原子特征!B$2),FALSE)</f>
        <v>207.2</v>
      </c>
      <c r="BA24">
        <f>VLOOKUP($H24,原子特征!$A$1:$S$16,COLUMN(原子特征!C$2),FALSE)</f>
        <v>1.92</v>
      </c>
      <c r="BB24">
        <f>VLOOKUP($H24,原子特征!$A$1:$S$16,COLUMN(原子特征!D$2),FALSE)</f>
        <v>1.9</v>
      </c>
      <c r="BC24">
        <f>VLOOKUP($H24,原子特征!$A$1:$S$16,COLUMN(原子特征!E$2),FALSE)</f>
        <v>1.55</v>
      </c>
      <c r="BD24">
        <f>VLOOKUP($H24,原子特征!$A$1:$S$16,COLUMN(原子特征!F$2),FALSE)</f>
        <v>3.9</v>
      </c>
      <c r="BE24">
        <f>VLOOKUP($H24,原子特征!$A$1:$S$16,COLUMN(原子特征!G$2),FALSE)</f>
        <v>715.5</v>
      </c>
      <c r="BF24">
        <f>VLOOKUP($H24,原子特征!$A$1:$S$16,COLUMN(原子特征!H$2),FALSE)</f>
        <v>1450</v>
      </c>
      <c r="BG24">
        <f>VLOOKUP($H24,原子特征!$A$1:$S$16,COLUMN(原子特征!I$2),FALSE)</f>
        <v>3081</v>
      </c>
      <c r="BH24">
        <f>VLOOKUP($H24,原子特征!$A$1:$S$16,COLUMN(原子特征!J$2),FALSE)</f>
        <v>4.0999999999999996</v>
      </c>
      <c r="BI24">
        <f>VLOOKUP($H24,原子特征!$A$1:$S$16,COLUMN(原子特征!K$2),FALSE)</f>
        <v>4</v>
      </c>
      <c r="BJ24">
        <f>VLOOKUP($H24,原子特征!$A$1:$S$16,COLUMN(原子特征!L$2),FALSE)</f>
        <v>601</v>
      </c>
      <c r="BK24">
        <f>VLOOKUP($H24,原子特征!$A$1:$S$16,COLUMN(原子特征!M$2),FALSE)</f>
        <v>2013</v>
      </c>
      <c r="BL24">
        <f>VLOOKUP($H24,原子特征!$A$1:$S$16,COLUMN(原子特征!N$2),FALSE)</f>
        <v>177.8</v>
      </c>
      <c r="BM24">
        <f>VLOOKUP($H24,原子特征!$A$1:$S$16,COLUMN(原子特征!O$2),FALSE)</f>
        <v>4.8099999999999996</v>
      </c>
      <c r="BN24">
        <f>VLOOKUP($H24,原子特征!$A$1:$S$16,COLUMN(原子特征!P$2),FALSE)</f>
        <v>195</v>
      </c>
      <c r="BO24">
        <f>VLOOKUP($H24,原子特征!$A$1:$S$16,COLUMN(原子特征!Q$2),FALSE)</f>
        <v>0.83</v>
      </c>
      <c r="BP24">
        <f>VLOOKUP($H24,原子特征!$A$1:$S$16,COLUMN(原子特征!R$2),FALSE)</f>
        <v>154</v>
      </c>
      <c r="BQ24">
        <f>VLOOKUP($H24,原子特征!$A$1:$S$16,COLUMN(原子特征!S$2),FALSE)</f>
        <v>0.93799999999999994</v>
      </c>
      <c r="BR24">
        <f>VLOOKUP($I24,原子特征!$A$1:$S$16,COLUMN(原子特征!B$2),FALSE)</f>
        <v>126.905</v>
      </c>
      <c r="BS24">
        <f>VLOOKUP($I24,原子特征!$A$1:$S$16,COLUMN(原子特征!C$2),FALSE)</f>
        <v>2.76</v>
      </c>
      <c r="BT24">
        <f>VLOOKUP($I24,原子特征!$A$1:$S$16,COLUMN(原子特征!D$2),FALSE)</f>
        <v>2.5</v>
      </c>
      <c r="BU24">
        <f>VLOOKUP($I24,原子特征!$A$1:$S$16,COLUMN(原子特征!E$2),FALSE)</f>
        <v>2.21</v>
      </c>
      <c r="BV24">
        <f>VLOOKUP($I24,原子特征!$A$1:$S$16,COLUMN(原子特征!F$2),FALSE)</f>
        <v>6.76</v>
      </c>
      <c r="BW24">
        <f>VLOOKUP($I24,原子特征!$A$1:$S$16,COLUMN(原子特征!G$2),FALSE)</f>
        <v>1008.4</v>
      </c>
      <c r="BX24">
        <f>VLOOKUP($I24,原子特征!$A$1:$S$16,COLUMN(原子特征!H$2),FALSE)</f>
        <v>1846</v>
      </c>
      <c r="BY24">
        <f>VLOOKUP($I24,原子特征!$A$1:$S$16,COLUMN(原子特征!I$2),FALSE)</f>
        <v>3184</v>
      </c>
      <c r="BZ24">
        <f>VLOOKUP($I24,原子特征!$A$1:$S$16,COLUMN(原子特征!J$2),FALSE)</f>
        <v>0</v>
      </c>
      <c r="CA24">
        <f>VLOOKUP($I24,原子特征!$A$1:$S$16,COLUMN(原子特征!K$2),FALSE)</f>
        <v>7</v>
      </c>
      <c r="CB24">
        <f>VLOOKUP($I24,原子特征!$A$1:$S$16,COLUMN(原子特征!L$2),FALSE)</f>
        <v>387</v>
      </c>
      <c r="CC24">
        <f>VLOOKUP($I24,原子特征!$A$1:$S$16,COLUMN(原子特征!M$2),FALSE)</f>
        <v>457.5</v>
      </c>
      <c r="CD24">
        <f>VLOOKUP($I24,原子特征!$A$1:$S$16,COLUMN(原子特征!N$2),FALSE)</f>
        <v>41.67</v>
      </c>
      <c r="CE24">
        <f>VLOOKUP($I24,原子特征!$A$1:$S$16,COLUMN(原子特征!O$2),FALSE)</f>
        <v>15.52</v>
      </c>
      <c r="CF24">
        <f>VLOOKUP($I24,原子特征!$A$1:$S$16,COLUMN(原子特征!P$2),FALSE)</f>
        <v>106.8</v>
      </c>
      <c r="CG24">
        <f>VLOOKUP($I24,原子特征!$A$1:$S$16,COLUMN(原子特征!Q$2),FALSE)</f>
        <v>0.46</v>
      </c>
      <c r="CH24">
        <f>VLOOKUP($I24,原子特征!$A$1:$S$16,COLUMN(原子特征!R$2),FALSE)</f>
        <v>133</v>
      </c>
      <c r="CI24">
        <f>VLOOKUP($I24,原子特征!$A$1:$S$16,COLUMN(原子特征!S$2),FALSE)</f>
        <v>0.65</v>
      </c>
    </row>
    <row r="25" spans="1:87" x14ac:dyDescent="0.15">
      <c r="A25">
        <v>491</v>
      </c>
      <c r="B25" t="s">
        <v>492</v>
      </c>
      <c r="C25">
        <v>2</v>
      </c>
      <c r="D25">
        <v>1</v>
      </c>
      <c r="E25">
        <v>1.88</v>
      </c>
      <c r="F25" t="s">
        <v>837</v>
      </c>
      <c r="G25" t="s">
        <v>632</v>
      </c>
      <c r="H25" t="s">
        <v>855</v>
      </c>
      <c r="I25" t="s">
        <v>852</v>
      </c>
      <c r="J25">
        <f>VLOOKUP('整理格式+匹配特征'!$F53,有机特征!$A$1:$V$55,COLUMN('整理格式+匹配特征'!B53),FALSE)</f>
        <v>4.2832603999999996</v>
      </c>
      <c r="K25">
        <f>VLOOKUP('整理格式+匹配特征'!$F53,有机特征!$A$1:$V$55,COLUMN('整理格式+匹配特征'!C53),FALSE)</f>
        <v>109.14928999999999</v>
      </c>
      <c r="L25">
        <f>VLOOKUP('整理格式+匹配特征'!$F53,有机特征!$A$1:$V$55,COLUMN('整理格式+匹配特征'!D53),FALSE)</f>
        <v>145.52901</v>
      </c>
      <c r="M25">
        <f>VLOOKUP('整理格式+匹配特征'!$F53,有机特征!$A$1:$V$55,COLUMN('整理格式+匹配特征'!E53),FALSE)</f>
        <v>3.2630322472287419</v>
      </c>
      <c r="N25">
        <f>VLOOKUP('整理格式+匹配特征'!$F53,有机特征!$A$1:$V$55,COLUMN('整理格式+匹配特征'!F53),FALSE)</f>
        <v>6.168302924818037</v>
      </c>
      <c r="O25">
        <f>VLOOKUP('整理格式+匹配特征'!$F53,有机特征!$A$1:$V$55,COLUMN('整理格式+匹配特征'!G53),FALSE)</f>
        <v>1.2454000000000001</v>
      </c>
      <c r="P25">
        <f>VLOOKUP('整理格式+匹配特征'!$F53,有机特征!$A$1:$V$55,COLUMN('整理格式+匹配特征'!H53),FALSE)</f>
        <v>153.12461999999999</v>
      </c>
      <c r="Q25">
        <f>VLOOKUP('整理格式+匹配特征'!$F53,有机特征!$A$1:$V$55,COLUMN('整理格式+匹配特征'!I53),FALSE)</f>
        <v>0</v>
      </c>
      <c r="R25">
        <f>VLOOKUP('整理格式+匹配特征'!$F53,有机特征!$A$1:$V$55,COLUMN('整理格式+匹配特征'!J53),FALSE)</f>
        <v>8.5133725640094831</v>
      </c>
      <c r="S25">
        <f>VLOOKUP('整理格式+匹配特征'!$F53,有机特征!$A$1:$V$55,COLUMN('整理格式+匹配特征'!K53),FALSE)</f>
        <v>9.2264668497885545</v>
      </c>
      <c r="T25">
        <f>VLOOKUP('整理格式+匹配特征'!$F53,有机特征!$A$1:$V$55,COLUMN('整理格式+匹配特征'!L53),FALSE)</f>
        <v>-38.193769326230061</v>
      </c>
      <c r="U25">
        <f>VLOOKUP('整理格式+匹配特征'!$F53,有机特征!$A$1:$V$55,COLUMN('整理格式+匹配特征'!M53),FALSE)</f>
        <v>-5.7</v>
      </c>
      <c r="V25">
        <f>VLOOKUP('整理格式+匹配特征'!$F53,有机特征!$A$1:$V$55,COLUMN('整理格式+匹配特征'!N53),FALSE)</f>
        <v>-12.639099999999999</v>
      </c>
      <c r="W25">
        <f>VLOOKUP('整理格式+匹配特征'!$F53,有机特征!$A$1:$V$55,COLUMN('整理格式+匹配特征'!O53),FALSE)</f>
        <v>-9.1694999999999993</v>
      </c>
      <c r="X25">
        <f>VLOOKUP('整理格式+匹配特征'!$F53,有机特征!$A$1:$V$55,COLUMN('整理格式+匹配特征'!P53),FALSE)</f>
        <v>9.1694999999999993</v>
      </c>
      <c r="Y25">
        <f>VLOOKUP('整理格式+匹配特征'!$F53,有机特征!$A$1:$V$55,COLUMN('整理格式+匹配特征'!Q53),FALSE)</f>
        <v>6.9391999999999996</v>
      </c>
      <c r="Z25">
        <f>VLOOKUP('整理格式+匹配特征'!$F53,有机特征!$A$1:$V$55,COLUMN('整理格式+匹配特征'!R53),FALSE)</f>
        <v>0.14410000000000001</v>
      </c>
      <c r="AA25">
        <f>VLOOKUP('整理格式+匹配特征'!$F53,有机特征!$A$1:$V$55,COLUMN('整理格式+匹配特征'!S53),FALSE)</f>
        <v>6.0583999999999998</v>
      </c>
      <c r="AB25">
        <f>VLOOKUP('整理格式+匹配特征'!$F53,有机特征!$A$1:$V$55,COLUMN('整理格式+匹配特征'!T53),FALSE)</f>
        <v>-1.7666999999999999</v>
      </c>
      <c r="AC25">
        <f>VLOOKUP('整理格式+匹配特征'!$F53,有机特征!$A$1:$V$55,COLUMN('整理格式+匹配特征'!U53),FALSE)</f>
        <v>10.110139</v>
      </c>
      <c r="AD25">
        <f>VLOOKUP('整理格式+匹配特征'!$F53,有机特征!$A$1:$V$55,COLUMN('整理格式+匹配特征'!V53),FALSE)</f>
        <v>3.9772380015735647</v>
      </c>
      <c r="AE25">
        <f>VLOOKUP($G25,有机特征!$A$1:$V$55,COLUMN(有机特征!B$2),FALSE)</f>
        <v>6.1151281700000002</v>
      </c>
      <c r="AF25">
        <f>VLOOKUP($G25,有机特征!$A$1:$V$55,COLUMN(有机特征!C$2),FALSE)</f>
        <v>32.065080000000002</v>
      </c>
      <c r="AG25">
        <f>VLOOKUP($G25,有机特征!$A$1:$V$55,COLUMN(有机特征!D$2),FALSE)</f>
        <v>53.696190000000001</v>
      </c>
      <c r="AH25">
        <f>VLOOKUP($G25,有机特征!$A$1:$V$55,COLUMN(有机特征!E$2),FALSE)</f>
        <v>2.3403779512482541</v>
      </c>
      <c r="AI25">
        <f>VLOOKUP($G25,有机特征!$A$1:$V$55,COLUMN(有机特征!F$2),FALSE)</f>
        <v>4.4241549172934862</v>
      </c>
      <c r="AJ25">
        <f>VLOOKUP($G25,有机特征!$A$1:$V$55,COLUMN(有机特征!G$2),FALSE)</f>
        <v>0.99160000000000004</v>
      </c>
      <c r="AK25">
        <f>VLOOKUP($G25,有机特征!$A$1:$V$55,COLUMN(有机特征!H$2),FALSE)</f>
        <v>73.177700000000002</v>
      </c>
      <c r="AL25">
        <f>VLOOKUP($G25,有机特征!$A$1:$V$55,COLUMN(有机特征!I$2),FALSE)</f>
        <v>0</v>
      </c>
      <c r="AM25">
        <f>VLOOKUP($G25,有机特征!$A$1:$V$55,COLUMN(有机特征!J$2),FALSE)</f>
        <v>0.37686460983670855</v>
      </c>
      <c r="AN25">
        <f>VLOOKUP($G25,有机特征!$A$1:$V$55,COLUMN(有机特征!K$2),FALSE)</f>
        <v>4.3958565325364303</v>
      </c>
      <c r="AO25">
        <f>VLOOKUP($G25,有机特征!$A$1:$V$55,COLUMN(有机特征!L$2),FALSE)</f>
        <v>-48.64517109271678</v>
      </c>
      <c r="AP25">
        <f>VLOOKUP($G25,有机特征!$A$1:$V$55,COLUMN(有机特征!M$2),FALSE)</f>
        <v>-4.0225</v>
      </c>
      <c r="AQ25">
        <f>VLOOKUP($G25,有机特征!$A$1:$V$55,COLUMN(有机特征!N$2),FALSE)</f>
        <v>-19.048200000000001</v>
      </c>
      <c r="AR25">
        <f>VLOOKUP($G25,有机特征!$A$1:$V$55,COLUMN(有机特征!O$2),FALSE)</f>
        <v>-11.535399999999999</v>
      </c>
      <c r="AS25">
        <f>VLOOKUP($G25,有机特征!$A$1:$V$55,COLUMN(有机特征!P$2),FALSE)</f>
        <v>11.535399999999999</v>
      </c>
      <c r="AT25">
        <f>VLOOKUP($G25,有机特征!$A$1:$V$55,COLUMN(有机特征!Q$2),FALSE)</f>
        <v>15.0258</v>
      </c>
      <c r="AU25">
        <f>VLOOKUP($G25,有机特征!$A$1:$V$55,COLUMN(有机特征!R$2),FALSE)</f>
        <v>6.6600000000000006E-2</v>
      </c>
      <c r="AV25">
        <f>VLOOKUP($G25,有机特征!$A$1:$V$55,COLUMN(有机特征!S$2),FALSE)</f>
        <v>4.4279000000000002</v>
      </c>
      <c r="AW25">
        <f>VLOOKUP($G25,有机特征!$A$1:$V$55,COLUMN(有机特征!T$2),FALSE)</f>
        <v>-8.0638000000000005</v>
      </c>
      <c r="AX25">
        <f>VLOOKUP($G25,有机特征!$A$1:$V$55,COLUMN(有机特征!U$2),FALSE)</f>
        <v>2.1661000000000001</v>
      </c>
      <c r="AY25">
        <f>VLOOKUP($G25,有机特征!$A$1:$V$55,COLUMN(有机特征!V$2),FALSE)</f>
        <v>0.85212431156569646</v>
      </c>
      <c r="AZ25">
        <f>VLOOKUP($H25,原子特征!$A$1:$S$16,COLUMN(原子特征!B$2),FALSE)</f>
        <v>207.2</v>
      </c>
      <c r="BA25">
        <f>VLOOKUP($H25,原子特征!$A$1:$S$16,COLUMN(原子特征!C$2),FALSE)</f>
        <v>1.92</v>
      </c>
      <c r="BB25">
        <f>VLOOKUP($H25,原子特征!$A$1:$S$16,COLUMN(原子特征!D$2),FALSE)</f>
        <v>1.9</v>
      </c>
      <c r="BC25">
        <f>VLOOKUP($H25,原子特征!$A$1:$S$16,COLUMN(原子特征!E$2),FALSE)</f>
        <v>1.55</v>
      </c>
      <c r="BD25">
        <f>VLOOKUP($H25,原子特征!$A$1:$S$16,COLUMN(原子特征!F$2),FALSE)</f>
        <v>3.9</v>
      </c>
      <c r="BE25">
        <f>VLOOKUP($H25,原子特征!$A$1:$S$16,COLUMN(原子特征!G$2),FALSE)</f>
        <v>715.5</v>
      </c>
      <c r="BF25">
        <f>VLOOKUP($H25,原子特征!$A$1:$S$16,COLUMN(原子特征!H$2),FALSE)</f>
        <v>1450</v>
      </c>
      <c r="BG25">
        <f>VLOOKUP($H25,原子特征!$A$1:$S$16,COLUMN(原子特征!I$2),FALSE)</f>
        <v>3081</v>
      </c>
      <c r="BH25">
        <f>VLOOKUP($H25,原子特征!$A$1:$S$16,COLUMN(原子特征!J$2),FALSE)</f>
        <v>4.0999999999999996</v>
      </c>
      <c r="BI25">
        <f>VLOOKUP($H25,原子特征!$A$1:$S$16,COLUMN(原子特征!K$2),FALSE)</f>
        <v>4</v>
      </c>
      <c r="BJ25">
        <f>VLOOKUP($H25,原子特征!$A$1:$S$16,COLUMN(原子特征!L$2),FALSE)</f>
        <v>601</v>
      </c>
      <c r="BK25">
        <f>VLOOKUP($H25,原子特征!$A$1:$S$16,COLUMN(原子特征!M$2),FALSE)</f>
        <v>2013</v>
      </c>
      <c r="BL25">
        <f>VLOOKUP($H25,原子特征!$A$1:$S$16,COLUMN(原子特征!N$2),FALSE)</f>
        <v>177.8</v>
      </c>
      <c r="BM25">
        <f>VLOOKUP($H25,原子特征!$A$1:$S$16,COLUMN(原子特征!O$2),FALSE)</f>
        <v>4.8099999999999996</v>
      </c>
      <c r="BN25">
        <f>VLOOKUP($H25,原子特征!$A$1:$S$16,COLUMN(原子特征!P$2),FALSE)</f>
        <v>195</v>
      </c>
      <c r="BO25">
        <f>VLOOKUP($H25,原子特征!$A$1:$S$16,COLUMN(原子特征!Q$2),FALSE)</f>
        <v>0.83</v>
      </c>
      <c r="BP25">
        <f>VLOOKUP($H25,原子特征!$A$1:$S$16,COLUMN(原子特征!R$2),FALSE)</f>
        <v>154</v>
      </c>
      <c r="BQ25">
        <f>VLOOKUP($H25,原子特征!$A$1:$S$16,COLUMN(原子特征!S$2),FALSE)</f>
        <v>0.93799999999999994</v>
      </c>
      <c r="BR25">
        <f>VLOOKUP($I25,原子特征!$A$1:$S$16,COLUMN(原子特征!B$2),FALSE)</f>
        <v>126.905</v>
      </c>
      <c r="BS25">
        <f>VLOOKUP($I25,原子特征!$A$1:$S$16,COLUMN(原子特征!C$2),FALSE)</f>
        <v>2.76</v>
      </c>
      <c r="BT25">
        <f>VLOOKUP($I25,原子特征!$A$1:$S$16,COLUMN(原子特征!D$2),FALSE)</f>
        <v>2.5</v>
      </c>
      <c r="BU25">
        <f>VLOOKUP($I25,原子特征!$A$1:$S$16,COLUMN(原子特征!E$2),FALSE)</f>
        <v>2.21</v>
      </c>
      <c r="BV25">
        <f>VLOOKUP($I25,原子特征!$A$1:$S$16,COLUMN(原子特征!F$2),FALSE)</f>
        <v>6.76</v>
      </c>
      <c r="BW25">
        <f>VLOOKUP($I25,原子特征!$A$1:$S$16,COLUMN(原子特征!G$2),FALSE)</f>
        <v>1008.4</v>
      </c>
      <c r="BX25">
        <f>VLOOKUP($I25,原子特征!$A$1:$S$16,COLUMN(原子特征!H$2),FALSE)</f>
        <v>1846</v>
      </c>
      <c r="BY25">
        <f>VLOOKUP($I25,原子特征!$A$1:$S$16,COLUMN(原子特征!I$2),FALSE)</f>
        <v>3184</v>
      </c>
      <c r="BZ25">
        <f>VLOOKUP($I25,原子特征!$A$1:$S$16,COLUMN(原子特征!J$2),FALSE)</f>
        <v>0</v>
      </c>
      <c r="CA25">
        <f>VLOOKUP($I25,原子特征!$A$1:$S$16,COLUMN(原子特征!K$2),FALSE)</f>
        <v>7</v>
      </c>
      <c r="CB25">
        <f>VLOOKUP($I25,原子特征!$A$1:$S$16,COLUMN(原子特征!L$2),FALSE)</f>
        <v>387</v>
      </c>
      <c r="CC25">
        <f>VLOOKUP($I25,原子特征!$A$1:$S$16,COLUMN(原子特征!M$2),FALSE)</f>
        <v>457.5</v>
      </c>
      <c r="CD25">
        <f>VLOOKUP($I25,原子特征!$A$1:$S$16,COLUMN(原子特征!N$2),FALSE)</f>
        <v>41.67</v>
      </c>
      <c r="CE25">
        <f>VLOOKUP($I25,原子特征!$A$1:$S$16,COLUMN(原子特征!O$2),FALSE)</f>
        <v>15.52</v>
      </c>
      <c r="CF25">
        <f>VLOOKUP($I25,原子特征!$A$1:$S$16,COLUMN(原子特征!P$2),FALSE)</f>
        <v>106.8</v>
      </c>
      <c r="CG25">
        <f>VLOOKUP($I25,原子特征!$A$1:$S$16,COLUMN(原子特征!Q$2),FALSE)</f>
        <v>0.46</v>
      </c>
      <c r="CH25">
        <f>VLOOKUP($I25,原子特征!$A$1:$S$16,COLUMN(原子特征!R$2),FALSE)</f>
        <v>133</v>
      </c>
      <c r="CI25">
        <f>VLOOKUP($I25,原子特征!$A$1:$S$16,COLUMN(原子特征!S$2),FALSE)</f>
        <v>0.65</v>
      </c>
    </row>
    <row r="26" spans="1:87" x14ac:dyDescent="0.15">
      <c r="A26">
        <v>490</v>
      </c>
      <c r="B26" t="s">
        <v>523</v>
      </c>
      <c r="C26">
        <v>1</v>
      </c>
      <c r="D26">
        <v>1</v>
      </c>
      <c r="E26">
        <v>2.11</v>
      </c>
      <c r="F26" t="s">
        <v>689</v>
      </c>
      <c r="H26" t="s">
        <v>855</v>
      </c>
      <c r="I26" t="s">
        <v>852</v>
      </c>
      <c r="J26">
        <f>VLOOKUP('整理格式+匹配特征'!$F55,有机特征!$A$1:$V$55,COLUMN('整理格式+匹配特征'!B55),FALSE)</f>
        <v>4.2832603999999996</v>
      </c>
      <c r="K26">
        <f>VLOOKUP('整理格式+匹配特征'!$F55,有机特征!$A$1:$V$55,COLUMN('整理格式+匹配特征'!C55),FALSE)</f>
        <v>109.14928999999999</v>
      </c>
      <c r="L26">
        <f>VLOOKUP('整理格式+匹配特征'!$F55,有机特征!$A$1:$V$55,COLUMN('整理格式+匹配特征'!D55),FALSE)</f>
        <v>145.52901</v>
      </c>
      <c r="M26">
        <f>VLOOKUP('整理格式+匹配特征'!$F55,有机特征!$A$1:$V$55,COLUMN('整理格式+匹配特征'!E55),FALSE)</f>
        <v>3.2630322472287419</v>
      </c>
      <c r="N26">
        <f>VLOOKUP('整理格式+匹配特征'!$F55,有机特征!$A$1:$V$55,COLUMN('整理格式+匹配特征'!F55),FALSE)</f>
        <v>6.168302924818037</v>
      </c>
      <c r="O26">
        <f>VLOOKUP('整理格式+匹配特征'!$F55,有机特征!$A$1:$V$55,COLUMN('整理格式+匹配特征'!G55),FALSE)</f>
        <v>1.2454000000000001</v>
      </c>
      <c r="P26">
        <f>VLOOKUP('整理格式+匹配特征'!$F55,有机特征!$A$1:$V$55,COLUMN('整理格式+匹配特征'!H55),FALSE)</f>
        <v>153.12461999999999</v>
      </c>
      <c r="Q26">
        <f>VLOOKUP('整理格式+匹配特征'!$F55,有机特征!$A$1:$V$55,COLUMN('整理格式+匹配特征'!I55),FALSE)</f>
        <v>0</v>
      </c>
      <c r="R26">
        <f>VLOOKUP('整理格式+匹配特征'!$F55,有机特征!$A$1:$V$55,COLUMN('整理格式+匹配特征'!J55),FALSE)</f>
        <v>8.5133725640094831</v>
      </c>
      <c r="S26">
        <f>VLOOKUP('整理格式+匹配特征'!$F55,有机特征!$A$1:$V$55,COLUMN('整理格式+匹配特征'!K55),FALSE)</f>
        <v>9.2264668497885545</v>
      </c>
      <c r="T26">
        <f>VLOOKUP('整理格式+匹配特征'!$F55,有机特征!$A$1:$V$55,COLUMN('整理格式+匹配特征'!L55),FALSE)</f>
        <v>-38.193769326230061</v>
      </c>
      <c r="U26">
        <f>VLOOKUP('整理格式+匹配特征'!$F55,有机特征!$A$1:$V$55,COLUMN('整理格式+匹配特征'!M55),FALSE)</f>
        <v>-5.7</v>
      </c>
      <c r="V26">
        <f>VLOOKUP('整理格式+匹配特征'!$F55,有机特征!$A$1:$V$55,COLUMN('整理格式+匹配特征'!N55),FALSE)</f>
        <v>-12.639099999999999</v>
      </c>
      <c r="W26">
        <f>VLOOKUP('整理格式+匹配特征'!$F55,有机特征!$A$1:$V$55,COLUMN('整理格式+匹配特征'!O55),FALSE)</f>
        <v>-9.1694999999999993</v>
      </c>
      <c r="X26">
        <f>VLOOKUP('整理格式+匹配特征'!$F55,有机特征!$A$1:$V$55,COLUMN('整理格式+匹配特征'!P55),FALSE)</f>
        <v>9.1694999999999993</v>
      </c>
      <c r="Y26">
        <f>VLOOKUP('整理格式+匹配特征'!$F55,有机特征!$A$1:$V$55,COLUMN('整理格式+匹配特征'!Q55),FALSE)</f>
        <v>6.9391999999999996</v>
      </c>
      <c r="Z26">
        <f>VLOOKUP('整理格式+匹配特征'!$F55,有机特征!$A$1:$V$55,COLUMN('整理格式+匹配特征'!R55),FALSE)</f>
        <v>0.14410000000000001</v>
      </c>
      <c r="AA26">
        <f>VLOOKUP('整理格式+匹配特征'!$F55,有机特征!$A$1:$V$55,COLUMN('整理格式+匹配特征'!S55),FALSE)</f>
        <v>6.0583999999999998</v>
      </c>
      <c r="AB26">
        <f>VLOOKUP('整理格式+匹配特征'!$F55,有机特征!$A$1:$V$55,COLUMN('整理格式+匹配特征'!T55),FALSE)</f>
        <v>-1.7666999999999999</v>
      </c>
      <c r="AC26">
        <f>VLOOKUP('整理格式+匹配特征'!$F55,有机特征!$A$1:$V$55,COLUMN('整理格式+匹配特征'!U55),FALSE)</f>
        <v>10.110139</v>
      </c>
      <c r="AD26">
        <f>VLOOKUP('整理格式+匹配特征'!$F55,有机特征!$A$1:$V$55,COLUMN('整理格式+匹配特征'!V55),FALSE)</f>
        <v>3.9772380015735647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f>VLOOKUP($H26,原子特征!$A$1:$S$16,COLUMN(原子特征!B$2),FALSE)</f>
        <v>207.2</v>
      </c>
      <c r="BA26">
        <f>VLOOKUP($H26,原子特征!$A$1:$S$16,COLUMN(原子特征!C$2),FALSE)</f>
        <v>1.92</v>
      </c>
      <c r="BB26">
        <f>VLOOKUP($H26,原子特征!$A$1:$S$16,COLUMN(原子特征!D$2),FALSE)</f>
        <v>1.9</v>
      </c>
      <c r="BC26">
        <f>VLOOKUP($H26,原子特征!$A$1:$S$16,COLUMN(原子特征!E$2),FALSE)</f>
        <v>1.55</v>
      </c>
      <c r="BD26">
        <f>VLOOKUP($H26,原子特征!$A$1:$S$16,COLUMN(原子特征!F$2),FALSE)</f>
        <v>3.9</v>
      </c>
      <c r="BE26">
        <f>VLOOKUP($H26,原子特征!$A$1:$S$16,COLUMN(原子特征!G$2),FALSE)</f>
        <v>715.5</v>
      </c>
      <c r="BF26">
        <f>VLOOKUP($H26,原子特征!$A$1:$S$16,COLUMN(原子特征!H$2),FALSE)</f>
        <v>1450</v>
      </c>
      <c r="BG26">
        <f>VLOOKUP($H26,原子特征!$A$1:$S$16,COLUMN(原子特征!I$2),FALSE)</f>
        <v>3081</v>
      </c>
      <c r="BH26">
        <f>VLOOKUP($H26,原子特征!$A$1:$S$16,COLUMN(原子特征!J$2),FALSE)</f>
        <v>4.0999999999999996</v>
      </c>
      <c r="BI26">
        <f>VLOOKUP($H26,原子特征!$A$1:$S$16,COLUMN(原子特征!K$2),FALSE)</f>
        <v>4</v>
      </c>
      <c r="BJ26">
        <f>VLOOKUP($H26,原子特征!$A$1:$S$16,COLUMN(原子特征!L$2),FALSE)</f>
        <v>601</v>
      </c>
      <c r="BK26">
        <f>VLOOKUP($H26,原子特征!$A$1:$S$16,COLUMN(原子特征!M$2),FALSE)</f>
        <v>2013</v>
      </c>
      <c r="BL26">
        <f>VLOOKUP($H26,原子特征!$A$1:$S$16,COLUMN(原子特征!N$2),FALSE)</f>
        <v>177.8</v>
      </c>
      <c r="BM26">
        <f>VLOOKUP($H26,原子特征!$A$1:$S$16,COLUMN(原子特征!O$2),FALSE)</f>
        <v>4.8099999999999996</v>
      </c>
      <c r="BN26">
        <f>VLOOKUP($H26,原子特征!$A$1:$S$16,COLUMN(原子特征!P$2),FALSE)</f>
        <v>195</v>
      </c>
      <c r="BO26">
        <f>VLOOKUP($H26,原子特征!$A$1:$S$16,COLUMN(原子特征!Q$2),FALSE)</f>
        <v>0.83</v>
      </c>
      <c r="BP26">
        <f>VLOOKUP($H26,原子特征!$A$1:$S$16,COLUMN(原子特征!R$2),FALSE)</f>
        <v>154</v>
      </c>
      <c r="BQ26">
        <f>VLOOKUP($H26,原子特征!$A$1:$S$16,COLUMN(原子特征!S$2),FALSE)</f>
        <v>0.93799999999999994</v>
      </c>
      <c r="BR26">
        <f>VLOOKUP($I26,原子特征!$A$1:$S$16,COLUMN(原子特征!B$2),FALSE)</f>
        <v>126.905</v>
      </c>
      <c r="BS26">
        <f>VLOOKUP($I26,原子特征!$A$1:$S$16,COLUMN(原子特征!C$2),FALSE)</f>
        <v>2.76</v>
      </c>
      <c r="BT26">
        <f>VLOOKUP($I26,原子特征!$A$1:$S$16,COLUMN(原子特征!D$2),FALSE)</f>
        <v>2.5</v>
      </c>
      <c r="BU26">
        <f>VLOOKUP($I26,原子特征!$A$1:$S$16,COLUMN(原子特征!E$2),FALSE)</f>
        <v>2.21</v>
      </c>
      <c r="BV26">
        <f>VLOOKUP($I26,原子特征!$A$1:$S$16,COLUMN(原子特征!F$2),FALSE)</f>
        <v>6.76</v>
      </c>
      <c r="BW26">
        <f>VLOOKUP($I26,原子特征!$A$1:$S$16,COLUMN(原子特征!G$2),FALSE)</f>
        <v>1008.4</v>
      </c>
      <c r="BX26">
        <f>VLOOKUP($I26,原子特征!$A$1:$S$16,COLUMN(原子特征!H$2),FALSE)</f>
        <v>1846</v>
      </c>
      <c r="BY26">
        <f>VLOOKUP($I26,原子特征!$A$1:$S$16,COLUMN(原子特征!I$2),FALSE)</f>
        <v>3184</v>
      </c>
      <c r="BZ26">
        <f>VLOOKUP($I26,原子特征!$A$1:$S$16,COLUMN(原子特征!J$2),FALSE)</f>
        <v>0</v>
      </c>
      <c r="CA26">
        <f>VLOOKUP($I26,原子特征!$A$1:$S$16,COLUMN(原子特征!K$2),FALSE)</f>
        <v>7</v>
      </c>
      <c r="CB26">
        <f>VLOOKUP($I26,原子特征!$A$1:$S$16,COLUMN(原子特征!L$2),FALSE)</f>
        <v>387</v>
      </c>
      <c r="CC26">
        <f>VLOOKUP($I26,原子特征!$A$1:$S$16,COLUMN(原子特征!M$2),FALSE)</f>
        <v>457.5</v>
      </c>
      <c r="CD26">
        <f>VLOOKUP($I26,原子特征!$A$1:$S$16,COLUMN(原子特征!N$2),FALSE)</f>
        <v>41.67</v>
      </c>
      <c r="CE26">
        <f>VLOOKUP($I26,原子特征!$A$1:$S$16,COLUMN(原子特征!O$2),FALSE)</f>
        <v>15.52</v>
      </c>
      <c r="CF26">
        <f>VLOOKUP($I26,原子特征!$A$1:$S$16,COLUMN(原子特征!P$2),FALSE)</f>
        <v>106.8</v>
      </c>
      <c r="CG26">
        <f>VLOOKUP($I26,原子特征!$A$1:$S$16,COLUMN(原子特征!Q$2),FALSE)</f>
        <v>0.46</v>
      </c>
      <c r="CH26">
        <f>VLOOKUP($I26,原子特征!$A$1:$S$16,COLUMN(原子特征!R$2),FALSE)</f>
        <v>133</v>
      </c>
      <c r="CI26">
        <f>VLOOKUP($I26,原子特征!$A$1:$S$16,COLUMN(原子特征!S$2),FALSE)</f>
        <v>0.65</v>
      </c>
    </row>
    <row r="27" spans="1:87" x14ac:dyDescent="0.15">
      <c r="A27">
        <v>413</v>
      </c>
      <c r="B27" t="s">
        <v>536</v>
      </c>
      <c r="C27">
        <v>1</v>
      </c>
      <c r="D27">
        <v>1</v>
      </c>
      <c r="E27">
        <v>2.2799999999999998</v>
      </c>
      <c r="F27" t="s">
        <v>748</v>
      </c>
      <c r="H27" t="s">
        <v>855</v>
      </c>
      <c r="I27" t="s">
        <v>852</v>
      </c>
      <c r="J27">
        <f>VLOOKUP('整理格式+匹配特征'!$F56,有机特征!$A$1:$V$55,COLUMN('整理格式+匹配特征'!B56),FALSE)</f>
        <v>7.9919732000000003</v>
      </c>
      <c r="K27">
        <f>VLOOKUP('整理格式+匹配特征'!$F56,有机特征!$A$1:$V$55,COLUMN('整理格式+匹配特征'!C56),FALSE)</f>
        <v>124.18385000000001</v>
      </c>
      <c r="L27">
        <f>VLOOKUP('整理格式+匹配特征'!$F56,有机特征!$A$1:$V$55,COLUMN('整理格式+匹配特征'!D56),FALSE)</f>
        <v>163.30016000000001</v>
      </c>
      <c r="M27">
        <f>VLOOKUP('整理格式+匹配特征'!$F56,有机特征!$A$1:$V$55,COLUMN('整理格式+匹配特征'!E56),FALSE)</f>
        <v>3.3907859701394307</v>
      </c>
      <c r="N27">
        <f>VLOOKUP('整理格式+匹配特征'!$F56,有机特征!$A$1:$V$55,COLUMN('整理格式+匹配特征'!F56),FALSE)</f>
        <v>6.4098033461993014</v>
      </c>
      <c r="O27">
        <f>VLOOKUP('整理格式+匹配特征'!$F56,有机特征!$A$1:$V$55,COLUMN('整理格式+匹配特征'!G56),FALSE)</f>
        <v>1.2627999999999999</v>
      </c>
      <c r="P27">
        <f>VLOOKUP('整理格式+匹配特征'!$F56,有机特征!$A$1:$V$55,COLUMN('整理格式+匹配特征'!H56),FALSE)</f>
        <v>172.21419</v>
      </c>
      <c r="Q27">
        <f>VLOOKUP('整理格式+匹配特征'!$F56,有机特征!$A$1:$V$55,COLUMN('整理格式+匹配特征'!I56),FALSE)</f>
        <v>0</v>
      </c>
      <c r="R27">
        <f>VLOOKUP('整理格式+匹配特征'!$F56,有机特征!$A$1:$V$55,COLUMN('整理格式+匹配特征'!J56),FALSE)</f>
        <v>10.108076105559672</v>
      </c>
      <c r="S27">
        <f>VLOOKUP('整理格式+匹配特征'!$F56,有机特征!$A$1:$V$55,COLUMN('整理格式+匹配特征'!K56),FALSE)</f>
        <v>10.884691172374078</v>
      </c>
      <c r="T27">
        <f>VLOOKUP('整理格式+匹配特征'!$F56,有机特征!$A$1:$V$55,COLUMN('整理格式+匹配特征'!L56),FALSE)</f>
        <v>-36.145361396802215</v>
      </c>
      <c r="U27">
        <f>VLOOKUP('整理格式+匹配特征'!$F56,有机特征!$A$1:$V$55,COLUMN('整理格式+匹配特征'!M56),FALSE)</f>
        <v>17.7273</v>
      </c>
      <c r="V27">
        <f>VLOOKUP('整理格式+匹配特征'!$F56,有机特征!$A$1:$V$55,COLUMN('整理格式+匹配特征'!N56),FALSE)</f>
        <v>8.2151999999999994</v>
      </c>
      <c r="W27">
        <f>VLOOKUP('整理格式+匹配特征'!$F56,有机特征!$A$1:$V$55,COLUMN('整理格式+匹配特征'!O56),FALSE)</f>
        <v>12.971299999999999</v>
      </c>
      <c r="X27">
        <f>VLOOKUP('整理格式+匹配特征'!$F56,有机特征!$A$1:$V$55,COLUMN('整理格式+匹配特征'!P56),FALSE)</f>
        <v>-12.971299999999999</v>
      </c>
      <c r="Y27">
        <f>VLOOKUP('整理格式+匹配特征'!$F56,有机特征!$A$1:$V$55,COLUMN('整理格式+匹配特征'!Q56),FALSE)</f>
        <v>9.5121000000000002</v>
      </c>
      <c r="Z27">
        <f>VLOOKUP('整理格式+匹配特征'!$F56,有机特征!$A$1:$V$55,COLUMN('整理格式+匹配特征'!R56),FALSE)</f>
        <v>0.1051</v>
      </c>
      <c r="AA27">
        <f>VLOOKUP('整理格式+匹配特征'!$F56,有机特征!$A$1:$V$55,COLUMN('整理格式+匹配特征'!S56),FALSE)</f>
        <v>8.8442000000000007</v>
      </c>
      <c r="AB27">
        <f>VLOOKUP('整理格式+匹配特征'!$F56,有机特征!$A$1:$V$55,COLUMN('整理格式+匹配特征'!T56),FALSE)</f>
        <v>-6.7256</v>
      </c>
      <c r="AC27">
        <f>VLOOKUP('整理格式+匹配特征'!$F56,有机特征!$A$1:$V$55,COLUMN('整理格式+匹配特征'!U56),FALSE)</f>
        <v>9.1389499999999995</v>
      </c>
      <c r="AD27">
        <f>VLOOKUP('整理格式+匹配特征'!$F56,有机特征!$A$1:$V$55,COLUMN('整理格式+匹配特征'!V56),FALSE)</f>
        <v>3.5951809598741149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f>VLOOKUP($H27,原子特征!$A$1:$S$16,COLUMN(原子特征!B$2),FALSE)</f>
        <v>207.2</v>
      </c>
      <c r="BA27">
        <f>VLOOKUP($H27,原子特征!$A$1:$S$16,COLUMN(原子特征!C$2),FALSE)</f>
        <v>1.92</v>
      </c>
      <c r="BB27">
        <f>VLOOKUP($H27,原子特征!$A$1:$S$16,COLUMN(原子特征!D$2),FALSE)</f>
        <v>1.9</v>
      </c>
      <c r="BC27">
        <f>VLOOKUP($H27,原子特征!$A$1:$S$16,COLUMN(原子特征!E$2),FALSE)</f>
        <v>1.55</v>
      </c>
      <c r="BD27">
        <f>VLOOKUP($H27,原子特征!$A$1:$S$16,COLUMN(原子特征!F$2),FALSE)</f>
        <v>3.9</v>
      </c>
      <c r="BE27">
        <f>VLOOKUP($H27,原子特征!$A$1:$S$16,COLUMN(原子特征!G$2),FALSE)</f>
        <v>715.5</v>
      </c>
      <c r="BF27">
        <f>VLOOKUP($H27,原子特征!$A$1:$S$16,COLUMN(原子特征!H$2),FALSE)</f>
        <v>1450</v>
      </c>
      <c r="BG27">
        <f>VLOOKUP($H27,原子特征!$A$1:$S$16,COLUMN(原子特征!I$2),FALSE)</f>
        <v>3081</v>
      </c>
      <c r="BH27">
        <f>VLOOKUP($H27,原子特征!$A$1:$S$16,COLUMN(原子特征!J$2),FALSE)</f>
        <v>4.0999999999999996</v>
      </c>
      <c r="BI27">
        <f>VLOOKUP($H27,原子特征!$A$1:$S$16,COLUMN(原子特征!K$2),FALSE)</f>
        <v>4</v>
      </c>
      <c r="BJ27">
        <f>VLOOKUP($H27,原子特征!$A$1:$S$16,COLUMN(原子特征!L$2),FALSE)</f>
        <v>601</v>
      </c>
      <c r="BK27">
        <f>VLOOKUP($H27,原子特征!$A$1:$S$16,COLUMN(原子特征!M$2),FALSE)</f>
        <v>2013</v>
      </c>
      <c r="BL27">
        <f>VLOOKUP($H27,原子特征!$A$1:$S$16,COLUMN(原子特征!N$2),FALSE)</f>
        <v>177.8</v>
      </c>
      <c r="BM27">
        <f>VLOOKUP($H27,原子特征!$A$1:$S$16,COLUMN(原子特征!O$2),FALSE)</f>
        <v>4.8099999999999996</v>
      </c>
      <c r="BN27">
        <f>VLOOKUP($H27,原子特征!$A$1:$S$16,COLUMN(原子特征!P$2),FALSE)</f>
        <v>195</v>
      </c>
      <c r="BO27">
        <f>VLOOKUP($H27,原子特征!$A$1:$S$16,COLUMN(原子特征!Q$2),FALSE)</f>
        <v>0.83</v>
      </c>
      <c r="BP27">
        <f>VLOOKUP($H27,原子特征!$A$1:$S$16,COLUMN(原子特征!R$2),FALSE)</f>
        <v>154</v>
      </c>
      <c r="BQ27">
        <f>VLOOKUP($H27,原子特征!$A$1:$S$16,COLUMN(原子特征!S$2),FALSE)</f>
        <v>0.93799999999999994</v>
      </c>
      <c r="BR27">
        <f>VLOOKUP($I27,原子特征!$A$1:$S$16,COLUMN(原子特征!B$2),FALSE)</f>
        <v>126.905</v>
      </c>
      <c r="BS27">
        <f>VLOOKUP($I27,原子特征!$A$1:$S$16,COLUMN(原子特征!C$2),FALSE)</f>
        <v>2.76</v>
      </c>
      <c r="BT27">
        <f>VLOOKUP($I27,原子特征!$A$1:$S$16,COLUMN(原子特征!D$2),FALSE)</f>
        <v>2.5</v>
      </c>
      <c r="BU27">
        <f>VLOOKUP($I27,原子特征!$A$1:$S$16,COLUMN(原子特征!E$2),FALSE)</f>
        <v>2.21</v>
      </c>
      <c r="BV27">
        <f>VLOOKUP($I27,原子特征!$A$1:$S$16,COLUMN(原子特征!F$2),FALSE)</f>
        <v>6.76</v>
      </c>
      <c r="BW27">
        <f>VLOOKUP($I27,原子特征!$A$1:$S$16,COLUMN(原子特征!G$2),FALSE)</f>
        <v>1008.4</v>
      </c>
      <c r="BX27">
        <f>VLOOKUP($I27,原子特征!$A$1:$S$16,COLUMN(原子特征!H$2),FALSE)</f>
        <v>1846</v>
      </c>
      <c r="BY27">
        <f>VLOOKUP($I27,原子特征!$A$1:$S$16,COLUMN(原子特征!I$2),FALSE)</f>
        <v>3184</v>
      </c>
      <c r="BZ27">
        <f>VLOOKUP($I27,原子特征!$A$1:$S$16,COLUMN(原子特征!J$2),FALSE)</f>
        <v>0</v>
      </c>
      <c r="CA27">
        <f>VLOOKUP($I27,原子特征!$A$1:$S$16,COLUMN(原子特征!K$2),FALSE)</f>
        <v>7</v>
      </c>
      <c r="CB27">
        <f>VLOOKUP($I27,原子特征!$A$1:$S$16,COLUMN(原子特征!L$2),FALSE)</f>
        <v>387</v>
      </c>
      <c r="CC27">
        <f>VLOOKUP($I27,原子特征!$A$1:$S$16,COLUMN(原子特征!M$2),FALSE)</f>
        <v>457.5</v>
      </c>
      <c r="CD27">
        <f>VLOOKUP($I27,原子特征!$A$1:$S$16,COLUMN(原子特征!N$2),FALSE)</f>
        <v>41.67</v>
      </c>
      <c r="CE27">
        <f>VLOOKUP($I27,原子特征!$A$1:$S$16,COLUMN(原子特征!O$2),FALSE)</f>
        <v>15.52</v>
      </c>
      <c r="CF27">
        <f>VLOOKUP($I27,原子特征!$A$1:$S$16,COLUMN(原子特征!P$2),FALSE)</f>
        <v>106.8</v>
      </c>
      <c r="CG27">
        <f>VLOOKUP($I27,原子特征!$A$1:$S$16,COLUMN(原子特征!Q$2),FALSE)</f>
        <v>0.46</v>
      </c>
      <c r="CH27">
        <f>VLOOKUP($I27,原子特征!$A$1:$S$16,COLUMN(原子特征!R$2),FALSE)</f>
        <v>133</v>
      </c>
      <c r="CI27">
        <f>VLOOKUP($I27,原子特征!$A$1:$S$16,COLUMN(原子特征!S$2),FALSE)</f>
        <v>0.65</v>
      </c>
    </row>
    <row r="28" spans="1:87" x14ac:dyDescent="0.15">
      <c r="A28">
        <v>473</v>
      </c>
      <c r="B28" t="s">
        <v>536</v>
      </c>
      <c r="C28">
        <v>1</v>
      </c>
      <c r="D28">
        <v>1</v>
      </c>
      <c r="E28">
        <v>2.2799999999999998</v>
      </c>
      <c r="F28" t="s">
        <v>748</v>
      </c>
      <c r="H28" t="s">
        <v>855</v>
      </c>
      <c r="I28" t="s">
        <v>852</v>
      </c>
      <c r="J28">
        <f>VLOOKUP('整理格式+匹配特征'!$F57,有机特征!$A$1:$V$55,COLUMN('整理格式+匹配特征'!B57),FALSE)</f>
        <v>7.9919732000000003</v>
      </c>
      <c r="K28">
        <f>VLOOKUP('整理格式+匹配特征'!$F57,有机特征!$A$1:$V$55,COLUMN('整理格式+匹配特征'!C57),FALSE)</f>
        <v>124.18385000000001</v>
      </c>
      <c r="L28">
        <f>VLOOKUP('整理格式+匹配特征'!$F57,有机特征!$A$1:$V$55,COLUMN('整理格式+匹配特征'!D57),FALSE)</f>
        <v>163.30016000000001</v>
      </c>
      <c r="M28">
        <f>VLOOKUP('整理格式+匹配特征'!$F57,有机特征!$A$1:$V$55,COLUMN('整理格式+匹配特征'!E57),FALSE)</f>
        <v>3.3907859701394307</v>
      </c>
      <c r="N28">
        <f>VLOOKUP('整理格式+匹配特征'!$F57,有机特征!$A$1:$V$55,COLUMN('整理格式+匹配特征'!F57),FALSE)</f>
        <v>6.4098033461993014</v>
      </c>
      <c r="O28">
        <f>VLOOKUP('整理格式+匹配特征'!$F57,有机特征!$A$1:$V$55,COLUMN('整理格式+匹配特征'!G57),FALSE)</f>
        <v>1.2627999999999999</v>
      </c>
      <c r="P28">
        <f>VLOOKUP('整理格式+匹配特征'!$F57,有机特征!$A$1:$V$55,COLUMN('整理格式+匹配特征'!H57),FALSE)</f>
        <v>172.21419</v>
      </c>
      <c r="Q28">
        <f>VLOOKUP('整理格式+匹配特征'!$F57,有机特征!$A$1:$V$55,COLUMN('整理格式+匹配特征'!I57),FALSE)</f>
        <v>0</v>
      </c>
      <c r="R28">
        <f>VLOOKUP('整理格式+匹配特征'!$F57,有机特征!$A$1:$V$55,COLUMN('整理格式+匹配特征'!J57),FALSE)</f>
        <v>10.108076105559672</v>
      </c>
      <c r="S28">
        <f>VLOOKUP('整理格式+匹配特征'!$F57,有机特征!$A$1:$V$55,COLUMN('整理格式+匹配特征'!K57),FALSE)</f>
        <v>10.884691172374078</v>
      </c>
      <c r="T28">
        <f>VLOOKUP('整理格式+匹配特征'!$F57,有机特征!$A$1:$V$55,COLUMN('整理格式+匹配特征'!L57),FALSE)</f>
        <v>-36.145361396802215</v>
      </c>
      <c r="U28">
        <f>VLOOKUP('整理格式+匹配特征'!$F57,有机特征!$A$1:$V$55,COLUMN('整理格式+匹配特征'!M57),FALSE)</f>
        <v>17.7273</v>
      </c>
      <c r="V28">
        <f>VLOOKUP('整理格式+匹配特征'!$F57,有机特征!$A$1:$V$55,COLUMN('整理格式+匹配特征'!N57),FALSE)</f>
        <v>8.2151999999999994</v>
      </c>
      <c r="W28">
        <f>VLOOKUP('整理格式+匹配特征'!$F57,有机特征!$A$1:$V$55,COLUMN('整理格式+匹配特征'!O57),FALSE)</f>
        <v>12.971299999999999</v>
      </c>
      <c r="X28">
        <f>VLOOKUP('整理格式+匹配特征'!$F57,有机特征!$A$1:$V$55,COLUMN('整理格式+匹配特征'!P57),FALSE)</f>
        <v>-12.971299999999999</v>
      </c>
      <c r="Y28">
        <f>VLOOKUP('整理格式+匹配特征'!$F57,有机特征!$A$1:$V$55,COLUMN('整理格式+匹配特征'!Q57),FALSE)</f>
        <v>9.5121000000000002</v>
      </c>
      <c r="Z28">
        <f>VLOOKUP('整理格式+匹配特征'!$F57,有机特征!$A$1:$V$55,COLUMN('整理格式+匹配特征'!R57),FALSE)</f>
        <v>0.1051</v>
      </c>
      <c r="AA28">
        <f>VLOOKUP('整理格式+匹配特征'!$F57,有机特征!$A$1:$V$55,COLUMN('整理格式+匹配特征'!S57),FALSE)</f>
        <v>8.8442000000000007</v>
      </c>
      <c r="AB28">
        <f>VLOOKUP('整理格式+匹配特征'!$F57,有机特征!$A$1:$V$55,COLUMN('整理格式+匹配特征'!T57),FALSE)</f>
        <v>-6.7256</v>
      </c>
      <c r="AC28">
        <f>VLOOKUP('整理格式+匹配特征'!$F57,有机特征!$A$1:$V$55,COLUMN('整理格式+匹配特征'!U57),FALSE)</f>
        <v>9.1389499999999995</v>
      </c>
      <c r="AD28">
        <f>VLOOKUP('整理格式+匹配特征'!$F57,有机特征!$A$1:$V$55,COLUMN('整理格式+匹配特征'!V57),FALSE)</f>
        <v>3.5951809598741149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f>VLOOKUP($H28,原子特征!$A$1:$S$16,COLUMN(原子特征!B$2),FALSE)</f>
        <v>207.2</v>
      </c>
      <c r="BA28">
        <f>VLOOKUP($H28,原子特征!$A$1:$S$16,COLUMN(原子特征!C$2),FALSE)</f>
        <v>1.92</v>
      </c>
      <c r="BB28">
        <f>VLOOKUP($H28,原子特征!$A$1:$S$16,COLUMN(原子特征!D$2),FALSE)</f>
        <v>1.9</v>
      </c>
      <c r="BC28">
        <f>VLOOKUP($H28,原子特征!$A$1:$S$16,COLUMN(原子特征!E$2),FALSE)</f>
        <v>1.55</v>
      </c>
      <c r="BD28">
        <f>VLOOKUP($H28,原子特征!$A$1:$S$16,COLUMN(原子特征!F$2),FALSE)</f>
        <v>3.9</v>
      </c>
      <c r="BE28">
        <f>VLOOKUP($H28,原子特征!$A$1:$S$16,COLUMN(原子特征!G$2),FALSE)</f>
        <v>715.5</v>
      </c>
      <c r="BF28">
        <f>VLOOKUP($H28,原子特征!$A$1:$S$16,COLUMN(原子特征!H$2),FALSE)</f>
        <v>1450</v>
      </c>
      <c r="BG28">
        <f>VLOOKUP($H28,原子特征!$A$1:$S$16,COLUMN(原子特征!I$2),FALSE)</f>
        <v>3081</v>
      </c>
      <c r="BH28">
        <f>VLOOKUP($H28,原子特征!$A$1:$S$16,COLUMN(原子特征!J$2),FALSE)</f>
        <v>4.0999999999999996</v>
      </c>
      <c r="BI28">
        <f>VLOOKUP($H28,原子特征!$A$1:$S$16,COLUMN(原子特征!K$2),FALSE)</f>
        <v>4</v>
      </c>
      <c r="BJ28">
        <f>VLOOKUP($H28,原子特征!$A$1:$S$16,COLUMN(原子特征!L$2),FALSE)</f>
        <v>601</v>
      </c>
      <c r="BK28">
        <f>VLOOKUP($H28,原子特征!$A$1:$S$16,COLUMN(原子特征!M$2),FALSE)</f>
        <v>2013</v>
      </c>
      <c r="BL28">
        <f>VLOOKUP($H28,原子特征!$A$1:$S$16,COLUMN(原子特征!N$2),FALSE)</f>
        <v>177.8</v>
      </c>
      <c r="BM28">
        <f>VLOOKUP($H28,原子特征!$A$1:$S$16,COLUMN(原子特征!O$2),FALSE)</f>
        <v>4.8099999999999996</v>
      </c>
      <c r="BN28">
        <f>VLOOKUP($H28,原子特征!$A$1:$S$16,COLUMN(原子特征!P$2),FALSE)</f>
        <v>195</v>
      </c>
      <c r="BO28">
        <f>VLOOKUP($H28,原子特征!$A$1:$S$16,COLUMN(原子特征!Q$2),FALSE)</f>
        <v>0.83</v>
      </c>
      <c r="BP28">
        <f>VLOOKUP($H28,原子特征!$A$1:$S$16,COLUMN(原子特征!R$2),FALSE)</f>
        <v>154</v>
      </c>
      <c r="BQ28">
        <f>VLOOKUP($H28,原子特征!$A$1:$S$16,COLUMN(原子特征!S$2),FALSE)</f>
        <v>0.93799999999999994</v>
      </c>
      <c r="BR28">
        <f>VLOOKUP($I28,原子特征!$A$1:$S$16,COLUMN(原子特征!B$2),FALSE)</f>
        <v>126.905</v>
      </c>
      <c r="BS28">
        <f>VLOOKUP($I28,原子特征!$A$1:$S$16,COLUMN(原子特征!C$2),FALSE)</f>
        <v>2.76</v>
      </c>
      <c r="BT28">
        <f>VLOOKUP($I28,原子特征!$A$1:$S$16,COLUMN(原子特征!D$2),FALSE)</f>
        <v>2.5</v>
      </c>
      <c r="BU28">
        <f>VLOOKUP($I28,原子特征!$A$1:$S$16,COLUMN(原子特征!E$2),FALSE)</f>
        <v>2.21</v>
      </c>
      <c r="BV28">
        <f>VLOOKUP($I28,原子特征!$A$1:$S$16,COLUMN(原子特征!F$2),FALSE)</f>
        <v>6.76</v>
      </c>
      <c r="BW28">
        <f>VLOOKUP($I28,原子特征!$A$1:$S$16,COLUMN(原子特征!G$2),FALSE)</f>
        <v>1008.4</v>
      </c>
      <c r="BX28">
        <f>VLOOKUP($I28,原子特征!$A$1:$S$16,COLUMN(原子特征!H$2),FALSE)</f>
        <v>1846</v>
      </c>
      <c r="BY28">
        <f>VLOOKUP($I28,原子特征!$A$1:$S$16,COLUMN(原子特征!I$2),FALSE)</f>
        <v>3184</v>
      </c>
      <c r="BZ28">
        <f>VLOOKUP($I28,原子特征!$A$1:$S$16,COLUMN(原子特征!J$2),FALSE)</f>
        <v>0</v>
      </c>
      <c r="CA28">
        <f>VLOOKUP($I28,原子特征!$A$1:$S$16,COLUMN(原子特征!K$2),FALSE)</f>
        <v>7</v>
      </c>
      <c r="CB28">
        <f>VLOOKUP($I28,原子特征!$A$1:$S$16,COLUMN(原子特征!L$2),FALSE)</f>
        <v>387</v>
      </c>
      <c r="CC28">
        <f>VLOOKUP($I28,原子特征!$A$1:$S$16,COLUMN(原子特征!M$2),FALSE)</f>
        <v>457.5</v>
      </c>
      <c r="CD28">
        <f>VLOOKUP($I28,原子特征!$A$1:$S$16,COLUMN(原子特征!N$2),FALSE)</f>
        <v>41.67</v>
      </c>
      <c r="CE28">
        <f>VLOOKUP($I28,原子特征!$A$1:$S$16,COLUMN(原子特征!O$2),FALSE)</f>
        <v>15.52</v>
      </c>
      <c r="CF28">
        <f>VLOOKUP($I28,原子特征!$A$1:$S$16,COLUMN(原子特征!P$2),FALSE)</f>
        <v>106.8</v>
      </c>
      <c r="CG28">
        <f>VLOOKUP($I28,原子特征!$A$1:$S$16,COLUMN(原子特征!Q$2),FALSE)</f>
        <v>0.46</v>
      </c>
      <c r="CH28">
        <f>VLOOKUP($I28,原子特征!$A$1:$S$16,COLUMN(原子特征!R$2),FALSE)</f>
        <v>133</v>
      </c>
      <c r="CI28">
        <f>VLOOKUP($I28,原子特征!$A$1:$S$16,COLUMN(原子特征!S$2),FALSE)</f>
        <v>0.65</v>
      </c>
    </row>
    <row r="29" spans="1:87" x14ac:dyDescent="0.15">
      <c r="A29">
        <v>319</v>
      </c>
      <c r="B29" t="s">
        <v>610</v>
      </c>
      <c r="C29">
        <v>1</v>
      </c>
      <c r="D29">
        <v>1</v>
      </c>
      <c r="E29">
        <v>3.24</v>
      </c>
      <c r="F29" t="s">
        <v>823</v>
      </c>
      <c r="H29" s="21" t="s">
        <v>853</v>
      </c>
      <c r="I29" t="s">
        <v>854</v>
      </c>
      <c r="J29">
        <f>VLOOKUP('整理格式+匹配特征'!$F59,有机特征!$A$1:$V$55,COLUMN('整理格式+匹配特征'!B59),FALSE)</f>
        <v>4.3757386499999997</v>
      </c>
      <c r="K29">
        <f>VLOOKUP('整理格式+匹配特征'!$F59,有机特征!$A$1:$V$55,COLUMN('整理格式+匹配特征'!C59),FALSE)</f>
        <v>100.18228999999999</v>
      </c>
      <c r="L29">
        <f>VLOOKUP('整理格式+匹配特征'!$F59,有机特征!$A$1:$V$55,COLUMN('整理格式+匹配特征'!D59),FALSE)</f>
        <v>149.96722</v>
      </c>
      <c r="M29">
        <f>VLOOKUP('整理格式+匹配特征'!$F59,有机特征!$A$1:$V$55,COLUMN('整理格式+匹配特征'!E59),FALSE)</f>
        <v>3.2958716269539163</v>
      </c>
      <c r="N29">
        <f>VLOOKUP('整理格式+匹配特征'!$F59,有机特征!$A$1:$V$55,COLUMN('整理格式+匹配特征'!F59),FALSE)</f>
        <v>6.2303811473608999</v>
      </c>
      <c r="O29">
        <f>VLOOKUP('整理格式+匹配特征'!$F59,有机特征!$A$1:$V$55,COLUMN('整理格式+匹配特征'!G59),FALSE)</f>
        <v>1.1093</v>
      </c>
      <c r="P29">
        <f>VLOOKUP('整理格式+匹配特征'!$F59,有机特征!$A$1:$V$55,COLUMN('整理格式+匹配特征'!H59),FALSE)</f>
        <v>150.75926000000001</v>
      </c>
      <c r="Q29">
        <f>VLOOKUP('整理格式+匹配特征'!$F59,有机特征!$A$1:$V$55,COLUMN('整理格式+匹配特征'!I59),FALSE)</f>
        <v>0</v>
      </c>
      <c r="R29">
        <f>VLOOKUP('整理格式+匹配特征'!$F59,有机特征!$A$1:$V$55,COLUMN('整理格式+匹配特征'!J59),FALSE)</f>
        <v>8.3090053090271034</v>
      </c>
      <c r="S29">
        <f>VLOOKUP('整理格式+匹配特征'!$F59,有机特征!$A$1:$V$55,COLUMN('整理格式+匹配特征'!K59),FALSE)</f>
        <v>9.0345486450246106</v>
      </c>
      <c r="T29">
        <f>VLOOKUP('整理格式+匹配特征'!$F59,有机特征!$A$1:$V$55,COLUMN('整理格式+匹配特征'!L59),FALSE)</f>
        <v>-38.456280504460949</v>
      </c>
      <c r="U29">
        <f>VLOOKUP('整理格式+匹配特征'!$F59,有机特征!$A$1:$V$55,COLUMN('整理格式+匹配特征'!M59),FALSE)</f>
        <v>13.605399999999999</v>
      </c>
      <c r="V29">
        <f>VLOOKUP('整理格式+匹配特征'!$F59,有机特征!$A$1:$V$55,COLUMN('整理格式+匹配特征'!N59),FALSE)</f>
        <v>3.7437</v>
      </c>
      <c r="W29">
        <f>VLOOKUP('整理格式+匹配特征'!$F59,有机特征!$A$1:$V$55,COLUMN('整理格式+匹配特征'!O59),FALSE)</f>
        <v>8.6745000000000001</v>
      </c>
      <c r="X29">
        <f>VLOOKUP('整理格式+匹配特征'!$F59,有机特征!$A$1:$V$55,COLUMN('整理格式+匹配特征'!P59),FALSE)</f>
        <v>-8.6745000000000001</v>
      </c>
      <c r="Y29">
        <f>VLOOKUP('整理格式+匹配特征'!$F59,有机特征!$A$1:$V$55,COLUMN('整理格式+匹配特征'!Q59),FALSE)</f>
        <v>9.8617000000000008</v>
      </c>
      <c r="Z29">
        <f>VLOOKUP('整理格式+匹配特征'!$F59,有机特征!$A$1:$V$55,COLUMN('整理格式+匹配特征'!R59),FALSE)</f>
        <v>0.1014</v>
      </c>
      <c r="AA29">
        <f>VLOOKUP('整理格式+匹配特征'!$F59,有机特征!$A$1:$V$55,COLUMN('整理格式+匹配特征'!S59),FALSE)</f>
        <v>3.8151000000000002</v>
      </c>
      <c r="AB29">
        <f>VLOOKUP('整理格式+匹配特征'!$F59,有机特征!$A$1:$V$55,COLUMN('整理格式+匹配特征'!T59),FALSE)</f>
        <v>-3.5720999999999998</v>
      </c>
      <c r="AC29">
        <f>VLOOKUP('整理格式+匹配特征'!$F59,有机特征!$A$1:$V$55,COLUMN('整理格式+匹配特征'!U59),FALSE)</f>
        <v>5.5871300000000002</v>
      </c>
      <c r="AD29">
        <f>VLOOKUP('整理格式+匹配特征'!$F59,有机特征!$A$1:$V$55,COLUMN('整理格式+匹配特征'!V59),FALSE)</f>
        <v>2.197926829268293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f>VLOOKUP($H29,原子特征!$A$1:$S$16,COLUMN(原子特征!B$2),FALSE)</f>
        <v>112.411</v>
      </c>
      <c r="BA29">
        <f>VLOOKUP($H29,原子特征!$A$1:$S$16,COLUMN(原子特征!C$2),FALSE)</f>
        <v>1.4</v>
      </c>
      <c r="BB29">
        <f>VLOOKUP($H29,原子特征!$A$1:$S$16,COLUMN(原子特征!D$2),FALSE)</f>
        <v>1.7</v>
      </c>
      <c r="BC29">
        <f>VLOOKUP($H29,原子特征!$A$1:$S$16,COLUMN(原子特征!E$2),FALSE)</f>
        <v>1.46</v>
      </c>
      <c r="BD29">
        <f>VLOOKUP($H29,原子特征!$A$1:$S$16,COLUMN(原子特征!F$2),FALSE)</f>
        <v>4.33</v>
      </c>
      <c r="BE29">
        <f>VLOOKUP($H29,原子特征!$A$1:$S$16,COLUMN(原子特征!G$2),FALSE)</f>
        <v>867.7</v>
      </c>
      <c r="BF29">
        <f>VLOOKUP($H29,原子特征!$A$1:$S$16,COLUMN(原子特征!H$2),FALSE)</f>
        <v>1631</v>
      </c>
      <c r="BG29">
        <f>VLOOKUP($H29,原子特征!$A$1:$S$16,COLUMN(原子特征!I$2),FALSE)</f>
        <v>3616</v>
      </c>
      <c r="BH29">
        <f>VLOOKUP($H29,原子特征!$A$1:$S$16,COLUMN(原子特征!J$2),FALSE)</f>
        <v>4.05</v>
      </c>
      <c r="BI29">
        <f>VLOOKUP($H29,原子特征!$A$1:$S$16,COLUMN(原子特征!K$2),FALSE)</f>
        <v>12</v>
      </c>
      <c r="BJ29">
        <f>VLOOKUP($H29,原子特征!$A$1:$S$16,COLUMN(原子特征!L$2),FALSE)</f>
        <v>594</v>
      </c>
      <c r="BK29">
        <f>VLOOKUP($H29,原子特征!$A$1:$S$16,COLUMN(原子特征!M$2),FALSE)</f>
        <v>1038</v>
      </c>
      <c r="BL29">
        <f>VLOOKUP($H29,原子特征!$A$1:$S$16,COLUMN(原子特征!N$2),FALSE)</f>
        <v>100</v>
      </c>
      <c r="BM29">
        <f>VLOOKUP($H29,原子特征!$A$1:$S$16,COLUMN(原子特征!O$2),FALSE)</f>
        <v>6.4</v>
      </c>
      <c r="BN29">
        <f>VLOOKUP($H29,原子特征!$A$1:$S$16,COLUMN(原子特征!P$2),FALSE)</f>
        <v>112</v>
      </c>
      <c r="BO29">
        <f>VLOOKUP($H29,原子特征!$A$1:$S$16,COLUMN(原子特征!Q$2),FALSE)</f>
        <v>0.93</v>
      </c>
      <c r="BP29">
        <f>VLOOKUP($H29,原子特征!$A$1:$S$16,COLUMN(原子特征!R$2),FALSE)</f>
        <v>141</v>
      </c>
      <c r="BQ29">
        <f>VLOOKUP($H29,原子特征!$A$1:$S$16,COLUMN(原子特征!S$2),FALSE)</f>
        <v>1.81</v>
      </c>
      <c r="BR29">
        <f>VLOOKUP($I29,原子特征!$A$1:$S$16,COLUMN(原子特征!B$2),FALSE)</f>
        <v>79.903999999999996</v>
      </c>
      <c r="BS29">
        <f>VLOOKUP($I29,原子特征!$A$1:$S$16,COLUMN(原子特征!C$2),FALSE)</f>
        <v>2.83</v>
      </c>
      <c r="BT29">
        <f>VLOOKUP($I29,原子特征!$A$1:$S$16,COLUMN(原子特征!D$2),FALSE)</f>
        <v>2.8</v>
      </c>
      <c r="BU29">
        <f>VLOOKUP($I29,原子特征!$A$1:$S$16,COLUMN(原子特征!E$2),FALSE)</f>
        <v>2.74</v>
      </c>
      <c r="BV29">
        <f>VLOOKUP($I29,原子特征!$A$1:$S$16,COLUMN(原子特征!F$2),FALSE)</f>
        <v>7.59</v>
      </c>
      <c r="BW29">
        <f>VLOOKUP($I29,原子特征!$A$1:$S$16,COLUMN(原子特征!G$2),FALSE)</f>
        <v>1139.9000000000001</v>
      </c>
      <c r="BX29">
        <f>VLOOKUP($I29,原子特征!$A$1:$S$16,COLUMN(原子特征!H$2),FALSE)</f>
        <v>2103</v>
      </c>
      <c r="BY29">
        <f>VLOOKUP($I29,原子特征!$A$1:$S$16,COLUMN(原子特征!I$2),FALSE)</f>
        <v>3473</v>
      </c>
      <c r="BZ29">
        <f>VLOOKUP($I29,原子特征!$A$1:$S$16,COLUMN(原子特征!J$2),FALSE)</f>
        <v>0</v>
      </c>
      <c r="CA29">
        <f>VLOOKUP($I29,原子特征!$A$1:$S$16,COLUMN(原子特征!K$2),FALSE)</f>
        <v>7</v>
      </c>
      <c r="CB29">
        <f>VLOOKUP($I29,原子特征!$A$1:$S$16,COLUMN(原子特征!L$2),FALSE)</f>
        <v>266</v>
      </c>
      <c r="CC29">
        <f>VLOOKUP($I29,原子特征!$A$1:$S$16,COLUMN(原子特征!M$2),FALSE)</f>
        <v>331.9</v>
      </c>
      <c r="CD29">
        <f>VLOOKUP($I29,原子特征!$A$1:$S$16,COLUMN(原子特征!N$2),FALSE)</f>
        <v>30.5</v>
      </c>
      <c r="CE29">
        <f>VLOOKUP($I29,原子特征!$A$1:$S$16,COLUMN(原子特征!O$2),FALSE)</f>
        <v>10.57</v>
      </c>
      <c r="CF29">
        <f>VLOOKUP($I29,原子特征!$A$1:$S$16,COLUMN(原子特征!P$2),FALSE)</f>
        <v>111.9</v>
      </c>
      <c r="CG29">
        <f>VLOOKUP($I29,原子特征!$A$1:$S$16,COLUMN(原子特征!Q$2),FALSE)</f>
        <v>0.37</v>
      </c>
      <c r="CH29">
        <f>VLOOKUP($I29,原子特征!$A$1:$S$16,COLUMN(原子特征!R$2),FALSE)</f>
        <v>114</v>
      </c>
      <c r="CI29">
        <f>VLOOKUP($I29,原子特征!$A$1:$S$16,COLUMN(原子特征!S$2),FALSE)</f>
        <v>0.4</v>
      </c>
    </row>
    <row r="30" spans="1:87" x14ac:dyDescent="0.15">
      <c r="A30">
        <v>316</v>
      </c>
      <c r="B30" t="s">
        <v>629</v>
      </c>
      <c r="C30">
        <v>3</v>
      </c>
      <c r="D30">
        <v>1</v>
      </c>
      <c r="E30">
        <v>2.06</v>
      </c>
      <c r="F30" t="s">
        <v>673</v>
      </c>
      <c r="H30" t="s">
        <v>855</v>
      </c>
      <c r="I30" t="s">
        <v>852</v>
      </c>
      <c r="J30">
        <f>VLOOKUP('整理格式+匹配特征'!$F60,有机特征!$A$1:$V$55,COLUMN('整理格式+匹配特征'!B60),FALSE)</f>
        <v>3.8923762700000002</v>
      </c>
      <c r="K30">
        <f>VLOOKUP('整理格式+匹配特征'!$F60,有机特征!$A$1:$V$55,COLUMN('整理格式+匹配特征'!C60),FALSE)</f>
        <v>122.18788000000001</v>
      </c>
      <c r="L30">
        <f>VLOOKUP('整理格式+匹配特征'!$F60,有机特征!$A$1:$V$55,COLUMN('整理格式+匹配特征'!D60),FALSE)</f>
        <v>174.72344000000001</v>
      </c>
      <c r="M30">
        <f>VLOOKUP('整理格式+匹配特征'!$F60,有机特征!$A$1:$V$55,COLUMN('整理格式+匹配特征'!E60),FALSE)</f>
        <v>3.4680756689313079</v>
      </c>
      <c r="N30">
        <f>VLOOKUP('整理格式+匹配特征'!$F60,有机特征!$A$1:$V$55,COLUMN('整理格式+匹配特征'!F60),FALSE)</f>
        <v>6.5559086369211865</v>
      </c>
      <c r="O30">
        <f>VLOOKUP('整理格式+匹配特征'!$F60,有机特征!$A$1:$V$55,COLUMN('整理格式+匹配特征'!G60),FALSE)</f>
        <v>1.1613</v>
      </c>
      <c r="P30">
        <f>VLOOKUP('整理格式+匹配特征'!$F60,有机特征!$A$1:$V$55,COLUMN('整理格式+匹配特征'!H60),FALSE)</f>
        <v>178.29678000000001</v>
      </c>
      <c r="Q30">
        <f>VLOOKUP('整理格式+匹配特征'!$F60,有机特征!$A$1:$V$55,COLUMN('整理格式+匹配特征'!I60),FALSE)</f>
        <v>0</v>
      </c>
      <c r="R30">
        <f>VLOOKUP('整理格式+匹配特征'!$F60,有机特征!$A$1:$V$55,COLUMN('整理格式+匹配特征'!J60),FALSE)</f>
        <v>10.597425090561124</v>
      </c>
      <c r="S30">
        <f>VLOOKUP('整理格式+匹配特征'!$F60,有机特征!$A$1:$V$55,COLUMN('整理格式+匹配特征'!K60),FALSE)</f>
        <v>11.453939049484363</v>
      </c>
      <c r="T30">
        <f>VLOOKUP('整理格式+匹配特征'!$F60,有机特征!$A$1:$V$55,COLUMN('整理格式+匹配特征'!L60),FALSE)</f>
        <v>-35.516789179448239</v>
      </c>
      <c r="U30">
        <f>VLOOKUP('整理格式+匹配特征'!$F60,有机特征!$A$1:$V$55,COLUMN('整理格式+匹配特征'!M60),FALSE)</f>
        <v>-3.7006000000000001</v>
      </c>
      <c r="V30">
        <f>VLOOKUP('整理格式+匹配特征'!$F60,有机特征!$A$1:$V$55,COLUMN('整理格式+匹配特征'!N60),FALSE)</f>
        <v>-11.960100000000001</v>
      </c>
      <c r="W30">
        <f>VLOOKUP('整理格式+匹配特征'!$F60,有机特征!$A$1:$V$55,COLUMN('整理格式+匹配特征'!O60),FALSE)</f>
        <v>-7.8303000000000003</v>
      </c>
      <c r="X30">
        <f>VLOOKUP('整理格式+匹配特征'!$F60,有机特征!$A$1:$V$55,COLUMN('整理格式+匹配特征'!P60),FALSE)</f>
        <v>7.8303000000000003</v>
      </c>
      <c r="Y30">
        <f>VLOOKUP('整理格式+匹配特征'!$F60,有机特征!$A$1:$V$55,COLUMN('整理格式+匹配特征'!Q60),FALSE)</f>
        <v>8.2594999999999992</v>
      </c>
      <c r="Z30">
        <f>VLOOKUP('整理格式+匹配特征'!$F60,有机特征!$A$1:$V$55,COLUMN('整理格式+匹配特征'!R60),FALSE)</f>
        <v>0.1211</v>
      </c>
      <c r="AA30">
        <f>VLOOKUP('整理格式+匹配特征'!$F60,有机特征!$A$1:$V$55,COLUMN('整理格式+匹配特征'!S60),FALSE)</f>
        <v>3.7117</v>
      </c>
      <c r="AB30">
        <f>VLOOKUP('整理格式+匹配特征'!$F60,有机特征!$A$1:$V$55,COLUMN('整理格式+匹配特征'!T60),FALSE)</f>
        <v>-1.0045999999999999</v>
      </c>
      <c r="AC30">
        <f>VLOOKUP('整理格式+匹配特征'!$F60,有机特征!$A$1:$V$55,COLUMN('整理格式+匹配特征'!U60),FALSE)</f>
        <v>13.054914</v>
      </c>
      <c r="AD30">
        <f>VLOOKUP('整理格式+匹配特征'!$F60,有机特征!$A$1:$V$55,COLUMN('整理格式+匹配特征'!V60),FALSE)</f>
        <v>5.1356860739575145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f>VLOOKUP($H30,原子特征!$A$1:$S$16,COLUMN(原子特征!B$2),FALSE)</f>
        <v>207.2</v>
      </c>
      <c r="BA30">
        <f>VLOOKUP($H30,原子特征!$A$1:$S$16,COLUMN(原子特征!C$2),FALSE)</f>
        <v>1.92</v>
      </c>
      <c r="BB30">
        <f>VLOOKUP($H30,原子特征!$A$1:$S$16,COLUMN(原子特征!D$2),FALSE)</f>
        <v>1.9</v>
      </c>
      <c r="BC30">
        <f>VLOOKUP($H30,原子特征!$A$1:$S$16,COLUMN(原子特征!E$2),FALSE)</f>
        <v>1.55</v>
      </c>
      <c r="BD30">
        <f>VLOOKUP($H30,原子特征!$A$1:$S$16,COLUMN(原子特征!F$2),FALSE)</f>
        <v>3.9</v>
      </c>
      <c r="BE30">
        <f>VLOOKUP($H30,原子特征!$A$1:$S$16,COLUMN(原子特征!G$2),FALSE)</f>
        <v>715.5</v>
      </c>
      <c r="BF30">
        <f>VLOOKUP($H30,原子特征!$A$1:$S$16,COLUMN(原子特征!H$2),FALSE)</f>
        <v>1450</v>
      </c>
      <c r="BG30">
        <f>VLOOKUP($H30,原子特征!$A$1:$S$16,COLUMN(原子特征!I$2),FALSE)</f>
        <v>3081</v>
      </c>
      <c r="BH30">
        <f>VLOOKUP($H30,原子特征!$A$1:$S$16,COLUMN(原子特征!J$2),FALSE)</f>
        <v>4.0999999999999996</v>
      </c>
      <c r="BI30">
        <f>VLOOKUP($H30,原子特征!$A$1:$S$16,COLUMN(原子特征!K$2),FALSE)</f>
        <v>4</v>
      </c>
      <c r="BJ30">
        <f>VLOOKUP($H30,原子特征!$A$1:$S$16,COLUMN(原子特征!L$2),FALSE)</f>
        <v>601</v>
      </c>
      <c r="BK30">
        <f>VLOOKUP($H30,原子特征!$A$1:$S$16,COLUMN(原子特征!M$2),FALSE)</f>
        <v>2013</v>
      </c>
      <c r="BL30">
        <f>VLOOKUP($H30,原子特征!$A$1:$S$16,COLUMN(原子特征!N$2),FALSE)</f>
        <v>177.8</v>
      </c>
      <c r="BM30">
        <f>VLOOKUP($H30,原子特征!$A$1:$S$16,COLUMN(原子特征!O$2),FALSE)</f>
        <v>4.8099999999999996</v>
      </c>
      <c r="BN30">
        <f>VLOOKUP($H30,原子特征!$A$1:$S$16,COLUMN(原子特征!P$2),FALSE)</f>
        <v>195</v>
      </c>
      <c r="BO30">
        <f>VLOOKUP($H30,原子特征!$A$1:$S$16,COLUMN(原子特征!Q$2),FALSE)</f>
        <v>0.83</v>
      </c>
      <c r="BP30">
        <f>VLOOKUP($H30,原子特征!$A$1:$S$16,COLUMN(原子特征!R$2),FALSE)</f>
        <v>154</v>
      </c>
      <c r="BQ30">
        <f>VLOOKUP($H30,原子特征!$A$1:$S$16,COLUMN(原子特征!S$2),FALSE)</f>
        <v>0.93799999999999994</v>
      </c>
      <c r="BR30">
        <f>VLOOKUP($I30,原子特征!$A$1:$S$16,COLUMN(原子特征!B$2),FALSE)</f>
        <v>126.905</v>
      </c>
      <c r="BS30">
        <f>VLOOKUP($I30,原子特征!$A$1:$S$16,COLUMN(原子特征!C$2),FALSE)</f>
        <v>2.76</v>
      </c>
      <c r="BT30">
        <f>VLOOKUP($I30,原子特征!$A$1:$S$16,COLUMN(原子特征!D$2),FALSE)</f>
        <v>2.5</v>
      </c>
      <c r="BU30">
        <f>VLOOKUP($I30,原子特征!$A$1:$S$16,COLUMN(原子特征!E$2),FALSE)</f>
        <v>2.21</v>
      </c>
      <c r="BV30">
        <f>VLOOKUP($I30,原子特征!$A$1:$S$16,COLUMN(原子特征!F$2),FALSE)</f>
        <v>6.76</v>
      </c>
      <c r="BW30">
        <f>VLOOKUP($I30,原子特征!$A$1:$S$16,COLUMN(原子特征!G$2),FALSE)</f>
        <v>1008.4</v>
      </c>
      <c r="BX30">
        <f>VLOOKUP($I30,原子特征!$A$1:$S$16,COLUMN(原子特征!H$2),FALSE)</f>
        <v>1846</v>
      </c>
      <c r="BY30">
        <f>VLOOKUP($I30,原子特征!$A$1:$S$16,COLUMN(原子特征!I$2),FALSE)</f>
        <v>3184</v>
      </c>
      <c r="BZ30">
        <f>VLOOKUP($I30,原子特征!$A$1:$S$16,COLUMN(原子特征!J$2),FALSE)</f>
        <v>0</v>
      </c>
      <c r="CA30">
        <f>VLOOKUP($I30,原子特征!$A$1:$S$16,COLUMN(原子特征!K$2),FALSE)</f>
        <v>7</v>
      </c>
      <c r="CB30">
        <f>VLOOKUP($I30,原子特征!$A$1:$S$16,COLUMN(原子特征!L$2),FALSE)</f>
        <v>387</v>
      </c>
      <c r="CC30">
        <f>VLOOKUP($I30,原子特征!$A$1:$S$16,COLUMN(原子特征!M$2),FALSE)</f>
        <v>457.5</v>
      </c>
      <c r="CD30">
        <f>VLOOKUP($I30,原子特征!$A$1:$S$16,COLUMN(原子特征!N$2),FALSE)</f>
        <v>41.67</v>
      </c>
      <c r="CE30">
        <f>VLOOKUP($I30,原子特征!$A$1:$S$16,COLUMN(原子特征!O$2),FALSE)</f>
        <v>15.52</v>
      </c>
      <c r="CF30">
        <f>VLOOKUP($I30,原子特征!$A$1:$S$16,COLUMN(原子特征!P$2),FALSE)</f>
        <v>106.8</v>
      </c>
      <c r="CG30">
        <f>VLOOKUP($I30,原子特征!$A$1:$S$16,COLUMN(原子特征!Q$2),FALSE)</f>
        <v>0.46</v>
      </c>
      <c r="CH30">
        <f>VLOOKUP($I30,原子特征!$A$1:$S$16,COLUMN(原子特征!R$2),FALSE)</f>
        <v>133</v>
      </c>
      <c r="CI30">
        <f>VLOOKUP($I30,原子特征!$A$1:$S$16,COLUMN(原子特征!S$2),FALSE)</f>
        <v>0.65</v>
      </c>
    </row>
    <row r="31" spans="1:87" x14ac:dyDescent="0.15">
      <c r="A31">
        <v>261</v>
      </c>
      <c r="B31" t="s">
        <v>525</v>
      </c>
      <c r="C31">
        <v>1</v>
      </c>
      <c r="D31">
        <v>1</v>
      </c>
      <c r="E31">
        <v>2.12</v>
      </c>
      <c r="F31" t="s">
        <v>673</v>
      </c>
      <c r="H31" s="21" t="s">
        <v>867</v>
      </c>
      <c r="I31" t="s">
        <v>852</v>
      </c>
      <c r="J31">
        <f>VLOOKUP('整理格式+匹配特征'!$F61,有机特征!$A$1:$V$55,COLUMN('整理格式+匹配特征'!B61),FALSE)</f>
        <v>3.8923762700000002</v>
      </c>
      <c r="K31">
        <f>VLOOKUP('整理格式+匹配特征'!$F61,有机特征!$A$1:$V$55,COLUMN('整理格式+匹配特征'!C61),FALSE)</f>
        <v>122.18788000000001</v>
      </c>
      <c r="L31">
        <f>VLOOKUP('整理格式+匹配特征'!$F61,有机特征!$A$1:$V$55,COLUMN('整理格式+匹配特征'!D61),FALSE)</f>
        <v>174.72344000000001</v>
      </c>
      <c r="M31">
        <f>VLOOKUP('整理格式+匹配特征'!$F61,有机特征!$A$1:$V$55,COLUMN('整理格式+匹配特征'!E61),FALSE)</f>
        <v>3.4680756689313079</v>
      </c>
      <c r="N31">
        <f>VLOOKUP('整理格式+匹配特征'!$F61,有机特征!$A$1:$V$55,COLUMN('整理格式+匹配特征'!F61),FALSE)</f>
        <v>6.5559086369211865</v>
      </c>
      <c r="O31">
        <f>VLOOKUP('整理格式+匹配特征'!$F61,有机特征!$A$1:$V$55,COLUMN('整理格式+匹配特征'!G61),FALSE)</f>
        <v>1.1613</v>
      </c>
      <c r="P31">
        <f>VLOOKUP('整理格式+匹配特征'!$F61,有机特征!$A$1:$V$55,COLUMN('整理格式+匹配特征'!H61),FALSE)</f>
        <v>178.29678000000001</v>
      </c>
      <c r="Q31">
        <f>VLOOKUP('整理格式+匹配特征'!$F61,有机特征!$A$1:$V$55,COLUMN('整理格式+匹配特征'!I61),FALSE)</f>
        <v>0</v>
      </c>
      <c r="R31">
        <f>VLOOKUP('整理格式+匹配特征'!$F61,有机特征!$A$1:$V$55,COLUMN('整理格式+匹配特征'!J61),FALSE)</f>
        <v>10.597425090561124</v>
      </c>
      <c r="S31">
        <f>VLOOKUP('整理格式+匹配特征'!$F61,有机特征!$A$1:$V$55,COLUMN('整理格式+匹配特征'!K61),FALSE)</f>
        <v>11.453939049484363</v>
      </c>
      <c r="T31">
        <f>VLOOKUP('整理格式+匹配特征'!$F61,有机特征!$A$1:$V$55,COLUMN('整理格式+匹配特征'!L61),FALSE)</f>
        <v>-35.516789179448239</v>
      </c>
      <c r="U31">
        <f>VLOOKUP('整理格式+匹配特征'!$F61,有机特征!$A$1:$V$55,COLUMN('整理格式+匹配特征'!M61),FALSE)</f>
        <v>-3.7006000000000001</v>
      </c>
      <c r="V31">
        <f>VLOOKUP('整理格式+匹配特征'!$F61,有机特征!$A$1:$V$55,COLUMN('整理格式+匹配特征'!N61),FALSE)</f>
        <v>-11.960100000000001</v>
      </c>
      <c r="W31">
        <f>VLOOKUP('整理格式+匹配特征'!$F61,有机特征!$A$1:$V$55,COLUMN('整理格式+匹配特征'!O61),FALSE)</f>
        <v>-7.8303000000000003</v>
      </c>
      <c r="X31">
        <f>VLOOKUP('整理格式+匹配特征'!$F61,有机特征!$A$1:$V$55,COLUMN('整理格式+匹配特征'!P61),FALSE)</f>
        <v>7.8303000000000003</v>
      </c>
      <c r="Y31">
        <f>VLOOKUP('整理格式+匹配特征'!$F61,有机特征!$A$1:$V$55,COLUMN('整理格式+匹配特征'!Q61),FALSE)</f>
        <v>8.2594999999999992</v>
      </c>
      <c r="Z31">
        <f>VLOOKUP('整理格式+匹配特征'!$F61,有机特征!$A$1:$V$55,COLUMN('整理格式+匹配特征'!R61),FALSE)</f>
        <v>0.1211</v>
      </c>
      <c r="AA31">
        <f>VLOOKUP('整理格式+匹配特征'!$F61,有机特征!$A$1:$V$55,COLUMN('整理格式+匹配特征'!S61),FALSE)</f>
        <v>3.7117</v>
      </c>
      <c r="AB31">
        <f>VLOOKUP('整理格式+匹配特征'!$F61,有机特征!$A$1:$V$55,COLUMN('整理格式+匹配特征'!T61),FALSE)</f>
        <v>-1.0045999999999999</v>
      </c>
      <c r="AC31">
        <f>VLOOKUP('整理格式+匹配特征'!$F61,有机特征!$A$1:$V$55,COLUMN('整理格式+匹配特征'!U61),FALSE)</f>
        <v>13.054914</v>
      </c>
      <c r="AD31">
        <f>VLOOKUP('整理格式+匹配特征'!$F61,有机特征!$A$1:$V$55,COLUMN('整理格式+匹配特征'!V61),FALSE)</f>
        <v>5.1356860739575145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f>VLOOKUP($H31,原子特征!$A$1:$S$16,COLUMN(原子特征!B$2),FALSE)</f>
        <v>72.61</v>
      </c>
      <c r="BA31">
        <f>VLOOKUP($H31,原子特征!$A$1:$S$16,COLUMN(原子特征!C$2),FALSE)</f>
        <v>1.99</v>
      </c>
      <c r="BB31">
        <f>VLOOKUP($H31,原子特征!$A$1:$S$16,COLUMN(原子特征!D$2),FALSE)</f>
        <v>1.8</v>
      </c>
      <c r="BC31">
        <f>VLOOKUP($H31,原子特征!$A$1:$S$16,COLUMN(原子特征!E$2),FALSE)</f>
        <v>2.02</v>
      </c>
      <c r="BD31">
        <f>VLOOKUP($H31,原子特征!$A$1:$S$16,COLUMN(原子特征!F$2),FALSE)</f>
        <v>4.5999999999999996</v>
      </c>
      <c r="BE31">
        <f>VLOOKUP($H31,原子特征!$A$1:$S$16,COLUMN(原子特征!G$2),FALSE)</f>
        <v>762.1</v>
      </c>
      <c r="BF31">
        <f>VLOOKUP($H31,原子特征!$A$1:$S$16,COLUMN(原子特征!H$2),FALSE)</f>
        <v>1537</v>
      </c>
      <c r="BG31">
        <f>VLOOKUP($H31,原子特征!$A$1:$S$16,COLUMN(原子特征!I$2),FALSE)</f>
        <v>3302</v>
      </c>
      <c r="BH31">
        <f>VLOOKUP($H31,原子特征!$A$1:$S$16,COLUMN(原子特征!J$2),FALSE)</f>
        <v>4.55</v>
      </c>
      <c r="BI31">
        <f>VLOOKUP($H31,原子特征!$A$1:$S$16,COLUMN(原子特征!K$2),FALSE)</f>
        <v>4</v>
      </c>
      <c r="BJ31">
        <f>VLOOKUP($H31,原子特征!$A$1:$S$16,COLUMN(原子特征!L$2),FALSE)</f>
        <v>1211</v>
      </c>
      <c r="BK31">
        <f>VLOOKUP($H31,原子特征!$A$1:$S$16,COLUMN(原子特征!M$2),FALSE)</f>
        <v>3103</v>
      </c>
      <c r="BL31">
        <f>VLOOKUP($H31,原子特征!$A$1:$S$16,COLUMN(原子特征!N$2),FALSE)</f>
        <v>327.60000000000002</v>
      </c>
      <c r="BM31">
        <f>VLOOKUP($H31,原子特征!$A$1:$S$16,COLUMN(原子特征!O$2),FALSE)</f>
        <v>36.799999999999997</v>
      </c>
      <c r="BN31">
        <f>VLOOKUP($H31,原子特征!$A$1:$S$16,COLUMN(原子特征!P$2),FALSE)</f>
        <v>376.6</v>
      </c>
      <c r="BO31">
        <f>VLOOKUP($H31,原子特征!$A$1:$S$16,COLUMN(原子特征!Q$2),FALSE)</f>
        <v>0.53</v>
      </c>
      <c r="BP31">
        <f>VLOOKUP($H31,原子特征!$A$1:$S$16,COLUMN(原子特征!R$2),FALSE)</f>
        <v>122</v>
      </c>
      <c r="BQ31">
        <f>VLOOKUP($H31,原子特征!$A$1:$S$16,COLUMN(原子特征!S$2),FALSE)</f>
        <v>1</v>
      </c>
      <c r="BR31">
        <f>VLOOKUP($I31,原子特征!$A$1:$S$16,COLUMN(原子特征!B$2),FALSE)</f>
        <v>126.905</v>
      </c>
      <c r="BS31">
        <f>VLOOKUP($I31,原子特征!$A$1:$S$16,COLUMN(原子特征!C$2),FALSE)</f>
        <v>2.76</v>
      </c>
      <c r="BT31">
        <f>VLOOKUP($I31,原子特征!$A$1:$S$16,COLUMN(原子特征!D$2),FALSE)</f>
        <v>2.5</v>
      </c>
      <c r="BU31">
        <f>VLOOKUP($I31,原子特征!$A$1:$S$16,COLUMN(原子特征!E$2),FALSE)</f>
        <v>2.21</v>
      </c>
      <c r="BV31">
        <f>VLOOKUP($I31,原子特征!$A$1:$S$16,COLUMN(原子特征!F$2),FALSE)</f>
        <v>6.76</v>
      </c>
      <c r="BW31">
        <f>VLOOKUP($I31,原子特征!$A$1:$S$16,COLUMN(原子特征!G$2),FALSE)</f>
        <v>1008.4</v>
      </c>
      <c r="BX31">
        <f>VLOOKUP($I31,原子特征!$A$1:$S$16,COLUMN(原子特征!H$2),FALSE)</f>
        <v>1846</v>
      </c>
      <c r="BY31">
        <f>VLOOKUP($I31,原子特征!$A$1:$S$16,COLUMN(原子特征!I$2),FALSE)</f>
        <v>3184</v>
      </c>
      <c r="BZ31">
        <f>VLOOKUP($I31,原子特征!$A$1:$S$16,COLUMN(原子特征!J$2),FALSE)</f>
        <v>0</v>
      </c>
      <c r="CA31">
        <f>VLOOKUP($I31,原子特征!$A$1:$S$16,COLUMN(原子特征!K$2),FALSE)</f>
        <v>7</v>
      </c>
      <c r="CB31">
        <f>VLOOKUP($I31,原子特征!$A$1:$S$16,COLUMN(原子特征!L$2),FALSE)</f>
        <v>387</v>
      </c>
      <c r="CC31">
        <f>VLOOKUP($I31,原子特征!$A$1:$S$16,COLUMN(原子特征!M$2),FALSE)</f>
        <v>457.5</v>
      </c>
      <c r="CD31">
        <f>VLOOKUP($I31,原子特征!$A$1:$S$16,COLUMN(原子特征!N$2),FALSE)</f>
        <v>41.67</v>
      </c>
      <c r="CE31">
        <f>VLOOKUP($I31,原子特征!$A$1:$S$16,COLUMN(原子特征!O$2),FALSE)</f>
        <v>15.52</v>
      </c>
      <c r="CF31">
        <f>VLOOKUP($I31,原子特征!$A$1:$S$16,COLUMN(原子特征!P$2),FALSE)</f>
        <v>106.8</v>
      </c>
      <c r="CG31">
        <f>VLOOKUP($I31,原子特征!$A$1:$S$16,COLUMN(原子特征!Q$2),FALSE)</f>
        <v>0.46</v>
      </c>
      <c r="CH31">
        <f>VLOOKUP($I31,原子特征!$A$1:$S$16,COLUMN(原子特征!R$2),FALSE)</f>
        <v>133</v>
      </c>
      <c r="CI31">
        <f>VLOOKUP($I31,原子特征!$A$1:$S$16,COLUMN(原子特征!S$2),FALSE)</f>
        <v>0.65</v>
      </c>
    </row>
    <row r="32" spans="1:87" x14ac:dyDescent="0.15">
      <c r="A32">
        <v>472</v>
      </c>
      <c r="B32" t="s">
        <v>545</v>
      </c>
      <c r="C32">
        <v>1</v>
      </c>
      <c r="D32">
        <v>1</v>
      </c>
      <c r="E32">
        <v>2.34</v>
      </c>
      <c r="F32" t="s">
        <v>673</v>
      </c>
      <c r="H32" t="s">
        <v>855</v>
      </c>
      <c r="I32" t="s">
        <v>852</v>
      </c>
      <c r="J32">
        <f>VLOOKUP('整理格式+匹配特征'!$F62,有机特征!$A$1:$V$55,COLUMN('整理格式+匹配特征'!B62),FALSE)</f>
        <v>3.8923762700000002</v>
      </c>
      <c r="K32">
        <f>VLOOKUP('整理格式+匹配特征'!$F62,有机特征!$A$1:$V$55,COLUMN('整理格式+匹配特征'!C62),FALSE)</f>
        <v>122.18788000000001</v>
      </c>
      <c r="L32">
        <f>VLOOKUP('整理格式+匹配特征'!$F62,有机特征!$A$1:$V$55,COLUMN('整理格式+匹配特征'!D62),FALSE)</f>
        <v>174.72344000000001</v>
      </c>
      <c r="M32">
        <f>VLOOKUP('整理格式+匹配特征'!$F62,有机特征!$A$1:$V$55,COLUMN('整理格式+匹配特征'!E62),FALSE)</f>
        <v>3.4680756689313079</v>
      </c>
      <c r="N32">
        <f>VLOOKUP('整理格式+匹配特征'!$F62,有机特征!$A$1:$V$55,COLUMN('整理格式+匹配特征'!F62),FALSE)</f>
        <v>6.5559086369211865</v>
      </c>
      <c r="O32">
        <f>VLOOKUP('整理格式+匹配特征'!$F62,有机特征!$A$1:$V$55,COLUMN('整理格式+匹配特征'!G62),FALSE)</f>
        <v>1.1613</v>
      </c>
      <c r="P32">
        <f>VLOOKUP('整理格式+匹配特征'!$F62,有机特征!$A$1:$V$55,COLUMN('整理格式+匹配特征'!H62),FALSE)</f>
        <v>178.29678000000001</v>
      </c>
      <c r="Q32">
        <f>VLOOKUP('整理格式+匹配特征'!$F62,有机特征!$A$1:$V$55,COLUMN('整理格式+匹配特征'!I62),FALSE)</f>
        <v>0</v>
      </c>
      <c r="R32">
        <f>VLOOKUP('整理格式+匹配特征'!$F62,有机特征!$A$1:$V$55,COLUMN('整理格式+匹配特征'!J62),FALSE)</f>
        <v>10.597425090561124</v>
      </c>
      <c r="S32">
        <f>VLOOKUP('整理格式+匹配特征'!$F62,有机特征!$A$1:$V$55,COLUMN('整理格式+匹配特征'!K62),FALSE)</f>
        <v>11.453939049484363</v>
      </c>
      <c r="T32">
        <f>VLOOKUP('整理格式+匹配特征'!$F62,有机特征!$A$1:$V$55,COLUMN('整理格式+匹配特征'!L62),FALSE)</f>
        <v>-35.516789179448239</v>
      </c>
      <c r="U32">
        <f>VLOOKUP('整理格式+匹配特征'!$F62,有机特征!$A$1:$V$55,COLUMN('整理格式+匹配特征'!M62),FALSE)</f>
        <v>-3.7006000000000001</v>
      </c>
      <c r="V32">
        <f>VLOOKUP('整理格式+匹配特征'!$F62,有机特征!$A$1:$V$55,COLUMN('整理格式+匹配特征'!N62),FALSE)</f>
        <v>-11.960100000000001</v>
      </c>
      <c r="W32">
        <f>VLOOKUP('整理格式+匹配特征'!$F62,有机特征!$A$1:$V$55,COLUMN('整理格式+匹配特征'!O62),FALSE)</f>
        <v>-7.8303000000000003</v>
      </c>
      <c r="X32">
        <f>VLOOKUP('整理格式+匹配特征'!$F62,有机特征!$A$1:$V$55,COLUMN('整理格式+匹配特征'!P62),FALSE)</f>
        <v>7.8303000000000003</v>
      </c>
      <c r="Y32">
        <f>VLOOKUP('整理格式+匹配特征'!$F62,有机特征!$A$1:$V$55,COLUMN('整理格式+匹配特征'!Q62),FALSE)</f>
        <v>8.2594999999999992</v>
      </c>
      <c r="Z32">
        <f>VLOOKUP('整理格式+匹配特征'!$F62,有机特征!$A$1:$V$55,COLUMN('整理格式+匹配特征'!R62),FALSE)</f>
        <v>0.1211</v>
      </c>
      <c r="AA32">
        <f>VLOOKUP('整理格式+匹配特征'!$F62,有机特征!$A$1:$V$55,COLUMN('整理格式+匹配特征'!S62),FALSE)</f>
        <v>3.7117</v>
      </c>
      <c r="AB32">
        <f>VLOOKUP('整理格式+匹配特征'!$F62,有机特征!$A$1:$V$55,COLUMN('整理格式+匹配特征'!T62),FALSE)</f>
        <v>-1.0045999999999999</v>
      </c>
      <c r="AC32">
        <f>VLOOKUP('整理格式+匹配特征'!$F62,有机特征!$A$1:$V$55,COLUMN('整理格式+匹配特征'!U62),FALSE)</f>
        <v>13.054914</v>
      </c>
      <c r="AD32">
        <f>VLOOKUP('整理格式+匹配特征'!$F62,有机特征!$A$1:$V$55,COLUMN('整理格式+匹配特征'!V62),FALSE)</f>
        <v>5.1356860739575145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f>VLOOKUP($H32,原子特征!$A$1:$S$16,COLUMN(原子特征!B$2),FALSE)</f>
        <v>207.2</v>
      </c>
      <c r="BA32">
        <f>VLOOKUP($H32,原子特征!$A$1:$S$16,COLUMN(原子特征!C$2),FALSE)</f>
        <v>1.92</v>
      </c>
      <c r="BB32">
        <f>VLOOKUP($H32,原子特征!$A$1:$S$16,COLUMN(原子特征!D$2),FALSE)</f>
        <v>1.9</v>
      </c>
      <c r="BC32">
        <f>VLOOKUP($H32,原子特征!$A$1:$S$16,COLUMN(原子特征!E$2),FALSE)</f>
        <v>1.55</v>
      </c>
      <c r="BD32">
        <f>VLOOKUP($H32,原子特征!$A$1:$S$16,COLUMN(原子特征!F$2),FALSE)</f>
        <v>3.9</v>
      </c>
      <c r="BE32">
        <f>VLOOKUP($H32,原子特征!$A$1:$S$16,COLUMN(原子特征!G$2),FALSE)</f>
        <v>715.5</v>
      </c>
      <c r="BF32">
        <f>VLOOKUP($H32,原子特征!$A$1:$S$16,COLUMN(原子特征!H$2),FALSE)</f>
        <v>1450</v>
      </c>
      <c r="BG32">
        <f>VLOOKUP($H32,原子特征!$A$1:$S$16,COLUMN(原子特征!I$2),FALSE)</f>
        <v>3081</v>
      </c>
      <c r="BH32">
        <f>VLOOKUP($H32,原子特征!$A$1:$S$16,COLUMN(原子特征!J$2),FALSE)</f>
        <v>4.0999999999999996</v>
      </c>
      <c r="BI32">
        <f>VLOOKUP($H32,原子特征!$A$1:$S$16,COLUMN(原子特征!K$2),FALSE)</f>
        <v>4</v>
      </c>
      <c r="BJ32">
        <f>VLOOKUP($H32,原子特征!$A$1:$S$16,COLUMN(原子特征!L$2),FALSE)</f>
        <v>601</v>
      </c>
      <c r="BK32">
        <f>VLOOKUP($H32,原子特征!$A$1:$S$16,COLUMN(原子特征!M$2),FALSE)</f>
        <v>2013</v>
      </c>
      <c r="BL32">
        <f>VLOOKUP($H32,原子特征!$A$1:$S$16,COLUMN(原子特征!N$2),FALSE)</f>
        <v>177.8</v>
      </c>
      <c r="BM32">
        <f>VLOOKUP($H32,原子特征!$A$1:$S$16,COLUMN(原子特征!O$2),FALSE)</f>
        <v>4.8099999999999996</v>
      </c>
      <c r="BN32">
        <f>VLOOKUP($H32,原子特征!$A$1:$S$16,COLUMN(原子特征!P$2),FALSE)</f>
        <v>195</v>
      </c>
      <c r="BO32">
        <f>VLOOKUP($H32,原子特征!$A$1:$S$16,COLUMN(原子特征!Q$2),FALSE)</f>
        <v>0.83</v>
      </c>
      <c r="BP32">
        <f>VLOOKUP($H32,原子特征!$A$1:$S$16,COLUMN(原子特征!R$2),FALSE)</f>
        <v>154</v>
      </c>
      <c r="BQ32">
        <f>VLOOKUP($H32,原子特征!$A$1:$S$16,COLUMN(原子特征!S$2),FALSE)</f>
        <v>0.93799999999999994</v>
      </c>
      <c r="BR32">
        <f>VLOOKUP($I32,原子特征!$A$1:$S$16,COLUMN(原子特征!B$2),FALSE)</f>
        <v>126.905</v>
      </c>
      <c r="BS32">
        <f>VLOOKUP($I32,原子特征!$A$1:$S$16,COLUMN(原子特征!C$2),FALSE)</f>
        <v>2.76</v>
      </c>
      <c r="BT32">
        <f>VLOOKUP($I32,原子特征!$A$1:$S$16,COLUMN(原子特征!D$2),FALSE)</f>
        <v>2.5</v>
      </c>
      <c r="BU32">
        <f>VLOOKUP($I32,原子特征!$A$1:$S$16,COLUMN(原子特征!E$2),FALSE)</f>
        <v>2.21</v>
      </c>
      <c r="BV32">
        <f>VLOOKUP($I32,原子特征!$A$1:$S$16,COLUMN(原子特征!F$2),FALSE)</f>
        <v>6.76</v>
      </c>
      <c r="BW32">
        <f>VLOOKUP($I32,原子特征!$A$1:$S$16,COLUMN(原子特征!G$2),FALSE)</f>
        <v>1008.4</v>
      </c>
      <c r="BX32">
        <f>VLOOKUP($I32,原子特征!$A$1:$S$16,COLUMN(原子特征!H$2),FALSE)</f>
        <v>1846</v>
      </c>
      <c r="BY32">
        <f>VLOOKUP($I32,原子特征!$A$1:$S$16,COLUMN(原子特征!I$2),FALSE)</f>
        <v>3184</v>
      </c>
      <c r="BZ32">
        <f>VLOOKUP($I32,原子特征!$A$1:$S$16,COLUMN(原子特征!J$2),FALSE)</f>
        <v>0</v>
      </c>
      <c r="CA32">
        <f>VLOOKUP($I32,原子特征!$A$1:$S$16,COLUMN(原子特征!K$2),FALSE)</f>
        <v>7</v>
      </c>
      <c r="CB32">
        <f>VLOOKUP($I32,原子特征!$A$1:$S$16,COLUMN(原子特征!L$2),FALSE)</f>
        <v>387</v>
      </c>
      <c r="CC32">
        <f>VLOOKUP($I32,原子特征!$A$1:$S$16,COLUMN(原子特征!M$2),FALSE)</f>
        <v>457.5</v>
      </c>
      <c r="CD32">
        <f>VLOOKUP($I32,原子特征!$A$1:$S$16,COLUMN(原子特征!N$2),FALSE)</f>
        <v>41.67</v>
      </c>
      <c r="CE32">
        <f>VLOOKUP($I32,原子特征!$A$1:$S$16,COLUMN(原子特征!O$2),FALSE)</f>
        <v>15.52</v>
      </c>
      <c r="CF32">
        <f>VLOOKUP($I32,原子特征!$A$1:$S$16,COLUMN(原子特征!P$2),FALSE)</f>
        <v>106.8</v>
      </c>
      <c r="CG32">
        <f>VLOOKUP($I32,原子特征!$A$1:$S$16,COLUMN(原子特征!Q$2),FALSE)</f>
        <v>0.46</v>
      </c>
      <c r="CH32">
        <f>VLOOKUP($I32,原子特征!$A$1:$S$16,COLUMN(原子特征!R$2),FALSE)</f>
        <v>133</v>
      </c>
      <c r="CI32">
        <f>VLOOKUP($I32,原子特征!$A$1:$S$16,COLUMN(原子特征!S$2),FALSE)</f>
        <v>0.65</v>
      </c>
    </row>
    <row r="33" spans="1:87" x14ac:dyDescent="0.15">
      <c r="A33">
        <v>407</v>
      </c>
      <c r="B33" t="s">
        <v>545</v>
      </c>
      <c r="C33">
        <v>1</v>
      </c>
      <c r="D33">
        <v>1</v>
      </c>
      <c r="E33">
        <v>2.36</v>
      </c>
      <c r="F33" t="s">
        <v>673</v>
      </c>
      <c r="H33" t="s">
        <v>855</v>
      </c>
      <c r="I33" t="s">
        <v>852</v>
      </c>
      <c r="J33">
        <f>VLOOKUP('整理格式+匹配特征'!$F63,有机特征!$A$1:$V$55,COLUMN('整理格式+匹配特征'!B63),FALSE)</f>
        <v>3.8923762700000002</v>
      </c>
      <c r="K33">
        <f>VLOOKUP('整理格式+匹配特征'!$F63,有机特征!$A$1:$V$55,COLUMN('整理格式+匹配特征'!C63),FALSE)</f>
        <v>122.18788000000001</v>
      </c>
      <c r="L33">
        <f>VLOOKUP('整理格式+匹配特征'!$F63,有机特征!$A$1:$V$55,COLUMN('整理格式+匹配特征'!D63),FALSE)</f>
        <v>174.72344000000001</v>
      </c>
      <c r="M33">
        <f>VLOOKUP('整理格式+匹配特征'!$F63,有机特征!$A$1:$V$55,COLUMN('整理格式+匹配特征'!E63),FALSE)</f>
        <v>3.4680756689313079</v>
      </c>
      <c r="N33">
        <f>VLOOKUP('整理格式+匹配特征'!$F63,有机特征!$A$1:$V$55,COLUMN('整理格式+匹配特征'!F63),FALSE)</f>
        <v>6.5559086369211865</v>
      </c>
      <c r="O33">
        <f>VLOOKUP('整理格式+匹配特征'!$F63,有机特征!$A$1:$V$55,COLUMN('整理格式+匹配特征'!G63),FALSE)</f>
        <v>1.1613</v>
      </c>
      <c r="P33">
        <f>VLOOKUP('整理格式+匹配特征'!$F63,有机特征!$A$1:$V$55,COLUMN('整理格式+匹配特征'!H63),FALSE)</f>
        <v>178.29678000000001</v>
      </c>
      <c r="Q33">
        <f>VLOOKUP('整理格式+匹配特征'!$F63,有机特征!$A$1:$V$55,COLUMN('整理格式+匹配特征'!I63),FALSE)</f>
        <v>0</v>
      </c>
      <c r="R33">
        <f>VLOOKUP('整理格式+匹配特征'!$F63,有机特征!$A$1:$V$55,COLUMN('整理格式+匹配特征'!J63),FALSE)</f>
        <v>10.597425090561124</v>
      </c>
      <c r="S33">
        <f>VLOOKUP('整理格式+匹配特征'!$F63,有机特征!$A$1:$V$55,COLUMN('整理格式+匹配特征'!K63),FALSE)</f>
        <v>11.453939049484363</v>
      </c>
      <c r="T33">
        <f>VLOOKUP('整理格式+匹配特征'!$F63,有机特征!$A$1:$V$55,COLUMN('整理格式+匹配特征'!L63),FALSE)</f>
        <v>-35.516789179448239</v>
      </c>
      <c r="U33">
        <f>VLOOKUP('整理格式+匹配特征'!$F63,有机特征!$A$1:$V$55,COLUMN('整理格式+匹配特征'!M63),FALSE)</f>
        <v>-3.7006000000000001</v>
      </c>
      <c r="V33">
        <f>VLOOKUP('整理格式+匹配特征'!$F63,有机特征!$A$1:$V$55,COLUMN('整理格式+匹配特征'!N63),FALSE)</f>
        <v>-11.960100000000001</v>
      </c>
      <c r="W33">
        <f>VLOOKUP('整理格式+匹配特征'!$F63,有机特征!$A$1:$V$55,COLUMN('整理格式+匹配特征'!O63),FALSE)</f>
        <v>-7.8303000000000003</v>
      </c>
      <c r="X33">
        <f>VLOOKUP('整理格式+匹配特征'!$F63,有机特征!$A$1:$V$55,COLUMN('整理格式+匹配特征'!P63),FALSE)</f>
        <v>7.8303000000000003</v>
      </c>
      <c r="Y33">
        <f>VLOOKUP('整理格式+匹配特征'!$F63,有机特征!$A$1:$V$55,COLUMN('整理格式+匹配特征'!Q63),FALSE)</f>
        <v>8.2594999999999992</v>
      </c>
      <c r="Z33">
        <f>VLOOKUP('整理格式+匹配特征'!$F63,有机特征!$A$1:$V$55,COLUMN('整理格式+匹配特征'!R63),FALSE)</f>
        <v>0.1211</v>
      </c>
      <c r="AA33">
        <f>VLOOKUP('整理格式+匹配特征'!$F63,有机特征!$A$1:$V$55,COLUMN('整理格式+匹配特征'!S63),FALSE)</f>
        <v>3.7117</v>
      </c>
      <c r="AB33">
        <f>VLOOKUP('整理格式+匹配特征'!$F63,有机特征!$A$1:$V$55,COLUMN('整理格式+匹配特征'!T63),FALSE)</f>
        <v>-1.0045999999999999</v>
      </c>
      <c r="AC33">
        <f>VLOOKUP('整理格式+匹配特征'!$F63,有机特征!$A$1:$V$55,COLUMN('整理格式+匹配特征'!U63),FALSE)</f>
        <v>13.054914</v>
      </c>
      <c r="AD33">
        <f>VLOOKUP('整理格式+匹配特征'!$F63,有机特征!$A$1:$V$55,COLUMN('整理格式+匹配特征'!V63),FALSE)</f>
        <v>5.1356860739575145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f>VLOOKUP($H33,原子特征!$A$1:$S$16,COLUMN(原子特征!B$2),FALSE)</f>
        <v>207.2</v>
      </c>
      <c r="BA33">
        <f>VLOOKUP($H33,原子特征!$A$1:$S$16,COLUMN(原子特征!C$2),FALSE)</f>
        <v>1.92</v>
      </c>
      <c r="BB33">
        <f>VLOOKUP($H33,原子特征!$A$1:$S$16,COLUMN(原子特征!D$2),FALSE)</f>
        <v>1.9</v>
      </c>
      <c r="BC33">
        <f>VLOOKUP($H33,原子特征!$A$1:$S$16,COLUMN(原子特征!E$2),FALSE)</f>
        <v>1.55</v>
      </c>
      <c r="BD33">
        <f>VLOOKUP($H33,原子特征!$A$1:$S$16,COLUMN(原子特征!F$2),FALSE)</f>
        <v>3.9</v>
      </c>
      <c r="BE33">
        <f>VLOOKUP($H33,原子特征!$A$1:$S$16,COLUMN(原子特征!G$2),FALSE)</f>
        <v>715.5</v>
      </c>
      <c r="BF33">
        <f>VLOOKUP($H33,原子特征!$A$1:$S$16,COLUMN(原子特征!H$2),FALSE)</f>
        <v>1450</v>
      </c>
      <c r="BG33">
        <f>VLOOKUP($H33,原子特征!$A$1:$S$16,COLUMN(原子特征!I$2),FALSE)</f>
        <v>3081</v>
      </c>
      <c r="BH33">
        <f>VLOOKUP($H33,原子特征!$A$1:$S$16,COLUMN(原子特征!J$2),FALSE)</f>
        <v>4.0999999999999996</v>
      </c>
      <c r="BI33">
        <f>VLOOKUP($H33,原子特征!$A$1:$S$16,COLUMN(原子特征!K$2),FALSE)</f>
        <v>4</v>
      </c>
      <c r="BJ33">
        <f>VLOOKUP($H33,原子特征!$A$1:$S$16,COLUMN(原子特征!L$2),FALSE)</f>
        <v>601</v>
      </c>
      <c r="BK33">
        <f>VLOOKUP($H33,原子特征!$A$1:$S$16,COLUMN(原子特征!M$2),FALSE)</f>
        <v>2013</v>
      </c>
      <c r="BL33">
        <f>VLOOKUP($H33,原子特征!$A$1:$S$16,COLUMN(原子特征!N$2),FALSE)</f>
        <v>177.8</v>
      </c>
      <c r="BM33">
        <f>VLOOKUP($H33,原子特征!$A$1:$S$16,COLUMN(原子特征!O$2),FALSE)</f>
        <v>4.8099999999999996</v>
      </c>
      <c r="BN33">
        <f>VLOOKUP($H33,原子特征!$A$1:$S$16,COLUMN(原子特征!P$2),FALSE)</f>
        <v>195</v>
      </c>
      <c r="BO33">
        <f>VLOOKUP($H33,原子特征!$A$1:$S$16,COLUMN(原子特征!Q$2),FALSE)</f>
        <v>0.83</v>
      </c>
      <c r="BP33">
        <f>VLOOKUP($H33,原子特征!$A$1:$S$16,COLUMN(原子特征!R$2),FALSE)</f>
        <v>154</v>
      </c>
      <c r="BQ33">
        <f>VLOOKUP($H33,原子特征!$A$1:$S$16,COLUMN(原子特征!S$2),FALSE)</f>
        <v>0.93799999999999994</v>
      </c>
      <c r="BR33">
        <f>VLOOKUP($I33,原子特征!$A$1:$S$16,COLUMN(原子特征!B$2),FALSE)</f>
        <v>126.905</v>
      </c>
      <c r="BS33">
        <f>VLOOKUP($I33,原子特征!$A$1:$S$16,COLUMN(原子特征!C$2),FALSE)</f>
        <v>2.76</v>
      </c>
      <c r="BT33">
        <f>VLOOKUP($I33,原子特征!$A$1:$S$16,COLUMN(原子特征!D$2),FALSE)</f>
        <v>2.5</v>
      </c>
      <c r="BU33">
        <f>VLOOKUP($I33,原子特征!$A$1:$S$16,COLUMN(原子特征!E$2),FALSE)</f>
        <v>2.21</v>
      </c>
      <c r="BV33">
        <f>VLOOKUP($I33,原子特征!$A$1:$S$16,COLUMN(原子特征!F$2),FALSE)</f>
        <v>6.76</v>
      </c>
      <c r="BW33">
        <f>VLOOKUP($I33,原子特征!$A$1:$S$16,COLUMN(原子特征!G$2),FALSE)</f>
        <v>1008.4</v>
      </c>
      <c r="BX33">
        <f>VLOOKUP($I33,原子特征!$A$1:$S$16,COLUMN(原子特征!H$2),FALSE)</f>
        <v>1846</v>
      </c>
      <c r="BY33">
        <f>VLOOKUP($I33,原子特征!$A$1:$S$16,COLUMN(原子特征!I$2),FALSE)</f>
        <v>3184</v>
      </c>
      <c r="BZ33">
        <f>VLOOKUP($I33,原子特征!$A$1:$S$16,COLUMN(原子特征!J$2),FALSE)</f>
        <v>0</v>
      </c>
      <c r="CA33">
        <f>VLOOKUP($I33,原子特征!$A$1:$S$16,COLUMN(原子特征!K$2),FALSE)</f>
        <v>7</v>
      </c>
      <c r="CB33">
        <f>VLOOKUP($I33,原子特征!$A$1:$S$16,COLUMN(原子特征!L$2),FALSE)</f>
        <v>387</v>
      </c>
      <c r="CC33">
        <f>VLOOKUP($I33,原子特征!$A$1:$S$16,COLUMN(原子特征!M$2),FALSE)</f>
        <v>457.5</v>
      </c>
      <c r="CD33">
        <f>VLOOKUP($I33,原子特征!$A$1:$S$16,COLUMN(原子特征!N$2),FALSE)</f>
        <v>41.67</v>
      </c>
      <c r="CE33">
        <f>VLOOKUP($I33,原子特征!$A$1:$S$16,COLUMN(原子特征!O$2),FALSE)</f>
        <v>15.52</v>
      </c>
      <c r="CF33">
        <f>VLOOKUP($I33,原子特征!$A$1:$S$16,COLUMN(原子特征!P$2),FALSE)</f>
        <v>106.8</v>
      </c>
      <c r="CG33">
        <f>VLOOKUP($I33,原子特征!$A$1:$S$16,COLUMN(原子特征!Q$2),FALSE)</f>
        <v>0.46</v>
      </c>
      <c r="CH33">
        <f>VLOOKUP($I33,原子特征!$A$1:$S$16,COLUMN(原子特征!R$2),FALSE)</f>
        <v>133</v>
      </c>
      <c r="CI33">
        <f>VLOOKUP($I33,原子特征!$A$1:$S$16,COLUMN(原子特征!S$2),FALSE)</f>
        <v>0.65</v>
      </c>
    </row>
    <row r="34" spans="1:87" x14ac:dyDescent="0.15">
      <c r="A34">
        <v>408</v>
      </c>
      <c r="B34" t="s">
        <v>545</v>
      </c>
      <c r="C34">
        <v>1</v>
      </c>
      <c r="D34">
        <v>1</v>
      </c>
      <c r="E34">
        <v>2.4</v>
      </c>
      <c r="F34" t="s">
        <v>673</v>
      </c>
      <c r="H34" t="s">
        <v>855</v>
      </c>
      <c r="I34" t="s">
        <v>852</v>
      </c>
      <c r="J34">
        <f>VLOOKUP('整理格式+匹配特征'!$F64,有机特征!$A$1:$V$55,COLUMN('整理格式+匹配特征'!B64),FALSE)</f>
        <v>3.8923762700000002</v>
      </c>
      <c r="K34">
        <f>VLOOKUP('整理格式+匹配特征'!$F64,有机特征!$A$1:$V$55,COLUMN('整理格式+匹配特征'!C64),FALSE)</f>
        <v>122.18788000000001</v>
      </c>
      <c r="L34">
        <f>VLOOKUP('整理格式+匹配特征'!$F64,有机特征!$A$1:$V$55,COLUMN('整理格式+匹配特征'!D64),FALSE)</f>
        <v>174.72344000000001</v>
      </c>
      <c r="M34">
        <f>VLOOKUP('整理格式+匹配特征'!$F64,有机特征!$A$1:$V$55,COLUMN('整理格式+匹配特征'!E64),FALSE)</f>
        <v>3.4680756689313079</v>
      </c>
      <c r="N34">
        <f>VLOOKUP('整理格式+匹配特征'!$F64,有机特征!$A$1:$V$55,COLUMN('整理格式+匹配特征'!F64),FALSE)</f>
        <v>6.5559086369211865</v>
      </c>
      <c r="O34">
        <f>VLOOKUP('整理格式+匹配特征'!$F64,有机特征!$A$1:$V$55,COLUMN('整理格式+匹配特征'!G64),FALSE)</f>
        <v>1.1613</v>
      </c>
      <c r="P34">
        <f>VLOOKUP('整理格式+匹配特征'!$F64,有机特征!$A$1:$V$55,COLUMN('整理格式+匹配特征'!H64),FALSE)</f>
        <v>178.29678000000001</v>
      </c>
      <c r="Q34">
        <f>VLOOKUP('整理格式+匹配特征'!$F64,有机特征!$A$1:$V$55,COLUMN('整理格式+匹配特征'!I64),FALSE)</f>
        <v>0</v>
      </c>
      <c r="R34">
        <f>VLOOKUP('整理格式+匹配特征'!$F64,有机特征!$A$1:$V$55,COLUMN('整理格式+匹配特征'!J64),FALSE)</f>
        <v>10.597425090561124</v>
      </c>
      <c r="S34">
        <f>VLOOKUP('整理格式+匹配特征'!$F64,有机特征!$A$1:$V$55,COLUMN('整理格式+匹配特征'!K64),FALSE)</f>
        <v>11.453939049484363</v>
      </c>
      <c r="T34">
        <f>VLOOKUP('整理格式+匹配特征'!$F64,有机特征!$A$1:$V$55,COLUMN('整理格式+匹配特征'!L64),FALSE)</f>
        <v>-35.516789179448239</v>
      </c>
      <c r="U34">
        <f>VLOOKUP('整理格式+匹配特征'!$F64,有机特征!$A$1:$V$55,COLUMN('整理格式+匹配特征'!M64),FALSE)</f>
        <v>-3.7006000000000001</v>
      </c>
      <c r="V34">
        <f>VLOOKUP('整理格式+匹配特征'!$F64,有机特征!$A$1:$V$55,COLUMN('整理格式+匹配特征'!N64),FALSE)</f>
        <v>-11.960100000000001</v>
      </c>
      <c r="W34">
        <f>VLOOKUP('整理格式+匹配特征'!$F64,有机特征!$A$1:$V$55,COLUMN('整理格式+匹配特征'!O64),FALSE)</f>
        <v>-7.8303000000000003</v>
      </c>
      <c r="X34">
        <f>VLOOKUP('整理格式+匹配特征'!$F64,有机特征!$A$1:$V$55,COLUMN('整理格式+匹配特征'!P64),FALSE)</f>
        <v>7.8303000000000003</v>
      </c>
      <c r="Y34">
        <f>VLOOKUP('整理格式+匹配特征'!$F64,有机特征!$A$1:$V$55,COLUMN('整理格式+匹配特征'!Q64),FALSE)</f>
        <v>8.2594999999999992</v>
      </c>
      <c r="Z34">
        <f>VLOOKUP('整理格式+匹配特征'!$F64,有机特征!$A$1:$V$55,COLUMN('整理格式+匹配特征'!R64),FALSE)</f>
        <v>0.1211</v>
      </c>
      <c r="AA34">
        <f>VLOOKUP('整理格式+匹配特征'!$F64,有机特征!$A$1:$V$55,COLUMN('整理格式+匹配特征'!S64),FALSE)</f>
        <v>3.7117</v>
      </c>
      <c r="AB34">
        <f>VLOOKUP('整理格式+匹配特征'!$F64,有机特征!$A$1:$V$55,COLUMN('整理格式+匹配特征'!T64),FALSE)</f>
        <v>-1.0045999999999999</v>
      </c>
      <c r="AC34">
        <f>VLOOKUP('整理格式+匹配特征'!$F64,有机特征!$A$1:$V$55,COLUMN('整理格式+匹配特征'!U64),FALSE)</f>
        <v>13.054914</v>
      </c>
      <c r="AD34">
        <f>VLOOKUP('整理格式+匹配特征'!$F64,有机特征!$A$1:$V$55,COLUMN('整理格式+匹配特征'!V64),FALSE)</f>
        <v>5.1356860739575145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f>VLOOKUP($H34,原子特征!$A$1:$S$16,COLUMN(原子特征!B$2),FALSE)</f>
        <v>207.2</v>
      </c>
      <c r="BA34">
        <f>VLOOKUP($H34,原子特征!$A$1:$S$16,COLUMN(原子特征!C$2),FALSE)</f>
        <v>1.92</v>
      </c>
      <c r="BB34">
        <f>VLOOKUP($H34,原子特征!$A$1:$S$16,COLUMN(原子特征!D$2),FALSE)</f>
        <v>1.9</v>
      </c>
      <c r="BC34">
        <f>VLOOKUP($H34,原子特征!$A$1:$S$16,COLUMN(原子特征!E$2),FALSE)</f>
        <v>1.55</v>
      </c>
      <c r="BD34">
        <f>VLOOKUP($H34,原子特征!$A$1:$S$16,COLUMN(原子特征!F$2),FALSE)</f>
        <v>3.9</v>
      </c>
      <c r="BE34">
        <f>VLOOKUP($H34,原子特征!$A$1:$S$16,COLUMN(原子特征!G$2),FALSE)</f>
        <v>715.5</v>
      </c>
      <c r="BF34">
        <f>VLOOKUP($H34,原子特征!$A$1:$S$16,COLUMN(原子特征!H$2),FALSE)</f>
        <v>1450</v>
      </c>
      <c r="BG34">
        <f>VLOOKUP($H34,原子特征!$A$1:$S$16,COLUMN(原子特征!I$2),FALSE)</f>
        <v>3081</v>
      </c>
      <c r="BH34">
        <f>VLOOKUP($H34,原子特征!$A$1:$S$16,COLUMN(原子特征!J$2),FALSE)</f>
        <v>4.0999999999999996</v>
      </c>
      <c r="BI34">
        <f>VLOOKUP($H34,原子特征!$A$1:$S$16,COLUMN(原子特征!K$2),FALSE)</f>
        <v>4</v>
      </c>
      <c r="BJ34">
        <f>VLOOKUP($H34,原子特征!$A$1:$S$16,COLUMN(原子特征!L$2),FALSE)</f>
        <v>601</v>
      </c>
      <c r="BK34">
        <f>VLOOKUP($H34,原子特征!$A$1:$S$16,COLUMN(原子特征!M$2),FALSE)</f>
        <v>2013</v>
      </c>
      <c r="BL34">
        <f>VLOOKUP($H34,原子特征!$A$1:$S$16,COLUMN(原子特征!N$2),FALSE)</f>
        <v>177.8</v>
      </c>
      <c r="BM34">
        <f>VLOOKUP($H34,原子特征!$A$1:$S$16,COLUMN(原子特征!O$2),FALSE)</f>
        <v>4.8099999999999996</v>
      </c>
      <c r="BN34">
        <f>VLOOKUP($H34,原子特征!$A$1:$S$16,COLUMN(原子特征!P$2),FALSE)</f>
        <v>195</v>
      </c>
      <c r="BO34">
        <f>VLOOKUP($H34,原子特征!$A$1:$S$16,COLUMN(原子特征!Q$2),FALSE)</f>
        <v>0.83</v>
      </c>
      <c r="BP34">
        <f>VLOOKUP($H34,原子特征!$A$1:$S$16,COLUMN(原子特征!R$2),FALSE)</f>
        <v>154</v>
      </c>
      <c r="BQ34">
        <f>VLOOKUP($H34,原子特征!$A$1:$S$16,COLUMN(原子特征!S$2),FALSE)</f>
        <v>0.93799999999999994</v>
      </c>
      <c r="BR34">
        <f>VLOOKUP($I34,原子特征!$A$1:$S$16,COLUMN(原子特征!B$2),FALSE)</f>
        <v>126.905</v>
      </c>
      <c r="BS34">
        <f>VLOOKUP($I34,原子特征!$A$1:$S$16,COLUMN(原子特征!C$2),FALSE)</f>
        <v>2.76</v>
      </c>
      <c r="BT34">
        <f>VLOOKUP($I34,原子特征!$A$1:$S$16,COLUMN(原子特征!D$2),FALSE)</f>
        <v>2.5</v>
      </c>
      <c r="BU34">
        <f>VLOOKUP($I34,原子特征!$A$1:$S$16,COLUMN(原子特征!E$2),FALSE)</f>
        <v>2.21</v>
      </c>
      <c r="BV34">
        <f>VLOOKUP($I34,原子特征!$A$1:$S$16,COLUMN(原子特征!F$2),FALSE)</f>
        <v>6.76</v>
      </c>
      <c r="BW34">
        <f>VLOOKUP($I34,原子特征!$A$1:$S$16,COLUMN(原子特征!G$2),FALSE)</f>
        <v>1008.4</v>
      </c>
      <c r="BX34">
        <f>VLOOKUP($I34,原子特征!$A$1:$S$16,COLUMN(原子特征!H$2),FALSE)</f>
        <v>1846</v>
      </c>
      <c r="BY34">
        <f>VLOOKUP($I34,原子特征!$A$1:$S$16,COLUMN(原子特征!I$2),FALSE)</f>
        <v>3184</v>
      </c>
      <c r="BZ34">
        <f>VLOOKUP($I34,原子特征!$A$1:$S$16,COLUMN(原子特征!J$2),FALSE)</f>
        <v>0</v>
      </c>
      <c r="CA34">
        <f>VLOOKUP($I34,原子特征!$A$1:$S$16,COLUMN(原子特征!K$2),FALSE)</f>
        <v>7</v>
      </c>
      <c r="CB34">
        <f>VLOOKUP($I34,原子特征!$A$1:$S$16,COLUMN(原子特征!L$2),FALSE)</f>
        <v>387</v>
      </c>
      <c r="CC34">
        <f>VLOOKUP($I34,原子特征!$A$1:$S$16,COLUMN(原子特征!M$2),FALSE)</f>
        <v>457.5</v>
      </c>
      <c r="CD34">
        <f>VLOOKUP($I34,原子特征!$A$1:$S$16,COLUMN(原子特征!N$2),FALSE)</f>
        <v>41.67</v>
      </c>
      <c r="CE34">
        <f>VLOOKUP($I34,原子特征!$A$1:$S$16,COLUMN(原子特征!O$2),FALSE)</f>
        <v>15.52</v>
      </c>
      <c r="CF34">
        <f>VLOOKUP($I34,原子特征!$A$1:$S$16,COLUMN(原子特征!P$2),FALSE)</f>
        <v>106.8</v>
      </c>
      <c r="CG34">
        <f>VLOOKUP($I34,原子特征!$A$1:$S$16,COLUMN(原子特征!Q$2),FALSE)</f>
        <v>0.46</v>
      </c>
      <c r="CH34">
        <f>VLOOKUP($I34,原子特征!$A$1:$S$16,COLUMN(原子特征!R$2),FALSE)</f>
        <v>133</v>
      </c>
      <c r="CI34">
        <f>VLOOKUP($I34,原子特征!$A$1:$S$16,COLUMN(原子特征!S$2),FALSE)</f>
        <v>0.65</v>
      </c>
    </row>
    <row r="35" spans="1:87" x14ac:dyDescent="0.15">
      <c r="A35">
        <v>356</v>
      </c>
      <c r="B35" t="s">
        <v>566</v>
      </c>
      <c r="C35">
        <v>1</v>
      </c>
      <c r="D35">
        <v>1</v>
      </c>
      <c r="E35">
        <v>2.5</v>
      </c>
      <c r="F35" t="s">
        <v>673</v>
      </c>
      <c r="H35" s="21" t="s">
        <v>851</v>
      </c>
      <c r="I35" s="21" t="s">
        <v>854</v>
      </c>
      <c r="J35">
        <f>VLOOKUP('整理格式+匹配特征'!$F65,有机特征!$A$1:$V$55,COLUMN('整理格式+匹配特征'!B65),FALSE)</f>
        <v>3.8923762700000002</v>
      </c>
      <c r="K35">
        <f>VLOOKUP('整理格式+匹配特征'!$F65,有机特征!$A$1:$V$55,COLUMN('整理格式+匹配特征'!C65),FALSE)</f>
        <v>122.18788000000001</v>
      </c>
      <c r="L35">
        <f>VLOOKUP('整理格式+匹配特征'!$F65,有机特征!$A$1:$V$55,COLUMN('整理格式+匹配特征'!D65),FALSE)</f>
        <v>174.72344000000001</v>
      </c>
      <c r="M35">
        <f>VLOOKUP('整理格式+匹配特征'!$F65,有机特征!$A$1:$V$55,COLUMN('整理格式+匹配特征'!E65),FALSE)</f>
        <v>3.4680756689313079</v>
      </c>
      <c r="N35">
        <f>VLOOKUP('整理格式+匹配特征'!$F65,有机特征!$A$1:$V$55,COLUMN('整理格式+匹配特征'!F65),FALSE)</f>
        <v>6.5559086369211865</v>
      </c>
      <c r="O35">
        <f>VLOOKUP('整理格式+匹配特征'!$F65,有机特征!$A$1:$V$55,COLUMN('整理格式+匹配特征'!G65),FALSE)</f>
        <v>1.1613</v>
      </c>
      <c r="P35">
        <f>VLOOKUP('整理格式+匹配特征'!$F65,有机特征!$A$1:$V$55,COLUMN('整理格式+匹配特征'!H65),FALSE)</f>
        <v>178.29678000000001</v>
      </c>
      <c r="Q35">
        <f>VLOOKUP('整理格式+匹配特征'!$F65,有机特征!$A$1:$V$55,COLUMN('整理格式+匹配特征'!I65),FALSE)</f>
        <v>0</v>
      </c>
      <c r="R35">
        <f>VLOOKUP('整理格式+匹配特征'!$F65,有机特征!$A$1:$V$55,COLUMN('整理格式+匹配特征'!J65),FALSE)</f>
        <v>10.597425090561124</v>
      </c>
      <c r="S35">
        <f>VLOOKUP('整理格式+匹配特征'!$F65,有机特征!$A$1:$V$55,COLUMN('整理格式+匹配特征'!K65),FALSE)</f>
        <v>11.453939049484363</v>
      </c>
      <c r="T35">
        <f>VLOOKUP('整理格式+匹配特征'!$F65,有机特征!$A$1:$V$55,COLUMN('整理格式+匹配特征'!L65),FALSE)</f>
        <v>-35.516789179448239</v>
      </c>
      <c r="U35">
        <f>VLOOKUP('整理格式+匹配特征'!$F65,有机特征!$A$1:$V$55,COLUMN('整理格式+匹配特征'!M65),FALSE)</f>
        <v>-3.7006000000000001</v>
      </c>
      <c r="V35">
        <f>VLOOKUP('整理格式+匹配特征'!$F65,有机特征!$A$1:$V$55,COLUMN('整理格式+匹配特征'!N65),FALSE)</f>
        <v>-11.960100000000001</v>
      </c>
      <c r="W35">
        <f>VLOOKUP('整理格式+匹配特征'!$F65,有机特征!$A$1:$V$55,COLUMN('整理格式+匹配特征'!O65),FALSE)</f>
        <v>-7.8303000000000003</v>
      </c>
      <c r="X35">
        <f>VLOOKUP('整理格式+匹配特征'!$F65,有机特征!$A$1:$V$55,COLUMN('整理格式+匹配特征'!P65),FALSE)</f>
        <v>7.8303000000000003</v>
      </c>
      <c r="Y35">
        <f>VLOOKUP('整理格式+匹配特征'!$F65,有机特征!$A$1:$V$55,COLUMN('整理格式+匹配特征'!Q65),FALSE)</f>
        <v>8.2594999999999992</v>
      </c>
      <c r="Z35">
        <f>VLOOKUP('整理格式+匹配特征'!$F65,有机特征!$A$1:$V$55,COLUMN('整理格式+匹配特征'!R65),FALSE)</f>
        <v>0.1211</v>
      </c>
      <c r="AA35">
        <f>VLOOKUP('整理格式+匹配特征'!$F65,有机特征!$A$1:$V$55,COLUMN('整理格式+匹配特征'!S65),FALSE)</f>
        <v>3.7117</v>
      </c>
      <c r="AB35">
        <f>VLOOKUP('整理格式+匹配特征'!$F65,有机特征!$A$1:$V$55,COLUMN('整理格式+匹配特征'!T65),FALSE)</f>
        <v>-1.0045999999999999</v>
      </c>
      <c r="AC35">
        <f>VLOOKUP('整理格式+匹配特征'!$F65,有机特征!$A$1:$V$55,COLUMN('整理格式+匹配特征'!U65),FALSE)</f>
        <v>13.054914</v>
      </c>
      <c r="AD35">
        <f>VLOOKUP('整理格式+匹配特征'!$F65,有机特征!$A$1:$V$55,COLUMN('整理格式+匹配特征'!V65),FALSE)</f>
        <v>5.1356860739575145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f>VLOOKUP($H35,原子特征!$A$1:$S$16,COLUMN(原子特征!B$2),FALSE)</f>
        <v>118.71</v>
      </c>
      <c r="BA35">
        <f>VLOOKUP($H35,原子特征!$A$1:$S$16,COLUMN(原子特征!C$2),FALSE)</f>
        <v>1.88</v>
      </c>
      <c r="BB35">
        <f>VLOOKUP($H35,原子特征!$A$1:$S$16,COLUMN(原子特征!D$2),FALSE)</f>
        <v>1.8</v>
      </c>
      <c r="BC35">
        <f>VLOOKUP($H35,原子特征!$A$1:$S$16,COLUMN(原子特征!E$2),FALSE)</f>
        <v>1.72</v>
      </c>
      <c r="BD35">
        <f>VLOOKUP($H35,原子特征!$A$1:$S$16,COLUMN(原子特征!F$2),FALSE)</f>
        <v>4.3</v>
      </c>
      <c r="BE35">
        <f>VLOOKUP($H35,原子特征!$A$1:$S$16,COLUMN(原子特征!G$2),FALSE)</f>
        <v>708.6</v>
      </c>
      <c r="BF35">
        <f>VLOOKUP($H35,原子特征!$A$1:$S$16,COLUMN(原子特征!H$2),FALSE)</f>
        <v>1412</v>
      </c>
      <c r="BG35">
        <f>VLOOKUP($H35,原子特征!$A$1:$S$16,COLUMN(原子特征!I$2),FALSE)</f>
        <v>2943</v>
      </c>
      <c r="BH35">
        <f>VLOOKUP($H35,原子特征!$A$1:$S$16,COLUMN(原子特征!J$2),FALSE)</f>
        <v>4.1500000000000004</v>
      </c>
      <c r="BI35">
        <f>VLOOKUP($H35,原子特征!$A$1:$S$16,COLUMN(原子特征!K$2),FALSE)</f>
        <v>4</v>
      </c>
      <c r="BJ35">
        <f>VLOOKUP($H35,原子特征!$A$1:$S$16,COLUMN(原子特征!L$2),FALSE)</f>
        <v>505</v>
      </c>
      <c r="BK35">
        <f>VLOOKUP($H35,原子特征!$A$1:$S$16,COLUMN(原子特征!M$2),FALSE)</f>
        <v>2543</v>
      </c>
      <c r="BL35">
        <f>VLOOKUP($H35,原子特征!$A$1:$S$16,COLUMN(原子特征!N$2),FALSE)</f>
        <v>296.2</v>
      </c>
      <c r="BM35">
        <f>VLOOKUP($H35,原子特征!$A$1:$S$16,COLUMN(原子特征!O$2),FALSE)</f>
        <v>7.07</v>
      </c>
      <c r="BN35">
        <f>VLOOKUP($H35,原子特征!$A$1:$S$16,COLUMN(原子特征!P$2),FALSE)</f>
        <v>302.10000000000002</v>
      </c>
      <c r="BO35">
        <f>VLOOKUP($H35,原子特征!$A$1:$S$16,COLUMN(原子特征!Q$2),FALSE)</f>
        <v>0.65</v>
      </c>
      <c r="BP35">
        <f>VLOOKUP($H35,原子特征!$A$1:$S$16,COLUMN(原子特征!R$2),FALSE)</f>
        <v>140</v>
      </c>
      <c r="BQ35">
        <f>VLOOKUP($H35,原子特征!$A$1:$S$16,COLUMN(原子特征!S$2),FALSE)</f>
        <v>1.03</v>
      </c>
      <c r="BR35">
        <f>VLOOKUP($I35,原子特征!$A$1:$S$16,COLUMN(原子特征!B$2),FALSE)</f>
        <v>79.903999999999996</v>
      </c>
      <c r="BS35">
        <f>VLOOKUP($I35,原子特征!$A$1:$S$16,COLUMN(原子特征!C$2),FALSE)</f>
        <v>2.83</v>
      </c>
      <c r="BT35">
        <f>VLOOKUP($I35,原子特征!$A$1:$S$16,COLUMN(原子特征!D$2),FALSE)</f>
        <v>2.8</v>
      </c>
      <c r="BU35">
        <f>VLOOKUP($I35,原子特征!$A$1:$S$16,COLUMN(原子特征!E$2),FALSE)</f>
        <v>2.74</v>
      </c>
      <c r="BV35">
        <f>VLOOKUP($I35,原子特征!$A$1:$S$16,COLUMN(原子特征!F$2),FALSE)</f>
        <v>7.59</v>
      </c>
      <c r="BW35">
        <f>VLOOKUP($I35,原子特征!$A$1:$S$16,COLUMN(原子特征!G$2),FALSE)</f>
        <v>1139.9000000000001</v>
      </c>
      <c r="BX35">
        <f>VLOOKUP($I35,原子特征!$A$1:$S$16,COLUMN(原子特征!H$2),FALSE)</f>
        <v>2103</v>
      </c>
      <c r="BY35">
        <f>VLOOKUP($I35,原子特征!$A$1:$S$16,COLUMN(原子特征!I$2),FALSE)</f>
        <v>3473</v>
      </c>
      <c r="BZ35">
        <f>VLOOKUP($I35,原子特征!$A$1:$S$16,COLUMN(原子特征!J$2),FALSE)</f>
        <v>0</v>
      </c>
      <c r="CA35">
        <f>VLOOKUP($I35,原子特征!$A$1:$S$16,COLUMN(原子特征!K$2),FALSE)</f>
        <v>7</v>
      </c>
      <c r="CB35">
        <f>VLOOKUP($I35,原子特征!$A$1:$S$16,COLUMN(原子特征!L$2),FALSE)</f>
        <v>266</v>
      </c>
      <c r="CC35">
        <f>VLOOKUP($I35,原子特征!$A$1:$S$16,COLUMN(原子特征!M$2),FALSE)</f>
        <v>331.9</v>
      </c>
      <c r="CD35">
        <f>VLOOKUP($I35,原子特征!$A$1:$S$16,COLUMN(原子特征!N$2),FALSE)</f>
        <v>30.5</v>
      </c>
      <c r="CE35">
        <f>VLOOKUP($I35,原子特征!$A$1:$S$16,COLUMN(原子特征!O$2),FALSE)</f>
        <v>10.57</v>
      </c>
      <c r="CF35">
        <f>VLOOKUP($I35,原子特征!$A$1:$S$16,COLUMN(原子特征!P$2),FALSE)</f>
        <v>111.9</v>
      </c>
      <c r="CG35">
        <f>VLOOKUP($I35,原子特征!$A$1:$S$16,COLUMN(原子特征!Q$2),FALSE)</f>
        <v>0.37</v>
      </c>
      <c r="CH35">
        <f>VLOOKUP($I35,原子特征!$A$1:$S$16,COLUMN(原子特征!R$2),FALSE)</f>
        <v>114</v>
      </c>
      <c r="CI35">
        <f>VLOOKUP($I35,原子特征!$A$1:$S$16,COLUMN(原子特征!S$2),FALSE)</f>
        <v>0.4</v>
      </c>
    </row>
    <row r="36" spans="1:87" x14ac:dyDescent="0.15">
      <c r="A36">
        <v>246</v>
      </c>
      <c r="B36" t="s">
        <v>493</v>
      </c>
      <c r="C36">
        <v>1</v>
      </c>
      <c r="D36">
        <v>1</v>
      </c>
      <c r="E36">
        <v>1.88</v>
      </c>
      <c r="F36" t="s">
        <v>674</v>
      </c>
      <c r="H36" s="21" t="s">
        <v>851</v>
      </c>
      <c r="I36" t="s">
        <v>852</v>
      </c>
      <c r="J36">
        <f>VLOOKUP('整理格式+匹配特征'!$F66,有机特征!$A$1:$V$55,COLUMN('整理格式+匹配特征'!B66),FALSE)</f>
        <v>3.8923762700000002</v>
      </c>
      <c r="K36">
        <f>VLOOKUP('整理格式+匹配特征'!$F66,有机特征!$A$1:$V$55,COLUMN('整理格式+匹配特征'!C66),FALSE)</f>
        <v>122.18788000000001</v>
      </c>
      <c r="L36">
        <f>VLOOKUP('整理格式+匹配特征'!$F66,有机特征!$A$1:$V$55,COLUMN('整理格式+匹配特征'!D66),FALSE)</f>
        <v>174.72344000000001</v>
      </c>
      <c r="M36">
        <f>VLOOKUP('整理格式+匹配特征'!$F66,有机特征!$A$1:$V$55,COLUMN('整理格式+匹配特征'!E66),FALSE)</f>
        <v>3.4680756689313079</v>
      </c>
      <c r="N36">
        <f>VLOOKUP('整理格式+匹配特征'!$F66,有机特征!$A$1:$V$55,COLUMN('整理格式+匹配特征'!F66),FALSE)</f>
        <v>6.5559086369211865</v>
      </c>
      <c r="O36">
        <f>VLOOKUP('整理格式+匹配特征'!$F66,有机特征!$A$1:$V$55,COLUMN('整理格式+匹配特征'!G66),FALSE)</f>
        <v>1.1613</v>
      </c>
      <c r="P36">
        <f>VLOOKUP('整理格式+匹配特征'!$F66,有机特征!$A$1:$V$55,COLUMN('整理格式+匹配特征'!H66),FALSE)</f>
        <v>178.29678000000001</v>
      </c>
      <c r="Q36">
        <f>VLOOKUP('整理格式+匹配特征'!$F66,有机特征!$A$1:$V$55,COLUMN('整理格式+匹配特征'!I66),FALSE)</f>
        <v>0</v>
      </c>
      <c r="R36">
        <f>VLOOKUP('整理格式+匹配特征'!$F66,有机特征!$A$1:$V$55,COLUMN('整理格式+匹配特征'!J66),FALSE)</f>
        <v>10.597425090561124</v>
      </c>
      <c r="S36">
        <f>VLOOKUP('整理格式+匹配特征'!$F66,有机特征!$A$1:$V$55,COLUMN('整理格式+匹配特征'!K66),FALSE)</f>
        <v>11.453939049484363</v>
      </c>
      <c r="T36">
        <f>VLOOKUP('整理格式+匹配特征'!$F66,有机特征!$A$1:$V$55,COLUMN('整理格式+匹配特征'!L66),FALSE)</f>
        <v>-35.516789179448239</v>
      </c>
      <c r="U36">
        <f>VLOOKUP('整理格式+匹配特征'!$F66,有机特征!$A$1:$V$55,COLUMN('整理格式+匹配特征'!M66),FALSE)</f>
        <v>-3.7006000000000001</v>
      </c>
      <c r="V36">
        <f>VLOOKUP('整理格式+匹配特征'!$F66,有机特征!$A$1:$V$55,COLUMN('整理格式+匹配特征'!N66),FALSE)</f>
        <v>-11.960100000000001</v>
      </c>
      <c r="W36">
        <f>VLOOKUP('整理格式+匹配特征'!$F66,有机特征!$A$1:$V$55,COLUMN('整理格式+匹配特征'!O66),FALSE)</f>
        <v>-7.8303000000000003</v>
      </c>
      <c r="X36">
        <f>VLOOKUP('整理格式+匹配特征'!$F66,有机特征!$A$1:$V$55,COLUMN('整理格式+匹配特征'!P66),FALSE)</f>
        <v>7.8303000000000003</v>
      </c>
      <c r="Y36">
        <f>VLOOKUP('整理格式+匹配特征'!$F66,有机特征!$A$1:$V$55,COLUMN('整理格式+匹配特征'!Q66),FALSE)</f>
        <v>8.2594999999999992</v>
      </c>
      <c r="Z36">
        <f>VLOOKUP('整理格式+匹配特征'!$F66,有机特征!$A$1:$V$55,COLUMN('整理格式+匹配特征'!R66),FALSE)</f>
        <v>0.1211</v>
      </c>
      <c r="AA36">
        <f>VLOOKUP('整理格式+匹配特征'!$F66,有机特征!$A$1:$V$55,COLUMN('整理格式+匹配特征'!S66),FALSE)</f>
        <v>3.7117</v>
      </c>
      <c r="AB36">
        <f>VLOOKUP('整理格式+匹配特征'!$F66,有机特征!$A$1:$V$55,COLUMN('整理格式+匹配特征'!T66),FALSE)</f>
        <v>-1.0045999999999999</v>
      </c>
      <c r="AC36">
        <f>VLOOKUP('整理格式+匹配特征'!$F66,有机特征!$A$1:$V$55,COLUMN('整理格式+匹配特征'!U66),FALSE)</f>
        <v>13.054914</v>
      </c>
      <c r="AD36">
        <f>VLOOKUP('整理格式+匹配特征'!$F66,有机特征!$A$1:$V$55,COLUMN('整理格式+匹配特征'!V66),FALSE)</f>
        <v>5.1356860739575145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f>VLOOKUP($H36,原子特征!$A$1:$S$16,COLUMN(原子特征!B$2),FALSE)</f>
        <v>118.71</v>
      </c>
      <c r="BA36">
        <f>VLOOKUP($H36,原子特征!$A$1:$S$16,COLUMN(原子特征!C$2),FALSE)</f>
        <v>1.88</v>
      </c>
      <c r="BB36">
        <f>VLOOKUP($H36,原子特征!$A$1:$S$16,COLUMN(原子特征!D$2),FALSE)</f>
        <v>1.8</v>
      </c>
      <c r="BC36">
        <f>VLOOKUP($H36,原子特征!$A$1:$S$16,COLUMN(原子特征!E$2),FALSE)</f>
        <v>1.72</v>
      </c>
      <c r="BD36">
        <f>VLOOKUP($H36,原子特征!$A$1:$S$16,COLUMN(原子特征!F$2),FALSE)</f>
        <v>4.3</v>
      </c>
      <c r="BE36">
        <f>VLOOKUP($H36,原子特征!$A$1:$S$16,COLUMN(原子特征!G$2),FALSE)</f>
        <v>708.6</v>
      </c>
      <c r="BF36">
        <f>VLOOKUP($H36,原子特征!$A$1:$S$16,COLUMN(原子特征!H$2),FALSE)</f>
        <v>1412</v>
      </c>
      <c r="BG36">
        <f>VLOOKUP($H36,原子特征!$A$1:$S$16,COLUMN(原子特征!I$2),FALSE)</f>
        <v>2943</v>
      </c>
      <c r="BH36">
        <f>VLOOKUP($H36,原子特征!$A$1:$S$16,COLUMN(原子特征!J$2),FALSE)</f>
        <v>4.1500000000000004</v>
      </c>
      <c r="BI36">
        <f>VLOOKUP($H36,原子特征!$A$1:$S$16,COLUMN(原子特征!K$2),FALSE)</f>
        <v>4</v>
      </c>
      <c r="BJ36">
        <f>VLOOKUP($H36,原子特征!$A$1:$S$16,COLUMN(原子特征!L$2),FALSE)</f>
        <v>505</v>
      </c>
      <c r="BK36">
        <f>VLOOKUP($H36,原子特征!$A$1:$S$16,COLUMN(原子特征!M$2),FALSE)</f>
        <v>2543</v>
      </c>
      <c r="BL36">
        <f>VLOOKUP($H36,原子特征!$A$1:$S$16,COLUMN(原子特征!N$2),FALSE)</f>
        <v>296.2</v>
      </c>
      <c r="BM36">
        <f>VLOOKUP($H36,原子特征!$A$1:$S$16,COLUMN(原子特征!O$2),FALSE)</f>
        <v>7.07</v>
      </c>
      <c r="BN36">
        <f>VLOOKUP($H36,原子特征!$A$1:$S$16,COLUMN(原子特征!P$2),FALSE)</f>
        <v>302.10000000000002</v>
      </c>
      <c r="BO36">
        <f>VLOOKUP($H36,原子特征!$A$1:$S$16,COLUMN(原子特征!Q$2),FALSE)</f>
        <v>0.65</v>
      </c>
      <c r="BP36">
        <f>VLOOKUP($H36,原子特征!$A$1:$S$16,COLUMN(原子特征!R$2),FALSE)</f>
        <v>140</v>
      </c>
      <c r="BQ36">
        <f>VLOOKUP($H36,原子特征!$A$1:$S$16,COLUMN(原子特征!S$2),FALSE)</f>
        <v>1.03</v>
      </c>
      <c r="BR36">
        <f>VLOOKUP($I36,原子特征!$A$1:$S$16,COLUMN(原子特征!B$2),FALSE)</f>
        <v>126.905</v>
      </c>
      <c r="BS36">
        <f>VLOOKUP($I36,原子特征!$A$1:$S$16,COLUMN(原子特征!C$2),FALSE)</f>
        <v>2.76</v>
      </c>
      <c r="BT36">
        <f>VLOOKUP($I36,原子特征!$A$1:$S$16,COLUMN(原子特征!D$2),FALSE)</f>
        <v>2.5</v>
      </c>
      <c r="BU36">
        <f>VLOOKUP($I36,原子特征!$A$1:$S$16,COLUMN(原子特征!E$2),FALSE)</f>
        <v>2.21</v>
      </c>
      <c r="BV36">
        <f>VLOOKUP($I36,原子特征!$A$1:$S$16,COLUMN(原子特征!F$2),FALSE)</f>
        <v>6.76</v>
      </c>
      <c r="BW36">
        <f>VLOOKUP($I36,原子特征!$A$1:$S$16,COLUMN(原子特征!G$2),FALSE)</f>
        <v>1008.4</v>
      </c>
      <c r="BX36">
        <f>VLOOKUP($I36,原子特征!$A$1:$S$16,COLUMN(原子特征!H$2),FALSE)</f>
        <v>1846</v>
      </c>
      <c r="BY36">
        <f>VLOOKUP($I36,原子特征!$A$1:$S$16,COLUMN(原子特征!I$2),FALSE)</f>
        <v>3184</v>
      </c>
      <c r="BZ36">
        <f>VLOOKUP($I36,原子特征!$A$1:$S$16,COLUMN(原子特征!J$2),FALSE)</f>
        <v>0</v>
      </c>
      <c r="CA36">
        <f>VLOOKUP($I36,原子特征!$A$1:$S$16,COLUMN(原子特征!K$2),FALSE)</f>
        <v>7</v>
      </c>
      <c r="CB36">
        <f>VLOOKUP($I36,原子特征!$A$1:$S$16,COLUMN(原子特征!L$2),FALSE)</f>
        <v>387</v>
      </c>
      <c r="CC36">
        <f>VLOOKUP($I36,原子特征!$A$1:$S$16,COLUMN(原子特征!M$2),FALSE)</f>
        <v>457.5</v>
      </c>
      <c r="CD36">
        <f>VLOOKUP($I36,原子特征!$A$1:$S$16,COLUMN(原子特征!N$2),FALSE)</f>
        <v>41.67</v>
      </c>
      <c r="CE36">
        <f>VLOOKUP($I36,原子特征!$A$1:$S$16,COLUMN(原子特征!O$2),FALSE)</f>
        <v>15.52</v>
      </c>
      <c r="CF36">
        <f>VLOOKUP($I36,原子特征!$A$1:$S$16,COLUMN(原子特征!P$2),FALSE)</f>
        <v>106.8</v>
      </c>
      <c r="CG36">
        <f>VLOOKUP($I36,原子特征!$A$1:$S$16,COLUMN(原子特征!Q$2),FALSE)</f>
        <v>0.46</v>
      </c>
      <c r="CH36">
        <f>VLOOKUP($I36,原子特征!$A$1:$S$16,COLUMN(原子特征!R$2),FALSE)</f>
        <v>133</v>
      </c>
      <c r="CI36">
        <f>VLOOKUP($I36,原子特征!$A$1:$S$16,COLUMN(原子特征!S$2),FALSE)</f>
        <v>0.65</v>
      </c>
    </row>
    <row r="37" spans="1:87" x14ac:dyDescent="0.15">
      <c r="A37">
        <v>297</v>
      </c>
      <c r="B37" t="s">
        <v>506</v>
      </c>
      <c r="C37">
        <v>1</v>
      </c>
      <c r="D37">
        <v>1</v>
      </c>
      <c r="E37">
        <v>2</v>
      </c>
      <c r="F37" t="s">
        <v>673</v>
      </c>
      <c r="H37" s="21" t="s">
        <v>851</v>
      </c>
      <c r="I37" t="s">
        <v>852</v>
      </c>
      <c r="J37">
        <f>VLOOKUP('整理格式+匹配特征'!$F67,有机特征!$A$1:$V$55,COLUMN('整理格式+匹配特征'!B67),FALSE)</f>
        <v>3.8923762700000002</v>
      </c>
      <c r="K37">
        <f>VLOOKUP('整理格式+匹配特征'!$F67,有机特征!$A$1:$V$55,COLUMN('整理格式+匹配特征'!C67),FALSE)</f>
        <v>122.18788000000001</v>
      </c>
      <c r="L37">
        <f>VLOOKUP('整理格式+匹配特征'!$F67,有机特征!$A$1:$V$55,COLUMN('整理格式+匹配特征'!D67),FALSE)</f>
        <v>174.72344000000001</v>
      </c>
      <c r="M37">
        <f>VLOOKUP('整理格式+匹配特征'!$F67,有机特征!$A$1:$V$55,COLUMN('整理格式+匹配特征'!E67),FALSE)</f>
        <v>3.4680756689313079</v>
      </c>
      <c r="N37">
        <f>VLOOKUP('整理格式+匹配特征'!$F67,有机特征!$A$1:$V$55,COLUMN('整理格式+匹配特征'!F67),FALSE)</f>
        <v>6.5559086369211865</v>
      </c>
      <c r="O37">
        <f>VLOOKUP('整理格式+匹配特征'!$F67,有机特征!$A$1:$V$55,COLUMN('整理格式+匹配特征'!G67),FALSE)</f>
        <v>1.1613</v>
      </c>
      <c r="P37">
        <f>VLOOKUP('整理格式+匹配特征'!$F67,有机特征!$A$1:$V$55,COLUMN('整理格式+匹配特征'!H67),FALSE)</f>
        <v>178.29678000000001</v>
      </c>
      <c r="Q37">
        <f>VLOOKUP('整理格式+匹配特征'!$F67,有机特征!$A$1:$V$55,COLUMN('整理格式+匹配特征'!I67),FALSE)</f>
        <v>0</v>
      </c>
      <c r="R37">
        <f>VLOOKUP('整理格式+匹配特征'!$F67,有机特征!$A$1:$V$55,COLUMN('整理格式+匹配特征'!J67),FALSE)</f>
        <v>10.597425090561124</v>
      </c>
      <c r="S37">
        <f>VLOOKUP('整理格式+匹配特征'!$F67,有机特征!$A$1:$V$55,COLUMN('整理格式+匹配特征'!K67),FALSE)</f>
        <v>11.453939049484363</v>
      </c>
      <c r="T37">
        <f>VLOOKUP('整理格式+匹配特征'!$F67,有机特征!$A$1:$V$55,COLUMN('整理格式+匹配特征'!L67),FALSE)</f>
        <v>-35.516789179448239</v>
      </c>
      <c r="U37">
        <f>VLOOKUP('整理格式+匹配特征'!$F67,有机特征!$A$1:$V$55,COLUMN('整理格式+匹配特征'!M67),FALSE)</f>
        <v>-3.7006000000000001</v>
      </c>
      <c r="V37">
        <f>VLOOKUP('整理格式+匹配特征'!$F67,有机特征!$A$1:$V$55,COLUMN('整理格式+匹配特征'!N67),FALSE)</f>
        <v>-11.960100000000001</v>
      </c>
      <c r="W37">
        <f>VLOOKUP('整理格式+匹配特征'!$F67,有机特征!$A$1:$V$55,COLUMN('整理格式+匹配特征'!O67),FALSE)</f>
        <v>-7.8303000000000003</v>
      </c>
      <c r="X37">
        <f>VLOOKUP('整理格式+匹配特征'!$F67,有机特征!$A$1:$V$55,COLUMN('整理格式+匹配特征'!P67),FALSE)</f>
        <v>7.8303000000000003</v>
      </c>
      <c r="Y37">
        <f>VLOOKUP('整理格式+匹配特征'!$F67,有机特征!$A$1:$V$55,COLUMN('整理格式+匹配特征'!Q67),FALSE)</f>
        <v>8.2594999999999992</v>
      </c>
      <c r="Z37">
        <f>VLOOKUP('整理格式+匹配特征'!$F67,有机特征!$A$1:$V$55,COLUMN('整理格式+匹配特征'!R67),FALSE)</f>
        <v>0.1211</v>
      </c>
      <c r="AA37">
        <f>VLOOKUP('整理格式+匹配特征'!$F67,有机特征!$A$1:$V$55,COLUMN('整理格式+匹配特征'!S67),FALSE)</f>
        <v>3.7117</v>
      </c>
      <c r="AB37">
        <f>VLOOKUP('整理格式+匹配特征'!$F67,有机特征!$A$1:$V$55,COLUMN('整理格式+匹配特征'!T67),FALSE)</f>
        <v>-1.0045999999999999</v>
      </c>
      <c r="AC37">
        <f>VLOOKUP('整理格式+匹配特征'!$F67,有机特征!$A$1:$V$55,COLUMN('整理格式+匹配特征'!U67),FALSE)</f>
        <v>13.054914</v>
      </c>
      <c r="AD37">
        <f>VLOOKUP('整理格式+匹配特征'!$F67,有机特征!$A$1:$V$55,COLUMN('整理格式+匹配特征'!V67),FALSE)</f>
        <v>5.1356860739575145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f>VLOOKUP($H37,原子特征!$A$1:$S$16,COLUMN(原子特征!B$2),FALSE)</f>
        <v>118.71</v>
      </c>
      <c r="BA37">
        <f>VLOOKUP($H37,原子特征!$A$1:$S$16,COLUMN(原子特征!C$2),FALSE)</f>
        <v>1.88</v>
      </c>
      <c r="BB37">
        <f>VLOOKUP($H37,原子特征!$A$1:$S$16,COLUMN(原子特征!D$2),FALSE)</f>
        <v>1.8</v>
      </c>
      <c r="BC37">
        <f>VLOOKUP($H37,原子特征!$A$1:$S$16,COLUMN(原子特征!E$2),FALSE)</f>
        <v>1.72</v>
      </c>
      <c r="BD37">
        <f>VLOOKUP($H37,原子特征!$A$1:$S$16,COLUMN(原子特征!F$2),FALSE)</f>
        <v>4.3</v>
      </c>
      <c r="BE37">
        <f>VLOOKUP($H37,原子特征!$A$1:$S$16,COLUMN(原子特征!G$2),FALSE)</f>
        <v>708.6</v>
      </c>
      <c r="BF37">
        <f>VLOOKUP($H37,原子特征!$A$1:$S$16,COLUMN(原子特征!H$2),FALSE)</f>
        <v>1412</v>
      </c>
      <c r="BG37">
        <f>VLOOKUP($H37,原子特征!$A$1:$S$16,COLUMN(原子特征!I$2),FALSE)</f>
        <v>2943</v>
      </c>
      <c r="BH37">
        <f>VLOOKUP($H37,原子特征!$A$1:$S$16,COLUMN(原子特征!J$2),FALSE)</f>
        <v>4.1500000000000004</v>
      </c>
      <c r="BI37">
        <f>VLOOKUP($H37,原子特征!$A$1:$S$16,COLUMN(原子特征!K$2),FALSE)</f>
        <v>4</v>
      </c>
      <c r="BJ37">
        <f>VLOOKUP($H37,原子特征!$A$1:$S$16,COLUMN(原子特征!L$2),FALSE)</f>
        <v>505</v>
      </c>
      <c r="BK37">
        <f>VLOOKUP($H37,原子特征!$A$1:$S$16,COLUMN(原子特征!M$2),FALSE)</f>
        <v>2543</v>
      </c>
      <c r="BL37">
        <f>VLOOKUP($H37,原子特征!$A$1:$S$16,COLUMN(原子特征!N$2),FALSE)</f>
        <v>296.2</v>
      </c>
      <c r="BM37">
        <f>VLOOKUP($H37,原子特征!$A$1:$S$16,COLUMN(原子特征!O$2),FALSE)</f>
        <v>7.07</v>
      </c>
      <c r="BN37">
        <f>VLOOKUP($H37,原子特征!$A$1:$S$16,COLUMN(原子特征!P$2),FALSE)</f>
        <v>302.10000000000002</v>
      </c>
      <c r="BO37">
        <f>VLOOKUP($H37,原子特征!$A$1:$S$16,COLUMN(原子特征!Q$2),FALSE)</f>
        <v>0.65</v>
      </c>
      <c r="BP37">
        <f>VLOOKUP($H37,原子特征!$A$1:$S$16,COLUMN(原子特征!R$2),FALSE)</f>
        <v>140</v>
      </c>
      <c r="BQ37">
        <f>VLOOKUP($H37,原子特征!$A$1:$S$16,COLUMN(原子特征!S$2),FALSE)</f>
        <v>1.03</v>
      </c>
      <c r="BR37">
        <f>VLOOKUP($I37,原子特征!$A$1:$S$16,COLUMN(原子特征!B$2),FALSE)</f>
        <v>126.905</v>
      </c>
      <c r="BS37">
        <f>VLOOKUP($I37,原子特征!$A$1:$S$16,COLUMN(原子特征!C$2),FALSE)</f>
        <v>2.76</v>
      </c>
      <c r="BT37">
        <f>VLOOKUP($I37,原子特征!$A$1:$S$16,COLUMN(原子特征!D$2),FALSE)</f>
        <v>2.5</v>
      </c>
      <c r="BU37">
        <f>VLOOKUP($I37,原子特征!$A$1:$S$16,COLUMN(原子特征!E$2),FALSE)</f>
        <v>2.21</v>
      </c>
      <c r="BV37">
        <f>VLOOKUP($I37,原子特征!$A$1:$S$16,COLUMN(原子特征!F$2),FALSE)</f>
        <v>6.76</v>
      </c>
      <c r="BW37">
        <f>VLOOKUP($I37,原子特征!$A$1:$S$16,COLUMN(原子特征!G$2),FALSE)</f>
        <v>1008.4</v>
      </c>
      <c r="BX37">
        <f>VLOOKUP($I37,原子特征!$A$1:$S$16,COLUMN(原子特征!H$2),FALSE)</f>
        <v>1846</v>
      </c>
      <c r="BY37">
        <f>VLOOKUP($I37,原子特征!$A$1:$S$16,COLUMN(原子特征!I$2),FALSE)</f>
        <v>3184</v>
      </c>
      <c r="BZ37">
        <f>VLOOKUP($I37,原子特征!$A$1:$S$16,COLUMN(原子特征!J$2),FALSE)</f>
        <v>0</v>
      </c>
      <c r="CA37">
        <f>VLOOKUP($I37,原子特征!$A$1:$S$16,COLUMN(原子特征!K$2),FALSE)</f>
        <v>7</v>
      </c>
      <c r="CB37">
        <f>VLOOKUP($I37,原子特征!$A$1:$S$16,COLUMN(原子特征!L$2),FALSE)</f>
        <v>387</v>
      </c>
      <c r="CC37">
        <f>VLOOKUP($I37,原子特征!$A$1:$S$16,COLUMN(原子特征!M$2),FALSE)</f>
        <v>457.5</v>
      </c>
      <c r="CD37">
        <f>VLOOKUP($I37,原子特征!$A$1:$S$16,COLUMN(原子特征!N$2),FALSE)</f>
        <v>41.67</v>
      </c>
      <c r="CE37">
        <f>VLOOKUP($I37,原子特征!$A$1:$S$16,COLUMN(原子特征!O$2),FALSE)</f>
        <v>15.52</v>
      </c>
      <c r="CF37">
        <f>VLOOKUP($I37,原子特征!$A$1:$S$16,COLUMN(原子特征!P$2),FALSE)</f>
        <v>106.8</v>
      </c>
      <c r="CG37">
        <f>VLOOKUP($I37,原子特征!$A$1:$S$16,COLUMN(原子特征!Q$2),FALSE)</f>
        <v>0.46</v>
      </c>
      <c r="CH37">
        <f>VLOOKUP($I37,原子特征!$A$1:$S$16,COLUMN(原子特征!R$2),FALSE)</f>
        <v>133</v>
      </c>
      <c r="CI37">
        <f>VLOOKUP($I37,原子特征!$A$1:$S$16,COLUMN(原子特征!S$2),FALSE)</f>
        <v>0.65</v>
      </c>
    </row>
    <row r="38" spans="1:87" x14ac:dyDescent="0.15">
      <c r="A38">
        <v>341</v>
      </c>
      <c r="B38" t="s">
        <v>513</v>
      </c>
      <c r="C38">
        <v>1</v>
      </c>
      <c r="D38">
        <v>1</v>
      </c>
      <c r="E38">
        <v>2.06</v>
      </c>
      <c r="F38" t="s">
        <v>673</v>
      </c>
      <c r="H38" s="21" t="s">
        <v>851</v>
      </c>
      <c r="I38" t="s">
        <v>852</v>
      </c>
      <c r="J38">
        <f>VLOOKUP('整理格式+匹配特征'!$F68,有机特征!$A$1:$V$55,COLUMN('整理格式+匹配特征'!B68),FALSE)</f>
        <v>3.8923762700000002</v>
      </c>
      <c r="K38">
        <f>VLOOKUP('整理格式+匹配特征'!$F68,有机特征!$A$1:$V$55,COLUMN('整理格式+匹配特征'!C68),FALSE)</f>
        <v>122.18788000000001</v>
      </c>
      <c r="L38">
        <f>VLOOKUP('整理格式+匹配特征'!$F68,有机特征!$A$1:$V$55,COLUMN('整理格式+匹配特征'!D68),FALSE)</f>
        <v>174.72344000000001</v>
      </c>
      <c r="M38">
        <f>VLOOKUP('整理格式+匹配特征'!$F68,有机特征!$A$1:$V$55,COLUMN('整理格式+匹配特征'!E68),FALSE)</f>
        <v>3.4680756689313079</v>
      </c>
      <c r="N38">
        <f>VLOOKUP('整理格式+匹配特征'!$F68,有机特征!$A$1:$V$55,COLUMN('整理格式+匹配特征'!F68),FALSE)</f>
        <v>6.5559086369211865</v>
      </c>
      <c r="O38">
        <f>VLOOKUP('整理格式+匹配特征'!$F68,有机特征!$A$1:$V$55,COLUMN('整理格式+匹配特征'!G68),FALSE)</f>
        <v>1.1613</v>
      </c>
      <c r="P38">
        <f>VLOOKUP('整理格式+匹配特征'!$F68,有机特征!$A$1:$V$55,COLUMN('整理格式+匹配特征'!H68),FALSE)</f>
        <v>178.29678000000001</v>
      </c>
      <c r="Q38">
        <f>VLOOKUP('整理格式+匹配特征'!$F68,有机特征!$A$1:$V$55,COLUMN('整理格式+匹配特征'!I68),FALSE)</f>
        <v>0</v>
      </c>
      <c r="R38">
        <f>VLOOKUP('整理格式+匹配特征'!$F68,有机特征!$A$1:$V$55,COLUMN('整理格式+匹配特征'!J68),FALSE)</f>
        <v>10.597425090561124</v>
      </c>
      <c r="S38">
        <f>VLOOKUP('整理格式+匹配特征'!$F68,有机特征!$A$1:$V$55,COLUMN('整理格式+匹配特征'!K68),FALSE)</f>
        <v>11.453939049484363</v>
      </c>
      <c r="T38">
        <f>VLOOKUP('整理格式+匹配特征'!$F68,有机特征!$A$1:$V$55,COLUMN('整理格式+匹配特征'!L68),FALSE)</f>
        <v>-35.516789179448239</v>
      </c>
      <c r="U38">
        <f>VLOOKUP('整理格式+匹配特征'!$F68,有机特征!$A$1:$V$55,COLUMN('整理格式+匹配特征'!M68),FALSE)</f>
        <v>-3.7006000000000001</v>
      </c>
      <c r="V38">
        <f>VLOOKUP('整理格式+匹配特征'!$F68,有机特征!$A$1:$V$55,COLUMN('整理格式+匹配特征'!N68),FALSE)</f>
        <v>-11.960100000000001</v>
      </c>
      <c r="W38">
        <f>VLOOKUP('整理格式+匹配特征'!$F68,有机特征!$A$1:$V$55,COLUMN('整理格式+匹配特征'!O68),FALSE)</f>
        <v>-7.8303000000000003</v>
      </c>
      <c r="X38">
        <f>VLOOKUP('整理格式+匹配特征'!$F68,有机特征!$A$1:$V$55,COLUMN('整理格式+匹配特征'!P68),FALSE)</f>
        <v>7.8303000000000003</v>
      </c>
      <c r="Y38">
        <f>VLOOKUP('整理格式+匹配特征'!$F68,有机特征!$A$1:$V$55,COLUMN('整理格式+匹配特征'!Q68),FALSE)</f>
        <v>8.2594999999999992</v>
      </c>
      <c r="Z38">
        <f>VLOOKUP('整理格式+匹配特征'!$F68,有机特征!$A$1:$V$55,COLUMN('整理格式+匹配特征'!R68),FALSE)</f>
        <v>0.1211</v>
      </c>
      <c r="AA38">
        <f>VLOOKUP('整理格式+匹配特征'!$F68,有机特征!$A$1:$V$55,COLUMN('整理格式+匹配特征'!S68),FALSE)</f>
        <v>3.7117</v>
      </c>
      <c r="AB38">
        <f>VLOOKUP('整理格式+匹配特征'!$F68,有机特征!$A$1:$V$55,COLUMN('整理格式+匹配特征'!T68),FALSE)</f>
        <v>-1.0045999999999999</v>
      </c>
      <c r="AC38">
        <f>VLOOKUP('整理格式+匹配特征'!$F68,有机特征!$A$1:$V$55,COLUMN('整理格式+匹配特征'!U68),FALSE)</f>
        <v>13.054914</v>
      </c>
      <c r="AD38">
        <f>VLOOKUP('整理格式+匹配特征'!$F68,有机特征!$A$1:$V$55,COLUMN('整理格式+匹配特征'!V68),FALSE)</f>
        <v>5.1356860739575145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f>VLOOKUP($H38,原子特征!$A$1:$S$16,COLUMN(原子特征!B$2),FALSE)</f>
        <v>118.71</v>
      </c>
      <c r="BA38">
        <f>VLOOKUP($H38,原子特征!$A$1:$S$16,COLUMN(原子特征!C$2),FALSE)</f>
        <v>1.88</v>
      </c>
      <c r="BB38">
        <f>VLOOKUP($H38,原子特征!$A$1:$S$16,COLUMN(原子特征!D$2),FALSE)</f>
        <v>1.8</v>
      </c>
      <c r="BC38">
        <f>VLOOKUP($H38,原子特征!$A$1:$S$16,COLUMN(原子特征!E$2),FALSE)</f>
        <v>1.72</v>
      </c>
      <c r="BD38">
        <f>VLOOKUP($H38,原子特征!$A$1:$S$16,COLUMN(原子特征!F$2),FALSE)</f>
        <v>4.3</v>
      </c>
      <c r="BE38">
        <f>VLOOKUP($H38,原子特征!$A$1:$S$16,COLUMN(原子特征!G$2),FALSE)</f>
        <v>708.6</v>
      </c>
      <c r="BF38">
        <f>VLOOKUP($H38,原子特征!$A$1:$S$16,COLUMN(原子特征!H$2),FALSE)</f>
        <v>1412</v>
      </c>
      <c r="BG38">
        <f>VLOOKUP($H38,原子特征!$A$1:$S$16,COLUMN(原子特征!I$2),FALSE)</f>
        <v>2943</v>
      </c>
      <c r="BH38">
        <f>VLOOKUP($H38,原子特征!$A$1:$S$16,COLUMN(原子特征!J$2),FALSE)</f>
        <v>4.1500000000000004</v>
      </c>
      <c r="BI38">
        <f>VLOOKUP($H38,原子特征!$A$1:$S$16,COLUMN(原子特征!K$2),FALSE)</f>
        <v>4</v>
      </c>
      <c r="BJ38">
        <f>VLOOKUP($H38,原子特征!$A$1:$S$16,COLUMN(原子特征!L$2),FALSE)</f>
        <v>505</v>
      </c>
      <c r="BK38">
        <f>VLOOKUP($H38,原子特征!$A$1:$S$16,COLUMN(原子特征!M$2),FALSE)</f>
        <v>2543</v>
      </c>
      <c r="BL38">
        <f>VLOOKUP($H38,原子特征!$A$1:$S$16,COLUMN(原子特征!N$2),FALSE)</f>
        <v>296.2</v>
      </c>
      <c r="BM38">
        <f>VLOOKUP($H38,原子特征!$A$1:$S$16,COLUMN(原子特征!O$2),FALSE)</f>
        <v>7.07</v>
      </c>
      <c r="BN38">
        <f>VLOOKUP($H38,原子特征!$A$1:$S$16,COLUMN(原子特征!P$2),FALSE)</f>
        <v>302.10000000000002</v>
      </c>
      <c r="BO38">
        <f>VLOOKUP($H38,原子特征!$A$1:$S$16,COLUMN(原子特征!Q$2),FALSE)</f>
        <v>0.65</v>
      </c>
      <c r="BP38">
        <f>VLOOKUP($H38,原子特征!$A$1:$S$16,COLUMN(原子特征!R$2),FALSE)</f>
        <v>140</v>
      </c>
      <c r="BQ38">
        <f>VLOOKUP($H38,原子特征!$A$1:$S$16,COLUMN(原子特征!S$2),FALSE)</f>
        <v>1.03</v>
      </c>
      <c r="BR38">
        <f>VLOOKUP($I38,原子特征!$A$1:$S$16,COLUMN(原子特征!B$2),FALSE)</f>
        <v>126.905</v>
      </c>
      <c r="BS38">
        <f>VLOOKUP($I38,原子特征!$A$1:$S$16,COLUMN(原子特征!C$2),FALSE)</f>
        <v>2.76</v>
      </c>
      <c r="BT38">
        <f>VLOOKUP($I38,原子特征!$A$1:$S$16,COLUMN(原子特征!D$2),FALSE)</f>
        <v>2.5</v>
      </c>
      <c r="BU38">
        <f>VLOOKUP($I38,原子特征!$A$1:$S$16,COLUMN(原子特征!E$2),FALSE)</f>
        <v>2.21</v>
      </c>
      <c r="BV38">
        <f>VLOOKUP($I38,原子特征!$A$1:$S$16,COLUMN(原子特征!F$2),FALSE)</f>
        <v>6.76</v>
      </c>
      <c r="BW38">
        <f>VLOOKUP($I38,原子特征!$A$1:$S$16,COLUMN(原子特征!G$2),FALSE)</f>
        <v>1008.4</v>
      </c>
      <c r="BX38">
        <f>VLOOKUP($I38,原子特征!$A$1:$S$16,COLUMN(原子特征!H$2),FALSE)</f>
        <v>1846</v>
      </c>
      <c r="BY38">
        <f>VLOOKUP($I38,原子特征!$A$1:$S$16,COLUMN(原子特征!I$2),FALSE)</f>
        <v>3184</v>
      </c>
      <c r="BZ38">
        <f>VLOOKUP($I38,原子特征!$A$1:$S$16,COLUMN(原子特征!J$2),FALSE)</f>
        <v>0</v>
      </c>
      <c r="CA38">
        <f>VLOOKUP($I38,原子特征!$A$1:$S$16,COLUMN(原子特征!K$2),FALSE)</f>
        <v>7</v>
      </c>
      <c r="CB38">
        <f>VLOOKUP($I38,原子特征!$A$1:$S$16,COLUMN(原子特征!L$2),FALSE)</f>
        <v>387</v>
      </c>
      <c r="CC38">
        <f>VLOOKUP($I38,原子特征!$A$1:$S$16,COLUMN(原子特征!M$2),FALSE)</f>
        <v>457.5</v>
      </c>
      <c r="CD38">
        <f>VLOOKUP($I38,原子特征!$A$1:$S$16,COLUMN(原子特征!N$2),FALSE)</f>
        <v>41.67</v>
      </c>
      <c r="CE38">
        <f>VLOOKUP($I38,原子特征!$A$1:$S$16,COLUMN(原子特征!O$2),FALSE)</f>
        <v>15.52</v>
      </c>
      <c r="CF38">
        <f>VLOOKUP($I38,原子特征!$A$1:$S$16,COLUMN(原子特征!P$2),FALSE)</f>
        <v>106.8</v>
      </c>
      <c r="CG38">
        <f>VLOOKUP($I38,原子特征!$A$1:$S$16,COLUMN(原子特征!Q$2),FALSE)</f>
        <v>0.46</v>
      </c>
      <c r="CH38">
        <f>VLOOKUP($I38,原子特征!$A$1:$S$16,COLUMN(原子特征!R$2),FALSE)</f>
        <v>133</v>
      </c>
      <c r="CI38">
        <f>VLOOKUP($I38,原子特征!$A$1:$S$16,COLUMN(原子特征!S$2),FALSE)</f>
        <v>0.65</v>
      </c>
    </row>
    <row r="39" spans="1:87" x14ac:dyDescent="0.15">
      <c r="A39">
        <v>478</v>
      </c>
      <c r="B39" t="s">
        <v>478</v>
      </c>
      <c r="C39">
        <v>3</v>
      </c>
      <c r="D39">
        <v>1</v>
      </c>
      <c r="E39">
        <v>1.79</v>
      </c>
      <c r="F39" t="s">
        <v>652</v>
      </c>
      <c r="G39" t="s">
        <v>632</v>
      </c>
      <c r="H39" t="s">
        <v>855</v>
      </c>
      <c r="I39" t="s">
        <v>852</v>
      </c>
      <c r="J39">
        <f>VLOOKUP('整理格式+匹配特征'!$F70,有机特征!$A$1:$V$55,COLUMN('整理格式+匹配特征'!B70),FALSE)</f>
        <v>4.1900425099999996</v>
      </c>
      <c r="K39">
        <f>VLOOKUP('整理格式+匹配特征'!$F70,有机特征!$A$1:$V$55,COLUMN('整理格式+匹配特征'!C70),FALSE)</f>
        <v>108.16126</v>
      </c>
      <c r="L39">
        <f>VLOOKUP('整理格式+匹配特征'!$F70,有机特征!$A$1:$V$55,COLUMN('整理格式+匹配特征'!D70),FALSE)</f>
        <v>151.54906</v>
      </c>
      <c r="M39">
        <f>VLOOKUP('整理格式+匹配特征'!$F70,有机特征!$A$1:$V$55,COLUMN('整理格式+匹配特征'!E70),FALSE)</f>
        <v>3.3074193007150114</v>
      </c>
      <c r="N39">
        <f>VLOOKUP('整理格式+匹配特征'!$F70,有机特征!$A$1:$V$55,COLUMN('整理格式+匹配特征'!F70),FALSE)</f>
        <v>6.2522103983270538</v>
      </c>
      <c r="O39">
        <f>VLOOKUP('整理格式+匹配特征'!$F70,有机特征!$A$1:$V$55,COLUMN('整理格式+匹配特征'!G70),FALSE)</f>
        <v>1.1851</v>
      </c>
      <c r="P39">
        <f>VLOOKUP('整理格式+匹配特征'!$F70,有机特征!$A$1:$V$55,COLUMN('整理格式+匹配特征'!H70),FALSE)</f>
        <v>157.29723999999999</v>
      </c>
      <c r="Q39">
        <f>VLOOKUP('整理格式+匹配特征'!$F70,有机特征!$A$1:$V$55,COLUMN('整理格式+匹配特征'!I70),FALSE)</f>
        <v>0</v>
      </c>
      <c r="R39">
        <f>VLOOKUP('整理格式+匹配特征'!$F70,有机特征!$A$1:$V$55,COLUMN('整理格式+匹配特征'!J70),FALSE)</f>
        <v>8.8700758431954689</v>
      </c>
      <c r="S39">
        <f>VLOOKUP('整理格式+匹配特征'!$F70,有机特征!$A$1:$V$55,COLUMN('整理格式+匹配特征'!K70),FALSE)</f>
        <v>9.5723045970018976</v>
      </c>
      <c r="T39">
        <f>VLOOKUP('整理格式+匹配特征'!$F70,有机特征!$A$1:$V$55,COLUMN('整理格式+匹配特征'!L70),FALSE)</f>
        <v>-37.735581452120741</v>
      </c>
      <c r="U39">
        <f>VLOOKUP('整理格式+匹配特征'!$F70,有机特征!$A$1:$V$55,COLUMN('整理格式+匹配特征'!M70),FALSE)</f>
        <v>-5.4535</v>
      </c>
      <c r="V39">
        <f>VLOOKUP('整理格式+匹配特征'!$F70,有机特征!$A$1:$V$55,COLUMN('整理格式+匹配特征'!N70),FALSE)</f>
        <v>-12.857200000000001</v>
      </c>
      <c r="W39">
        <f>VLOOKUP('整理格式+匹配特征'!$F70,有机特征!$A$1:$V$55,COLUMN('整理格式+匹配特征'!O70),FALSE)</f>
        <v>-9.1554000000000002</v>
      </c>
      <c r="X39">
        <f>VLOOKUP('整理格式+匹配特征'!$F70,有机特征!$A$1:$V$55,COLUMN('整理格式+匹配特征'!P70),FALSE)</f>
        <v>9.1554000000000002</v>
      </c>
      <c r="Y39">
        <f>VLOOKUP('整理格式+匹配特征'!$F70,有机特征!$A$1:$V$55,COLUMN('整理格式+匹配特征'!Q70),FALSE)</f>
        <v>7.4036999999999997</v>
      </c>
      <c r="Z39">
        <f>VLOOKUP('整理格式+匹配特征'!$F70,有机特征!$A$1:$V$55,COLUMN('整理格式+匹配特征'!R70),FALSE)</f>
        <v>0.1351</v>
      </c>
      <c r="AA39">
        <f>VLOOKUP('整理格式+匹配特征'!$F70,有机特征!$A$1:$V$55,COLUMN('整理格式+匹配特征'!S70),FALSE)</f>
        <v>5.6607000000000003</v>
      </c>
      <c r="AB39">
        <f>VLOOKUP('整理格式+匹配特征'!$F70,有机特征!$A$1:$V$55,COLUMN('整理格式+匹配特征'!T70),FALSE)</f>
        <v>-1.8492</v>
      </c>
      <c r="AC39">
        <f>VLOOKUP('整理格式+匹配特征'!$F70,有机特征!$A$1:$V$55,COLUMN('整理格式+匹配特征'!U70),FALSE)</f>
        <v>8.6836140000000004</v>
      </c>
      <c r="AD39">
        <f>VLOOKUP('整理格式+匹配特征'!$F70,有机特征!$A$1:$V$55,COLUMN('整理格式+匹配特征'!V70),FALSE)</f>
        <v>3.4160558615263574</v>
      </c>
      <c r="AE39">
        <f>VLOOKUP($G39,有机特征!$A$1:$V$55,COLUMN(有机特征!B$2),FALSE)</f>
        <v>6.1151281700000002</v>
      </c>
      <c r="AF39">
        <f>VLOOKUP($G39,有机特征!$A$1:$V$55,COLUMN(有机特征!C$2),FALSE)</f>
        <v>32.065080000000002</v>
      </c>
      <c r="AG39">
        <f>VLOOKUP($G39,有机特征!$A$1:$V$55,COLUMN(有机特征!D$2),FALSE)</f>
        <v>53.696190000000001</v>
      </c>
      <c r="AH39">
        <f>VLOOKUP($G39,有机特征!$A$1:$V$55,COLUMN(有机特征!E$2),FALSE)</f>
        <v>2.3403779512482541</v>
      </c>
      <c r="AI39">
        <f>VLOOKUP($G39,有机特征!$A$1:$V$55,COLUMN(有机特征!F$2),FALSE)</f>
        <v>4.4241549172934862</v>
      </c>
      <c r="AJ39">
        <f>VLOOKUP($G39,有机特征!$A$1:$V$55,COLUMN(有机特征!G$2),FALSE)</f>
        <v>0.99160000000000004</v>
      </c>
      <c r="AK39">
        <f>VLOOKUP($G39,有机特征!$A$1:$V$55,COLUMN(有机特征!H$2),FALSE)</f>
        <v>73.177700000000002</v>
      </c>
      <c r="AL39">
        <f>VLOOKUP($G39,有机特征!$A$1:$V$55,COLUMN(有机特征!I$2),FALSE)</f>
        <v>0</v>
      </c>
      <c r="AM39">
        <f>VLOOKUP($G39,有机特征!$A$1:$V$55,COLUMN(有机特征!J$2),FALSE)</f>
        <v>0.37686460983670855</v>
      </c>
      <c r="AN39">
        <f>VLOOKUP($G39,有机特征!$A$1:$V$55,COLUMN(有机特征!K$2),FALSE)</f>
        <v>4.3958565325364303</v>
      </c>
      <c r="AO39">
        <f>VLOOKUP($G39,有机特征!$A$1:$V$55,COLUMN(有机特征!L$2),FALSE)</f>
        <v>-48.64517109271678</v>
      </c>
      <c r="AP39">
        <f>VLOOKUP($G39,有机特征!$A$1:$V$55,COLUMN(有机特征!M$2),FALSE)</f>
        <v>-4.0225</v>
      </c>
      <c r="AQ39">
        <f>VLOOKUP($G39,有机特征!$A$1:$V$55,COLUMN(有机特征!N$2),FALSE)</f>
        <v>-19.048200000000001</v>
      </c>
      <c r="AR39">
        <f>VLOOKUP($G39,有机特征!$A$1:$V$55,COLUMN(有机特征!O$2),FALSE)</f>
        <v>-11.535399999999999</v>
      </c>
      <c r="AS39">
        <f>VLOOKUP($G39,有机特征!$A$1:$V$55,COLUMN(有机特征!P$2),FALSE)</f>
        <v>11.535399999999999</v>
      </c>
      <c r="AT39">
        <f>VLOOKUP($G39,有机特征!$A$1:$V$55,COLUMN(有机特征!Q$2),FALSE)</f>
        <v>15.0258</v>
      </c>
      <c r="AU39">
        <f>VLOOKUP($G39,有机特征!$A$1:$V$55,COLUMN(有机特征!R$2),FALSE)</f>
        <v>6.6600000000000006E-2</v>
      </c>
      <c r="AV39">
        <f>VLOOKUP($G39,有机特征!$A$1:$V$55,COLUMN(有机特征!S$2),FALSE)</f>
        <v>4.4279000000000002</v>
      </c>
      <c r="AW39">
        <f>VLOOKUP($G39,有机特征!$A$1:$V$55,COLUMN(有机特征!T$2),FALSE)</f>
        <v>-8.0638000000000005</v>
      </c>
      <c r="AX39">
        <f>VLOOKUP($G39,有机特征!$A$1:$V$55,COLUMN(有机特征!U$2),FALSE)</f>
        <v>2.1661000000000001</v>
      </c>
      <c r="AY39">
        <f>VLOOKUP($G39,有机特征!$A$1:$V$55,COLUMN(有机特征!V$2),FALSE)</f>
        <v>0.85212431156569646</v>
      </c>
      <c r="AZ39">
        <f>VLOOKUP($H39,原子特征!$A$1:$S$16,COLUMN(原子特征!B$2),FALSE)</f>
        <v>207.2</v>
      </c>
      <c r="BA39">
        <f>VLOOKUP($H39,原子特征!$A$1:$S$16,COLUMN(原子特征!C$2),FALSE)</f>
        <v>1.92</v>
      </c>
      <c r="BB39">
        <f>VLOOKUP($H39,原子特征!$A$1:$S$16,COLUMN(原子特征!D$2),FALSE)</f>
        <v>1.9</v>
      </c>
      <c r="BC39">
        <f>VLOOKUP($H39,原子特征!$A$1:$S$16,COLUMN(原子特征!E$2),FALSE)</f>
        <v>1.55</v>
      </c>
      <c r="BD39">
        <f>VLOOKUP($H39,原子特征!$A$1:$S$16,COLUMN(原子特征!F$2),FALSE)</f>
        <v>3.9</v>
      </c>
      <c r="BE39">
        <f>VLOOKUP($H39,原子特征!$A$1:$S$16,COLUMN(原子特征!G$2),FALSE)</f>
        <v>715.5</v>
      </c>
      <c r="BF39">
        <f>VLOOKUP($H39,原子特征!$A$1:$S$16,COLUMN(原子特征!H$2),FALSE)</f>
        <v>1450</v>
      </c>
      <c r="BG39">
        <f>VLOOKUP($H39,原子特征!$A$1:$S$16,COLUMN(原子特征!I$2),FALSE)</f>
        <v>3081</v>
      </c>
      <c r="BH39">
        <f>VLOOKUP($H39,原子特征!$A$1:$S$16,COLUMN(原子特征!J$2),FALSE)</f>
        <v>4.0999999999999996</v>
      </c>
      <c r="BI39">
        <f>VLOOKUP($H39,原子特征!$A$1:$S$16,COLUMN(原子特征!K$2),FALSE)</f>
        <v>4</v>
      </c>
      <c r="BJ39">
        <f>VLOOKUP($H39,原子特征!$A$1:$S$16,COLUMN(原子特征!L$2),FALSE)</f>
        <v>601</v>
      </c>
      <c r="BK39">
        <f>VLOOKUP($H39,原子特征!$A$1:$S$16,COLUMN(原子特征!M$2),FALSE)</f>
        <v>2013</v>
      </c>
      <c r="BL39">
        <f>VLOOKUP($H39,原子特征!$A$1:$S$16,COLUMN(原子特征!N$2),FALSE)</f>
        <v>177.8</v>
      </c>
      <c r="BM39">
        <f>VLOOKUP($H39,原子特征!$A$1:$S$16,COLUMN(原子特征!O$2),FALSE)</f>
        <v>4.8099999999999996</v>
      </c>
      <c r="BN39">
        <f>VLOOKUP($H39,原子特征!$A$1:$S$16,COLUMN(原子特征!P$2),FALSE)</f>
        <v>195</v>
      </c>
      <c r="BO39">
        <f>VLOOKUP($H39,原子特征!$A$1:$S$16,COLUMN(原子特征!Q$2),FALSE)</f>
        <v>0.83</v>
      </c>
      <c r="BP39">
        <f>VLOOKUP($H39,原子特征!$A$1:$S$16,COLUMN(原子特征!R$2),FALSE)</f>
        <v>154</v>
      </c>
      <c r="BQ39">
        <f>VLOOKUP($H39,原子特征!$A$1:$S$16,COLUMN(原子特征!S$2),FALSE)</f>
        <v>0.93799999999999994</v>
      </c>
      <c r="BR39">
        <f>VLOOKUP($I39,原子特征!$A$1:$S$16,COLUMN(原子特征!B$2),FALSE)</f>
        <v>126.905</v>
      </c>
      <c r="BS39">
        <f>VLOOKUP($I39,原子特征!$A$1:$S$16,COLUMN(原子特征!C$2),FALSE)</f>
        <v>2.76</v>
      </c>
      <c r="BT39">
        <f>VLOOKUP($I39,原子特征!$A$1:$S$16,COLUMN(原子特征!D$2),FALSE)</f>
        <v>2.5</v>
      </c>
      <c r="BU39">
        <f>VLOOKUP($I39,原子特征!$A$1:$S$16,COLUMN(原子特征!E$2),FALSE)</f>
        <v>2.21</v>
      </c>
      <c r="BV39">
        <f>VLOOKUP($I39,原子特征!$A$1:$S$16,COLUMN(原子特征!F$2),FALSE)</f>
        <v>6.76</v>
      </c>
      <c r="BW39">
        <f>VLOOKUP($I39,原子特征!$A$1:$S$16,COLUMN(原子特征!G$2),FALSE)</f>
        <v>1008.4</v>
      </c>
      <c r="BX39">
        <f>VLOOKUP($I39,原子特征!$A$1:$S$16,COLUMN(原子特征!H$2),FALSE)</f>
        <v>1846</v>
      </c>
      <c r="BY39">
        <f>VLOOKUP($I39,原子特征!$A$1:$S$16,COLUMN(原子特征!I$2),FALSE)</f>
        <v>3184</v>
      </c>
      <c r="BZ39">
        <f>VLOOKUP($I39,原子特征!$A$1:$S$16,COLUMN(原子特征!J$2),FALSE)</f>
        <v>0</v>
      </c>
      <c r="CA39">
        <f>VLOOKUP($I39,原子特征!$A$1:$S$16,COLUMN(原子特征!K$2),FALSE)</f>
        <v>7</v>
      </c>
      <c r="CB39">
        <f>VLOOKUP($I39,原子特征!$A$1:$S$16,COLUMN(原子特征!L$2),FALSE)</f>
        <v>387</v>
      </c>
      <c r="CC39">
        <f>VLOOKUP($I39,原子特征!$A$1:$S$16,COLUMN(原子特征!M$2),FALSE)</f>
        <v>457.5</v>
      </c>
      <c r="CD39">
        <f>VLOOKUP($I39,原子特征!$A$1:$S$16,COLUMN(原子特征!N$2),FALSE)</f>
        <v>41.67</v>
      </c>
      <c r="CE39">
        <f>VLOOKUP($I39,原子特征!$A$1:$S$16,COLUMN(原子特征!O$2),FALSE)</f>
        <v>15.52</v>
      </c>
      <c r="CF39">
        <f>VLOOKUP($I39,原子特征!$A$1:$S$16,COLUMN(原子特征!P$2),FALSE)</f>
        <v>106.8</v>
      </c>
      <c r="CG39">
        <f>VLOOKUP($I39,原子特征!$A$1:$S$16,COLUMN(原子特征!Q$2),FALSE)</f>
        <v>0.46</v>
      </c>
      <c r="CH39">
        <f>VLOOKUP($I39,原子特征!$A$1:$S$16,COLUMN(原子特征!R$2),FALSE)</f>
        <v>133</v>
      </c>
      <c r="CI39">
        <f>VLOOKUP($I39,原子特征!$A$1:$S$16,COLUMN(原子特征!S$2),FALSE)</f>
        <v>0.65</v>
      </c>
    </row>
    <row r="40" spans="1:87" x14ac:dyDescent="0.15">
      <c r="A40">
        <v>477</v>
      </c>
      <c r="B40" t="s">
        <v>505</v>
      </c>
      <c r="C40">
        <v>2</v>
      </c>
      <c r="D40">
        <v>1</v>
      </c>
      <c r="E40">
        <v>1.98</v>
      </c>
      <c r="F40" t="s">
        <v>685</v>
      </c>
      <c r="G40" t="s">
        <v>632</v>
      </c>
      <c r="H40" t="s">
        <v>855</v>
      </c>
      <c r="I40" t="s">
        <v>852</v>
      </c>
      <c r="J40">
        <f>VLOOKUP('整理格式+匹配特征'!$F71,有机特征!$A$1:$V$55,COLUMN('整理格式+匹配特征'!B71),FALSE)</f>
        <v>4.1900425099999996</v>
      </c>
      <c r="K40">
        <f>VLOOKUP('整理格式+匹配特征'!$F71,有机特征!$A$1:$V$55,COLUMN('整理格式+匹配特征'!C71),FALSE)</f>
        <v>108.16126</v>
      </c>
      <c r="L40">
        <f>VLOOKUP('整理格式+匹配特征'!$F71,有机特征!$A$1:$V$55,COLUMN('整理格式+匹配特征'!D71),FALSE)</f>
        <v>151.54906</v>
      </c>
      <c r="M40">
        <f>VLOOKUP('整理格式+匹配特征'!$F71,有机特征!$A$1:$V$55,COLUMN('整理格式+匹配特征'!E71),FALSE)</f>
        <v>3.3074193007150114</v>
      </c>
      <c r="N40">
        <f>VLOOKUP('整理格式+匹配特征'!$F71,有机特征!$A$1:$V$55,COLUMN('整理格式+匹配特征'!F71),FALSE)</f>
        <v>6.2522103983270538</v>
      </c>
      <c r="O40">
        <f>VLOOKUP('整理格式+匹配特征'!$F71,有机特征!$A$1:$V$55,COLUMN('整理格式+匹配特征'!G71),FALSE)</f>
        <v>1.1851</v>
      </c>
      <c r="P40">
        <f>VLOOKUP('整理格式+匹配特征'!$F71,有机特征!$A$1:$V$55,COLUMN('整理格式+匹配特征'!H71),FALSE)</f>
        <v>157.29723999999999</v>
      </c>
      <c r="Q40">
        <f>VLOOKUP('整理格式+匹配特征'!$F71,有机特征!$A$1:$V$55,COLUMN('整理格式+匹配特征'!I71),FALSE)</f>
        <v>0</v>
      </c>
      <c r="R40">
        <f>VLOOKUP('整理格式+匹配特征'!$F71,有机特征!$A$1:$V$55,COLUMN('整理格式+匹配特征'!J71),FALSE)</f>
        <v>8.8700758431954689</v>
      </c>
      <c r="S40">
        <f>VLOOKUP('整理格式+匹配特征'!$F71,有机特征!$A$1:$V$55,COLUMN('整理格式+匹配特征'!K71),FALSE)</f>
        <v>9.5723045970018976</v>
      </c>
      <c r="T40">
        <f>VLOOKUP('整理格式+匹配特征'!$F71,有机特征!$A$1:$V$55,COLUMN('整理格式+匹配特征'!L71),FALSE)</f>
        <v>-37.735581452120741</v>
      </c>
      <c r="U40">
        <f>VLOOKUP('整理格式+匹配特征'!$F71,有机特征!$A$1:$V$55,COLUMN('整理格式+匹配特征'!M71),FALSE)</f>
        <v>-5.4535</v>
      </c>
      <c r="V40">
        <f>VLOOKUP('整理格式+匹配特征'!$F71,有机特征!$A$1:$V$55,COLUMN('整理格式+匹配特征'!N71),FALSE)</f>
        <v>-12.857200000000001</v>
      </c>
      <c r="W40">
        <f>VLOOKUP('整理格式+匹配特征'!$F71,有机特征!$A$1:$V$55,COLUMN('整理格式+匹配特征'!O71),FALSE)</f>
        <v>-9.1554000000000002</v>
      </c>
      <c r="X40">
        <f>VLOOKUP('整理格式+匹配特征'!$F71,有机特征!$A$1:$V$55,COLUMN('整理格式+匹配特征'!P71),FALSE)</f>
        <v>9.1554000000000002</v>
      </c>
      <c r="Y40">
        <f>VLOOKUP('整理格式+匹配特征'!$F71,有机特征!$A$1:$V$55,COLUMN('整理格式+匹配特征'!Q71),FALSE)</f>
        <v>7.4036999999999997</v>
      </c>
      <c r="Z40">
        <f>VLOOKUP('整理格式+匹配特征'!$F71,有机特征!$A$1:$V$55,COLUMN('整理格式+匹配特征'!R71),FALSE)</f>
        <v>0.1351</v>
      </c>
      <c r="AA40">
        <f>VLOOKUP('整理格式+匹配特征'!$F71,有机特征!$A$1:$V$55,COLUMN('整理格式+匹配特征'!S71),FALSE)</f>
        <v>5.6607000000000003</v>
      </c>
      <c r="AB40">
        <f>VLOOKUP('整理格式+匹配特征'!$F71,有机特征!$A$1:$V$55,COLUMN('整理格式+匹配特征'!T71),FALSE)</f>
        <v>-1.8492</v>
      </c>
      <c r="AC40">
        <f>VLOOKUP('整理格式+匹配特征'!$F71,有机特征!$A$1:$V$55,COLUMN('整理格式+匹配特征'!U71),FALSE)</f>
        <v>8.6836140000000004</v>
      </c>
      <c r="AD40">
        <f>VLOOKUP('整理格式+匹配特征'!$F71,有机特征!$A$1:$V$55,COLUMN('整理格式+匹配特征'!V71),FALSE)</f>
        <v>3.4160558615263574</v>
      </c>
      <c r="AE40">
        <f>VLOOKUP($G40,有机特征!$A$1:$V$55,COLUMN(有机特征!B$2),FALSE)</f>
        <v>6.1151281700000002</v>
      </c>
      <c r="AF40">
        <f>VLOOKUP($G40,有机特征!$A$1:$V$55,COLUMN(有机特征!C$2),FALSE)</f>
        <v>32.065080000000002</v>
      </c>
      <c r="AG40">
        <f>VLOOKUP($G40,有机特征!$A$1:$V$55,COLUMN(有机特征!D$2),FALSE)</f>
        <v>53.696190000000001</v>
      </c>
      <c r="AH40">
        <f>VLOOKUP($G40,有机特征!$A$1:$V$55,COLUMN(有机特征!E$2),FALSE)</f>
        <v>2.3403779512482541</v>
      </c>
      <c r="AI40">
        <f>VLOOKUP($G40,有机特征!$A$1:$V$55,COLUMN(有机特征!F$2),FALSE)</f>
        <v>4.4241549172934862</v>
      </c>
      <c r="AJ40">
        <f>VLOOKUP($G40,有机特征!$A$1:$V$55,COLUMN(有机特征!G$2),FALSE)</f>
        <v>0.99160000000000004</v>
      </c>
      <c r="AK40">
        <f>VLOOKUP($G40,有机特征!$A$1:$V$55,COLUMN(有机特征!H$2),FALSE)</f>
        <v>73.177700000000002</v>
      </c>
      <c r="AL40">
        <f>VLOOKUP($G40,有机特征!$A$1:$V$55,COLUMN(有机特征!I$2),FALSE)</f>
        <v>0</v>
      </c>
      <c r="AM40">
        <f>VLOOKUP($G40,有机特征!$A$1:$V$55,COLUMN(有机特征!J$2),FALSE)</f>
        <v>0.37686460983670855</v>
      </c>
      <c r="AN40">
        <f>VLOOKUP($G40,有机特征!$A$1:$V$55,COLUMN(有机特征!K$2),FALSE)</f>
        <v>4.3958565325364303</v>
      </c>
      <c r="AO40">
        <f>VLOOKUP($G40,有机特征!$A$1:$V$55,COLUMN(有机特征!L$2),FALSE)</f>
        <v>-48.64517109271678</v>
      </c>
      <c r="AP40">
        <f>VLOOKUP($G40,有机特征!$A$1:$V$55,COLUMN(有机特征!M$2),FALSE)</f>
        <v>-4.0225</v>
      </c>
      <c r="AQ40">
        <f>VLOOKUP($G40,有机特征!$A$1:$V$55,COLUMN(有机特征!N$2),FALSE)</f>
        <v>-19.048200000000001</v>
      </c>
      <c r="AR40">
        <f>VLOOKUP($G40,有机特征!$A$1:$V$55,COLUMN(有机特征!O$2),FALSE)</f>
        <v>-11.535399999999999</v>
      </c>
      <c r="AS40">
        <f>VLOOKUP($G40,有机特征!$A$1:$V$55,COLUMN(有机特征!P$2),FALSE)</f>
        <v>11.535399999999999</v>
      </c>
      <c r="AT40">
        <f>VLOOKUP($G40,有机特征!$A$1:$V$55,COLUMN(有机特征!Q$2),FALSE)</f>
        <v>15.0258</v>
      </c>
      <c r="AU40">
        <f>VLOOKUP($G40,有机特征!$A$1:$V$55,COLUMN(有机特征!R$2),FALSE)</f>
        <v>6.6600000000000006E-2</v>
      </c>
      <c r="AV40">
        <f>VLOOKUP($G40,有机特征!$A$1:$V$55,COLUMN(有机特征!S$2),FALSE)</f>
        <v>4.4279000000000002</v>
      </c>
      <c r="AW40">
        <f>VLOOKUP($G40,有机特征!$A$1:$V$55,COLUMN(有机特征!T$2),FALSE)</f>
        <v>-8.0638000000000005</v>
      </c>
      <c r="AX40">
        <f>VLOOKUP($G40,有机特征!$A$1:$V$55,COLUMN(有机特征!U$2),FALSE)</f>
        <v>2.1661000000000001</v>
      </c>
      <c r="AY40">
        <f>VLOOKUP($G40,有机特征!$A$1:$V$55,COLUMN(有机特征!V$2),FALSE)</f>
        <v>0.85212431156569646</v>
      </c>
      <c r="AZ40">
        <f>VLOOKUP($H40,原子特征!$A$1:$S$16,COLUMN(原子特征!B$2),FALSE)</f>
        <v>207.2</v>
      </c>
      <c r="BA40">
        <f>VLOOKUP($H40,原子特征!$A$1:$S$16,COLUMN(原子特征!C$2),FALSE)</f>
        <v>1.92</v>
      </c>
      <c r="BB40">
        <f>VLOOKUP($H40,原子特征!$A$1:$S$16,COLUMN(原子特征!D$2),FALSE)</f>
        <v>1.9</v>
      </c>
      <c r="BC40">
        <f>VLOOKUP($H40,原子特征!$A$1:$S$16,COLUMN(原子特征!E$2),FALSE)</f>
        <v>1.55</v>
      </c>
      <c r="BD40">
        <f>VLOOKUP($H40,原子特征!$A$1:$S$16,COLUMN(原子特征!F$2),FALSE)</f>
        <v>3.9</v>
      </c>
      <c r="BE40">
        <f>VLOOKUP($H40,原子特征!$A$1:$S$16,COLUMN(原子特征!G$2),FALSE)</f>
        <v>715.5</v>
      </c>
      <c r="BF40">
        <f>VLOOKUP($H40,原子特征!$A$1:$S$16,COLUMN(原子特征!H$2),FALSE)</f>
        <v>1450</v>
      </c>
      <c r="BG40">
        <f>VLOOKUP($H40,原子特征!$A$1:$S$16,COLUMN(原子特征!I$2),FALSE)</f>
        <v>3081</v>
      </c>
      <c r="BH40">
        <f>VLOOKUP($H40,原子特征!$A$1:$S$16,COLUMN(原子特征!J$2),FALSE)</f>
        <v>4.0999999999999996</v>
      </c>
      <c r="BI40">
        <f>VLOOKUP($H40,原子特征!$A$1:$S$16,COLUMN(原子特征!K$2),FALSE)</f>
        <v>4</v>
      </c>
      <c r="BJ40">
        <f>VLOOKUP($H40,原子特征!$A$1:$S$16,COLUMN(原子特征!L$2),FALSE)</f>
        <v>601</v>
      </c>
      <c r="BK40">
        <f>VLOOKUP($H40,原子特征!$A$1:$S$16,COLUMN(原子特征!M$2),FALSE)</f>
        <v>2013</v>
      </c>
      <c r="BL40">
        <f>VLOOKUP($H40,原子特征!$A$1:$S$16,COLUMN(原子特征!N$2),FALSE)</f>
        <v>177.8</v>
      </c>
      <c r="BM40">
        <f>VLOOKUP($H40,原子特征!$A$1:$S$16,COLUMN(原子特征!O$2),FALSE)</f>
        <v>4.8099999999999996</v>
      </c>
      <c r="BN40">
        <f>VLOOKUP($H40,原子特征!$A$1:$S$16,COLUMN(原子特征!P$2),FALSE)</f>
        <v>195</v>
      </c>
      <c r="BO40">
        <f>VLOOKUP($H40,原子特征!$A$1:$S$16,COLUMN(原子特征!Q$2),FALSE)</f>
        <v>0.83</v>
      </c>
      <c r="BP40">
        <f>VLOOKUP($H40,原子特征!$A$1:$S$16,COLUMN(原子特征!R$2),FALSE)</f>
        <v>154</v>
      </c>
      <c r="BQ40">
        <f>VLOOKUP($H40,原子特征!$A$1:$S$16,COLUMN(原子特征!S$2),FALSE)</f>
        <v>0.93799999999999994</v>
      </c>
      <c r="BR40">
        <f>VLOOKUP($I40,原子特征!$A$1:$S$16,COLUMN(原子特征!B$2),FALSE)</f>
        <v>126.905</v>
      </c>
      <c r="BS40">
        <f>VLOOKUP($I40,原子特征!$A$1:$S$16,COLUMN(原子特征!C$2),FALSE)</f>
        <v>2.76</v>
      </c>
      <c r="BT40">
        <f>VLOOKUP($I40,原子特征!$A$1:$S$16,COLUMN(原子特征!D$2),FALSE)</f>
        <v>2.5</v>
      </c>
      <c r="BU40">
        <f>VLOOKUP($I40,原子特征!$A$1:$S$16,COLUMN(原子特征!E$2),FALSE)</f>
        <v>2.21</v>
      </c>
      <c r="BV40">
        <f>VLOOKUP($I40,原子特征!$A$1:$S$16,COLUMN(原子特征!F$2),FALSE)</f>
        <v>6.76</v>
      </c>
      <c r="BW40">
        <f>VLOOKUP($I40,原子特征!$A$1:$S$16,COLUMN(原子特征!G$2),FALSE)</f>
        <v>1008.4</v>
      </c>
      <c r="BX40">
        <f>VLOOKUP($I40,原子特征!$A$1:$S$16,COLUMN(原子特征!H$2),FALSE)</f>
        <v>1846</v>
      </c>
      <c r="BY40">
        <f>VLOOKUP($I40,原子特征!$A$1:$S$16,COLUMN(原子特征!I$2),FALSE)</f>
        <v>3184</v>
      </c>
      <c r="BZ40">
        <f>VLOOKUP($I40,原子特征!$A$1:$S$16,COLUMN(原子特征!J$2),FALSE)</f>
        <v>0</v>
      </c>
      <c r="CA40">
        <f>VLOOKUP($I40,原子特征!$A$1:$S$16,COLUMN(原子特征!K$2),FALSE)</f>
        <v>7</v>
      </c>
      <c r="CB40">
        <f>VLOOKUP($I40,原子特征!$A$1:$S$16,COLUMN(原子特征!L$2),FALSE)</f>
        <v>387</v>
      </c>
      <c r="CC40">
        <f>VLOOKUP($I40,原子特征!$A$1:$S$16,COLUMN(原子特征!M$2),FALSE)</f>
        <v>457.5</v>
      </c>
      <c r="CD40">
        <f>VLOOKUP($I40,原子特征!$A$1:$S$16,COLUMN(原子特征!N$2),FALSE)</f>
        <v>41.67</v>
      </c>
      <c r="CE40">
        <f>VLOOKUP($I40,原子特征!$A$1:$S$16,COLUMN(原子特征!O$2),FALSE)</f>
        <v>15.52</v>
      </c>
      <c r="CF40">
        <f>VLOOKUP($I40,原子特征!$A$1:$S$16,COLUMN(原子特征!P$2),FALSE)</f>
        <v>106.8</v>
      </c>
      <c r="CG40">
        <f>VLOOKUP($I40,原子特征!$A$1:$S$16,COLUMN(原子特征!Q$2),FALSE)</f>
        <v>0.46</v>
      </c>
      <c r="CH40">
        <f>VLOOKUP($I40,原子特征!$A$1:$S$16,COLUMN(原子特征!R$2),FALSE)</f>
        <v>133</v>
      </c>
      <c r="CI40">
        <f>VLOOKUP($I40,原子特征!$A$1:$S$16,COLUMN(原子特征!S$2),FALSE)</f>
        <v>0.65</v>
      </c>
    </row>
    <row r="41" spans="1:87" x14ac:dyDescent="0.15">
      <c r="A41">
        <v>130</v>
      </c>
      <c r="B41" t="s">
        <v>530</v>
      </c>
      <c r="C41">
        <v>1</v>
      </c>
      <c r="D41">
        <v>1</v>
      </c>
      <c r="E41">
        <v>2.1800000000000002</v>
      </c>
      <c r="F41" t="s">
        <v>685</v>
      </c>
      <c r="H41" t="s">
        <v>855</v>
      </c>
      <c r="I41" t="s">
        <v>852</v>
      </c>
      <c r="J41">
        <f>VLOOKUP('整理格式+匹配特征'!$F72,有机特征!$A$1:$V$55,COLUMN('整理格式+匹配特征'!B72),FALSE)</f>
        <v>4.1900425099999996</v>
      </c>
      <c r="K41">
        <f>VLOOKUP('整理格式+匹配特征'!$F72,有机特征!$A$1:$V$55,COLUMN('整理格式+匹配特征'!C72),FALSE)</f>
        <v>108.16126</v>
      </c>
      <c r="L41">
        <f>VLOOKUP('整理格式+匹配特征'!$F72,有机特征!$A$1:$V$55,COLUMN('整理格式+匹配特征'!D72),FALSE)</f>
        <v>151.54906</v>
      </c>
      <c r="M41">
        <f>VLOOKUP('整理格式+匹配特征'!$F72,有机特征!$A$1:$V$55,COLUMN('整理格式+匹配特征'!E72),FALSE)</f>
        <v>3.3074193007150114</v>
      </c>
      <c r="N41">
        <f>VLOOKUP('整理格式+匹配特征'!$F72,有机特征!$A$1:$V$55,COLUMN('整理格式+匹配特征'!F72),FALSE)</f>
        <v>6.2522103983270538</v>
      </c>
      <c r="O41">
        <f>VLOOKUP('整理格式+匹配特征'!$F72,有机特征!$A$1:$V$55,COLUMN('整理格式+匹配特征'!G72),FALSE)</f>
        <v>1.1851</v>
      </c>
      <c r="P41">
        <f>VLOOKUP('整理格式+匹配特征'!$F72,有机特征!$A$1:$V$55,COLUMN('整理格式+匹配特征'!H72),FALSE)</f>
        <v>157.29723999999999</v>
      </c>
      <c r="Q41">
        <f>VLOOKUP('整理格式+匹配特征'!$F72,有机特征!$A$1:$V$55,COLUMN('整理格式+匹配特征'!I72),FALSE)</f>
        <v>0</v>
      </c>
      <c r="R41">
        <f>VLOOKUP('整理格式+匹配特征'!$F72,有机特征!$A$1:$V$55,COLUMN('整理格式+匹配特征'!J72),FALSE)</f>
        <v>8.8700758431954689</v>
      </c>
      <c r="S41">
        <f>VLOOKUP('整理格式+匹配特征'!$F72,有机特征!$A$1:$V$55,COLUMN('整理格式+匹配特征'!K72),FALSE)</f>
        <v>9.5723045970018976</v>
      </c>
      <c r="T41">
        <f>VLOOKUP('整理格式+匹配特征'!$F72,有机特征!$A$1:$V$55,COLUMN('整理格式+匹配特征'!L72),FALSE)</f>
        <v>-37.735581452120741</v>
      </c>
      <c r="U41">
        <f>VLOOKUP('整理格式+匹配特征'!$F72,有机特征!$A$1:$V$55,COLUMN('整理格式+匹配特征'!M72),FALSE)</f>
        <v>-5.4535</v>
      </c>
      <c r="V41">
        <f>VLOOKUP('整理格式+匹配特征'!$F72,有机特征!$A$1:$V$55,COLUMN('整理格式+匹配特征'!N72),FALSE)</f>
        <v>-12.857200000000001</v>
      </c>
      <c r="W41">
        <f>VLOOKUP('整理格式+匹配特征'!$F72,有机特征!$A$1:$V$55,COLUMN('整理格式+匹配特征'!O72),FALSE)</f>
        <v>-9.1554000000000002</v>
      </c>
      <c r="X41">
        <f>VLOOKUP('整理格式+匹配特征'!$F72,有机特征!$A$1:$V$55,COLUMN('整理格式+匹配特征'!P72),FALSE)</f>
        <v>9.1554000000000002</v>
      </c>
      <c r="Y41">
        <f>VLOOKUP('整理格式+匹配特征'!$F72,有机特征!$A$1:$V$55,COLUMN('整理格式+匹配特征'!Q72),FALSE)</f>
        <v>7.4036999999999997</v>
      </c>
      <c r="Z41">
        <f>VLOOKUP('整理格式+匹配特征'!$F72,有机特征!$A$1:$V$55,COLUMN('整理格式+匹配特征'!R72),FALSE)</f>
        <v>0.1351</v>
      </c>
      <c r="AA41">
        <f>VLOOKUP('整理格式+匹配特征'!$F72,有机特征!$A$1:$V$55,COLUMN('整理格式+匹配特征'!S72),FALSE)</f>
        <v>5.6607000000000003</v>
      </c>
      <c r="AB41">
        <f>VLOOKUP('整理格式+匹配特征'!$F72,有机特征!$A$1:$V$55,COLUMN('整理格式+匹配特征'!T72),FALSE)</f>
        <v>-1.8492</v>
      </c>
      <c r="AC41">
        <f>VLOOKUP('整理格式+匹配特征'!$F72,有机特征!$A$1:$V$55,COLUMN('整理格式+匹配特征'!U72),FALSE)</f>
        <v>8.6836140000000004</v>
      </c>
      <c r="AD41">
        <f>VLOOKUP('整理格式+匹配特征'!$F72,有机特征!$A$1:$V$55,COLUMN('整理格式+匹配特征'!V72),FALSE)</f>
        <v>3.4160558615263574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f>VLOOKUP($H41,原子特征!$A$1:$S$16,COLUMN(原子特征!B$2),FALSE)</f>
        <v>207.2</v>
      </c>
      <c r="BA41">
        <f>VLOOKUP($H41,原子特征!$A$1:$S$16,COLUMN(原子特征!C$2),FALSE)</f>
        <v>1.92</v>
      </c>
      <c r="BB41">
        <f>VLOOKUP($H41,原子特征!$A$1:$S$16,COLUMN(原子特征!D$2),FALSE)</f>
        <v>1.9</v>
      </c>
      <c r="BC41">
        <f>VLOOKUP($H41,原子特征!$A$1:$S$16,COLUMN(原子特征!E$2),FALSE)</f>
        <v>1.55</v>
      </c>
      <c r="BD41">
        <f>VLOOKUP($H41,原子特征!$A$1:$S$16,COLUMN(原子特征!F$2),FALSE)</f>
        <v>3.9</v>
      </c>
      <c r="BE41">
        <f>VLOOKUP($H41,原子特征!$A$1:$S$16,COLUMN(原子特征!G$2),FALSE)</f>
        <v>715.5</v>
      </c>
      <c r="BF41">
        <f>VLOOKUP($H41,原子特征!$A$1:$S$16,COLUMN(原子特征!H$2),FALSE)</f>
        <v>1450</v>
      </c>
      <c r="BG41">
        <f>VLOOKUP($H41,原子特征!$A$1:$S$16,COLUMN(原子特征!I$2),FALSE)</f>
        <v>3081</v>
      </c>
      <c r="BH41">
        <f>VLOOKUP($H41,原子特征!$A$1:$S$16,COLUMN(原子特征!J$2),FALSE)</f>
        <v>4.0999999999999996</v>
      </c>
      <c r="BI41">
        <f>VLOOKUP($H41,原子特征!$A$1:$S$16,COLUMN(原子特征!K$2),FALSE)</f>
        <v>4</v>
      </c>
      <c r="BJ41">
        <f>VLOOKUP($H41,原子特征!$A$1:$S$16,COLUMN(原子特征!L$2),FALSE)</f>
        <v>601</v>
      </c>
      <c r="BK41">
        <f>VLOOKUP($H41,原子特征!$A$1:$S$16,COLUMN(原子特征!M$2),FALSE)</f>
        <v>2013</v>
      </c>
      <c r="BL41">
        <f>VLOOKUP($H41,原子特征!$A$1:$S$16,COLUMN(原子特征!N$2),FALSE)</f>
        <v>177.8</v>
      </c>
      <c r="BM41">
        <f>VLOOKUP($H41,原子特征!$A$1:$S$16,COLUMN(原子特征!O$2),FALSE)</f>
        <v>4.8099999999999996</v>
      </c>
      <c r="BN41">
        <f>VLOOKUP($H41,原子特征!$A$1:$S$16,COLUMN(原子特征!P$2),FALSE)</f>
        <v>195</v>
      </c>
      <c r="BO41">
        <f>VLOOKUP($H41,原子特征!$A$1:$S$16,COLUMN(原子特征!Q$2),FALSE)</f>
        <v>0.83</v>
      </c>
      <c r="BP41">
        <f>VLOOKUP($H41,原子特征!$A$1:$S$16,COLUMN(原子特征!R$2),FALSE)</f>
        <v>154</v>
      </c>
      <c r="BQ41">
        <f>VLOOKUP($H41,原子特征!$A$1:$S$16,COLUMN(原子特征!S$2),FALSE)</f>
        <v>0.93799999999999994</v>
      </c>
      <c r="BR41">
        <f>VLOOKUP($I41,原子特征!$A$1:$S$16,COLUMN(原子特征!B$2),FALSE)</f>
        <v>126.905</v>
      </c>
      <c r="BS41">
        <f>VLOOKUP($I41,原子特征!$A$1:$S$16,COLUMN(原子特征!C$2),FALSE)</f>
        <v>2.76</v>
      </c>
      <c r="BT41">
        <f>VLOOKUP($I41,原子特征!$A$1:$S$16,COLUMN(原子特征!D$2),FALSE)</f>
        <v>2.5</v>
      </c>
      <c r="BU41">
        <f>VLOOKUP($I41,原子特征!$A$1:$S$16,COLUMN(原子特征!E$2),FALSE)</f>
        <v>2.21</v>
      </c>
      <c r="BV41">
        <f>VLOOKUP($I41,原子特征!$A$1:$S$16,COLUMN(原子特征!F$2),FALSE)</f>
        <v>6.76</v>
      </c>
      <c r="BW41">
        <f>VLOOKUP($I41,原子特征!$A$1:$S$16,COLUMN(原子特征!G$2),FALSE)</f>
        <v>1008.4</v>
      </c>
      <c r="BX41">
        <f>VLOOKUP($I41,原子特征!$A$1:$S$16,COLUMN(原子特征!H$2),FALSE)</f>
        <v>1846</v>
      </c>
      <c r="BY41">
        <f>VLOOKUP($I41,原子特征!$A$1:$S$16,COLUMN(原子特征!I$2),FALSE)</f>
        <v>3184</v>
      </c>
      <c r="BZ41">
        <f>VLOOKUP($I41,原子特征!$A$1:$S$16,COLUMN(原子特征!J$2),FALSE)</f>
        <v>0</v>
      </c>
      <c r="CA41">
        <f>VLOOKUP($I41,原子特征!$A$1:$S$16,COLUMN(原子特征!K$2),FALSE)</f>
        <v>7</v>
      </c>
      <c r="CB41">
        <f>VLOOKUP($I41,原子特征!$A$1:$S$16,COLUMN(原子特征!L$2),FALSE)</f>
        <v>387</v>
      </c>
      <c r="CC41">
        <f>VLOOKUP($I41,原子特征!$A$1:$S$16,COLUMN(原子特征!M$2),FALSE)</f>
        <v>457.5</v>
      </c>
      <c r="CD41">
        <f>VLOOKUP($I41,原子特征!$A$1:$S$16,COLUMN(原子特征!N$2),FALSE)</f>
        <v>41.67</v>
      </c>
      <c r="CE41">
        <f>VLOOKUP($I41,原子特征!$A$1:$S$16,COLUMN(原子特征!O$2),FALSE)</f>
        <v>15.52</v>
      </c>
      <c r="CF41">
        <f>VLOOKUP($I41,原子特征!$A$1:$S$16,COLUMN(原子特征!P$2),FALSE)</f>
        <v>106.8</v>
      </c>
      <c r="CG41">
        <f>VLOOKUP($I41,原子特征!$A$1:$S$16,COLUMN(原子特征!Q$2),FALSE)</f>
        <v>0.46</v>
      </c>
      <c r="CH41">
        <f>VLOOKUP($I41,原子特征!$A$1:$S$16,COLUMN(原子特征!R$2),FALSE)</f>
        <v>133</v>
      </c>
      <c r="CI41">
        <f>VLOOKUP($I41,原子特征!$A$1:$S$16,COLUMN(原子特征!S$2),FALSE)</f>
        <v>0.65</v>
      </c>
    </row>
    <row r="42" spans="1:87" x14ac:dyDescent="0.15">
      <c r="A42">
        <v>303</v>
      </c>
      <c r="B42" t="s">
        <v>559</v>
      </c>
      <c r="C42">
        <v>1</v>
      </c>
      <c r="D42">
        <v>1</v>
      </c>
      <c r="E42">
        <v>2.41</v>
      </c>
      <c r="F42" t="s">
        <v>685</v>
      </c>
      <c r="H42" s="21" t="s">
        <v>851</v>
      </c>
      <c r="I42" s="21" t="s">
        <v>854</v>
      </c>
      <c r="J42">
        <f>VLOOKUP('整理格式+匹配特征'!$F73,有机特征!$A$1:$V$55,COLUMN('整理格式+匹配特征'!B73),FALSE)</f>
        <v>4.1900425099999996</v>
      </c>
      <c r="K42">
        <f>VLOOKUP('整理格式+匹配特征'!$F73,有机特征!$A$1:$V$55,COLUMN('整理格式+匹配特征'!C73),FALSE)</f>
        <v>108.16126</v>
      </c>
      <c r="L42">
        <f>VLOOKUP('整理格式+匹配特征'!$F73,有机特征!$A$1:$V$55,COLUMN('整理格式+匹配特征'!D73),FALSE)</f>
        <v>151.54906</v>
      </c>
      <c r="M42">
        <f>VLOOKUP('整理格式+匹配特征'!$F73,有机特征!$A$1:$V$55,COLUMN('整理格式+匹配特征'!E73),FALSE)</f>
        <v>3.3074193007150114</v>
      </c>
      <c r="N42">
        <f>VLOOKUP('整理格式+匹配特征'!$F73,有机特征!$A$1:$V$55,COLUMN('整理格式+匹配特征'!F73),FALSE)</f>
        <v>6.2522103983270538</v>
      </c>
      <c r="O42">
        <f>VLOOKUP('整理格式+匹配特征'!$F73,有机特征!$A$1:$V$55,COLUMN('整理格式+匹配特征'!G73),FALSE)</f>
        <v>1.1851</v>
      </c>
      <c r="P42">
        <f>VLOOKUP('整理格式+匹配特征'!$F73,有机特征!$A$1:$V$55,COLUMN('整理格式+匹配特征'!H73),FALSE)</f>
        <v>157.29723999999999</v>
      </c>
      <c r="Q42">
        <f>VLOOKUP('整理格式+匹配特征'!$F73,有机特征!$A$1:$V$55,COLUMN('整理格式+匹配特征'!I73),FALSE)</f>
        <v>0</v>
      </c>
      <c r="R42">
        <f>VLOOKUP('整理格式+匹配特征'!$F73,有机特征!$A$1:$V$55,COLUMN('整理格式+匹配特征'!J73),FALSE)</f>
        <v>8.8700758431954689</v>
      </c>
      <c r="S42">
        <f>VLOOKUP('整理格式+匹配特征'!$F73,有机特征!$A$1:$V$55,COLUMN('整理格式+匹配特征'!K73),FALSE)</f>
        <v>9.5723045970018976</v>
      </c>
      <c r="T42">
        <f>VLOOKUP('整理格式+匹配特征'!$F73,有机特征!$A$1:$V$55,COLUMN('整理格式+匹配特征'!L73),FALSE)</f>
        <v>-37.735581452120741</v>
      </c>
      <c r="U42">
        <f>VLOOKUP('整理格式+匹配特征'!$F73,有机特征!$A$1:$V$55,COLUMN('整理格式+匹配特征'!M73),FALSE)</f>
        <v>-5.4535</v>
      </c>
      <c r="V42">
        <f>VLOOKUP('整理格式+匹配特征'!$F73,有机特征!$A$1:$V$55,COLUMN('整理格式+匹配特征'!N73),FALSE)</f>
        <v>-12.857200000000001</v>
      </c>
      <c r="W42">
        <f>VLOOKUP('整理格式+匹配特征'!$F73,有机特征!$A$1:$V$55,COLUMN('整理格式+匹配特征'!O73),FALSE)</f>
        <v>-9.1554000000000002</v>
      </c>
      <c r="X42">
        <f>VLOOKUP('整理格式+匹配特征'!$F73,有机特征!$A$1:$V$55,COLUMN('整理格式+匹配特征'!P73),FALSE)</f>
        <v>9.1554000000000002</v>
      </c>
      <c r="Y42">
        <f>VLOOKUP('整理格式+匹配特征'!$F73,有机特征!$A$1:$V$55,COLUMN('整理格式+匹配特征'!Q73),FALSE)</f>
        <v>7.4036999999999997</v>
      </c>
      <c r="Z42">
        <f>VLOOKUP('整理格式+匹配特征'!$F73,有机特征!$A$1:$V$55,COLUMN('整理格式+匹配特征'!R73),FALSE)</f>
        <v>0.1351</v>
      </c>
      <c r="AA42">
        <f>VLOOKUP('整理格式+匹配特征'!$F73,有机特征!$A$1:$V$55,COLUMN('整理格式+匹配特征'!S73),FALSE)</f>
        <v>5.6607000000000003</v>
      </c>
      <c r="AB42">
        <f>VLOOKUP('整理格式+匹配特征'!$F73,有机特征!$A$1:$V$55,COLUMN('整理格式+匹配特征'!T73),FALSE)</f>
        <v>-1.8492</v>
      </c>
      <c r="AC42">
        <f>VLOOKUP('整理格式+匹配特征'!$F73,有机特征!$A$1:$V$55,COLUMN('整理格式+匹配特征'!U73),FALSE)</f>
        <v>8.6836140000000004</v>
      </c>
      <c r="AD42">
        <f>VLOOKUP('整理格式+匹配特征'!$F73,有机特征!$A$1:$V$55,COLUMN('整理格式+匹配特征'!V73),FALSE)</f>
        <v>3.4160558615263574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f>VLOOKUP($H42,原子特征!$A$1:$S$16,COLUMN(原子特征!B$2),FALSE)</f>
        <v>118.71</v>
      </c>
      <c r="BA42">
        <f>VLOOKUP($H42,原子特征!$A$1:$S$16,COLUMN(原子特征!C$2),FALSE)</f>
        <v>1.88</v>
      </c>
      <c r="BB42">
        <f>VLOOKUP($H42,原子特征!$A$1:$S$16,COLUMN(原子特征!D$2),FALSE)</f>
        <v>1.8</v>
      </c>
      <c r="BC42">
        <f>VLOOKUP($H42,原子特征!$A$1:$S$16,COLUMN(原子特征!E$2),FALSE)</f>
        <v>1.72</v>
      </c>
      <c r="BD42">
        <f>VLOOKUP($H42,原子特征!$A$1:$S$16,COLUMN(原子特征!F$2),FALSE)</f>
        <v>4.3</v>
      </c>
      <c r="BE42">
        <f>VLOOKUP($H42,原子特征!$A$1:$S$16,COLUMN(原子特征!G$2),FALSE)</f>
        <v>708.6</v>
      </c>
      <c r="BF42">
        <f>VLOOKUP($H42,原子特征!$A$1:$S$16,COLUMN(原子特征!H$2),FALSE)</f>
        <v>1412</v>
      </c>
      <c r="BG42">
        <f>VLOOKUP($H42,原子特征!$A$1:$S$16,COLUMN(原子特征!I$2),FALSE)</f>
        <v>2943</v>
      </c>
      <c r="BH42">
        <f>VLOOKUP($H42,原子特征!$A$1:$S$16,COLUMN(原子特征!J$2),FALSE)</f>
        <v>4.1500000000000004</v>
      </c>
      <c r="BI42">
        <f>VLOOKUP($H42,原子特征!$A$1:$S$16,COLUMN(原子特征!K$2),FALSE)</f>
        <v>4</v>
      </c>
      <c r="BJ42">
        <f>VLOOKUP($H42,原子特征!$A$1:$S$16,COLUMN(原子特征!L$2),FALSE)</f>
        <v>505</v>
      </c>
      <c r="BK42">
        <f>VLOOKUP($H42,原子特征!$A$1:$S$16,COLUMN(原子特征!M$2),FALSE)</f>
        <v>2543</v>
      </c>
      <c r="BL42">
        <f>VLOOKUP($H42,原子特征!$A$1:$S$16,COLUMN(原子特征!N$2),FALSE)</f>
        <v>296.2</v>
      </c>
      <c r="BM42">
        <f>VLOOKUP($H42,原子特征!$A$1:$S$16,COLUMN(原子特征!O$2),FALSE)</f>
        <v>7.07</v>
      </c>
      <c r="BN42">
        <f>VLOOKUP($H42,原子特征!$A$1:$S$16,COLUMN(原子特征!P$2),FALSE)</f>
        <v>302.10000000000002</v>
      </c>
      <c r="BO42">
        <f>VLOOKUP($H42,原子特征!$A$1:$S$16,COLUMN(原子特征!Q$2),FALSE)</f>
        <v>0.65</v>
      </c>
      <c r="BP42">
        <f>VLOOKUP($H42,原子特征!$A$1:$S$16,COLUMN(原子特征!R$2),FALSE)</f>
        <v>140</v>
      </c>
      <c r="BQ42">
        <f>VLOOKUP($H42,原子特征!$A$1:$S$16,COLUMN(原子特征!S$2),FALSE)</f>
        <v>1.03</v>
      </c>
      <c r="BR42">
        <f>VLOOKUP($I42,原子特征!$A$1:$S$16,COLUMN(原子特征!B$2),FALSE)</f>
        <v>79.903999999999996</v>
      </c>
      <c r="BS42">
        <f>VLOOKUP($I42,原子特征!$A$1:$S$16,COLUMN(原子特征!C$2),FALSE)</f>
        <v>2.83</v>
      </c>
      <c r="BT42">
        <f>VLOOKUP($I42,原子特征!$A$1:$S$16,COLUMN(原子特征!D$2),FALSE)</f>
        <v>2.8</v>
      </c>
      <c r="BU42">
        <f>VLOOKUP($I42,原子特征!$A$1:$S$16,COLUMN(原子特征!E$2),FALSE)</f>
        <v>2.74</v>
      </c>
      <c r="BV42">
        <f>VLOOKUP($I42,原子特征!$A$1:$S$16,COLUMN(原子特征!F$2),FALSE)</f>
        <v>7.59</v>
      </c>
      <c r="BW42">
        <f>VLOOKUP($I42,原子特征!$A$1:$S$16,COLUMN(原子特征!G$2),FALSE)</f>
        <v>1139.9000000000001</v>
      </c>
      <c r="BX42">
        <f>VLOOKUP($I42,原子特征!$A$1:$S$16,COLUMN(原子特征!H$2),FALSE)</f>
        <v>2103</v>
      </c>
      <c r="BY42">
        <f>VLOOKUP($I42,原子特征!$A$1:$S$16,COLUMN(原子特征!I$2),FALSE)</f>
        <v>3473</v>
      </c>
      <c r="BZ42">
        <f>VLOOKUP($I42,原子特征!$A$1:$S$16,COLUMN(原子特征!J$2),FALSE)</f>
        <v>0</v>
      </c>
      <c r="CA42">
        <f>VLOOKUP($I42,原子特征!$A$1:$S$16,COLUMN(原子特征!K$2),FALSE)</f>
        <v>7</v>
      </c>
      <c r="CB42">
        <f>VLOOKUP($I42,原子特征!$A$1:$S$16,COLUMN(原子特征!L$2),FALSE)</f>
        <v>266</v>
      </c>
      <c r="CC42">
        <f>VLOOKUP($I42,原子特征!$A$1:$S$16,COLUMN(原子特征!M$2),FALSE)</f>
        <v>331.9</v>
      </c>
      <c r="CD42">
        <f>VLOOKUP($I42,原子特征!$A$1:$S$16,COLUMN(原子特征!N$2),FALSE)</f>
        <v>30.5</v>
      </c>
      <c r="CE42">
        <f>VLOOKUP($I42,原子特征!$A$1:$S$16,COLUMN(原子特征!O$2),FALSE)</f>
        <v>10.57</v>
      </c>
      <c r="CF42">
        <f>VLOOKUP($I42,原子特征!$A$1:$S$16,COLUMN(原子特征!P$2),FALSE)</f>
        <v>111.9</v>
      </c>
      <c r="CG42">
        <f>VLOOKUP($I42,原子特征!$A$1:$S$16,COLUMN(原子特征!Q$2),FALSE)</f>
        <v>0.37</v>
      </c>
      <c r="CH42">
        <f>VLOOKUP($I42,原子特征!$A$1:$S$16,COLUMN(原子特征!R$2),FALSE)</f>
        <v>114</v>
      </c>
      <c r="CI42">
        <f>VLOOKUP($I42,原子特征!$A$1:$S$16,COLUMN(原子特征!S$2),FALSE)</f>
        <v>0.4</v>
      </c>
    </row>
    <row r="43" spans="1:87" x14ac:dyDescent="0.15">
      <c r="A43">
        <v>302</v>
      </c>
      <c r="B43" t="s">
        <v>599</v>
      </c>
      <c r="C43">
        <v>1</v>
      </c>
      <c r="D43">
        <v>1</v>
      </c>
      <c r="E43">
        <v>3.04</v>
      </c>
      <c r="F43" t="s">
        <v>685</v>
      </c>
      <c r="H43" s="21" t="s">
        <v>851</v>
      </c>
      <c r="I43" s="21" t="s">
        <v>862</v>
      </c>
      <c r="J43">
        <f>VLOOKUP('整理格式+匹配特征'!$F74,有机特征!$A$1:$V$55,COLUMN('整理格式+匹配特征'!B74),FALSE)</f>
        <v>4.1900425099999996</v>
      </c>
      <c r="K43">
        <f>VLOOKUP('整理格式+匹配特征'!$F74,有机特征!$A$1:$V$55,COLUMN('整理格式+匹配特征'!C74),FALSE)</f>
        <v>108.16126</v>
      </c>
      <c r="L43">
        <f>VLOOKUP('整理格式+匹配特征'!$F74,有机特征!$A$1:$V$55,COLUMN('整理格式+匹配特征'!D74),FALSE)</f>
        <v>151.54906</v>
      </c>
      <c r="M43">
        <f>VLOOKUP('整理格式+匹配特征'!$F74,有机特征!$A$1:$V$55,COLUMN('整理格式+匹配特征'!E74),FALSE)</f>
        <v>3.3074193007150114</v>
      </c>
      <c r="N43">
        <f>VLOOKUP('整理格式+匹配特征'!$F74,有机特征!$A$1:$V$55,COLUMN('整理格式+匹配特征'!F74),FALSE)</f>
        <v>6.2522103983270538</v>
      </c>
      <c r="O43">
        <f>VLOOKUP('整理格式+匹配特征'!$F74,有机特征!$A$1:$V$55,COLUMN('整理格式+匹配特征'!G74),FALSE)</f>
        <v>1.1851</v>
      </c>
      <c r="P43">
        <f>VLOOKUP('整理格式+匹配特征'!$F74,有机特征!$A$1:$V$55,COLUMN('整理格式+匹配特征'!H74),FALSE)</f>
        <v>157.29723999999999</v>
      </c>
      <c r="Q43">
        <f>VLOOKUP('整理格式+匹配特征'!$F74,有机特征!$A$1:$V$55,COLUMN('整理格式+匹配特征'!I74),FALSE)</f>
        <v>0</v>
      </c>
      <c r="R43">
        <f>VLOOKUP('整理格式+匹配特征'!$F74,有机特征!$A$1:$V$55,COLUMN('整理格式+匹配特征'!J74),FALSE)</f>
        <v>8.8700758431954689</v>
      </c>
      <c r="S43">
        <f>VLOOKUP('整理格式+匹配特征'!$F74,有机特征!$A$1:$V$55,COLUMN('整理格式+匹配特征'!K74),FALSE)</f>
        <v>9.5723045970018976</v>
      </c>
      <c r="T43">
        <f>VLOOKUP('整理格式+匹配特征'!$F74,有机特征!$A$1:$V$55,COLUMN('整理格式+匹配特征'!L74),FALSE)</f>
        <v>-37.735581452120741</v>
      </c>
      <c r="U43">
        <f>VLOOKUP('整理格式+匹配特征'!$F74,有机特征!$A$1:$V$55,COLUMN('整理格式+匹配特征'!M74),FALSE)</f>
        <v>-5.4535</v>
      </c>
      <c r="V43">
        <f>VLOOKUP('整理格式+匹配特征'!$F74,有机特征!$A$1:$V$55,COLUMN('整理格式+匹配特征'!N74),FALSE)</f>
        <v>-12.857200000000001</v>
      </c>
      <c r="W43">
        <f>VLOOKUP('整理格式+匹配特征'!$F74,有机特征!$A$1:$V$55,COLUMN('整理格式+匹配特征'!O74),FALSE)</f>
        <v>-9.1554000000000002</v>
      </c>
      <c r="X43">
        <f>VLOOKUP('整理格式+匹配特征'!$F74,有机特征!$A$1:$V$55,COLUMN('整理格式+匹配特征'!P74),FALSE)</f>
        <v>9.1554000000000002</v>
      </c>
      <c r="Y43">
        <f>VLOOKUP('整理格式+匹配特征'!$F74,有机特征!$A$1:$V$55,COLUMN('整理格式+匹配特征'!Q74),FALSE)</f>
        <v>7.4036999999999997</v>
      </c>
      <c r="Z43">
        <f>VLOOKUP('整理格式+匹配特征'!$F74,有机特征!$A$1:$V$55,COLUMN('整理格式+匹配特征'!R74),FALSE)</f>
        <v>0.1351</v>
      </c>
      <c r="AA43">
        <f>VLOOKUP('整理格式+匹配特征'!$F74,有机特征!$A$1:$V$55,COLUMN('整理格式+匹配特征'!S74),FALSE)</f>
        <v>5.6607000000000003</v>
      </c>
      <c r="AB43">
        <f>VLOOKUP('整理格式+匹配特征'!$F74,有机特征!$A$1:$V$55,COLUMN('整理格式+匹配特征'!T74),FALSE)</f>
        <v>-1.8492</v>
      </c>
      <c r="AC43">
        <f>VLOOKUP('整理格式+匹配特征'!$F74,有机特征!$A$1:$V$55,COLUMN('整理格式+匹配特征'!U74),FALSE)</f>
        <v>8.6836140000000004</v>
      </c>
      <c r="AD43">
        <f>VLOOKUP('整理格式+匹配特征'!$F74,有机特征!$A$1:$V$55,COLUMN('整理格式+匹配特征'!V74),FALSE)</f>
        <v>3.4160558615263574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f>VLOOKUP($H43,原子特征!$A$1:$S$16,COLUMN(原子特征!B$2),FALSE)</f>
        <v>118.71</v>
      </c>
      <c r="BA43">
        <f>VLOOKUP($H43,原子特征!$A$1:$S$16,COLUMN(原子特征!C$2),FALSE)</f>
        <v>1.88</v>
      </c>
      <c r="BB43">
        <f>VLOOKUP($H43,原子特征!$A$1:$S$16,COLUMN(原子特征!D$2),FALSE)</f>
        <v>1.8</v>
      </c>
      <c r="BC43">
        <f>VLOOKUP($H43,原子特征!$A$1:$S$16,COLUMN(原子特征!E$2),FALSE)</f>
        <v>1.72</v>
      </c>
      <c r="BD43">
        <f>VLOOKUP($H43,原子特征!$A$1:$S$16,COLUMN(原子特征!F$2),FALSE)</f>
        <v>4.3</v>
      </c>
      <c r="BE43">
        <f>VLOOKUP($H43,原子特征!$A$1:$S$16,COLUMN(原子特征!G$2),FALSE)</f>
        <v>708.6</v>
      </c>
      <c r="BF43">
        <f>VLOOKUP($H43,原子特征!$A$1:$S$16,COLUMN(原子特征!H$2),FALSE)</f>
        <v>1412</v>
      </c>
      <c r="BG43">
        <f>VLOOKUP($H43,原子特征!$A$1:$S$16,COLUMN(原子特征!I$2),FALSE)</f>
        <v>2943</v>
      </c>
      <c r="BH43">
        <f>VLOOKUP($H43,原子特征!$A$1:$S$16,COLUMN(原子特征!J$2),FALSE)</f>
        <v>4.1500000000000004</v>
      </c>
      <c r="BI43">
        <f>VLOOKUP($H43,原子特征!$A$1:$S$16,COLUMN(原子特征!K$2),FALSE)</f>
        <v>4</v>
      </c>
      <c r="BJ43">
        <f>VLOOKUP($H43,原子特征!$A$1:$S$16,COLUMN(原子特征!L$2),FALSE)</f>
        <v>505</v>
      </c>
      <c r="BK43">
        <f>VLOOKUP($H43,原子特征!$A$1:$S$16,COLUMN(原子特征!M$2),FALSE)</f>
        <v>2543</v>
      </c>
      <c r="BL43">
        <f>VLOOKUP($H43,原子特征!$A$1:$S$16,COLUMN(原子特征!N$2),FALSE)</f>
        <v>296.2</v>
      </c>
      <c r="BM43">
        <f>VLOOKUP($H43,原子特征!$A$1:$S$16,COLUMN(原子特征!O$2),FALSE)</f>
        <v>7.07</v>
      </c>
      <c r="BN43">
        <f>VLOOKUP($H43,原子特征!$A$1:$S$16,COLUMN(原子特征!P$2),FALSE)</f>
        <v>302.10000000000002</v>
      </c>
      <c r="BO43">
        <f>VLOOKUP($H43,原子特征!$A$1:$S$16,COLUMN(原子特征!Q$2),FALSE)</f>
        <v>0.65</v>
      </c>
      <c r="BP43">
        <f>VLOOKUP($H43,原子特征!$A$1:$S$16,COLUMN(原子特征!R$2),FALSE)</f>
        <v>140</v>
      </c>
      <c r="BQ43">
        <f>VLOOKUP($H43,原子特征!$A$1:$S$16,COLUMN(原子特征!S$2),FALSE)</f>
        <v>1.03</v>
      </c>
      <c r="BR43">
        <f>VLOOKUP($I43,原子特征!$A$1:$S$16,COLUMN(原子特征!B$2),FALSE)</f>
        <v>35.453000000000003</v>
      </c>
      <c r="BS43">
        <f>VLOOKUP($I43,原子特征!$A$1:$S$16,COLUMN(原子特征!C$2),FALSE)</f>
        <v>2.98</v>
      </c>
      <c r="BT43">
        <f>VLOOKUP($I43,原子特征!$A$1:$S$16,COLUMN(原子特征!D$2),FALSE)</f>
        <v>3</v>
      </c>
      <c r="BU43">
        <f>VLOOKUP($I43,原子特征!$A$1:$S$16,COLUMN(原子特征!E$2),FALSE)</f>
        <v>2.83</v>
      </c>
      <c r="BV43">
        <f>VLOOKUP($I43,原子特征!$A$1:$S$16,COLUMN(原子特征!F$2),FALSE)</f>
        <v>8.3000000000000007</v>
      </c>
      <c r="BW43">
        <f>VLOOKUP($I43,原子特征!$A$1:$S$16,COLUMN(原子特征!G$2),FALSE)</f>
        <v>1251.0999999999999</v>
      </c>
      <c r="BX43">
        <f>VLOOKUP($I43,原子特征!$A$1:$S$16,COLUMN(原子特征!H$2),FALSE)</f>
        <v>2297</v>
      </c>
      <c r="BY43">
        <f>VLOOKUP($I43,原子特征!$A$1:$S$16,COLUMN(原子特征!I$2),FALSE)</f>
        <v>3822</v>
      </c>
      <c r="BZ43">
        <f>VLOOKUP($I43,原子特征!$A$1:$S$16,COLUMN(原子特征!J$2),FALSE)</f>
        <v>0</v>
      </c>
      <c r="CA43">
        <f>VLOOKUP($I43,原子特征!$A$1:$S$16,COLUMN(原子特征!K$2),FALSE)</f>
        <v>7</v>
      </c>
      <c r="CB43">
        <f>VLOOKUP($I43,原子特征!$A$1:$S$16,COLUMN(原子特征!L$2),FALSE)</f>
        <v>172</v>
      </c>
      <c r="CC43">
        <f>VLOOKUP($I43,原子特征!$A$1:$S$16,COLUMN(原子特征!M$2),FALSE)</f>
        <v>238.6</v>
      </c>
      <c r="CD43">
        <f>VLOOKUP($I43,原子特征!$A$1:$S$16,COLUMN(原子特征!N$2),FALSE)</f>
        <v>20.420000000000002</v>
      </c>
      <c r="CE43">
        <f>VLOOKUP($I43,原子特征!$A$1:$S$16,COLUMN(原子特征!O$2),FALSE)</f>
        <v>6.41</v>
      </c>
      <c r="CF43">
        <f>VLOOKUP($I43,原子特征!$A$1:$S$16,COLUMN(原子特征!P$2),FALSE)</f>
        <v>121.7</v>
      </c>
      <c r="CG43">
        <f>VLOOKUP($I43,原子特征!$A$1:$S$16,COLUMN(原子特征!Q$2),FALSE)</f>
        <v>0.28000000000000003</v>
      </c>
      <c r="CH43">
        <f>VLOOKUP($I43,原子特征!$A$1:$S$16,COLUMN(原子特征!R$2),FALSE)</f>
        <v>99</v>
      </c>
      <c r="CI43">
        <f>VLOOKUP($I43,原子特征!$A$1:$S$16,COLUMN(原子特征!S$2),FALSE)</f>
        <v>0.99</v>
      </c>
    </row>
    <row r="44" spans="1:87" x14ac:dyDescent="0.15">
      <c r="A44">
        <v>131</v>
      </c>
      <c r="B44" t="s">
        <v>486</v>
      </c>
      <c r="C44">
        <v>1</v>
      </c>
      <c r="D44">
        <v>1</v>
      </c>
      <c r="E44">
        <v>1.85</v>
      </c>
      <c r="F44" t="s">
        <v>652</v>
      </c>
      <c r="H44" s="21" t="s">
        <v>851</v>
      </c>
      <c r="I44" s="21" t="s">
        <v>852</v>
      </c>
      <c r="J44">
        <f>VLOOKUP('整理格式+匹配特征'!$F75,有机特征!$A$1:$V$55,COLUMN('整理格式+匹配特征'!B75),FALSE)</f>
        <v>4.1900425099999996</v>
      </c>
      <c r="K44">
        <f>VLOOKUP('整理格式+匹配特征'!$F75,有机特征!$A$1:$V$55,COLUMN('整理格式+匹配特征'!C75),FALSE)</f>
        <v>108.16126</v>
      </c>
      <c r="L44">
        <f>VLOOKUP('整理格式+匹配特征'!$F75,有机特征!$A$1:$V$55,COLUMN('整理格式+匹配特征'!D75),FALSE)</f>
        <v>151.54906</v>
      </c>
      <c r="M44">
        <f>VLOOKUP('整理格式+匹配特征'!$F75,有机特征!$A$1:$V$55,COLUMN('整理格式+匹配特征'!E75),FALSE)</f>
        <v>3.3074193007150114</v>
      </c>
      <c r="N44">
        <f>VLOOKUP('整理格式+匹配特征'!$F75,有机特征!$A$1:$V$55,COLUMN('整理格式+匹配特征'!F75),FALSE)</f>
        <v>6.2522103983270538</v>
      </c>
      <c r="O44">
        <f>VLOOKUP('整理格式+匹配特征'!$F75,有机特征!$A$1:$V$55,COLUMN('整理格式+匹配特征'!G75),FALSE)</f>
        <v>1.1851</v>
      </c>
      <c r="P44">
        <f>VLOOKUP('整理格式+匹配特征'!$F75,有机特征!$A$1:$V$55,COLUMN('整理格式+匹配特征'!H75),FALSE)</f>
        <v>157.29723999999999</v>
      </c>
      <c r="Q44">
        <f>VLOOKUP('整理格式+匹配特征'!$F75,有机特征!$A$1:$V$55,COLUMN('整理格式+匹配特征'!I75),FALSE)</f>
        <v>0</v>
      </c>
      <c r="R44">
        <f>VLOOKUP('整理格式+匹配特征'!$F75,有机特征!$A$1:$V$55,COLUMN('整理格式+匹配特征'!J75),FALSE)</f>
        <v>8.8700758431954689</v>
      </c>
      <c r="S44">
        <f>VLOOKUP('整理格式+匹配特征'!$F75,有机特征!$A$1:$V$55,COLUMN('整理格式+匹配特征'!K75),FALSE)</f>
        <v>9.5723045970018976</v>
      </c>
      <c r="T44">
        <f>VLOOKUP('整理格式+匹配特征'!$F75,有机特征!$A$1:$V$55,COLUMN('整理格式+匹配特征'!L75),FALSE)</f>
        <v>-37.735581452120741</v>
      </c>
      <c r="U44">
        <f>VLOOKUP('整理格式+匹配特征'!$F75,有机特征!$A$1:$V$55,COLUMN('整理格式+匹配特征'!M75),FALSE)</f>
        <v>-5.4535</v>
      </c>
      <c r="V44">
        <f>VLOOKUP('整理格式+匹配特征'!$F75,有机特征!$A$1:$V$55,COLUMN('整理格式+匹配特征'!N75),FALSE)</f>
        <v>-12.857200000000001</v>
      </c>
      <c r="W44">
        <f>VLOOKUP('整理格式+匹配特征'!$F75,有机特征!$A$1:$V$55,COLUMN('整理格式+匹配特征'!O75),FALSE)</f>
        <v>-9.1554000000000002</v>
      </c>
      <c r="X44">
        <f>VLOOKUP('整理格式+匹配特征'!$F75,有机特征!$A$1:$V$55,COLUMN('整理格式+匹配特征'!P75),FALSE)</f>
        <v>9.1554000000000002</v>
      </c>
      <c r="Y44">
        <f>VLOOKUP('整理格式+匹配特征'!$F75,有机特征!$A$1:$V$55,COLUMN('整理格式+匹配特征'!Q75),FALSE)</f>
        <v>7.4036999999999997</v>
      </c>
      <c r="Z44">
        <f>VLOOKUP('整理格式+匹配特征'!$F75,有机特征!$A$1:$V$55,COLUMN('整理格式+匹配特征'!R75),FALSE)</f>
        <v>0.1351</v>
      </c>
      <c r="AA44">
        <f>VLOOKUP('整理格式+匹配特征'!$F75,有机特征!$A$1:$V$55,COLUMN('整理格式+匹配特征'!S75),FALSE)</f>
        <v>5.6607000000000003</v>
      </c>
      <c r="AB44">
        <f>VLOOKUP('整理格式+匹配特征'!$F75,有机特征!$A$1:$V$55,COLUMN('整理格式+匹配特征'!T75),FALSE)</f>
        <v>-1.8492</v>
      </c>
      <c r="AC44">
        <f>VLOOKUP('整理格式+匹配特征'!$F75,有机特征!$A$1:$V$55,COLUMN('整理格式+匹配特征'!U75),FALSE)</f>
        <v>8.6836140000000004</v>
      </c>
      <c r="AD44">
        <f>VLOOKUP('整理格式+匹配特征'!$F75,有机特征!$A$1:$V$55,COLUMN('整理格式+匹配特征'!V75),FALSE)</f>
        <v>3.4160558615263574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f>VLOOKUP($H44,原子特征!$A$1:$S$16,COLUMN(原子特征!B$2),FALSE)</f>
        <v>118.71</v>
      </c>
      <c r="BA44">
        <f>VLOOKUP($H44,原子特征!$A$1:$S$16,COLUMN(原子特征!C$2),FALSE)</f>
        <v>1.88</v>
      </c>
      <c r="BB44">
        <f>VLOOKUP($H44,原子特征!$A$1:$S$16,COLUMN(原子特征!D$2),FALSE)</f>
        <v>1.8</v>
      </c>
      <c r="BC44">
        <f>VLOOKUP($H44,原子特征!$A$1:$S$16,COLUMN(原子特征!E$2),FALSE)</f>
        <v>1.72</v>
      </c>
      <c r="BD44">
        <f>VLOOKUP($H44,原子特征!$A$1:$S$16,COLUMN(原子特征!F$2),FALSE)</f>
        <v>4.3</v>
      </c>
      <c r="BE44">
        <f>VLOOKUP($H44,原子特征!$A$1:$S$16,COLUMN(原子特征!G$2),FALSE)</f>
        <v>708.6</v>
      </c>
      <c r="BF44">
        <f>VLOOKUP($H44,原子特征!$A$1:$S$16,COLUMN(原子特征!H$2),FALSE)</f>
        <v>1412</v>
      </c>
      <c r="BG44">
        <f>VLOOKUP($H44,原子特征!$A$1:$S$16,COLUMN(原子特征!I$2),FALSE)</f>
        <v>2943</v>
      </c>
      <c r="BH44">
        <f>VLOOKUP($H44,原子特征!$A$1:$S$16,COLUMN(原子特征!J$2),FALSE)</f>
        <v>4.1500000000000004</v>
      </c>
      <c r="BI44">
        <f>VLOOKUP($H44,原子特征!$A$1:$S$16,COLUMN(原子特征!K$2),FALSE)</f>
        <v>4</v>
      </c>
      <c r="BJ44">
        <f>VLOOKUP($H44,原子特征!$A$1:$S$16,COLUMN(原子特征!L$2),FALSE)</f>
        <v>505</v>
      </c>
      <c r="BK44">
        <f>VLOOKUP($H44,原子特征!$A$1:$S$16,COLUMN(原子特征!M$2),FALSE)</f>
        <v>2543</v>
      </c>
      <c r="BL44">
        <f>VLOOKUP($H44,原子特征!$A$1:$S$16,COLUMN(原子特征!N$2),FALSE)</f>
        <v>296.2</v>
      </c>
      <c r="BM44">
        <f>VLOOKUP($H44,原子特征!$A$1:$S$16,COLUMN(原子特征!O$2),FALSE)</f>
        <v>7.07</v>
      </c>
      <c r="BN44">
        <f>VLOOKUP($H44,原子特征!$A$1:$S$16,COLUMN(原子特征!P$2),FALSE)</f>
        <v>302.10000000000002</v>
      </c>
      <c r="BO44">
        <f>VLOOKUP($H44,原子特征!$A$1:$S$16,COLUMN(原子特征!Q$2),FALSE)</f>
        <v>0.65</v>
      </c>
      <c r="BP44">
        <f>VLOOKUP($H44,原子特征!$A$1:$S$16,COLUMN(原子特征!R$2),FALSE)</f>
        <v>140</v>
      </c>
      <c r="BQ44">
        <f>VLOOKUP($H44,原子特征!$A$1:$S$16,COLUMN(原子特征!S$2),FALSE)</f>
        <v>1.03</v>
      </c>
      <c r="BR44">
        <f>VLOOKUP($I44,原子特征!$A$1:$S$16,COLUMN(原子特征!B$2),FALSE)</f>
        <v>126.905</v>
      </c>
      <c r="BS44">
        <f>VLOOKUP($I44,原子特征!$A$1:$S$16,COLUMN(原子特征!C$2),FALSE)</f>
        <v>2.76</v>
      </c>
      <c r="BT44">
        <f>VLOOKUP($I44,原子特征!$A$1:$S$16,COLUMN(原子特征!D$2),FALSE)</f>
        <v>2.5</v>
      </c>
      <c r="BU44">
        <f>VLOOKUP($I44,原子特征!$A$1:$S$16,COLUMN(原子特征!E$2),FALSE)</f>
        <v>2.21</v>
      </c>
      <c r="BV44">
        <f>VLOOKUP($I44,原子特征!$A$1:$S$16,COLUMN(原子特征!F$2),FALSE)</f>
        <v>6.76</v>
      </c>
      <c r="BW44">
        <f>VLOOKUP($I44,原子特征!$A$1:$S$16,COLUMN(原子特征!G$2),FALSE)</f>
        <v>1008.4</v>
      </c>
      <c r="BX44">
        <f>VLOOKUP($I44,原子特征!$A$1:$S$16,COLUMN(原子特征!H$2),FALSE)</f>
        <v>1846</v>
      </c>
      <c r="BY44">
        <f>VLOOKUP($I44,原子特征!$A$1:$S$16,COLUMN(原子特征!I$2),FALSE)</f>
        <v>3184</v>
      </c>
      <c r="BZ44">
        <f>VLOOKUP($I44,原子特征!$A$1:$S$16,COLUMN(原子特征!J$2),FALSE)</f>
        <v>0</v>
      </c>
      <c r="CA44">
        <f>VLOOKUP($I44,原子特征!$A$1:$S$16,COLUMN(原子特征!K$2),FALSE)</f>
        <v>7</v>
      </c>
      <c r="CB44">
        <f>VLOOKUP($I44,原子特征!$A$1:$S$16,COLUMN(原子特征!L$2),FALSE)</f>
        <v>387</v>
      </c>
      <c r="CC44">
        <f>VLOOKUP($I44,原子特征!$A$1:$S$16,COLUMN(原子特征!M$2),FALSE)</f>
        <v>457.5</v>
      </c>
      <c r="CD44">
        <f>VLOOKUP($I44,原子特征!$A$1:$S$16,COLUMN(原子特征!N$2),FALSE)</f>
        <v>41.67</v>
      </c>
      <c r="CE44">
        <f>VLOOKUP($I44,原子特征!$A$1:$S$16,COLUMN(原子特征!O$2),FALSE)</f>
        <v>15.52</v>
      </c>
      <c r="CF44">
        <f>VLOOKUP($I44,原子特征!$A$1:$S$16,COLUMN(原子特征!P$2),FALSE)</f>
        <v>106.8</v>
      </c>
      <c r="CG44">
        <f>VLOOKUP($I44,原子特征!$A$1:$S$16,COLUMN(原子特征!Q$2),FALSE)</f>
        <v>0.46</v>
      </c>
      <c r="CH44">
        <f>VLOOKUP($I44,原子特征!$A$1:$S$16,COLUMN(原子特征!R$2),FALSE)</f>
        <v>133</v>
      </c>
      <c r="CI44">
        <f>VLOOKUP($I44,原子特征!$A$1:$S$16,COLUMN(原子特征!S$2),FALSE)</f>
        <v>0.65</v>
      </c>
    </row>
    <row r="45" spans="1:87" x14ac:dyDescent="0.15">
      <c r="A45">
        <v>112</v>
      </c>
      <c r="B45" t="s">
        <v>623</v>
      </c>
      <c r="C45">
        <v>1</v>
      </c>
      <c r="D45">
        <v>1</v>
      </c>
      <c r="E45">
        <v>3.65</v>
      </c>
      <c r="F45" t="s">
        <v>652</v>
      </c>
      <c r="H45" t="s">
        <v>855</v>
      </c>
      <c r="I45" s="21" t="s">
        <v>862</v>
      </c>
      <c r="J45">
        <f>VLOOKUP('整理格式+匹配特征'!$F76,有机特征!$A$1:$V$55,COLUMN('整理格式+匹配特征'!B76),FALSE)</f>
        <v>4.1900425099999996</v>
      </c>
      <c r="K45">
        <f>VLOOKUP('整理格式+匹配特征'!$F76,有机特征!$A$1:$V$55,COLUMN('整理格式+匹配特征'!C76),FALSE)</f>
        <v>108.16126</v>
      </c>
      <c r="L45">
        <f>VLOOKUP('整理格式+匹配特征'!$F76,有机特征!$A$1:$V$55,COLUMN('整理格式+匹配特征'!D76),FALSE)</f>
        <v>151.54906</v>
      </c>
      <c r="M45">
        <f>VLOOKUP('整理格式+匹配特征'!$F76,有机特征!$A$1:$V$55,COLUMN('整理格式+匹配特征'!E76),FALSE)</f>
        <v>3.3074193007150114</v>
      </c>
      <c r="N45">
        <f>VLOOKUP('整理格式+匹配特征'!$F76,有机特征!$A$1:$V$55,COLUMN('整理格式+匹配特征'!F76),FALSE)</f>
        <v>6.2522103983270538</v>
      </c>
      <c r="O45">
        <f>VLOOKUP('整理格式+匹配特征'!$F76,有机特征!$A$1:$V$55,COLUMN('整理格式+匹配特征'!G76),FALSE)</f>
        <v>1.1851</v>
      </c>
      <c r="P45">
        <f>VLOOKUP('整理格式+匹配特征'!$F76,有机特征!$A$1:$V$55,COLUMN('整理格式+匹配特征'!H76),FALSE)</f>
        <v>157.29723999999999</v>
      </c>
      <c r="Q45">
        <f>VLOOKUP('整理格式+匹配特征'!$F76,有机特征!$A$1:$V$55,COLUMN('整理格式+匹配特征'!I76),FALSE)</f>
        <v>0</v>
      </c>
      <c r="R45">
        <f>VLOOKUP('整理格式+匹配特征'!$F76,有机特征!$A$1:$V$55,COLUMN('整理格式+匹配特征'!J76),FALSE)</f>
        <v>8.8700758431954689</v>
      </c>
      <c r="S45">
        <f>VLOOKUP('整理格式+匹配特征'!$F76,有机特征!$A$1:$V$55,COLUMN('整理格式+匹配特征'!K76),FALSE)</f>
        <v>9.5723045970018976</v>
      </c>
      <c r="T45">
        <f>VLOOKUP('整理格式+匹配特征'!$F76,有机特征!$A$1:$V$55,COLUMN('整理格式+匹配特征'!L76),FALSE)</f>
        <v>-37.735581452120741</v>
      </c>
      <c r="U45">
        <f>VLOOKUP('整理格式+匹配特征'!$F76,有机特征!$A$1:$V$55,COLUMN('整理格式+匹配特征'!M76),FALSE)</f>
        <v>-5.4535</v>
      </c>
      <c r="V45">
        <f>VLOOKUP('整理格式+匹配特征'!$F76,有机特征!$A$1:$V$55,COLUMN('整理格式+匹配特征'!N76),FALSE)</f>
        <v>-12.857200000000001</v>
      </c>
      <c r="W45">
        <f>VLOOKUP('整理格式+匹配特征'!$F76,有机特征!$A$1:$V$55,COLUMN('整理格式+匹配特征'!O76),FALSE)</f>
        <v>-9.1554000000000002</v>
      </c>
      <c r="X45">
        <f>VLOOKUP('整理格式+匹配特征'!$F76,有机特征!$A$1:$V$55,COLUMN('整理格式+匹配特征'!P76),FALSE)</f>
        <v>9.1554000000000002</v>
      </c>
      <c r="Y45">
        <f>VLOOKUP('整理格式+匹配特征'!$F76,有机特征!$A$1:$V$55,COLUMN('整理格式+匹配特征'!Q76),FALSE)</f>
        <v>7.4036999999999997</v>
      </c>
      <c r="Z45">
        <f>VLOOKUP('整理格式+匹配特征'!$F76,有机特征!$A$1:$V$55,COLUMN('整理格式+匹配特征'!R76),FALSE)</f>
        <v>0.1351</v>
      </c>
      <c r="AA45">
        <f>VLOOKUP('整理格式+匹配特征'!$F76,有机特征!$A$1:$V$55,COLUMN('整理格式+匹配特征'!S76),FALSE)</f>
        <v>5.6607000000000003</v>
      </c>
      <c r="AB45">
        <f>VLOOKUP('整理格式+匹配特征'!$F76,有机特征!$A$1:$V$55,COLUMN('整理格式+匹配特征'!T76),FALSE)</f>
        <v>-1.8492</v>
      </c>
      <c r="AC45">
        <f>VLOOKUP('整理格式+匹配特征'!$F76,有机特征!$A$1:$V$55,COLUMN('整理格式+匹配特征'!U76),FALSE)</f>
        <v>8.6836140000000004</v>
      </c>
      <c r="AD45">
        <f>VLOOKUP('整理格式+匹配特征'!$F76,有机特征!$A$1:$V$55,COLUMN('整理格式+匹配特征'!V76),FALSE)</f>
        <v>3.4160558615263574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f>VLOOKUP($H45,原子特征!$A$1:$S$16,COLUMN(原子特征!B$2),FALSE)</f>
        <v>207.2</v>
      </c>
      <c r="BA45">
        <f>VLOOKUP($H45,原子特征!$A$1:$S$16,COLUMN(原子特征!C$2),FALSE)</f>
        <v>1.92</v>
      </c>
      <c r="BB45">
        <f>VLOOKUP($H45,原子特征!$A$1:$S$16,COLUMN(原子特征!D$2),FALSE)</f>
        <v>1.9</v>
      </c>
      <c r="BC45">
        <f>VLOOKUP($H45,原子特征!$A$1:$S$16,COLUMN(原子特征!E$2),FALSE)</f>
        <v>1.55</v>
      </c>
      <c r="BD45">
        <f>VLOOKUP($H45,原子特征!$A$1:$S$16,COLUMN(原子特征!F$2),FALSE)</f>
        <v>3.9</v>
      </c>
      <c r="BE45">
        <f>VLOOKUP($H45,原子特征!$A$1:$S$16,COLUMN(原子特征!G$2),FALSE)</f>
        <v>715.5</v>
      </c>
      <c r="BF45">
        <f>VLOOKUP($H45,原子特征!$A$1:$S$16,COLUMN(原子特征!H$2),FALSE)</f>
        <v>1450</v>
      </c>
      <c r="BG45">
        <f>VLOOKUP($H45,原子特征!$A$1:$S$16,COLUMN(原子特征!I$2),FALSE)</f>
        <v>3081</v>
      </c>
      <c r="BH45">
        <f>VLOOKUP($H45,原子特征!$A$1:$S$16,COLUMN(原子特征!J$2),FALSE)</f>
        <v>4.0999999999999996</v>
      </c>
      <c r="BI45">
        <f>VLOOKUP($H45,原子特征!$A$1:$S$16,COLUMN(原子特征!K$2),FALSE)</f>
        <v>4</v>
      </c>
      <c r="BJ45">
        <f>VLOOKUP($H45,原子特征!$A$1:$S$16,COLUMN(原子特征!L$2),FALSE)</f>
        <v>601</v>
      </c>
      <c r="BK45">
        <f>VLOOKUP($H45,原子特征!$A$1:$S$16,COLUMN(原子特征!M$2),FALSE)</f>
        <v>2013</v>
      </c>
      <c r="BL45">
        <f>VLOOKUP($H45,原子特征!$A$1:$S$16,COLUMN(原子特征!N$2),FALSE)</f>
        <v>177.8</v>
      </c>
      <c r="BM45">
        <f>VLOOKUP($H45,原子特征!$A$1:$S$16,COLUMN(原子特征!O$2),FALSE)</f>
        <v>4.8099999999999996</v>
      </c>
      <c r="BN45">
        <f>VLOOKUP($H45,原子特征!$A$1:$S$16,COLUMN(原子特征!P$2),FALSE)</f>
        <v>195</v>
      </c>
      <c r="BO45">
        <f>VLOOKUP($H45,原子特征!$A$1:$S$16,COLUMN(原子特征!Q$2),FALSE)</f>
        <v>0.83</v>
      </c>
      <c r="BP45">
        <f>VLOOKUP($H45,原子特征!$A$1:$S$16,COLUMN(原子特征!R$2),FALSE)</f>
        <v>154</v>
      </c>
      <c r="BQ45">
        <f>VLOOKUP($H45,原子特征!$A$1:$S$16,COLUMN(原子特征!S$2),FALSE)</f>
        <v>0.93799999999999994</v>
      </c>
      <c r="BR45">
        <f>VLOOKUP($I45,原子特征!$A$1:$S$16,COLUMN(原子特征!B$2),FALSE)</f>
        <v>35.453000000000003</v>
      </c>
      <c r="BS45">
        <f>VLOOKUP($I45,原子特征!$A$1:$S$16,COLUMN(原子特征!C$2),FALSE)</f>
        <v>2.98</v>
      </c>
      <c r="BT45">
        <f>VLOOKUP($I45,原子特征!$A$1:$S$16,COLUMN(原子特征!D$2),FALSE)</f>
        <v>3</v>
      </c>
      <c r="BU45">
        <f>VLOOKUP($I45,原子特征!$A$1:$S$16,COLUMN(原子特征!E$2),FALSE)</f>
        <v>2.83</v>
      </c>
      <c r="BV45">
        <f>VLOOKUP($I45,原子特征!$A$1:$S$16,COLUMN(原子特征!F$2),FALSE)</f>
        <v>8.3000000000000007</v>
      </c>
      <c r="BW45">
        <f>VLOOKUP($I45,原子特征!$A$1:$S$16,COLUMN(原子特征!G$2),FALSE)</f>
        <v>1251.0999999999999</v>
      </c>
      <c r="BX45">
        <f>VLOOKUP($I45,原子特征!$A$1:$S$16,COLUMN(原子特征!H$2),FALSE)</f>
        <v>2297</v>
      </c>
      <c r="BY45">
        <f>VLOOKUP($I45,原子特征!$A$1:$S$16,COLUMN(原子特征!I$2),FALSE)</f>
        <v>3822</v>
      </c>
      <c r="BZ45">
        <f>VLOOKUP($I45,原子特征!$A$1:$S$16,COLUMN(原子特征!J$2),FALSE)</f>
        <v>0</v>
      </c>
      <c r="CA45">
        <f>VLOOKUP($I45,原子特征!$A$1:$S$16,COLUMN(原子特征!K$2),FALSE)</f>
        <v>7</v>
      </c>
      <c r="CB45">
        <f>VLOOKUP($I45,原子特征!$A$1:$S$16,COLUMN(原子特征!L$2),FALSE)</f>
        <v>172</v>
      </c>
      <c r="CC45">
        <f>VLOOKUP($I45,原子特征!$A$1:$S$16,COLUMN(原子特征!M$2),FALSE)</f>
        <v>238.6</v>
      </c>
      <c r="CD45">
        <f>VLOOKUP($I45,原子特征!$A$1:$S$16,COLUMN(原子特征!N$2),FALSE)</f>
        <v>20.420000000000002</v>
      </c>
      <c r="CE45">
        <f>VLOOKUP($I45,原子特征!$A$1:$S$16,COLUMN(原子特征!O$2),FALSE)</f>
        <v>6.41</v>
      </c>
      <c r="CF45">
        <f>VLOOKUP($I45,原子特征!$A$1:$S$16,COLUMN(原子特征!P$2),FALSE)</f>
        <v>121.7</v>
      </c>
      <c r="CG45">
        <f>VLOOKUP($I45,原子特征!$A$1:$S$16,COLUMN(原子特征!Q$2),FALSE)</f>
        <v>0.28000000000000003</v>
      </c>
      <c r="CH45">
        <f>VLOOKUP($I45,原子特征!$A$1:$S$16,COLUMN(原子特征!R$2),FALSE)</f>
        <v>99</v>
      </c>
      <c r="CI45">
        <f>VLOOKUP($I45,原子特征!$A$1:$S$16,COLUMN(原子特征!S$2),FALSE)</f>
        <v>0.99</v>
      </c>
    </row>
    <row r="46" spans="1:87" x14ac:dyDescent="0.15">
      <c r="A46">
        <v>318</v>
      </c>
      <c r="B46" t="s">
        <v>529</v>
      </c>
      <c r="C46">
        <v>1</v>
      </c>
      <c r="D46">
        <v>1</v>
      </c>
      <c r="E46">
        <v>2.1800000000000002</v>
      </c>
      <c r="F46" t="s">
        <v>685</v>
      </c>
      <c r="H46" t="s">
        <v>855</v>
      </c>
      <c r="I46" s="21" t="s">
        <v>852</v>
      </c>
      <c r="J46">
        <f>VLOOKUP('整理格式+匹配特征'!$F77,有机特征!$A$1:$V$55,COLUMN('整理格式+匹配特征'!B77),FALSE)</f>
        <v>4.1900425099999996</v>
      </c>
      <c r="K46">
        <f>VLOOKUP('整理格式+匹配特征'!$F77,有机特征!$A$1:$V$55,COLUMN('整理格式+匹配特征'!C77),FALSE)</f>
        <v>108.16126</v>
      </c>
      <c r="L46">
        <f>VLOOKUP('整理格式+匹配特征'!$F77,有机特征!$A$1:$V$55,COLUMN('整理格式+匹配特征'!D77),FALSE)</f>
        <v>151.54906</v>
      </c>
      <c r="M46">
        <f>VLOOKUP('整理格式+匹配特征'!$F77,有机特征!$A$1:$V$55,COLUMN('整理格式+匹配特征'!E77),FALSE)</f>
        <v>3.3074193007150114</v>
      </c>
      <c r="N46">
        <f>VLOOKUP('整理格式+匹配特征'!$F77,有机特征!$A$1:$V$55,COLUMN('整理格式+匹配特征'!F77),FALSE)</f>
        <v>6.2522103983270538</v>
      </c>
      <c r="O46">
        <f>VLOOKUP('整理格式+匹配特征'!$F77,有机特征!$A$1:$V$55,COLUMN('整理格式+匹配特征'!G77),FALSE)</f>
        <v>1.1851</v>
      </c>
      <c r="P46">
        <f>VLOOKUP('整理格式+匹配特征'!$F77,有机特征!$A$1:$V$55,COLUMN('整理格式+匹配特征'!H77),FALSE)</f>
        <v>157.29723999999999</v>
      </c>
      <c r="Q46">
        <f>VLOOKUP('整理格式+匹配特征'!$F77,有机特征!$A$1:$V$55,COLUMN('整理格式+匹配特征'!I77),FALSE)</f>
        <v>0</v>
      </c>
      <c r="R46">
        <f>VLOOKUP('整理格式+匹配特征'!$F77,有机特征!$A$1:$V$55,COLUMN('整理格式+匹配特征'!J77),FALSE)</f>
        <v>8.8700758431954689</v>
      </c>
      <c r="S46">
        <f>VLOOKUP('整理格式+匹配特征'!$F77,有机特征!$A$1:$V$55,COLUMN('整理格式+匹配特征'!K77),FALSE)</f>
        <v>9.5723045970018976</v>
      </c>
      <c r="T46">
        <f>VLOOKUP('整理格式+匹配特征'!$F77,有机特征!$A$1:$V$55,COLUMN('整理格式+匹配特征'!L77),FALSE)</f>
        <v>-37.735581452120741</v>
      </c>
      <c r="U46">
        <f>VLOOKUP('整理格式+匹配特征'!$F77,有机特征!$A$1:$V$55,COLUMN('整理格式+匹配特征'!M77),FALSE)</f>
        <v>-5.4535</v>
      </c>
      <c r="V46">
        <f>VLOOKUP('整理格式+匹配特征'!$F77,有机特征!$A$1:$V$55,COLUMN('整理格式+匹配特征'!N77),FALSE)</f>
        <v>-12.857200000000001</v>
      </c>
      <c r="W46">
        <f>VLOOKUP('整理格式+匹配特征'!$F77,有机特征!$A$1:$V$55,COLUMN('整理格式+匹配特征'!O77),FALSE)</f>
        <v>-9.1554000000000002</v>
      </c>
      <c r="X46">
        <f>VLOOKUP('整理格式+匹配特征'!$F77,有机特征!$A$1:$V$55,COLUMN('整理格式+匹配特征'!P77),FALSE)</f>
        <v>9.1554000000000002</v>
      </c>
      <c r="Y46">
        <f>VLOOKUP('整理格式+匹配特征'!$F77,有机特征!$A$1:$V$55,COLUMN('整理格式+匹配特征'!Q77),FALSE)</f>
        <v>7.4036999999999997</v>
      </c>
      <c r="Z46">
        <f>VLOOKUP('整理格式+匹配特征'!$F77,有机特征!$A$1:$V$55,COLUMN('整理格式+匹配特征'!R77),FALSE)</f>
        <v>0.1351</v>
      </c>
      <c r="AA46">
        <f>VLOOKUP('整理格式+匹配特征'!$F77,有机特征!$A$1:$V$55,COLUMN('整理格式+匹配特征'!S77),FALSE)</f>
        <v>5.6607000000000003</v>
      </c>
      <c r="AB46">
        <f>VLOOKUP('整理格式+匹配特征'!$F77,有机特征!$A$1:$V$55,COLUMN('整理格式+匹配特征'!T77),FALSE)</f>
        <v>-1.8492</v>
      </c>
      <c r="AC46">
        <f>VLOOKUP('整理格式+匹配特征'!$F77,有机特征!$A$1:$V$55,COLUMN('整理格式+匹配特征'!U77),FALSE)</f>
        <v>8.6836140000000004</v>
      </c>
      <c r="AD46">
        <f>VLOOKUP('整理格式+匹配特征'!$F77,有机特征!$A$1:$V$55,COLUMN('整理格式+匹配特征'!V77),FALSE)</f>
        <v>3.4160558615263574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f>VLOOKUP($H46,原子特征!$A$1:$S$16,COLUMN(原子特征!B$2),FALSE)</f>
        <v>207.2</v>
      </c>
      <c r="BA46">
        <f>VLOOKUP($H46,原子特征!$A$1:$S$16,COLUMN(原子特征!C$2),FALSE)</f>
        <v>1.92</v>
      </c>
      <c r="BB46">
        <f>VLOOKUP($H46,原子特征!$A$1:$S$16,COLUMN(原子特征!D$2),FALSE)</f>
        <v>1.9</v>
      </c>
      <c r="BC46">
        <f>VLOOKUP($H46,原子特征!$A$1:$S$16,COLUMN(原子特征!E$2),FALSE)</f>
        <v>1.55</v>
      </c>
      <c r="BD46">
        <f>VLOOKUP($H46,原子特征!$A$1:$S$16,COLUMN(原子特征!F$2),FALSE)</f>
        <v>3.9</v>
      </c>
      <c r="BE46">
        <f>VLOOKUP($H46,原子特征!$A$1:$S$16,COLUMN(原子特征!G$2),FALSE)</f>
        <v>715.5</v>
      </c>
      <c r="BF46">
        <f>VLOOKUP($H46,原子特征!$A$1:$S$16,COLUMN(原子特征!H$2),FALSE)</f>
        <v>1450</v>
      </c>
      <c r="BG46">
        <f>VLOOKUP($H46,原子特征!$A$1:$S$16,COLUMN(原子特征!I$2),FALSE)</f>
        <v>3081</v>
      </c>
      <c r="BH46">
        <f>VLOOKUP($H46,原子特征!$A$1:$S$16,COLUMN(原子特征!J$2),FALSE)</f>
        <v>4.0999999999999996</v>
      </c>
      <c r="BI46">
        <f>VLOOKUP($H46,原子特征!$A$1:$S$16,COLUMN(原子特征!K$2),FALSE)</f>
        <v>4</v>
      </c>
      <c r="BJ46">
        <f>VLOOKUP($H46,原子特征!$A$1:$S$16,COLUMN(原子特征!L$2),FALSE)</f>
        <v>601</v>
      </c>
      <c r="BK46">
        <f>VLOOKUP($H46,原子特征!$A$1:$S$16,COLUMN(原子特征!M$2),FALSE)</f>
        <v>2013</v>
      </c>
      <c r="BL46">
        <f>VLOOKUP($H46,原子特征!$A$1:$S$16,COLUMN(原子特征!N$2),FALSE)</f>
        <v>177.8</v>
      </c>
      <c r="BM46">
        <f>VLOOKUP($H46,原子特征!$A$1:$S$16,COLUMN(原子特征!O$2),FALSE)</f>
        <v>4.8099999999999996</v>
      </c>
      <c r="BN46">
        <f>VLOOKUP($H46,原子特征!$A$1:$S$16,COLUMN(原子特征!P$2),FALSE)</f>
        <v>195</v>
      </c>
      <c r="BO46">
        <f>VLOOKUP($H46,原子特征!$A$1:$S$16,COLUMN(原子特征!Q$2),FALSE)</f>
        <v>0.83</v>
      </c>
      <c r="BP46">
        <f>VLOOKUP($H46,原子特征!$A$1:$S$16,COLUMN(原子特征!R$2),FALSE)</f>
        <v>154</v>
      </c>
      <c r="BQ46">
        <f>VLOOKUP($H46,原子特征!$A$1:$S$16,COLUMN(原子特征!S$2),FALSE)</f>
        <v>0.93799999999999994</v>
      </c>
      <c r="BR46">
        <f>VLOOKUP($I46,原子特征!$A$1:$S$16,COLUMN(原子特征!B$2),FALSE)</f>
        <v>126.905</v>
      </c>
      <c r="BS46">
        <f>VLOOKUP($I46,原子特征!$A$1:$S$16,COLUMN(原子特征!C$2),FALSE)</f>
        <v>2.76</v>
      </c>
      <c r="BT46">
        <f>VLOOKUP($I46,原子特征!$A$1:$S$16,COLUMN(原子特征!D$2),FALSE)</f>
        <v>2.5</v>
      </c>
      <c r="BU46">
        <f>VLOOKUP($I46,原子特征!$A$1:$S$16,COLUMN(原子特征!E$2),FALSE)</f>
        <v>2.21</v>
      </c>
      <c r="BV46">
        <f>VLOOKUP($I46,原子特征!$A$1:$S$16,COLUMN(原子特征!F$2),FALSE)</f>
        <v>6.76</v>
      </c>
      <c r="BW46">
        <f>VLOOKUP($I46,原子特征!$A$1:$S$16,COLUMN(原子特征!G$2),FALSE)</f>
        <v>1008.4</v>
      </c>
      <c r="BX46">
        <f>VLOOKUP($I46,原子特征!$A$1:$S$16,COLUMN(原子特征!H$2),FALSE)</f>
        <v>1846</v>
      </c>
      <c r="BY46">
        <f>VLOOKUP($I46,原子特征!$A$1:$S$16,COLUMN(原子特征!I$2),FALSE)</f>
        <v>3184</v>
      </c>
      <c r="BZ46">
        <f>VLOOKUP($I46,原子特征!$A$1:$S$16,COLUMN(原子特征!J$2),FALSE)</f>
        <v>0</v>
      </c>
      <c r="CA46">
        <f>VLOOKUP($I46,原子特征!$A$1:$S$16,COLUMN(原子特征!K$2),FALSE)</f>
        <v>7</v>
      </c>
      <c r="CB46">
        <f>VLOOKUP($I46,原子特征!$A$1:$S$16,COLUMN(原子特征!L$2),FALSE)</f>
        <v>387</v>
      </c>
      <c r="CC46">
        <f>VLOOKUP($I46,原子特征!$A$1:$S$16,COLUMN(原子特征!M$2),FALSE)</f>
        <v>457.5</v>
      </c>
      <c r="CD46">
        <f>VLOOKUP($I46,原子特征!$A$1:$S$16,COLUMN(原子特征!N$2),FALSE)</f>
        <v>41.67</v>
      </c>
      <c r="CE46">
        <f>VLOOKUP($I46,原子特征!$A$1:$S$16,COLUMN(原子特征!O$2),FALSE)</f>
        <v>15.52</v>
      </c>
      <c r="CF46">
        <f>VLOOKUP($I46,原子特征!$A$1:$S$16,COLUMN(原子特征!P$2),FALSE)</f>
        <v>106.8</v>
      </c>
      <c r="CG46">
        <f>VLOOKUP($I46,原子特征!$A$1:$S$16,COLUMN(原子特征!Q$2),FALSE)</f>
        <v>0.46</v>
      </c>
      <c r="CH46">
        <f>VLOOKUP($I46,原子特征!$A$1:$S$16,COLUMN(原子特征!R$2),FALSE)</f>
        <v>133</v>
      </c>
      <c r="CI46">
        <f>VLOOKUP($I46,原子特征!$A$1:$S$16,COLUMN(原子特征!S$2),FALSE)</f>
        <v>0.65</v>
      </c>
    </row>
    <row r="47" spans="1:87" x14ac:dyDescent="0.15">
      <c r="A47">
        <v>449</v>
      </c>
      <c r="B47" t="s">
        <v>621</v>
      </c>
      <c r="C47">
        <v>1</v>
      </c>
      <c r="D47">
        <v>1</v>
      </c>
      <c r="E47">
        <v>3.59</v>
      </c>
      <c r="F47" t="s">
        <v>653</v>
      </c>
      <c r="H47" t="s">
        <v>855</v>
      </c>
      <c r="I47" t="s">
        <v>862</v>
      </c>
      <c r="J47">
        <f>VLOOKUP('整理格式+匹配特征'!$F78,有机特征!$A$1:$V$55,COLUMN('整理格式+匹配特征'!B78),FALSE)</f>
        <v>4.4457962799999997</v>
      </c>
      <c r="K47">
        <f>VLOOKUP('整理格式+匹配特征'!$F78,有机特征!$A$1:$V$55,COLUMN('整理格式+匹配特征'!C78),FALSE)</f>
        <v>94.134640000000005</v>
      </c>
      <c r="L47">
        <f>VLOOKUP('整理格式+匹配特征'!$F78,有机特征!$A$1:$V$55,COLUMN('整理格式+匹配特征'!D78),FALSE)</f>
        <v>128.0326</v>
      </c>
      <c r="M47">
        <f>VLOOKUP('整理格式+匹配特征'!$F78,有机特征!$A$1:$V$55,COLUMN('整理格式+匹配特征'!E78),FALSE)</f>
        <v>3.1266434757746984</v>
      </c>
      <c r="N47">
        <f>VLOOKUP('整理格式+匹配特征'!$F78,有机特征!$A$1:$V$55,COLUMN('整理格式+匹配特征'!F78),FALSE)</f>
        <v>5.9104791602546278</v>
      </c>
      <c r="O47">
        <f>VLOOKUP('整理格式+匹配特征'!$F78,有机特征!$A$1:$V$55,COLUMN('整理格式+匹配特征'!G78),FALSE)</f>
        <v>1.2209000000000001</v>
      </c>
      <c r="P47">
        <f>VLOOKUP('整理格式+匹配特征'!$F78,有机特征!$A$1:$V$55,COLUMN('整理格式+匹配特征'!H78),FALSE)</f>
        <v>137.15357</v>
      </c>
      <c r="Q47">
        <f>VLOOKUP('整理格式+匹配特征'!$F78,有机特征!$A$1:$V$55,COLUMN('整理格式+匹配特征'!I78),FALSE)</f>
        <v>0</v>
      </c>
      <c r="R47">
        <f>VLOOKUP('整理格式+匹配特征'!$F78,有机特征!$A$1:$V$55,COLUMN('整理格式+匹配特征'!J78),FALSE)</f>
        <v>7.100980090851948</v>
      </c>
      <c r="S47">
        <f>VLOOKUP('整理格式+匹配特征'!$F78,有机特征!$A$1:$V$55,COLUMN('整理格式+匹配特征'!K78),FALSE)</f>
        <v>7.9886421709198885</v>
      </c>
      <c r="T47">
        <f>VLOOKUP('整理格式+匹配特征'!$F78,有机特征!$A$1:$V$55,COLUMN('整理格式+匹配特征'!L78),FALSE)</f>
        <v>-40.007997404426789</v>
      </c>
      <c r="U47">
        <f>VLOOKUP('整理格式+匹配特征'!$F78,有机特征!$A$1:$V$55,COLUMN('整理格式+匹配特征'!M78),FALSE)</f>
        <v>-4.2328999999999999</v>
      </c>
      <c r="V47">
        <f>VLOOKUP('整理格式+匹配特征'!$F78,有机特征!$A$1:$V$55,COLUMN('整理格式+匹配特征'!N78),FALSE)</f>
        <v>-13.628399999999999</v>
      </c>
      <c r="W47">
        <f>VLOOKUP('整理格式+匹配特征'!$F78,有机特征!$A$1:$V$55,COLUMN('整理格式+匹配特征'!O78),FALSE)</f>
        <v>-8.9306000000000001</v>
      </c>
      <c r="X47">
        <f>VLOOKUP('整理格式+匹配特征'!$F78,有机特征!$A$1:$V$55,COLUMN('整理格式+匹配特征'!P78),FALSE)</f>
        <v>8.9306000000000001</v>
      </c>
      <c r="Y47">
        <f>VLOOKUP('整理格式+匹配特征'!$F78,有机特征!$A$1:$V$55,COLUMN('整理格式+匹配特征'!Q78),FALSE)</f>
        <v>9.3956</v>
      </c>
      <c r="Z47">
        <f>VLOOKUP('整理格式+匹配特征'!$F78,有机特征!$A$1:$V$55,COLUMN('整理格式+匹配特征'!R78),FALSE)</f>
        <v>0.10639999999999999</v>
      </c>
      <c r="AA47">
        <f>VLOOKUP('整理格式+匹配特征'!$F78,有机特征!$A$1:$V$55,COLUMN('整理格式+匹配特征'!S78),FALSE)</f>
        <v>4.2443999999999997</v>
      </c>
      <c r="AB47">
        <f>VLOOKUP('整理格式+匹配特征'!$F78,有机特征!$A$1:$V$55,COLUMN('整理格式+匹配特征'!T78),FALSE)</f>
        <v>-2.5125999999999999</v>
      </c>
      <c r="AC47">
        <f>VLOOKUP('整理格式+匹配特征'!$F78,有机特征!$A$1:$V$55,COLUMN('整理格式+匹配特征'!U78),FALSE)</f>
        <v>6.993385</v>
      </c>
      <c r="AD47">
        <f>VLOOKUP('整理格式+匹配特征'!$F78,有机特征!$A$1:$V$55,COLUMN('整理格式+匹配特征'!V78),FALSE)</f>
        <v>2.7511349331235251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f>VLOOKUP($H47,原子特征!$A$1:$S$16,COLUMN(原子特征!B$2),FALSE)</f>
        <v>207.2</v>
      </c>
      <c r="BA47">
        <f>VLOOKUP($H47,原子特征!$A$1:$S$16,COLUMN(原子特征!C$2),FALSE)</f>
        <v>1.92</v>
      </c>
      <c r="BB47">
        <f>VLOOKUP($H47,原子特征!$A$1:$S$16,COLUMN(原子特征!D$2),FALSE)</f>
        <v>1.9</v>
      </c>
      <c r="BC47">
        <f>VLOOKUP($H47,原子特征!$A$1:$S$16,COLUMN(原子特征!E$2),FALSE)</f>
        <v>1.55</v>
      </c>
      <c r="BD47">
        <f>VLOOKUP($H47,原子特征!$A$1:$S$16,COLUMN(原子特征!F$2),FALSE)</f>
        <v>3.9</v>
      </c>
      <c r="BE47">
        <f>VLOOKUP($H47,原子特征!$A$1:$S$16,COLUMN(原子特征!G$2),FALSE)</f>
        <v>715.5</v>
      </c>
      <c r="BF47">
        <f>VLOOKUP($H47,原子特征!$A$1:$S$16,COLUMN(原子特征!H$2),FALSE)</f>
        <v>1450</v>
      </c>
      <c r="BG47">
        <f>VLOOKUP($H47,原子特征!$A$1:$S$16,COLUMN(原子特征!I$2),FALSE)</f>
        <v>3081</v>
      </c>
      <c r="BH47">
        <f>VLOOKUP($H47,原子特征!$A$1:$S$16,COLUMN(原子特征!J$2),FALSE)</f>
        <v>4.0999999999999996</v>
      </c>
      <c r="BI47">
        <f>VLOOKUP($H47,原子特征!$A$1:$S$16,COLUMN(原子特征!K$2),FALSE)</f>
        <v>4</v>
      </c>
      <c r="BJ47">
        <f>VLOOKUP($H47,原子特征!$A$1:$S$16,COLUMN(原子特征!L$2),FALSE)</f>
        <v>601</v>
      </c>
      <c r="BK47">
        <f>VLOOKUP($H47,原子特征!$A$1:$S$16,COLUMN(原子特征!M$2),FALSE)</f>
        <v>2013</v>
      </c>
      <c r="BL47">
        <f>VLOOKUP($H47,原子特征!$A$1:$S$16,COLUMN(原子特征!N$2),FALSE)</f>
        <v>177.8</v>
      </c>
      <c r="BM47">
        <f>VLOOKUP($H47,原子特征!$A$1:$S$16,COLUMN(原子特征!O$2),FALSE)</f>
        <v>4.8099999999999996</v>
      </c>
      <c r="BN47">
        <f>VLOOKUP($H47,原子特征!$A$1:$S$16,COLUMN(原子特征!P$2),FALSE)</f>
        <v>195</v>
      </c>
      <c r="BO47">
        <f>VLOOKUP($H47,原子特征!$A$1:$S$16,COLUMN(原子特征!Q$2),FALSE)</f>
        <v>0.83</v>
      </c>
      <c r="BP47">
        <f>VLOOKUP($H47,原子特征!$A$1:$S$16,COLUMN(原子特征!R$2),FALSE)</f>
        <v>154</v>
      </c>
      <c r="BQ47">
        <f>VLOOKUP($H47,原子特征!$A$1:$S$16,COLUMN(原子特征!S$2),FALSE)</f>
        <v>0.93799999999999994</v>
      </c>
      <c r="BR47">
        <f>VLOOKUP($I47,原子特征!$A$1:$S$16,COLUMN(原子特征!B$2),FALSE)</f>
        <v>35.453000000000003</v>
      </c>
      <c r="BS47">
        <f>VLOOKUP($I47,原子特征!$A$1:$S$16,COLUMN(原子特征!C$2),FALSE)</f>
        <v>2.98</v>
      </c>
      <c r="BT47">
        <f>VLOOKUP($I47,原子特征!$A$1:$S$16,COLUMN(原子特征!D$2),FALSE)</f>
        <v>3</v>
      </c>
      <c r="BU47">
        <f>VLOOKUP($I47,原子特征!$A$1:$S$16,COLUMN(原子特征!E$2),FALSE)</f>
        <v>2.83</v>
      </c>
      <c r="BV47">
        <f>VLOOKUP($I47,原子特征!$A$1:$S$16,COLUMN(原子特征!F$2),FALSE)</f>
        <v>8.3000000000000007</v>
      </c>
      <c r="BW47">
        <f>VLOOKUP($I47,原子特征!$A$1:$S$16,COLUMN(原子特征!G$2),FALSE)</f>
        <v>1251.0999999999999</v>
      </c>
      <c r="BX47">
        <f>VLOOKUP($I47,原子特征!$A$1:$S$16,COLUMN(原子特征!H$2),FALSE)</f>
        <v>2297</v>
      </c>
      <c r="BY47">
        <f>VLOOKUP($I47,原子特征!$A$1:$S$16,COLUMN(原子特征!I$2),FALSE)</f>
        <v>3822</v>
      </c>
      <c r="BZ47">
        <f>VLOOKUP($I47,原子特征!$A$1:$S$16,COLUMN(原子特征!J$2),FALSE)</f>
        <v>0</v>
      </c>
      <c r="CA47">
        <f>VLOOKUP($I47,原子特征!$A$1:$S$16,COLUMN(原子特征!K$2),FALSE)</f>
        <v>7</v>
      </c>
      <c r="CB47">
        <f>VLOOKUP($I47,原子特征!$A$1:$S$16,COLUMN(原子特征!L$2),FALSE)</f>
        <v>172</v>
      </c>
      <c r="CC47">
        <f>VLOOKUP($I47,原子特征!$A$1:$S$16,COLUMN(原子特征!M$2),FALSE)</f>
        <v>238.6</v>
      </c>
      <c r="CD47">
        <f>VLOOKUP($I47,原子特征!$A$1:$S$16,COLUMN(原子特征!N$2),FALSE)</f>
        <v>20.420000000000002</v>
      </c>
      <c r="CE47">
        <f>VLOOKUP($I47,原子特征!$A$1:$S$16,COLUMN(原子特征!O$2),FALSE)</f>
        <v>6.41</v>
      </c>
      <c r="CF47">
        <f>VLOOKUP($I47,原子特征!$A$1:$S$16,COLUMN(原子特征!P$2),FALSE)</f>
        <v>121.7</v>
      </c>
      <c r="CG47">
        <f>VLOOKUP($I47,原子特征!$A$1:$S$16,COLUMN(原子特征!Q$2),FALSE)</f>
        <v>0.28000000000000003</v>
      </c>
      <c r="CH47">
        <f>VLOOKUP($I47,原子特征!$A$1:$S$16,COLUMN(原子特征!R$2),FALSE)</f>
        <v>99</v>
      </c>
      <c r="CI47">
        <f>VLOOKUP($I47,原子特征!$A$1:$S$16,COLUMN(原子特征!S$2),FALSE)</f>
        <v>0.99</v>
      </c>
    </row>
    <row r="48" spans="1:87" s="18" customFormat="1" x14ac:dyDescent="0.15">
      <c r="A48">
        <v>151</v>
      </c>
      <c r="B48" t="s">
        <v>575</v>
      </c>
      <c r="C48">
        <v>1</v>
      </c>
      <c r="D48">
        <v>1</v>
      </c>
      <c r="E48">
        <v>2.6</v>
      </c>
      <c r="F48" t="s">
        <v>822</v>
      </c>
      <c r="G48"/>
      <c r="H48" t="s">
        <v>855</v>
      </c>
      <c r="I48" t="s">
        <v>854</v>
      </c>
      <c r="J48">
        <f>VLOOKUP('整理格式+匹配特征'!$F81,有机特征!$A$1:$V$55,COLUMN('整理格式+匹配特征'!B81),FALSE)</f>
        <v>4.2583591399999996</v>
      </c>
      <c r="K48">
        <f>VLOOKUP('整理格式+匹配特征'!$F81,有机特征!$A$1:$V$55,COLUMN('整理格式+匹配特征'!C81),FALSE)</f>
        <v>119.14413999999999</v>
      </c>
      <c r="L48">
        <f>VLOOKUP('整理格式+匹配特征'!$F81,有机特征!$A$1:$V$55,COLUMN('整理格式+匹配特征'!D81),FALSE)</f>
        <v>143.83590000000001</v>
      </c>
      <c r="M48">
        <f>VLOOKUP('整理格式+匹配特征'!$F81,有机特征!$A$1:$V$55,COLUMN('整理格式+匹配特征'!E81),FALSE)</f>
        <v>3.2503286240974067</v>
      </c>
      <c r="N48">
        <f>VLOOKUP('整理格式+匹配特征'!$F81,有机特征!$A$1:$V$55,COLUMN('整理格式+匹配特征'!F81),FALSE)</f>
        <v>6.1442885143618273</v>
      </c>
      <c r="O48">
        <f>VLOOKUP('整理格式+匹配特征'!$F81,有机特征!$A$1:$V$55,COLUMN('整理格式+匹配特征'!G81),FALSE)</f>
        <v>1.3754999999999999</v>
      </c>
      <c r="P48">
        <f>VLOOKUP('整理格式+匹配特征'!$F81,有机特征!$A$1:$V$55,COLUMN('整理格式+匹配特征'!H81),FALSE)</f>
        <v>150.39648</v>
      </c>
      <c r="Q48">
        <f>VLOOKUP('整理格式+匹配特征'!$F81,有机特征!$A$1:$V$55,COLUMN('整理格式+匹配特征'!I81),FALSE)</f>
        <v>0</v>
      </c>
      <c r="R48">
        <f>VLOOKUP('整理格式+匹配特征'!$F81,有机特征!$A$1:$V$55,COLUMN('整理格式+匹配特征'!J81),FALSE)</f>
        <v>8.2775196746284223</v>
      </c>
      <c r="S48">
        <f>VLOOKUP('整理格式+匹配特征'!$F81,有机特征!$A$1:$V$55,COLUMN('整理格式+匹配特征'!K81),FALSE)</f>
        <v>9.0053780194362361</v>
      </c>
      <c r="T48">
        <f>VLOOKUP('整理格式+匹配特征'!$F81,有机特征!$A$1:$V$55,COLUMN('整理格式+匹配特征'!L81),FALSE)</f>
        <v>-38.496724023575879</v>
      </c>
      <c r="U48">
        <f>VLOOKUP('整理格式+匹配特征'!$F81,有机特征!$A$1:$V$55,COLUMN('整理格式+匹配特征'!M81),FALSE)</f>
        <v>13.3011</v>
      </c>
      <c r="V48">
        <f>VLOOKUP('整理格式+匹配特征'!$F81,有机特征!$A$1:$V$55,COLUMN('整理格式+匹配特征'!N81),FALSE)</f>
        <v>4.5373000000000001</v>
      </c>
      <c r="W48">
        <f>VLOOKUP('整理格式+匹配特征'!$F81,有机特征!$A$1:$V$55,COLUMN('整理格式+匹配特征'!O81),FALSE)</f>
        <v>8.9192</v>
      </c>
      <c r="X48">
        <f>VLOOKUP('整理格式+匹配特征'!$F81,有机特征!$A$1:$V$55,COLUMN('整理格式+匹配特征'!P81),FALSE)</f>
        <v>-8.9192</v>
      </c>
      <c r="Y48">
        <f>VLOOKUP('整理格式+匹配特征'!$F81,有机特征!$A$1:$V$55,COLUMN('整理格式+匹配特征'!Q81),FALSE)</f>
        <v>8.7637999999999998</v>
      </c>
      <c r="Z48">
        <f>VLOOKUP('整理格式+匹配特征'!$F81,有机特征!$A$1:$V$55,COLUMN('整理格式+匹配特征'!R81),FALSE)</f>
        <v>0.11409999999999999</v>
      </c>
      <c r="AA48">
        <f>VLOOKUP('整理格式+匹配特征'!$F81,有机特征!$A$1:$V$55,COLUMN('整理格式+匹配特征'!S81),FALSE)</f>
        <v>4.5387000000000004</v>
      </c>
      <c r="AB48">
        <f>VLOOKUP('整理格式+匹配特征'!$F81,有机特征!$A$1:$V$55,COLUMN('整理格式+匹配特征'!T81),FALSE)</f>
        <v>-2.1909999999999998</v>
      </c>
      <c r="AC48">
        <f>VLOOKUP('整理格式+匹配特征'!$F81,有机特征!$A$1:$V$55,COLUMN('整理格式+匹配特征'!U81),FALSE)</f>
        <v>4.8170999999999999</v>
      </c>
      <c r="AD48">
        <f>VLOOKUP('整理格式+匹配特征'!$F81,有机特征!$A$1:$V$55,COLUMN('整理格式+匹配特征'!V81),FALSE)</f>
        <v>1.8950039339103069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f>VLOOKUP($H48,原子特征!$A$1:$S$16,COLUMN(原子特征!B$2),FALSE)</f>
        <v>207.2</v>
      </c>
      <c r="BA48">
        <f>VLOOKUP($H48,原子特征!$A$1:$S$16,COLUMN(原子特征!C$2),FALSE)</f>
        <v>1.92</v>
      </c>
      <c r="BB48">
        <f>VLOOKUP($H48,原子特征!$A$1:$S$16,COLUMN(原子特征!D$2),FALSE)</f>
        <v>1.9</v>
      </c>
      <c r="BC48">
        <f>VLOOKUP($H48,原子特征!$A$1:$S$16,COLUMN(原子特征!E$2),FALSE)</f>
        <v>1.55</v>
      </c>
      <c r="BD48">
        <f>VLOOKUP($H48,原子特征!$A$1:$S$16,COLUMN(原子特征!F$2),FALSE)</f>
        <v>3.9</v>
      </c>
      <c r="BE48">
        <f>VLOOKUP($H48,原子特征!$A$1:$S$16,COLUMN(原子特征!G$2),FALSE)</f>
        <v>715.5</v>
      </c>
      <c r="BF48">
        <f>VLOOKUP($H48,原子特征!$A$1:$S$16,COLUMN(原子特征!H$2),FALSE)</f>
        <v>1450</v>
      </c>
      <c r="BG48">
        <f>VLOOKUP($H48,原子特征!$A$1:$S$16,COLUMN(原子特征!I$2),FALSE)</f>
        <v>3081</v>
      </c>
      <c r="BH48">
        <f>VLOOKUP($H48,原子特征!$A$1:$S$16,COLUMN(原子特征!J$2),FALSE)</f>
        <v>4.0999999999999996</v>
      </c>
      <c r="BI48">
        <f>VLOOKUP($H48,原子特征!$A$1:$S$16,COLUMN(原子特征!K$2),FALSE)</f>
        <v>4</v>
      </c>
      <c r="BJ48">
        <f>VLOOKUP($H48,原子特征!$A$1:$S$16,COLUMN(原子特征!L$2),FALSE)</f>
        <v>601</v>
      </c>
      <c r="BK48">
        <f>VLOOKUP($H48,原子特征!$A$1:$S$16,COLUMN(原子特征!M$2),FALSE)</f>
        <v>2013</v>
      </c>
      <c r="BL48">
        <f>VLOOKUP($H48,原子特征!$A$1:$S$16,COLUMN(原子特征!N$2),FALSE)</f>
        <v>177.8</v>
      </c>
      <c r="BM48">
        <f>VLOOKUP($H48,原子特征!$A$1:$S$16,COLUMN(原子特征!O$2),FALSE)</f>
        <v>4.8099999999999996</v>
      </c>
      <c r="BN48">
        <f>VLOOKUP($H48,原子特征!$A$1:$S$16,COLUMN(原子特征!P$2),FALSE)</f>
        <v>195</v>
      </c>
      <c r="BO48">
        <f>VLOOKUP($H48,原子特征!$A$1:$S$16,COLUMN(原子特征!Q$2),FALSE)</f>
        <v>0.83</v>
      </c>
      <c r="BP48">
        <f>VLOOKUP($H48,原子特征!$A$1:$S$16,COLUMN(原子特征!R$2),FALSE)</f>
        <v>154</v>
      </c>
      <c r="BQ48">
        <f>VLOOKUP($H48,原子特征!$A$1:$S$16,COLUMN(原子特征!S$2),FALSE)</f>
        <v>0.93799999999999994</v>
      </c>
      <c r="BR48">
        <f>VLOOKUP($I48,原子特征!$A$1:$S$16,COLUMN(原子特征!B$2),FALSE)</f>
        <v>79.903999999999996</v>
      </c>
      <c r="BS48">
        <f>VLOOKUP($I48,原子特征!$A$1:$S$16,COLUMN(原子特征!C$2),FALSE)</f>
        <v>2.83</v>
      </c>
      <c r="BT48">
        <f>VLOOKUP($I48,原子特征!$A$1:$S$16,COLUMN(原子特征!D$2),FALSE)</f>
        <v>2.8</v>
      </c>
      <c r="BU48">
        <f>VLOOKUP($I48,原子特征!$A$1:$S$16,COLUMN(原子特征!E$2),FALSE)</f>
        <v>2.74</v>
      </c>
      <c r="BV48">
        <f>VLOOKUP($I48,原子特征!$A$1:$S$16,COLUMN(原子特征!F$2),FALSE)</f>
        <v>7.59</v>
      </c>
      <c r="BW48">
        <f>VLOOKUP($I48,原子特征!$A$1:$S$16,COLUMN(原子特征!G$2),FALSE)</f>
        <v>1139.9000000000001</v>
      </c>
      <c r="BX48">
        <f>VLOOKUP($I48,原子特征!$A$1:$S$16,COLUMN(原子特征!H$2),FALSE)</f>
        <v>2103</v>
      </c>
      <c r="BY48">
        <f>VLOOKUP($I48,原子特征!$A$1:$S$16,COLUMN(原子特征!I$2),FALSE)</f>
        <v>3473</v>
      </c>
      <c r="BZ48">
        <f>VLOOKUP($I48,原子特征!$A$1:$S$16,COLUMN(原子特征!J$2),FALSE)</f>
        <v>0</v>
      </c>
      <c r="CA48">
        <f>VLOOKUP($I48,原子特征!$A$1:$S$16,COLUMN(原子特征!K$2),FALSE)</f>
        <v>7</v>
      </c>
      <c r="CB48">
        <f>VLOOKUP($I48,原子特征!$A$1:$S$16,COLUMN(原子特征!L$2),FALSE)</f>
        <v>266</v>
      </c>
      <c r="CC48">
        <f>VLOOKUP($I48,原子特征!$A$1:$S$16,COLUMN(原子特征!M$2),FALSE)</f>
        <v>331.9</v>
      </c>
      <c r="CD48">
        <f>VLOOKUP($I48,原子特征!$A$1:$S$16,COLUMN(原子特征!N$2),FALSE)</f>
        <v>30.5</v>
      </c>
      <c r="CE48">
        <f>VLOOKUP($I48,原子特征!$A$1:$S$16,COLUMN(原子特征!O$2),FALSE)</f>
        <v>10.57</v>
      </c>
      <c r="CF48">
        <f>VLOOKUP($I48,原子特征!$A$1:$S$16,COLUMN(原子特征!P$2),FALSE)</f>
        <v>111.9</v>
      </c>
      <c r="CG48">
        <f>VLOOKUP($I48,原子特征!$A$1:$S$16,COLUMN(原子特征!Q$2),FALSE)</f>
        <v>0.37</v>
      </c>
      <c r="CH48">
        <f>VLOOKUP($I48,原子特征!$A$1:$S$16,COLUMN(原子特征!R$2),FALSE)</f>
        <v>114</v>
      </c>
      <c r="CI48">
        <f>VLOOKUP($I48,原子特征!$A$1:$S$16,COLUMN(原子特征!S$2),FALSE)</f>
        <v>0.4</v>
      </c>
    </row>
    <row r="49" spans="1:87" x14ac:dyDescent="0.15">
      <c r="A49">
        <v>149</v>
      </c>
      <c r="B49" t="s">
        <v>603</v>
      </c>
      <c r="C49">
        <v>1</v>
      </c>
      <c r="D49">
        <v>1</v>
      </c>
      <c r="E49">
        <v>3.08</v>
      </c>
      <c r="F49" t="s">
        <v>822</v>
      </c>
      <c r="H49" t="s">
        <v>855</v>
      </c>
      <c r="I49" t="s">
        <v>863</v>
      </c>
      <c r="J49">
        <f>VLOOKUP('整理格式+匹配特征'!$F82,有机特征!$A$1:$V$55,COLUMN('整理格式+匹配特征'!B82),FALSE)</f>
        <v>4.2583591399999996</v>
      </c>
      <c r="K49">
        <f>VLOOKUP('整理格式+匹配特征'!$F82,有机特征!$A$1:$V$55,COLUMN('整理格式+匹配特征'!C82),FALSE)</f>
        <v>119.14413999999999</v>
      </c>
      <c r="L49">
        <f>VLOOKUP('整理格式+匹配特征'!$F82,有机特征!$A$1:$V$55,COLUMN('整理格式+匹配特征'!D82),FALSE)</f>
        <v>143.83590000000001</v>
      </c>
      <c r="M49">
        <f>VLOOKUP('整理格式+匹配特征'!$F82,有机特征!$A$1:$V$55,COLUMN('整理格式+匹配特征'!E82),FALSE)</f>
        <v>3.2503286240974067</v>
      </c>
      <c r="N49">
        <f>VLOOKUP('整理格式+匹配特征'!$F82,有机特征!$A$1:$V$55,COLUMN('整理格式+匹配特征'!F82),FALSE)</f>
        <v>6.1442885143618273</v>
      </c>
      <c r="O49">
        <f>VLOOKUP('整理格式+匹配特征'!$F82,有机特征!$A$1:$V$55,COLUMN('整理格式+匹配特征'!G82),FALSE)</f>
        <v>1.3754999999999999</v>
      </c>
      <c r="P49">
        <f>VLOOKUP('整理格式+匹配特征'!$F82,有机特征!$A$1:$V$55,COLUMN('整理格式+匹配特征'!H82),FALSE)</f>
        <v>150.39648</v>
      </c>
      <c r="Q49">
        <f>VLOOKUP('整理格式+匹配特征'!$F82,有机特征!$A$1:$V$55,COLUMN('整理格式+匹配特征'!I82),FALSE)</f>
        <v>0</v>
      </c>
      <c r="R49">
        <f>VLOOKUP('整理格式+匹配特征'!$F82,有机特征!$A$1:$V$55,COLUMN('整理格式+匹配特征'!J82),FALSE)</f>
        <v>8.2775196746284223</v>
      </c>
      <c r="S49">
        <f>VLOOKUP('整理格式+匹配特征'!$F82,有机特征!$A$1:$V$55,COLUMN('整理格式+匹配特征'!K82),FALSE)</f>
        <v>9.0053780194362361</v>
      </c>
      <c r="T49">
        <f>VLOOKUP('整理格式+匹配特征'!$F82,有机特征!$A$1:$V$55,COLUMN('整理格式+匹配特征'!L82),FALSE)</f>
        <v>-38.496724023575879</v>
      </c>
      <c r="U49">
        <f>VLOOKUP('整理格式+匹配特征'!$F82,有机特征!$A$1:$V$55,COLUMN('整理格式+匹配特征'!M82),FALSE)</f>
        <v>13.3011</v>
      </c>
      <c r="V49">
        <f>VLOOKUP('整理格式+匹配特征'!$F82,有机特征!$A$1:$V$55,COLUMN('整理格式+匹配特征'!N82),FALSE)</f>
        <v>4.5373000000000001</v>
      </c>
      <c r="W49">
        <f>VLOOKUP('整理格式+匹配特征'!$F82,有机特征!$A$1:$V$55,COLUMN('整理格式+匹配特征'!O82),FALSE)</f>
        <v>8.9192</v>
      </c>
      <c r="X49">
        <f>VLOOKUP('整理格式+匹配特征'!$F82,有机特征!$A$1:$V$55,COLUMN('整理格式+匹配特征'!P82),FALSE)</f>
        <v>-8.9192</v>
      </c>
      <c r="Y49">
        <f>VLOOKUP('整理格式+匹配特征'!$F82,有机特征!$A$1:$V$55,COLUMN('整理格式+匹配特征'!Q82),FALSE)</f>
        <v>8.7637999999999998</v>
      </c>
      <c r="Z49">
        <f>VLOOKUP('整理格式+匹配特征'!$F82,有机特征!$A$1:$V$55,COLUMN('整理格式+匹配特征'!R82),FALSE)</f>
        <v>0.11409999999999999</v>
      </c>
      <c r="AA49">
        <f>VLOOKUP('整理格式+匹配特征'!$F82,有机特征!$A$1:$V$55,COLUMN('整理格式+匹配特征'!S82),FALSE)</f>
        <v>4.5387000000000004</v>
      </c>
      <c r="AB49">
        <f>VLOOKUP('整理格式+匹配特征'!$F82,有机特征!$A$1:$V$55,COLUMN('整理格式+匹配特征'!T82),FALSE)</f>
        <v>-2.1909999999999998</v>
      </c>
      <c r="AC49">
        <f>VLOOKUP('整理格式+匹配特征'!$F82,有机特征!$A$1:$V$55,COLUMN('整理格式+匹配特征'!U82),FALSE)</f>
        <v>4.8170999999999999</v>
      </c>
      <c r="AD49">
        <f>VLOOKUP('整理格式+匹配特征'!$F82,有机特征!$A$1:$V$55,COLUMN('整理格式+匹配特征'!V82),FALSE)</f>
        <v>1.8950039339103069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f>VLOOKUP($H49,原子特征!$A$1:$S$16,COLUMN(原子特征!B$2),FALSE)</f>
        <v>207.2</v>
      </c>
      <c r="BA49">
        <f>VLOOKUP($H49,原子特征!$A$1:$S$16,COLUMN(原子特征!C$2),FALSE)</f>
        <v>1.92</v>
      </c>
      <c r="BB49">
        <f>VLOOKUP($H49,原子特征!$A$1:$S$16,COLUMN(原子特征!D$2),FALSE)</f>
        <v>1.9</v>
      </c>
      <c r="BC49">
        <f>VLOOKUP($H49,原子特征!$A$1:$S$16,COLUMN(原子特征!E$2),FALSE)</f>
        <v>1.55</v>
      </c>
      <c r="BD49">
        <f>VLOOKUP($H49,原子特征!$A$1:$S$16,COLUMN(原子特征!F$2),FALSE)</f>
        <v>3.9</v>
      </c>
      <c r="BE49">
        <f>VLOOKUP($H49,原子特征!$A$1:$S$16,COLUMN(原子特征!G$2),FALSE)</f>
        <v>715.5</v>
      </c>
      <c r="BF49">
        <f>VLOOKUP($H49,原子特征!$A$1:$S$16,COLUMN(原子特征!H$2),FALSE)</f>
        <v>1450</v>
      </c>
      <c r="BG49">
        <f>VLOOKUP($H49,原子特征!$A$1:$S$16,COLUMN(原子特征!I$2),FALSE)</f>
        <v>3081</v>
      </c>
      <c r="BH49">
        <f>VLOOKUP($H49,原子特征!$A$1:$S$16,COLUMN(原子特征!J$2),FALSE)</f>
        <v>4.0999999999999996</v>
      </c>
      <c r="BI49">
        <f>VLOOKUP($H49,原子特征!$A$1:$S$16,COLUMN(原子特征!K$2),FALSE)</f>
        <v>4</v>
      </c>
      <c r="BJ49">
        <f>VLOOKUP($H49,原子特征!$A$1:$S$16,COLUMN(原子特征!L$2),FALSE)</f>
        <v>601</v>
      </c>
      <c r="BK49">
        <f>VLOOKUP($H49,原子特征!$A$1:$S$16,COLUMN(原子特征!M$2),FALSE)</f>
        <v>2013</v>
      </c>
      <c r="BL49">
        <f>VLOOKUP($H49,原子特征!$A$1:$S$16,COLUMN(原子特征!N$2),FALSE)</f>
        <v>177.8</v>
      </c>
      <c r="BM49">
        <f>VLOOKUP($H49,原子特征!$A$1:$S$16,COLUMN(原子特征!O$2),FALSE)</f>
        <v>4.8099999999999996</v>
      </c>
      <c r="BN49">
        <f>VLOOKUP($H49,原子特征!$A$1:$S$16,COLUMN(原子特征!P$2),FALSE)</f>
        <v>195</v>
      </c>
      <c r="BO49">
        <f>VLOOKUP($H49,原子特征!$A$1:$S$16,COLUMN(原子特征!Q$2),FALSE)</f>
        <v>0.83</v>
      </c>
      <c r="BP49">
        <f>VLOOKUP($H49,原子特征!$A$1:$S$16,COLUMN(原子特征!R$2),FALSE)</f>
        <v>154</v>
      </c>
      <c r="BQ49">
        <f>VLOOKUP($H49,原子特征!$A$1:$S$16,COLUMN(原子特征!S$2),FALSE)</f>
        <v>0.93799999999999994</v>
      </c>
      <c r="BR49">
        <f>VLOOKUP($I49,原子特征!$A$1:$S$16,COLUMN(原子特征!B$2),FALSE)</f>
        <v>35.453000000000003</v>
      </c>
      <c r="BS49">
        <f>VLOOKUP($I49,原子特征!$A$1:$S$16,COLUMN(原子特征!C$2),FALSE)</f>
        <v>2.98</v>
      </c>
      <c r="BT49">
        <f>VLOOKUP($I49,原子特征!$A$1:$S$16,COLUMN(原子特征!D$2),FALSE)</f>
        <v>3</v>
      </c>
      <c r="BU49">
        <f>VLOOKUP($I49,原子特征!$A$1:$S$16,COLUMN(原子特征!E$2),FALSE)</f>
        <v>2.83</v>
      </c>
      <c r="BV49">
        <f>VLOOKUP($I49,原子特征!$A$1:$S$16,COLUMN(原子特征!F$2),FALSE)</f>
        <v>8.3000000000000007</v>
      </c>
      <c r="BW49">
        <f>VLOOKUP($I49,原子特征!$A$1:$S$16,COLUMN(原子特征!G$2),FALSE)</f>
        <v>1251.0999999999999</v>
      </c>
      <c r="BX49">
        <f>VLOOKUP($I49,原子特征!$A$1:$S$16,COLUMN(原子特征!H$2),FALSE)</f>
        <v>2297</v>
      </c>
      <c r="BY49">
        <f>VLOOKUP($I49,原子特征!$A$1:$S$16,COLUMN(原子特征!I$2),FALSE)</f>
        <v>3822</v>
      </c>
      <c r="BZ49">
        <f>VLOOKUP($I49,原子特征!$A$1:$S$16,COLUMN(原子特征!J$2),FALSE)</f>
        <v>0</v>
      </c>
      <c r="CA49">
        <f>VLOOKUP($I49,原子特征!$A$1:$S$16,COLUMN(原子特征!K$2),FALSE)</f>
        <v>7</v>
      </c>
      <c r="CB49">
        <f>VLOOKUP($I49,原子特征!$A$1:$S$16,COLUMN(原子特征!L$2),FALSE)</f>
        <v>172</v>
      </c>
      <c r="CC49">
        <f>VLOOKUP($I49,原子特征!$A$1:$S$16,COLUMN(原子特征!M$2),FALSE)</f>
        <v>238.6</v>
      </c>
      <c r="CD49">
        <f>VLOOKUP($I49,原子特征!$A$1:$S$16,COLUMN(原子特征!N$2),FALSE)</f>
        <v>20.420000000000002</v>
      </c>
      <c r="CE49">
        <f>VLOOKUP($I49,原子特征!$A$1:$S$16,COLUMN(原子特征!O$2),FALSE)</f>
        <v>6.41</v>
      </c>
      <c r="CF49">
        <f>VLOOKUP($I49,原子特征!$A$1:$S$16,COLUMN(原子特征!P$2),FALSE)</f>
        <v>121.7</v>
      </c>
      <c r="CG49">
        <f>VLOOKUP($I49,原子特征!$A$1:$S$16,COLUMN(原子特征!Q$2),FALSE)</f>
        <v>0.28000000000000003</v>
      </c>
      <c r="CH49">
        <f>VLOOKUP($I49,原子特征!$A$1:$S$16,COLUMN(原子特征!R$2),FALSE)</f>
        <v>99</v>
      </c>
      <c r="CI49">
        <f>VLOOKUP($I49,原子特征!$A$1:$S$16,COLUMN(原子特征!S$2),FALSE)</f>
        <v>0.99</v>
      </c>
    </row>
    <row r="50" spans="1:87" x14ac:dyDescent="0.15">
      <c r="A50">
        <v>432</v>
      </c>
      <c r="B50" t="s">
        <v>641</v>
      </c>
      <c r="C50">
        <v>3</v>
      </c>
      <c r="D50">
        <v>1</v>
      </c>
      <c r="E50">
        <v>2.71</v>
      </c>
      <c r="F50" t="s">
        <v>720</v>
      </c>
      <c r="G50" t="s">
        <v>839</v>
      </c>
      <c r="H50" t="s">
        <v>855</v>
      </c>
      <c r="I50" t="s">
        <v>854</v>
      </c>
      <c r="J50">
        <f>VLOOKUP('整理格式+匹配特征'!$F83,有机特征!$A$1:$V$55,COLUMN('整理格式+匹配特征'!B83),FALSE)</f>
        <v>5.0222453299999996</v>
      </c>
      <c r="K50">
        <f>VLOOKUP('整理格式+匹配特征'!$F83,有机特征!$A$1:$V$55,COLUMN('整理格式+匹配特征'!C83),FALSE)</f>
        <v>58.102440000000001</v>
      </c>
      <c r="L50">
        <f>VLOOKUP('整理格式+匹配特征'!$F83,有机特征!$A$1:$V$55,COLUMN('整理格式+匹配特征'!D83),FALSE)</f>
        <v>92.929050000000004</v>
      </c>
      <c r="M50">
        <f>VLOOKUP('整理格式+匹配特征'!$F83,有机特征!$A$1:$V$55,COLUMN('整理格式+匹配特征'!E83),FALSE)</f>
        <v>2.8098858238876532</v>
      </c>
      <c r="N50">
        <f>VLOOKUP('整理格式+匹配特征'!$F83,有机特征!$A$1:$V$55,COLUMN('整理格式+匹配特征'!F83),FALSE)</f>
        <v>5.3116934288991553</v>
      </c>
      <c r="O50">
        <f>VLOOKUP('整理格式+匹配特征'!$F83,有机特征!$A$1:$V$55,COLUMN('整理格式+匹配特征'!G83),FALSE)</f>
        <v>1.0382</v>
      </c>
      <c r="P50">
        <f>VLOOKUP('整理格式+匹配特征'!$F83,有机特征!$A$1:$V$55,COLUMN('整理格式+匹配特征'!H83),FALSE)</f>
        <v>109.96168</v>
      </c>
      <c r="Q50">
        <f>VLOOKUP('整理格式+匹配特征'!$F83,有机特征!$A$1:$V$55,COLUMN('整理格式+匹配特征'!I83),FALSE)</f>
        <v>0</v>
      </c>
      <c r="R50">
        <f>VLOOKUP('整理格式+匹配特征'!$F83,有机特征!$A$1:$V$55,COLUMN('整理格式+匹配特征'!J83),FALSE)</f>
        <v>4.4917369699770546</v>
      </c>
      <c r="S50">
        <f>VLOOKUP('整理格式+匹配特征'!$F83,有机特征!$A$1:$V$55,COLUMN('整理格式+匹配特征'!K83),FALSE)</f>
        <v>6.1945274752687807</v>
      </c>
      <c r="T50">
        <f>VLOOKUP('整理格式+匹配特征'!$F83,有机特征!$A$1:$V$55,COLUMN('整理格式+匹配特征'!L83),FALSE)</f>
        <v>-43.359588568142144</v>
      </c>
      <c r="U50">
        <f>VLOOKUP('整理格式+匹配特征'!$F83,有机特征!$A$1:$V$55,COLUMN('整理格式+匹配特征'!M83),FALSE)</f>
        <v>-5.7594000000000003</v>
      </c>
      <c r="V50">
        <f>VLOOKUP('整理格式+匹配特征'!$F83,有机特征!$A$1:$V$55,COLUMN('整理格式+匹配特征'!N83),FALSE)</f>
        <v>-14.644399999999999</v>
      </c>
      <c r="W50">
        <f>VLOOKUP('整理格式+匹配特征'!$F83,有机特征!$A$1:$V$55,COLUMN('整理格式+匹配特征'!O83),FALSE)</f>
        <v>-10.2019</v>
      </c>
      <c r="X50">
        <f>VLOOKUP('整理格式+匹配特征'!$F83,有机特征!$A$1:$V$55,COLUMN('整理格式+匹配特征'!P83),FALSE)</f>
        <v>10.2019</v>
      </c>
      <c r="Y50">
        <f>VLOOKUP('整理格式+匹配特征'!$F83,有机特征!$A$1:$V$55,COLUMN('整理格式+匹配特征'!Q83),FALSE)</f>
        <v>8.8849999999999998</v>
      </c>
      <c r="Z50">
        <f>VLOOKUP('整理格式+匹配特征'!$F83,有机特征!$A$1:$V$55,COLUMN('整理格式+匹配特征'!R83),FALSE)</f>
        <v>0.1125</v>
      </c>
      <c r="AA50">
        <f>VLOOKUP('整理格式+匹配特征'!$F83,有机特征!$A$1:$V$55,COLUMN('整理格式+匹配特征'!S83),FALSE)</f>
        <v>5.8570000000000002</v>
      </c>
      <c r="AB50">
        <f>VLOOKUP('整理格式+匹配特征'!$F83,有机特征!$A$1:$V$55,COLUMN('整理格式+匹配特征'!T83),FALSE)</f>
        <v>-3.2753999999999999</v>
      </c>
      <c r="AC50">
        <f>VLOOKUP('整理格式+匹配特征'!$F83,有机特征!$A$1:$V$55,COLUMN('整理格式+匹配特征'!U83),FALSE)</f>
        <v>5.1849990000000004</v>
      </c>
      <c r="AD50">
        <f>VLOOKUP('整理格式+匹配特征'!$F83,有机特征!$A$1:$V$55,COLUMN('整理格式+匹配特征'!V83),FALSE)</f>
        <v>2.039732100708104</v>
      </c>
      <c r="AE50">
        <f>VLOOKUP($G50,有机特征!$A$1:$V$55,COLUMN(有机特征!B$2),FALSE)</f>
        <v>5.4101013599999996</v>
      </c>
      <c r="AF50">
        <f>VLOOKUP($G50,有机特征!$A$1:$V$55,COLUMN(有机特征!C$2),FALSE)</f>
        <v>46.091700000000003</v>
      </c>
      <c r="AG50">
        <f>VLOOKUP($G50,有机特征!$A$1:$V$55,COLUMN(有机特征!D$2),FALSE)</f>
        <v>77.098110000000005</v>
      </c>
      <c r="AH50">
        <f>VLOOKUP($G50,有机特征!$A$1:$V$55,COLUMN(有机特征!E$2),FALSE)</f>
        <v>2.6402968123143413</v>
      </c>
      <c r="AI50">
        <f>VLOOKUP($G50,有机特征!$A$1:$V$55,COLUMN(有机特征!F$2),FALSE)</f>
        <v>4.9911092860384523</v>
      </c>
      <c r="AJ50">
        <f>VLOOKUP($G50,有机特征!$A$1:$V$55,COLUMN(有机特征!G$2),FALSE)</f>
        <v>0.99270000000000003</v>
      </c>
      <c r="AK50">
        <f>VLOOKUP($G50,有机特征!$A$1:$V$55,COLUMN(有机特征!H$2),FALSE)</f>
        <v>95.431250000000006</v>
      </c>
      <c r="AL50">
        <f>VLOOKUP($G50,有机特征!$A$1:$V$55,COLUMN(有机特征!I$2),FALSE)</f>
        <v>0</v>
      </c>
      <c r="AM50">
        <f>VLOOKUP($G50,有机特征!$A$1:$V$55,COLUMN(有机特征!J$2),FALSE)</f>
        <v>2.9637398610468964</v>
      </c>
      <c r="AN50">
        <f>VLOOKUP($G50,有机特征!$A$1:$V$55,COLUMN(有机特征!K$2),FALSE)</f>
        <v>5.3976799682421879</v>
      </c>
      <c r="AO50">
        <f>VLOOKUP($G50,有机特征!$A$1:$V$55,COLUMN(有机特征!L$2),FALSE)</f>
        <v>-45.322311615105946</v>
      </c>
      <c r="AP50">
        <f>VLOOKUP($G50,有机特征!$A$1:$V$55,COLUMN(有机特征!M$2),FALSE)</f>
        <v>-3.7919999999999998</v>
      </c>
      <c r="AQ50">
        <f>VLOOKUP($G50,有机特征!$A$1:$V$55,COLUMN(有机特征!N$2),FALSE)</f>
        <v>-17.020700000000001</v>
      </c>
      <c r="AR50">
        <f>VLOOKUP($G50,有机特征!$A$1:$V$55,COLUMN(有机特征!O$2),FALSE)</f>
        <v>-10.4068</v>
      </c>
      <c r="AS50">
        <f>VLOOKUP($G50,有机特征!$A$1:$V$55,COLUMN(有机特征!P$2),FALSE)</f>
        <v>10.4068</v>
      </c>
      <c r="AT50">
        <f>VLOOKUP($G50,有机特征!$A$1:$V$55,COLUMN(有机特征!Q$2),FALSE)</f>
        <v>13.228</v>
      </c>
      <c r="AU50">
        <f>VLOOKUP($G50,有机特征!$A$1:$V$55,COLUMN(有机特征!R$2),FALSE)</f>
        <v>7.5600000000000001E-2</v>
      </c>
      <c r="AV50">
        <f>VLOOKUP($G50,有机特征!$A$1:$V$55,COLUMN(有机特征!S$2),FALSE)</f>
        <v>4.0936000000000003</v>
      </c>
      <c r="AW50">
        <f>VLOOKUP($G50,有机特征!$A$1:$V$55,COLUMN(有机特征!T$2),FALSE)</f>
        <v>-6.0148000000000001</v>
      </c>
      <c r="AX50">
        <f>VLOOKUP($G50,有机特征!$A$1:$V$55,COLUMN(有机特征!U$2),FALSE)</f>
        <v>3.7912710000000001</v>
      </c>
      <c r="AY50">
        <f>VLOOKUP($G50,有机特征!$A$1:$V$55,COLUMN(有机特征!V$2),FALSE)</f>
        <v>1.4914520062942567</v>
      </c>
      <c r="AZ50">
        <f>VLOOKUP($H50,原子特征!$A$1:$S$16,COLUMN(原子特征!B$2),FALSE)</f>
        <v>207.2</v>
      </c>
      <c r="BA50">
        <f>VLOOKUP($H50,原子特征!$A$1:$S$16,COLUMN(原子特征!C$2),FALSE)</f>
        <v>1.92</v>
      </c>
      <c r="BB50">
        <f>VLOOKUP($H50,原子特征!$A$1:$S$16,COLUMN(原子特征!D$2),FALSE)</f>
        <v>1.9</v>
      </c>
      <c r="BC50">
        <f>VLOOKUP($H50,原子特征!$A$1:$S$16,COLUMN(原子特征!E$2),FALSE)</f>
        <v>1.55</v>
      </c>
      <c r="BD50">
        <f>VLOOKUP($H50,原子特征!$A$1:$S$16,COLUMN(原子特征!F$2),FALSE)</f>
        <v>3.9</v>
      </c>
      <c r="BE50">
        <f>VLOOKUP($H50,原子特征!$A$1:$S$16,COLUMN(原子特征!G$2),FALSE)</f>
        <v>715.5</v>
      </c>
      <c r="BF50">
        <f>VLOOKUP($H50,原子特征!$A$1:$S$16,COLUMN(原子特征!H$2),FALSE)</f>
        <v>1450</v>
      </c>
      <c r="BG50">
        <f>VLOOKUP($H50,原子特征!$A$1:$S$16,COLUMN(原子特征!I$2),FALSE)</f>
        <v>3081</v>
      </c>
      <c r="BH50">
        <f>VLOOKUP($H50,原子特征!$A$1:$S$16,COLUMN(原子特征!J$2),FALSE)</f>
        <v>4.0999999999999996</v>
      </c>
      <c r="BI50">
        <f>VLOOKUP($H50,原子特征!$A$1:$S$16,COLUMN(原子特征!K$2),FALSE)</f>
        <v>4</v>
      </c>
      <c r="BJ50">
        <f>VLOOKUP($H50,原子特征!$A$1:$S$16,COLUMN(原子特征!L$2),FALSE)</f>
        <v>601</v>
      </c>
      <c r="BK50">
        <f>VLOOKUP($H50,原子特征!$A$1:$S$16,COLUMN(原子特征!M$2),FALSE)</f>
        <v>2013</v>
      </c>
      <c r="BL50">
        <f>VLOOKUP($H50,原子特征!$A$1:$S$16,COLUMN(原子特征!N$2),FALSE)</f>
        <v>177.8</v>
      </c>
      <c r="BM50">
        <f>VLOOKUP($H50,原子特征!$A$1:$S$16,COLUMN(原子特征!O$2),FALSE)</f>
        <v>4.8099999999999996</v>
      </c>
      <c r="BN50">
        <f>VLOOKUP($H50,原子特征!$A$1:$S$16,COLUMN(原子特征!P$2),FALSE)</f>
        <v>195</v>
      </c>
      <c r="BO50">
        <f>VLOOKUP($H50,原子特征!$A$1:$S$16,COLUMN(原子特征!Q$2),FALSE)</f>
        <v>0.83</v>
      </c>
      <c r="BP50">
        <f>VLOOKUP($H50,原子特征!$A$1:$S$16,COLUMN(原子特征!R$2),FALSE)</f>
        <v>154</v>
      </c>
      <c r="BQ50">
        <f>VLOOKUP($H50,原子特征!$A$1:$S$16,COLUMN(原子特征!S$2),FALSE)</f>
        <v>0.93799999999999994</v>
      </c>
      <c r="BR50">
        <f>VLOOKUP($I50,原子特征!$A$1:$S$16,COLUMN(原子特征!B$2),FALSE)</f>
        <v>79.903999999999996</v>
      </c>
      <c r="BS50">
        <f>VLOOKUP($I50,原子特征!$A$1:$S$16,COLUMN(原子特征!C$2),FALSE)</f>
        <v>2.83</v>
      </c>
      <c r="BT50">
        <f>VLOOKUP($I50,原子特征!$A$1:$S$16,COLUMN(原子特征!D$2),FALSE)</f>
        <v>2.8</v>
      </c>
      <c r="BU50">
        <f>VLOOKUP($I50,原子特征!$A$1:$S$16,COLUMN(原子特征!E$2),FALSE)</f>
        <v>2.74</v>
      </c>
      <c r="BV50">
        <f>VLOOKUP($I50,原子特征!$A$1:$S$16,COLUMN(原子特征!F$2),FALSE)</f>
        <v>7.59</v>
      </c>
      <c r="BW50">
        <f>VLOOKUP($I50,原子特征!$A$1:$S$16,COLUMN(原子特征!G$2),FALSE)</f>
        <v>1139.9000000000001</v>
      </c>
      <c r="BX50">
        <f>VLOOKUP($I50,原子特征!$A$1:$S$16,COLUMN(原子特征!H$2),FALSE)</f>
        <v>2103</v>
      </c>
      <c r="BY50">
        <f>VLOOKUP($I50,原子特征!$A$1:$S$16,COLUMN(原子特征!I$2),FALSE)</f>
        <v>3473</v>
      </c>
      <c r="BZ50">
        <f>VLOOKUP($I50,原子特征!$A$1:$S$16,COLUMN(原子特征!J$2),FALSE)</f>
        <v>0</v>
      </c>
      <c r="CA50">
        <f>VLOOKUP($I50,原子特征!$A$1:$S$16,COLUMN(原子特征!K$2),FALSE)</f>
        <v>7</v>
      </c>
      <c r="CB50">
        <f>VLOOKUP($I50,原子特征!$A$1:$S$16,COLUMN(原子特征!L$2),FALSE)</f>
        <v>266</v>
      </c>
      <c r="CC50">
        <f>VLOOKUP($I50,原子特征!$A$1:$S$16,COLUMN(原子特征!M$2),FALSE)</f>
        <v>331.9</v>
      </c>
      <c r="CD50">
        <f>VLOOKUP($I50,原子特征!$A$1:$S$16,COLUMN(原子特征!N$2),FALSE)</f>
        <v>30.5</v>
      </c>
      <c r="CE50">
        <f>VLOOKUP($I50,原子特征!$A$1:$S$16,COLUMN(原子特征!O$2),FALSE)</f>
        <v>10.57</v>
      </c>
      <c r="CF50">
        <f>VLOOKUP($I50,原子特征!$A$1:$S$16,COLUMN(原子特征!P$2),FALSE)</f>
        <v>111.9</v>
      </c>
      <c r="CG50">
        <f>VLOOKUP($I50,原子特征!$A$1:$S$16,COLUMN(原子特征!Q$2),FALSE)</f>
        <v>0.37</v>
      </c>
      <c r="CH50">
        <f>VLOOKUP($I50,原子特征!$A$1:$S$16,COLUMN(原子特征!R$2),FALSE)</f>
        <v>114</v>
      </c>
      <c r="CI50">
        <f>VLOOKUP($I50,原子特征!$A$1:$S$16,COLUMN(原子特征!S$2),FALSE)</f>
        <v>0.4</v>
      </c>
    </row>
    <row r="51" spans="1:87" s="21" customFormat="1" x14ac:dyDescent="0.15">
      <c r="A51" s="21">
        <v>481</v>
      </c>
      <c r="B51" s="21" t="s">
        <v>469</v>
      </c>
      <c r="C51" s="21">
        <v>3</v>
      </c>
      <c r="D51" s="21">
        <v>1</v>
      </c>
      <c r="E51" s="21">
        <v>1.58</v>
      </c>
      <c r="F51" s="21" t="s">
        <v>644</v>
      </c>
      <c r="G51" s="21" t="s">
        <v>632</v>
      </c>
      <c r="H51" s="21" t="s">
        <v>855</v>
      </c>
      <c r="I51" s="21" t="s">
        <v>852</v>
      </c>
      <c r="J51" s="21">
        <f>VLOOKUP('整理格式+匹配特征'!$F85,有机特征!$A$1:$V$55,COLUMN('整理格式+匹配特征'!B85),FALSE)</f>
        <v>9.1569367600000007</v>
      </c>
      <c r="K51" s="21">
        <f>VLOOKUP('整理格式+匹配特征'!$F85,有机特征!$A$1:$V$55,COLUMN('整理格式+匹配特征'!C85),FALSE)</f>
        <v>76.140900000000002</v>
      </c>
      <c r="L51" s="21">
        <f>VLOOKUP('整理格式+匹配特征'!$F85,有机特征!$A$1:$V$55,COLUMN('整理格式+匹配特征'!D85),FALSE)</f>
        <v>112.79227</v>
      </c>
      <c r="M51" s="21">
        <f>VLOOKUP('整理格式+匹配特征'!$F85,有机特征!$A$1:$V$55,COLUMN('整理格式+匹配特征'!E85),FALSE)</f>
        <v>2.9973074039981094</v>
      </c>
      <c r="N51" s="21">
        <f>VLOOKUP('整理格式+匹配特征'!$F85,有机特征!$A$1:$V$55,COLUMN('整理格式+匹配特征'!F85),FALSE)</f>
        <v>5.6659875311873522</v>
      </c>
      <c r="O51" s="21">
        <f>VLOOKUP('整理格式+匹配特征'!$F85,有机特征!$A$1:$V$55,COLUMN('整理格式+匹配特征'!G85),FALSE)</f>
        <v>1.121</v>
      </c>
      <c r="P51" s="21">
        <f>VLOOKUP('整理格式+匹配特征'!$F85,有机特征!$A$1:$V$55,COLUMN('整理格式+匹配特征'!H85),FALSE)</f>
        <v>130.48495</v>
      </c>
      <c r="Q51" s="21">
        <f>VLOOKUP('整理格式+匹配特征'!$F85,有机特征!$A$1:$V$55,COLUMN('整理格式+匹配特征'!I85),FALSE)</f>
        <v>0</v>
      </c>
      <c r="R51" s="21">
        <f>VLOOKUP('整理格式+匹配特征'!$F85,有机特征!$A$1:$V$55,COLUMN('整理格式+匹配特征'!J85),FALSE)</f>
        <v>6.4869919578918918</v>
      </c>
      <c r="S51" s="21">
        <f>VLOOKUP('整理格式+匹配特征'!$F85,有机特征!$A$1:$V$55,COLUMN('整理格式+匹配特征'!K85),FALSE)</f>
        <v>7.5121060211261668</v>
      </c>
      <c r="T51" s="21">
        <f>VLOOKUP('整理格式+匹配特征'!$F85,有机特征!$A$1:$V$55,COLUMN('整理格式+匹配特征'!L85),FALSE)</f>
        <v>-40.796669485074069</v>
      </c>
      <c r="U51" s="21">
        <f>VLOOKUP('整理格式+匹配特征'!$F85,有机特征!$A$1:$V$55,COLUMN('整理格式+匹配特征'!M85),FALSE)</f>
        <v>-7.1105999999999998</v>
      </c>
      <c r="V51" s="21">
        <f>VLOOKUP('整理格式+匹配特征'!$F85,有机特征!$A$1:$V$55,COLUMN('整理格式+匹配特征'!N85),FALSE)</f>
        <v>-20.794799999999999</v>
      </c>
      <c r="W51" s="21">
        <f>VLOOKUP('整理格式+匹配特征'!$F85,有机特征!$A$1:$V$55,COLUMN('整理格式+匹配特征'!O85),FALSE)</f>
        <v>-13.9527</v>
      </c>
      <c r="X51" s="21">
        <f>VLOOKUP('整理格式+匹配特征'!$F85,有机特征!$A$1:$V$55,COLUMN('整理格式+匹配特征'!P85),FALSE)</f>
        <v>13.9527</v>
      </c>
      <c r="Y51" s="21">
        <f>VLOOKUP('整理格式+匹配特征'!$F85,有机特征!$A$1:$V$55,COLUMN('整理格式+匹配特征'!Q85),FALSE)</f>
        <v>13.684200000000001</v>
      </c>
      <c r="Z51" s="21">
        <f>VLOOKUP('整理格式+匹配特征'!$F85,有机特征!$A$1:$V$55,COLUMN('整理格式+匹配特征'!R85),FALSE)</f>
        <v>7.3099999999999998E-2</v>
      </c>
      <c r="AA51" s="21">
        <f>VLOOKUP('整理格式+匹配特征'!$F85,有机特征!$A$1:$V$55,COLUMN('整理格式+匹配特征'!S85),FALSE)</f>
        <v>7.1132</v>
      </c>
      <c r="AB51" s="21">
        <f>VLOOKUP('整理格式+匹配特征'!$F85,有机特征!$A$1:$V$55,COLUMN('整理格式+匹配特征'!T85),FALSE)</f>
        <v>-9.8962000000000003</v>
      </c>
      <c r="AC51" s="21">
        <f>VLOOKUP('整理格式+匹配特征'!$F85,有机特征!$A$1:$V$55,COLUMN('整理格式+匹配特征'!U85),FALSE)</f>
        <v>1.6319999999999999</v>
      </c>
      <c r="AD51" s="21">
        <f>VLOOKUP('整理格式+匹配特征'!$F85,有机特征!$A$1:$V$55,COLUMN('整理格式+匹配特征'!V85),FALSE)</f>
        <v>0.6420141620771046</v>
      </c>
      <c r="AE51">
        <f>VLOOKUP($G51,有机特征!$A$1:$V$55,COLUMN(有机特征!B$2),FALSE)</f>
        <v>6.1151281700000002</v>
      </c>
      <c r="AF51">
        <f>VLOOKUP($G51,有机特征!$A$1:$V$55,COLUMN(有机特征!C$2),FALSE)</f>
        <v>32.065080000000002</v>
      </c>
      <c r="AG51">
        <f>VLOOKUP($G51,有机特征!$A$1:$V$55,COLUMN(有机特征!D$2),FALSE)</f>
        <v>53.696190000000001</v>
      </c>
      <c r="AH51">
        <f>VLOOKUP($G51,有机特征!$A$1:$V$55,COLUMN(有机特征!E$2),FALSE)</f>
        <v>2.3403779512482541</v>
      </c>
      <c r="AI51">
        <f>VLOOKUP($G51,有机特征!$A$1:$V$55,COLUMN(有机特征!F$2),FALSE)</f>
        <v>4.4241549172934862</v>
      </c>
      <c r="AJ51">
        <f>VLOOKUP($G51,有机特征!$A$1:$V$55,COLUMN(有机特征!G$2),FALSE)</f>
        <v>0.99160000000000004</v>
      </c>
      <c r="AK51">
        <f>VLOOKUP($G51,有机特征!$A$1:$V$55,COLUMN(有机特征!H$2),FALSE)</f>
        <v>73.177700000000002</v>
      </c>
      <c r="AL51">
        <f>VLOOKUP($G51,有机特征!$A$1:$V$55,COLUMN(有机特征!I$2),FALSE)</f>
        <v>0</v>
      </c>
      <c r="AM51">
        <f>VLOOKUP($G51,有机特征!$A$1:$V$55,COLUMN(有机特征!J$2),FALSE)</f>
        <v>0.37686460983670855</v>
      </c>
      <c r="AN51">
        <f>VLOOKUP($G51,有机特征!$A$1:$V$55,COLUMN(有机特征!K$2),FALSE)</f>
        <v>4.3958565325364303</v>
      </c>
      <c r="AO51">
        <f>VLOOKUP($G51,有机特征!$A$1:$V$55,COLUMN(有机特征!L$2),FALSE)</f>
        <v>-48.64517109271678</v>
      </c>
      <c r="AP51">
        <f>VLOOKUP($G51,有机特征!$A$1:$V$55,COLUMN(有机特征!M$2),FALSE)</f>
        <v>-4.0225</v>
      </c>
      <c r="AQ51">
        <f>VLOOKUP($G51,有机特征!$A$1:$V$55,COLUMN(有机特征!N$2),FALSE)</f>
        <v>-19.048200000000001</v>
      </c>
      <c r="AR51">
        <f>VLOOKUP($G51,有机特征!$A$1:$V$55,COLUMN(有机特征!O$2),FALSE)</f>
        <v>-11.535399999999999</v>
      </c>
      <c r="AS51">
        <f>VLOOKUP($G51,有机特征!$A$1:$V$55,COLUMN(有机特征!P$2),FALSE)</f>
        <v>11.535399999999999</v>
      </c>
      <c r="AT51">
        <f>VLOOKUP($G51,有机特征!$A$1:$V$55,COLUMN(有机特征!Q$2),FALSE)</f>
        <v>15.0258</v>
      </c>
      <c r="AU51">
        <f>VLOOKUP($G51,有机特征!$A$1:$V$55,COLUMN(有机特征!R$2),FALSE)</f>
        <v>6.6600000000000006E-2</v>
      </c>
      <c r="AV51">
        <f>VLOOKUP($G51,有机特征!$A$1:$V$55,COLUMN(有机特征!S$2),FALSE)</f>
        <v>4.4279000000000002</v>
      </c>
      <c r="AW51">
        <f>VLOOKUP($G51,有机特征!$A$1:$V$55,COLUMN(有机特征!T$2),FALSE)</f>
        <v>-8.0638000000000005</v>
      </c>
      <c r="AX51">
        <f>VLOOKUP($G51,有机特征!$A$1:$V$55,COLUMN(有机特征!U$2),FALSE)</f>
        <v>2.1661000000000001</v>
      </c>
      <c r="AY51">
        <f>VLOOKUP($G51,有机特征!$A$1:$V$55,COLUMN(有机特征!V$2),FALSE)</f>
        <v>0.85212431156569646</v>
      </c>
      <c r="AZ51">
        <f>VLOOKUP($H51,原子特征!$A$1:$S$16,COLUMN(原子特征!B$2),FALSE)</f>
        <v>207.2</v>
      </c>
      <c r="BA51">
        <f>VLOOKUP($H51,原子特征!$A$1:$S$16,COLUMN(原子特征!C$2),FALSE)</f>
        <v>1.92</v>
      </c>
      <c r="BB51">
        <f>VLOOKUP($H51,原子特征!$A$1:$S$16,COLUMN(原子特征!D$2),FALSE)</f>
        <v>1.9</v>
      </c>
      <c r="BC51">
        <f>VLOOKUP($H51,原子特征!$A$1:$S$16,COLUMN(原子特征!E$2),FALSE)</f>
        <v>1.55</v>
      </c>
      <c r="BD51">
        <f>VLOOKUP($H51,原子特征!$A$1:$S$16,COLUMN(原子特征!F$2),FALSE)</f>
        <v>3.9</v>
      </c>
      <c r="BE51">
        <f>VLOOKUP($H51,原子特征!$A$1:$S$16,COLUMN(原子特征!G$2),FALSE)</f>
        <v>715.5</v>
      </c>
      <c r="BF51">
        <f>VLOOKUP($H51,原子特征!$A$1:$S$16,COLUMN(原子特征!H$2),FALSE)</f>
        <v>1450</v>
      </c>
      <c r="BG51">
        <f>VLOOKUP($H51,原子特征!$A$1:$S$16,COLUMN(原子特征!I$2),FALSE)</f>
        <v>3081</v>
      </c>
      <c r="BH51">
        <f>VLOOKUP($H51,原子特征!$A$1:$S$16,COLUMN(原子特征!J$2),FALSE)</f>
        <v>4.0999999999999996</v>
      </c>
      <c r="BI51">
        <f>VLOOKUP($H51,原子特征!$A$1:$S$16,COLUMN(原子特征!K$2),FALSE)</f>
        <v>4</v>
      </c>
      <c r="BJ51">
        <f>VLOOKUP($H51,原子特征!$A$1:$S$16,COLUMN(原子特征!L$2),FALSE)</f>
        <v>601</v>
      </c>
      <c r="BK51">
        <f>VLOOKUP($H51,原子特征!$A$1:$S$16,COLUMN(原子特征!M$2),FALSE)</f>
        <v>2013</v>
      </c>
      <c r="BL51">
        <f>VLOOKUP($H51,原子特征!$A$1:$S$16,COLUMN(原子特征!N$2),FALSE)</f>
        <v>177.8</v>
      </c>
      <c r="BM51">
        <f>VLOOKUP($H51,原子特征!$A$1:$S$16,COLUMN(原子特征!O$2),FALSE)</f>
        <v>4.8099999999999996</v>
      </c>
      <c r="BN51">
        <f>VLOOKUP($H51,原子特征!$A$1:$S$16,COLUMN(原子特征!P$2),FALSE)</f>
        <v>195</v>
      </c>
      <c r="BO51">
        <f>VLOOKUP($H51,原子特征!$A$1:$S$16,COLUMN(原子特征!Q$2),FALSE)</f>
        <v>0.83</v>
      </c>
      <c r="BP51">
        <f>VLOOKUP($H51,原子特征!$A$1:$S$16,COLUMN(原子特征!R$2),FALSE)</f>
        <v>154</v>
      </c>
      <c r="BQ51">
        <f>VLOOKUP($H51,原子特征!$A$1:$S$16,COLUMN(原子特征!S$2),FALSE)</f>
        <v>0.93799999999999994</v>
      </c>
      <c r="BR51">
        <f>VLOOKUP($I51,原子特征!$A$1:$S$16,COLUMN(原子特征!B$2),FALSE)</f>
        <v>126.905</v>
      </c>
      <c r="BS51">
        <f>VLOOKUP($I51,原子特征!$A$1:$S$16,COLUMN(原子特征!C$2),FALSE)</f>
        <v>2.76</v>
      </c>
      <c r="BT51">
        <f>VLOOKUP($I51,原子特征!$A$1:$S$16,COLUMN(原子特征!D$2),FALSE)</f>
        <v>2.5</v>
      </c>
      <c r="BU51">
        <f>VLOOKUP($I51,原子特征!$A$1:$S$16,COLUMN(原子特征!E$2),FALSE)</f>
        <v>2.21</v>
      </c>
      <c r="BV51">
        <f>VLOOKUP($I51,原子特征!$A$1:$S$16,COLUMN(原子特征!F$2),FALSE)</f>
        <v>6.76</v>
      </c>
      <c r="BW51">
        <f>VLOOKUP($I51,原子特征!$A$1:$S$16,COLUMN(原子特征!G$2),FALSE)</f>
        <v>1008.4</v>
      </c>
      <c r="BX51">
        <f>VLOOKUP($I51,原子特征!$A$1:$S$16,COLUMN(原子特征!H$2),FALSE)</f>
        <v>1846</v>
      </c>
      <c r="BY51">
        <f>VLOOKUP($I51,原子特征!$A$1:$S$16,COLUMN(原子特征!I$2),FALSE)</f>
        <v>3184</v>
      </c>
      <c r="BZ51">
        <f>VLOOKUP($I51,原子特征!$A$1:$S$16,COLUMN(原子特征!J$2),FALSE)</f>
        <v>0</v>
      </c>
      <c r="CA51">
        <f>VLOOKUP($I51,原子特征!$A$1:$S$16,COLUMN(原子特征!K$2),FALSE)</f>
        <v>7</v>
      </c>
      <c r="CB51">
        <f>VLOOKUP($I51,原子特征!$A$1:$S$16,COLUMN(原子特征!L$2),FALSE)</f>
        <v>387</v>
      </c>
      <c r="CC51">
        <f>VLOOKUP($I51,原子特征!$A$1:$S$16,COLUMN(原子特征!M$2),FALSE)</f>
        <v>457.5</v>
      </c>
      <c r="CD51">
        <f>VLOOKUP($I51,原子特征!$A$1:$S$16,COLUMN(原子特征!N$2),FALSE)</f>
        <v>41.67</v>
      </c>
      <c r="CE51">
        <f>VLOOKUP($I51,原子特征!$A$1:$S$16,COLUMN(原子特征!O$2),FALSE)</f>
        <v>15.52</v>
      </c>
      <c r="CF51">
        <f>VLOOKUP($I51,原子特征!$A$1:$S$16,COLUMN(原子特征!P$2),FALSE)</f>
        <v>106.8</v>
      </c>
      <c r="CG51">
        <f>VLOOKUP($I51,原子特征!$A$1:$S$16,COLUMN(原子特征!Q$2),FALSE)</f>
        <v>0.46</v>
      </c>
      <c r="CH51">
        <f>VLOOKUP($I51,原子特征!$A$1:$S$16,COLUMN(原子特征!R$2),FALSE)</f>
        <v>133</v>
      </c>
      <c r="CI51">
        <f>VLOOKUP($I51,原子特征!$A$1:$S$16,COLUMN(原子特征!S$2),FALSE)</f>
        <v>0.65</v>
      </c>
    </row>
    <row r="52" spans="1:87" s="21" customFormat="1" x14ac:dyDescent="0.15">
      <c r="A52" s="21">
        <v>482</v>
      </c>
      <c r="B52" s="21" t="s">
        <v>481</v>
      </c>
      <c r="C52" s="21">
        <v>4</v>
      </c>
      <c r="D52" s="21">
        <v>1</v>
      </c>
      <c r="E52" s="21">
        <v>1.8</v>
      </c>
      <c r="F52" s="21" t="s">
        <v>644</v>
      </c>
      <c r="G52" s="21" t="s">
        <v>632</v>
      </c>
      <c r="H52" s="21" t="s">
        <v>855</v>
      </c>
      <c r="I52" s="21" t="s">
        <v>852</v>
      </c>
      <c r="J52" s="21">
        <f>VLOOKUP('整理格式+匹配特征'!$F86,有机特征!$A$1:$V$55,COLUMN('整理格式+匹配特征'!B86),FALSE)</f>
        <v>9.1569367600000007</v>
      </c>
      <c r="K52" s="21">
        <f>VLOOKUP('整理格式+匹配特征'!$F86,有机特征!$A$1:$V$55,COLUMN('整理格式+匹配特征'!C86),FALSE)</f>
        <v>76.140900000000002</v>
      </c>
      <c r="L52" s="21">
        <f>VLOOKUP('整理格式+匹配特征'!$F86,有机特征!$A$1:$V$55,COLUMN('整理格式+匹配特征'!D86),FALSE)</f>
        <v>112.79227</v>
      </c>
      <c r="M52" s="21">
        <f>VLOOKUP('整理格式+匹配特征'!$F86,有机特征!$A$1:$V$55,COLUMN('整理格式+匹配特征'!E86),FALSE)</f>
        <v>2.9973074039981094</v>
      </c>
      <c r="N52" s="21">
        <f>VLOOKUP('整理格式+匹配特征'!$F86,有机特征!$A$1:$V$55,COLUMN('整理格式+匹配特征'!F86),FALSE)</f>
        <v>5.6659875311873522</v>
      </c>
      <c r="O52" s="21">
        <f>VLOOKUP('整理格式+匹配特征'!$F86,有机特征!$A$1:$V$55,COLUMN('整理格式+匹配特征'!G86),FALSE)</f>
        <v>1.121</v>
      </c>
      <c r="P52" s="21">
        <f>VLOOKUP('整理格式+匹配特征'!$F86,有机特征!$A$1:$V$55,COLUMN('整理格式+匹配特征'!H86),FALSE)</f>
        <v>130.48495</v>
      </c>
      <c r="Q52" s="21">
        <f>VLOOKUP('整理格式+匹配特征'!$F86,有机特征!$A$1:$V$55,COLUMN('整理格式+匹配特征'!I86),FALSE)</f>
        <v>0</v>
      </c>
      <c r="R52" s="21">
        <f>VLOOKUP('整理格式+匹配特征'!$F86,有机特征!$A$1:$V$55,COLUMN('整理格式+匹配特征'!J86),FALSE)</f>
        <v>6.4869919578918918</v>
      </c>
      <c r="S52" s="21">
        <f>VLOOKUP('整理格式+匹配特征'!$F86,有机特征!$A$1:$V$55,COLUMN('整理格式+匹配特征'!K86),FALSE)</f>
        <v>7.5121060211261668</v>
      </c>
      <c r="T52" s="21">
        <f>VLOOKUP('整理格式+匹配特征'!$F86,有机特征!$A$1:$V$55,COLUMN('整理格式+匹配特征'!L86),FALSE)</f>
        <v>-40.796669485074069</v>
      </c>
      <c r="U52" s="21">
        <f>VLOOKUP('整理格式+匹配特征'!$F86,有机特征!$A$1:$V$55,COLUMN('整理格式+匹配特征'!M86),FALSE)</f>
        <v>-7.1105999999999998</v>
      </c>
      <c r="V52" s="21">
        <f>VLOOKUP('整理格式+匹配特征'!$F86,有机特征!$A$1:$V$55,COLUMN('整理格式+匹配特征'!N86),FALSE)</f>
        <v>-20.794799999999999</v>
      </c>
      <c r="W52" s="21">
        <f>VLOOKUP('整理格式+匹配特征'!$F86,有机特征!$A$1:$V$55,COLUMN('整理格式+匹配特征'!O86),FALSE)</f>
        <v>-13.9527</v>
      </c>
      <c r="X52" s="21">
        <f>VLOOKUP('整理格式+匹配特征'!$F86,有机特征!$A$1:$V$55,COLUMN('整理格式+匹配特征'!P86),FALSE)</f>
        <v>13.9527</v>
      </c>
      <c r="Y52" s="21">
        <f>VLOOKUP('整理格式+匹配特征'!$F86,有机特征!$A$1:$V$55,COLUMN('整理格式+匹配特征'!Q86),FALSE)</f>
        <v>13.684200000000001</v>
      </c>
      <c r="Z52" s="21">
        <f>VLOOKUP('整理格式+匹配特征'!$F86,有机特征!$A$1:$V$55,COLUMN('整理格式+匹配特征'!R86),FALSE)</f>
        <v>7.3099999999999998E-2</v>
      </c>
      <c r="AA52" s="21">
        <f>VLOOKUP('整理格式+匹配特征'!$F86,有机特征!$A$1:$V$55,COLUMN('整理格式+匹配特征'!S86),FALSE)</f>
        <v>7.1132</v>
      </c>
      <c r="AB52" s="21">
        <f>VLOOKUP('整理格式+匹配特征'!$F86,有机特征!$A$1:$V$55,COLUMN('整理格式+匹配特征'!T86),FALSE)</f>
        <v>-9.8962000000000003</v>
      </c>
      <c r="AC52" s="21">
        <f>VLOOKUP('整理格式+匹配特征'!$F86,有机特征!$A$1:$V$55,COLUMN('整理格式+匹配特征'!U86),FALSE)</f>
        <v>1.6319999999999999</v>
      </c>
      <c r="AD52" s="21">
        <f>VLOOKUP('整理格式+匹配特征'!$F86,有机特征!$A$1:$V$55,COLUMN('整理格式+匹配特征'!V86),FALSE)</f>
        <v>0.6420141620771046</v>
      </c>
      <c r="AE52">
        <f>VLOOKUP($G52,有机特征!$A$1:$V$55,COLUMN(有机特征!B$2),FALSE)</f>
        <v>6.1151281700000002</v>
      </c>
      <c r="AF52">
        <f>VLOOKUP($G52,有机特征!$A$1:$V$55,COLUMN(有机特征!C$2),FALSE)</f>
        <v>32.065080000000002</v>
      </c>
      <c r="AG52">
        <f>VLOOKUP($G52,有机特征!$A$1:$V$55,COLUMN(有机特征!D$2),FALSE)</f>
        <v>53.696190000000001</v>
      </c>
      <c r="AH52">
        <f>VLOOKUP($G52,有机特征!$A$1:$V$55,COLUMN(有机特征!E$2),FALSE)</f>
        <v>2.3403779512482541</v>
      </c>
      <c r="AI52">
        <f>VLOOKUP($G52,有机特征!$A$1:$V$55,COLUMN(有机特征!F$2),FALSE)</f>
        <v>4.4241549172934862</v>
      </c>
      <c r="AJ52">
        <f>VLOOKUP($G52,有机特征!$A$1:$V$55,COLUMN(有机特征!G$2),FALSE)</f>
        <v>0.99160000000000004</v>
      </c>
      <c r="AK52">
        <f>VLOOKUP($G52,有机特征!$A$1:$V$55,COLUMN(有机特征!H$2),FALSE)</f>
        <v>73.177700000000002</v>
      </c>
      <c r="AL52">
        <f>VLOOKUP($G52,有机特征!$A$1:$V$55,COLUMN(有机特征!I$2),FALSE)</f>
        <v>0</v>
      </c>
      <c r="AM52">
        <f>VLOOKUP($G52,有机特征!$A$1:$V$55,COLUMN(有机特征!J$2),FALSE)</f>
        <v>0.37686460983670855</v>
      </c>
      <c r="AN52">
        <f>VLOOKUP($G52,有机特征!$A$1:$V$55,COLUMN(有机特征!K$2),FALSE)</f>
        <v>4.3958565325364303</v>
      </c>
      <c r="AO52">
        <f>VLOOKUP($G52,有机特征!$A$1:$V$55,COLUMN(有机特征!L$2),FALSE)</f>
        <v>-48.64517109271678</v>
      </c>
      <c r="AP52">
        <f>VLOOKUP($G52,有机特征!$A$1:$V$55,COLUMN(有机特征!M$2),FALSE)</f>
        <v>-4.0225</v>
      </c>
      <c r="AQ52">
        <f>VLOOKUP($G52,有机特征!$A$1:$V$55,COLUMN(有机特征!N$2),FALSE)</f>
        <v>-19.048200000000001</v>
      </c>
      <c r="AR52">
        <f>VLOOKUP($G52,有机特征!$A$1:$V$55,COLUMN(有机特征!O$2),FALSE)</f>
        <v>-11.535399999999999</v>
      </c>
      <c r="AS52">
        <f>VLOOKUP($G52,有机特征!$A$1:$V$55,COLUMN(有机特征!P$2),FALSE)</f>
        <v>11.535399999999999</v>
      </c>
      <c r="AT52">
        <f>VLOOKUP($G52,有机特征!$A$1:$V$55,COLUMN(有机特征!Q$2),FALSE)</f>
        <v>15.0258</v>
      </c>
      <c r="AU52">
        <f>VLOOKUP($G52,有机特征!$A$1:$V$55,COLUMN(有机特征!R$2),FALSE)</f>
        <v>6.6600000000000006E-2</v>
      </c>
      <c r="AV52">
        <f>VLOOKUP($G52,有机特征!$A$1:$V$55,COLUMN(有机特征!S$2),FALSE)</f>
        <v>4.4279000000000002</v>
      </c>
      <c r="AW52">
        <f>VLOOKUP($G52,有机特征!$A$1:$V$55,COLUMN(有机特征!T$2),FALSE)</f>
        <v>-8.0638000000000005</v>
      </c>
      <c r="AX52">
        <f>VLOOKUP($G52,有机特征!$A$1:$V$55,COLUMN(有机特征!U$2),FALSE)</f>
        <v>2.1661000000000001</v>
      </c>
      <c r="AY52">
        <f>VLOOKUP($G52,有机特征!$A$1:$V$55,COLUMN(有机特征!V$2),FALSE)</f>
        <v>0.85212431156569646</v>
      </c>
      <c r="AZ52">
        <f>VLOOKUP($H52,原子特征!$A$1:$S$16,COLUMN(原子特征!B$2),FALSE)</f>
        <v>207.2</v>
      </c>
      <c r="BA52">
        <f>VLOOKUP($H52,原子特征!$A$1:$S$16,COLUMN(原子特征!C$2),FALSE)</f>
        <v>1.92</v>
      </c>
      <c r="BB52">
        <f>VLOOKUP($H52,原子特征!$A$1:$S$16,COLUMN(原子特征!D$2),FALSE)</f>
        <v>1.9</v>
      </c>
      <c r="BC52">
        <f>VLOOKUP($H52,原子特征!$A$1:$S$16,COLUMN(原子特征!E$2),FALSE)</f>
        <v>1.55</v>
      </c>
      <c r="BD52">
        <f>VLOOKUP($H52,原子特征!$A$1:$S$16,COLUMN(原子特征!F$2),FALSE)</f>
        <v>3.9</v>
      </c>
      <c r="BE52">
        <f>VLOOKUP($H52,原子特征!$A$1:$S$16,COLUMN(原子特征!G$2),FALSE)</f>
        <v>715.5</v>
      </c>
      <c r="BF52">
        <f>VLOOKUP($H52,原子特征!$A$1:$S$16,COLUMN(原子特征!H$2),FALSE)</f>
        <v>1450</v>
      </c>
      <c r="BG52">
        <f>VLOOKUP($H52,原子特征!$A$1:$S$16,COLUMN(原子特征!I$2),FALSE)</f>
        <v>3081</v>
      </c>
      <c r="BH52">
        <f>VLOOKUP($H52,原子特征!$A$1:$S$16,COLUMN(原子特征!J$2),FALSE)</f>
        <v>4.0999999999999996</v>
      </c>
      <c r="BI52">
        <f>VLOOKUP($H52,原子特征!$A$1:$S$16,COLUMN(原子特征!K$2),FALSE)</f>
        <v>4</v>
      </c>
      <c r="BJ52">
        <f>VLOOKUP($H52,原子特征!$A$1:$S$16,COLUMN(原子特征!L$2),FALSE)</f>
        <v>601</v>
      </c>
      <c r="BK52">
        <f>VLOOKUP($H52,原子特征!$A$1:$S$16,COLUMN(原子特征!M$2),FALSE)</f>
        <v>2013</v>
      </c>
      <c r="BL52">
        <f>VLOOKUP($H52,原子特征!$A$1:$S$16,COLUMN(原子特征!N$2),FALSE)</f>
        <v>177.8</v>
      </c>
      <c r="BM52">
        <f>VLOOKUP($H52,原子特征!$A$1:$S$16,COLUMN(原子特征!O$2),FALSE)</f>
        <v>4.8099999999999996</v>
      </c>
      <c r="BN52">
        <f>VLOOKUP($H52,原子特征!$A$1:$S$16,COLUMN(原子特征!P$2),FALSE)</f>
        <v>195</v>
      </c>
      <c r="BO52">
        <f>VLOOKUP($H52,原子特征!$A$1:$S$16,COLUMN(原子特征!Q$2),FALSE)</f>
        <v>0.83</v>
      </c>
      <c r="BP52">
        <f>VLOOKUP($H52,原子特征!$A$1:$S$16,COLUMN(原子特征!R$2),FALSE)</f>
        <v>154</v>
      </c>
      <c r="BQ52">
        <f>VLOOKUP($H52,原子特征!$A$1:$S$16,COLUMN(原子特征!S$2),FALSE)</f>
        <v>0.93799999999999994</v>
      </c>
      <c r="BR52">
        <f>VLOOKUP($I52,原子特征!$A$1:$S$16,COLUMN(原子特征!B$2),FALSE)</f>
        <v>126.905</v>
      </c>
      <c r="BS52">
        <f>VLOOKUP($I52,原子特征!$A$1:$S$16,COLUMN(原子特征!C$2),FALSE)</f>
        <v>2.76</v>
      </c>
      <c r="BT52">
        <f>VLOOKUP($I52,原子特征!$A$1:$S$16,COLUMN(原子特征!D$2),FALSE)</f>
        <v>2.5</v>
      </c>
      <c r="BU52">
        <f>VLOOKUP($I52,原子特征!$A$1:$S$16,COLUMN(原子特征!E$2),FALSE)</f>
        <v>2.21</v>
      </c>
      <c r="BV52">
        <f>VLOOKUP($I52,原子特征!$A$1:$S$16,COLUMN(原子特征!F$2),FALSE)</f>
        <v>6.76</v>
      </c>
      <c r="BW52">
        <f>VLOOKUP($I52,原子特征!$A$1:$S$16,COLUMN(原子特征!G$2),FALSE)</f>
        <v>1008.4</v>
      </c>
      <c r="BX52">
        <f>VLOOKUP($I52,原子特征!$A$1:$S$16,COLUMN(原子特征!H$2),FALSE)</f>
        <v>1846</v>
      </c>
      <c r="BY52">
        <f>VLOOKUP($I52,原子特征!$A$1:$S$16,COLUMN(原子特征!I$2),FALSE)</f>
        <v>3184</v>
      </c>
      <c r="BZ52">
        <f>VLOOKUP($I52,原子特征!$A$1:$S$16,COLUMN(原子特征!J$2),FALSE)</f>
        <v>0</v>
      </c>
      <c r="CA52">
        <f>VLOOKUP($I52,原子特征!$A$1:$S$16,COLUMN(原子特征!K$2),FALSE)</f>
        <v>7</v>
      </c>
      <c r="CB52">
        <f>VLOOKUP($I52,原子特征!$A$1:$S$16,COLUMN(原子特征!L$2),FALSE)</f>
        <v>387</v>
      </c>
      <c r="CC52">
        <f>VLOOKUP($I52,原子特征!$A$1:$S$16,COLUMN(原子特征!M$2),FALSE)</f>
        <v>457.5</v>
      </c>
      <c r="CD52">
        <f>VLOOKUP($I52,原子特征!$A$1:$S$16,COLUMN(原子特征!N$2),FALSE)</f>
        <v>41.67</v>
      </c>
      <c r="CE52">
        <f>VLOOKUP($I52,原子特征!$A$1:$S$16,COLUMN(原子特征!O$2),FALSE)</f>
        <v>15.52</v>
      </c>
      <c r="CF52">
        <f>VLOOKUP($I52,原子特征!$A$1:$S$16,COLUMN(原子特征!P$2),FALSE)</f>
        <v>106.8</v>
      </c>
      <c r="CG52">
        <f>VLOOKUP($I52,原子特征!$A$1:$S$16,COLUMN(原子特征!Q$2),FALSE)</f>
        <v>0.46</v>
      </c>
      <c r="CH52">
        <f>VLOOKUP($I52,原子特征!$A$1:$S$16,COLUMN(原子特征!R$2),FALSE)</f>
        <v>133</v>
      </c>
      <c r="CI52">
        <f>VLOOKUP($I52,原子特征!$A$1:$S$16,COLUMN(原子特征!S$2),FALSE)</f>
        <v>0.65</v>
      </c>
    </row>
    <row r="53" spans="1:87" x14ac:dyDescent="0.15">
      <c r="A53">
        <v>221</v>
      </c>
      <c r="B53" t="s">
        <v>760</v>
      </c>
      <c r="C53">
        <v>1</v>
      </c>
      <c r="D53">
        <v>1</v>
      </c>
      <c r="E53">
        <v>2.38</v>
      </c>
      <c r="F53" t="s">
        <v>803</v>
      </c>
      <c r="H53" t="s">
        <v>855</v>
      </c>
      <c r="I53" t="s">
        <v>852</v>
      </c>
      <c r="J53">
        <f>VLOOKUP('整理格式+匹配特征'!$F87,有机特征!$A$1:$V$55,COLUMN('整理格式+匹配特征'!B87),FALSE)</f>
        <v>3.7862456799999999</v>
      </c>
      <c r="K53">
        <f>VLOOKUP('整理格式+匹配特征'!$F87,有机特征!$A$1:$V$55,COLUMN('整理格式+匹配特征'!C87),FALSE)</f>
        <v>116.22479</v>
      </c>
      <c r="L53">
        <f>VLOOKUP('整理格式+匹配特征'!$F87,有机特征!$A$1:$V$55,COLUMN('整理格式+匹配特征'!D87),FALSE)</f>
        <v>191.61435</v>
      </c>
      <c r="M53">
        <f>VLOOKUP('整理格式+匹配特征'!$F87,有机特征!$A$1:$V$55,COLUMN('整理格式+匹配特征'!E87),FALSE)</f>
        <v>3.576411786996252</v>
      </c>
      <c r="N53">
        <f>VLOOKUP('整理格式+匹配特征'!$F87,有机特征!$A$1:$V$55,COLUMN('整理格式+匹配特征'!F87),FALSE)</f>
        <v>6.7607028109569978</v>
      </c>
      <c r="O53">
        <f>VLOOKUP('整理格式+匹配特征'!$F87,有机特征!$A$1:$V$55,COLUMN('整理格式+匹配特征'!G87),FALSE)</f>
        <v>1.0072000000000001</v>
      </c>
      <c r="P53">
        <f>VLOOKUP('整理格式+匹配特征'!$F87,有机特征!$A$1:$V$55,COLUMN('整理格式+匹配特征'!H87),FALSE)</f>
        <v>194.36501999999999</v>
      </c>
      <c r="Q53">
        <f>VLOOKUP('整理格式+匹配特征'!$F87,有机特征!$A$1:$V$55,COLUMN('整理格式+匹配特征'!I87),FALSE)</f>
        <v>0</v>
      </c>
      <c r="R53">
        <f>VLOOKUP('整理格式+匹配特征'!$F87,有机特征!$A$1:$V$55,COLUMN('整理格式+匹配特征'!J87),FALSE)</f>
        <v>11.851364271852262</v>
      </c>
      <c r="S53">
        <f>VLOOKUP('整理格式+匹配特征'!$F87,有机特征!$A$1:$V$55,COLUMN('整理格式+匹配特征'!K87),FALSE)</f>
        <v>13.052740186893304</v>
      </c>
      <c r="T53">
        <f>VLOOKUP('整理格式+匹配特征'!$F87,有机特征!$A$1:$V$55,COLUMN('整理格式+匹配特征'!L87),FALSE)</f>
        <v>-33.906095470522153</v>
      </c>
      <c r="U53">
        <f>VLOOKUP('整理格式+匹配特征'!$F87,有机特征!$A$1:$V$55,COLUMN('整理格式+匹配特征'!M87),FALSE)</f>
        <v>12.9339</v>
      </c>
      <c r="V53">
        <f>VLOOKUP('整理格式+匹配特征'!$F87,有机特征!$A$1:$V$55,COLUMN('整理格式+匹配特征'!N87),FALSE)</f>
        <v>3.61</v>
      </c>
      <c r="W53">
        <f>VLOOKUP('整理格式+匹配特征'!$F87,有机特征!$A$1:$V$55,COLUMN('整理格式+匹配特征'!O87),FALSE)</f>
        <v>8.2719000000000005</v>
      </c>
      <c r="X53">
        <f>VLOOKUP('整理格式+匹配特征'!$F87,有机特征!$A$1:$V$55,COLUMN('整理格式+匹配特征'!P87),FALSE)</f>
        <v>-8.2719000000000005</v>
      </c>
      <c r="Y53">
        <f>VLOOKUP('整理格式+匹配特征'!$F87,有机特征!$A$1:$V$55,COLUMN('整理格式+匹配特征'!Q87),FALSE)</f>
        <v>9.3239000000000001</v>
      </c>
      <c r="Z53">
        <f>VLOOKUP('整理格式+匹配特征'!$F87,有机特征!$A$1:$V$55,COLUMN('整理格式+匹配特征'!R87),FALSE)</f>
        <v>0.10730000000000001</v>
      </c>
      <c r="AA53">
        <f>VLOOKUP('整理格式+匹配特征'!$F87,有机特征!$A$1:$V$55,COLUMN('整理格式+匹配特征'!S87),FALSE)</f>
        <v>3.6692999999999998</v>
      </c>
      <c r="AB53">
        <f>VLOOKUP('整理格式+匹配特征'!$F87,有机特征!$A$1:$V$55,COLUMN('整理格式+匹配特征'!T87),FALSE)</f>
        <v>-2.5032999999999999</v>
      </c>
      <c r="AC53">
        <f>VLOOKUP('整理格式+匹配特征'!$F87,有机特征!$A$1:$V$55,COLUMN('整理格式+匹配特征'!U87),FALSE)</f>
        <v>12.973903999999999</v>
      </c>
      <c r="AD53">
        <f>VLOOKUP('整理格式+匹配特征'!$F87,有机特征!$A$1:$V$55,COLUMN('整理格式+匹配特征'!V87),FALSE)</f>
        <v>5.1038174665617628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f>VLOOKUP($H53,原子特征!$A$1:$S$16,COLUMN(原子特征!B$2),FALSE)</f>
        <v>207.2</v>
      </c>
      <c r="BA53">
        <f>VLOOKUP($H53,原子特征!$A$1:$S$16,COLUMN(原子特征!C$2),FALSE)</f>
        <v>1.92</v>
      </c>
      <c r="BB53">
        <f>VLOOKUP($H53,原子特征!$A$1:$S$16,COLUMN(原子特征!D$2),FALSE)</f>
        <v>1.9</v>
      </c>
      <c r="BC53">
        <f>VLOOKUP($H53,原子特征!$A$1:$S$16,COLUMN(原子特征!E$2),FALSE)</f>
        <v>1.55</v>
      </c>
      <c r="BD53">
        <f>VLOOKUP($H53,原子特征!$A$1:$S$16,COLUMN(原子特征!F$2),FALSE)</f>
        <v>3.9</v>
      </c>
      <c r="BE53">
        <f>VLOOKUP($H53,原子特征!$A$1:$S$16,COLUMN(原子特征!G$2),FALSE)</f>
        <v>715.5</v>
      </c>
      <c r="BF53">
        <f>VLOOKUP($H53,原子特征!$A$1:$S$16,COLUMN(原子特征!H$2),FALSE)</f>
        <v>1450</v>
      </c>
      <c r="BG53">
        <f>VLOOKUP($H53,原子特征!$A$1:$S$16,COLUMN(原子特征!I$2),FALSE)</f>
        <v>3081</v>
      </c>
      <c r="BH53">
        <f>VLOOKUP($H53,原子特征!$A$1:$S$16,COLUMN(原子特征!J$2),FALSE)</f>
        <v>4.0999999999999996</v>
      </c>
      <c r="BI53">
        <f>VLOOKUP($H53,原子特征!$A$1:$S$16,COLUMN(原子特征!K$2),FALSE)</f>
        <v>4</v>
      </c>
      <c r="BJ53">
        <f>VLOOKUP($H53,原子特征!$A$1:$S$16,COLUMN(原子特征!L$2),FALSE)</f>
        <v>601</v>
      </c>
      <c r="BK53">
        <f>VLOOKUP($H53,原子特征!$A$1:$S$16,COLUMN(原子特征!M$2),FALSE)</f>
        <v>2013</v>
      </c>
      <c r="BL53">
        <f>VLOOKUP($H53,原子特征!$A$1:$S$16,COLUMN(原子特征!N$2),FALSE)</f>
        <v>177.8</v>
      </c>
      <c r="BM53">
        <f>VLOOKUP($H53,原子特征!$A$1:$S$16,COLUMN(原子特征!O$2),FALSE)</f>
        <v>4.8099999999999996</v>
      </c>
      <c r="BN53">
        <f>VLOOKUP($H53,原子特征!$A$1:$S$16,COLUMN(原子特征!P$2),FALSE)</f>
        <v>195</v>
      </c>
      <c r="BO53">
        <f>VLOOKUP($H53,原子特征!$A$1:$S$16,COLUMN(原子特征!Q$2),FALSE)</f>
        <v>0.83</v>
      </c>
      <c r="BP53">
        <f>VLOOKUP($H53,原子特征!$A$1:$S$16,COLUMN(原子特征!R$2),FALSE)</f>
        <v>154</v>
      </c>
      <c r="BQ53">
        <f>VLOOKUP($H53,原子特征!$A$1:$S$16,COLUMN(原子特征!S$2),FALSE)</f>
        <v>0.93799999999999994</v>
      </c>
      <c r="BR53">
        <f>VLOOKUP($I53,原子特征!$A$1:$S$16,COLUMN(原子特征!B$2),FALSE)</f>
        <v>126.905</v>
      </c>
      <c r="BS53">
        <f>VLOOKUP($I53,原子特征!$A$1:$S$16,COLUMN(原子特征!C$2),FALSE)</f>
        <v>2.76</v>
      </c>
      <c r="BT53">
        <f>VLOOKUP($I53,原子特征!$A$1:$S$16,COLUMN(原子特征!D$2),FALSE)</f>
        <v>2.5</v>
      </c>
      <c r="BU53">
        <f>VLOOKUP($I53,原子特征!$A$1:$S$16,COLUMN(原子特征!E$2),FALSE)</f>
        <v>2.21</v>
      </c>
      <c r="BV53">
        <f>VLOOKUP($I53,原子特征!$A$1:$S$16,COLUMN(原子特征!F$2),FALSE)</f>
        <v>6.76</v>
      </c>
      <c r="BW53">
        <f>VLOOKUP($I53,原子特征!$A$1:$S$16,COLUMN(原子特征!G$2),FALSE)</f>
        <v>1008.4</v>
      </c>
      <c r="BX53">
        <f>VLOOKUP($I53,原子特征!$A$1:$S$16,COLUMN(原子特征!H$2),FALSE)</f>
        <v>1846</v>
      </c>
      <c r="BY53">
        <f>VLOOKUP($I53,原子特征!$A$1:$S$16,COLUMN(原子特征!I$2),FALSE)</f>
        <v>3184</v>
      </c>
      <c r="BZ53">
        <f>VLOOKUP($I53,原子特征!$A$1:$S$16,COLUMN(原子特征!J$2),FALSE)</f>
        <v>0</v>
      </c>
      <c r="CA53">
        <f>VLOOKUP($I53,原子特征!$A$1:$S$16,COLUMN(原子特征!K$2),FALSE)</f>
        <v>7</v>
      </c>
      <c r="CB53">
        <f>VLOOKUP($I53,原子特征!$A$1:$S$16,COLUMN(原子特征!L$2),FALSE)</f>
        <v>387</v>
      </c>
      <c r="CC53">
        <f>VLOOKUP($I53,原子特征!$A$1:$S$16,COLUMN(原子特征!M$2),FALSE)</f>
        <v>457.5</v>
      </c>
      <c r="CD53">
        <f>VLOOKUP($I53,原子特征!$A$1:$S$16,COLUMN(原子特征!N$2),FALSE)</f>
        <v>41.67</v>
      </c>
      <c r="CE53">
        <f>VLOOKUP($I53,原子特征!$A$1:$S$16,COLUMN(原子特征!O$2),FALSE)</f>
        <v>15.52</v>
      </c>
      <c r="CF53">
        <f>VLOOKUP($I53,原子特征!$A$1:$S$16,COLUMN(原子特征!P$2),FALSE)</f>
        <v>106.8</v>
      </c>
      <c r="CG53">
        <f>VLOOKUP($I53,原子特征!$A$1:$S$16,COLUMN(原子特征!Q$2),FALSE)</f>
        <v>0.46</v>
      </c>
      <c r="CH53">
        <f>VLOOKUP($I53,原子特征!$A$1:$S$16,COLUMN(原子特征!R$2),FALSE)</f>
        <v>133</v>
      </c>
      <c r="CI53">
        <f>VLOOKUP($I53,原子特征!$A$1:$S$16,COLUMN(原子特征!S$2),FALSE)</f>
        <v>0.65</v>
      </c>
    </row>
    <row r="54" spans="1:87" x14ac:dyDescent="0.15">
      <c r="A54">
        <v>294</v>
      </c>
      <c r="B54" t="s">
        <v>631</v>
      </c>
      <c r="C54">
        <v>3</v>
      </c>
      <c r="D54">
        <v>1</v>
      </c>
      <c r="E54">
        <v>2.4</v>
      </c>
      <c r="F54" t="s">
        <v>643</v>
      </c>
      <c r="G54" t="s">
        <v>632</v>
      </c>
      <c r="H54" s="21" t="s">
        <v>851</v>
      </c>
      <c r="I54" t="s">
        <v>854</v>
      </c>
      <c r="J54">
        <f>VLOOKUP('整理格式+匹配特征'!$F88,有机特征!$A$1:$V$55,COLUMN('整理格式+匹配特征'!B88),FALSE)</f>
        <v>8.44212381</v>
      </c>
      <c r="K54">
        <f>VLOOKUP('整理格式+匹配特征'!$F88,有机特征!$A$1:$V$55,COLUMN('整理格式+匹配特征'!C88),FALSE)</f>
        <v>90.167519999999996</v>
      </c>
      <c r="L54">
        <f>VLOOKUP('整理格式+匹配特征'!$F88,有机特征!$A$1:$V$55,COLUMN('整理格式+匹配特征'!D88),FALSE)</f>
        <v>135.80644000000001</v>
      </c>
      <c r="M54">
        <f>VLOOKUP('整理格式+匹配特征'!$F88,有机特征!$A$1:$V$55,COLUMN('整理格式+匹配特征'!E88),FALSE)</f>
        <v>3.1886850754207359</v>
      </c>
      <c r="N54">
        <f>VLOOKUP('整理格式+匹配特征'!$F88,有机特征!$A$1:$V$55,COLUMN('整理格式+匹配特征'!F88),FALSE)</f>
        <v>6.0277600669579128</v>
      </c>
      <c r="O54">
        <f>VLOOKUP('整理格式+匹配特征'!$F88,有机特征!$A$1:$V$55,COLUMN('整理格式+匹配特征'!G88),FALSE)</f>
        <v>1.1025</v>
      </c>
      <c r="P54">
        <f>VLOOKUP('整理格式+匹配特征'!$F88,有机特征!$A$1:$V$55,COLUMN('整理格式+匹配特征'!H88),FALSE)</f>
        <v>151.60864000000001</v>
      </c>
      <c r="Q54">
        <f>VLOOKUP('整理格式+匹配特征'!$F88,有机特征!$A$1:$V$55,COLUMN('整理格式+匹配特征'!I88),FALSE)</f>
        <v>0</v>
      </c>
      <c r="R54">
        <f>VLOOKUP('整理格式+匹配特征'!$F88,有机特征!$A$1:$V$55,COLUMN('整理格式+匹配特征'!J88),FALSE)</f>
        <v>8.382575049289219</v>
      </c>
      <c r="S54">
        <f>VLOOKUP('整理格式+匹配特征'!$F88,有机特征!$A$1:$V$55,COLUMN('整理格式+匹配特征'!K88),FALSE)</f>
        <v>9.1031209859474433</v>
      </c>
      <c r="T54">
        <f>VLOOKUP('整理格式+匹配特征'!$F88,有机特征!$A$1:$V$55,COLUMN('整理格式+匹配特征'!L88),FALSE)</f>
        <v>-38.361779654997498</v>
      </c>
      <c r="U54">
        <f>VLOOKUP('整理格式+匹配特征'!$F88,有机特征!$A$1:$V$55,COLUMN('整理格式+匹配特征'!M88),FALSE)</f>
        <v>-6.6805000000000003</v>
      </c>
      <c r="V54">
        <f>VLOOKUP('整理格式+匹配特征'!$F88,有机特征!$A$1:$V$55,COLUMN('整理格式+匹配特征'!N88),FALSE)</f>
        <v>-19.503699999999998</v>
      </c>
      <c r="W54">
        <f>VLOOKUP('整理格式+匹配特征'!$F88,有机特征!$A$1:$V$55,COLUMN('整理格式+匹配特征'!O88),FALSE)</f>
        <v>-13.0921</v>
      </c>
      <c r="X54">
        <f>VLOOKUP('整理格式+匹配特征'!$F88,有机特征!$A$1:$V$55,COLUMN('整理格式+匹配特征'!P88),FALSE)</f>
        <v>13.0921</v>
      </c>
      <c r="Y54">
        <f>VLOOKUP('整理格式+匹配特征'!$F88,有机特征!$A$1:$V$55,COLUMN('整理格式+匹配特征'!Q88),FALSE)</f>
        <v>12.8233</v>
      </c>
      <c r="Z54">
        <f>VLOOKUP('整理格式+匹配特征'!$F88,有机特征!$A$1:$V$55,COLUMN('整理格式+匹配特征'!R88),FALSE)</f>
        <v>7.8E-2</v>
      </c>
      <c r="AA54">
        <f>VLOOKUP('整理格式+匹配特征'!$F88,有机特征!$A$1:$V$55,COLUMN('整理格式+匹配特征'!S88),FALSE)</f>
        <v>6.6833</v>
      </c>
      <c r="AB54">
        <f>VLOOKUP('整理格式+匹配特征'!$F88,有机特征!$A$1:$V$55,COLUMN('整理格式+匹配特征'!T88),FALSE)</f>
        <v>-8.6532999999999998</v>
      </c>
      <c r="AC54">
        <f>VLOOKUP('整理格式+匹配特征'!$F88,有机特征!$A$1:$V$55,COLUMN('整理格式+匹配特征'!U88),FALSE)</f>
        <v>1E-4</v>
      </c>
      <c r="AD54">
        <f>VLOOKUP('整理格式+匹配特征'!$F88,有机特征!$A$1:$V$55,COLUMN('整理格式+匹配特征'!V88),FALSE)</f>
        <v>3.9339103068450046E-5</v>
      </c>
      <c r="AE54">
        <f>VLOOKUP($G54,有机特征!$A$1:$V$55,COLUMN(有机特征!B$2),FALSE)</f>
        <v>6.1151281700000002</v>
      </c>
      <c r="AF54">
        <f>VLOOKUP($G54,有机特征!$A$1:$V$55,COLUMN(有机特征!C$2),FALSE)</f>
        <v>32.065080000000002</v>
      </c>
      <c r="AG54">
        <f>VLOOKUP($G54,有机特征!$A$1:$V$55,COLUMN(有机特征!D$2),FALSE)</f>
        <v>53.696190000000001</v>
      </c>
      <c r="AH54">
        <f>VLOOKUP($G54,有机特征!$A$1:$V$55,COLUMN(有机特征!E$2),FALSE)</f>
        <v>2.3403779512482541</v>
      </c>
      <c r="AI54">
        <f>VLOOKUP($G54,有机特征!$A$1:$V$55,COLUMN(有机特征!F$2),FALSE)</f>
        <v>4.4241549172934862</v>
      </c>
      <c r="AJ54">
        <f>VLOOKUP($G54,有机特征!$A$1:$V$55,COLUMN(有机特征!G$2),FALSE)</f>
        <v>0.99160000000000004</v>
      </c>
      <c r="AK54">
        <f>VLOOKUP($G54,有机特征!$A$1:$V$55,COLUMN(有机特征!H$2),FALSE)</f>
        <v>73.177700000000002</v>
      </c>
      <c r="AL54">
        <f>VLOOKUP($G54,有机特征!$A$1:$V$55,COLUMN(有机特征!I$2),FALSE)</f>
        <v>0</v>
      </c>
      <c r="AM54">
        <f>VLOOKUP($G54,有机特征!$A$1:$V$55,COLUMN(有机特征!J$2),FALSE)</f>
        <v>0.37686460983670855</v>
      </c>
      <c r="AN54">
        <f>VLOOKUP($G54,有机特征!$A$1:$V$55,COLUMN(有机特征!K$2),FALSE)</f>
        <v>4.3958565325364303</v>
      </c>
      <c r="AO54">
        <f>VLOOKUP($G54,有机特征!$A$1:$V$55,COLUMN(有机特征!L$2),FALSE)</f>
        <v>-48.64517109271678</v>
      </c>
      <c r="AP54">
        <f>VLOOKUP($G54,有机特征!$A$1:$V$55,COLUMN(有机特征!M$2),FALSE)</f>
        <v>-4.0225</v>
      </c>
      <c r="AQ54">
        <f>VLOOKUP($G54,有机特征!$A$1:$V$55,COLUMN(有机特征!N$2),FALSE)</f>
        <v>-19.048200000000001</v>
      </c>
      <c r="AR54">
        <f>VLOOKUP($G54,有机特征!$A$1:$V$55,COLUMN(有机特征!O$2),FALSE)</f>
        <v>-11.535399999999999</v>
      </c>
      <c r="AS54">
        <f>VLOOKUP($G54,有机特征!$A$1:$V$55,COLUMN(有机特征!P$2),FALSE)</f>
        <v>11.535399999999999</v>
      </c>
      <c r="AT54">
        <f>VLOOKUP($G54,有机特征!$A$1:$V$55,COLUMN(有机特征!Q$2),FALSE)</f>
        <v>15.0258</v>
      </c>
      <c r="AU54">
        <f>VLOOKUP($G54,有机特征!$A$1:$V$55,COLUMN(有机特征!R$2),FALSE)</f>
        <v>6.6600000000000006E-2</v>
      </c>
      <c r="AV54">
        <f>VLOOKUP($G54,有机特征!$A$1:$V$55,COLUMN(有机特征!S$2),FALSE)</f>
        <v>4.4279000000000002</v>
      </c>
      <c r="AW54">
        <f>VLOOKUP($G54,有机特征!$A$1:$V$55,COLUMN(有机特征!T$2),FALSE)</f>
        <v>-8.0638000000000005</v>
      </c>
      <c r="AX54">
        <f>VLOOKUP($G54,有机特征!$A$1:$V$55,COLUMN(有机特征!U$2),FALSE)</f>
        <v>2.1661000000000001</v>
      </c>
      <c r="AY54">
        <f>VLOOKUP($G54,有机特征!$A$1:$V$55,COLUMN(有机特征!V$2),FALSE)</f>
        <v>0.85212431156569646</v>
      </c>
      <c r="AZ54">
        <f>VLOOKUP($H54,原子特征!$A$1:$S$16,COLUMN(原子特征!B$2),FALSE)</f>
        <v>118.71</v>
      </c>
      <c r="BA54">
        <f>VLOOKUP($H54,原子特征!$A$1:$S$16,COLUMN(原子特征!C$2),FALSE)</f>
        <v>1.88</v>
      </c>
      <c r="BB54">
        <f>VLOOKUP($H54,原子特征!$A$1:$S$16,COLUMN(原子特征!D$2),FALSE)</f>
        <v>1.8</v>
      </c>
      <c r="BC54">
        <f>VLOOKUP($H54,原子特征!$A$1:$S$16,COLUMN(原子特征!E$2),FALSE)</f>
        <v>1.72</v>
      </c>
      <c r="BD54">
        <f>VLOOKUP($H54,原子特征!$A$1:$S$16,COLUMN(原子特征!F$2),FALSE)</f>
        <v>4.3</v>
      </c>
      <c r="BE54">
        <f>VLOOKUP($H54,原子特征!$A$1:$S$16,COLUMN(原子特征!G$2),FALSE)</f>
        <v>708.6</v>
      </c>
      <c r="BF54">
        <f>VLOOKUP($H54,原子特征!$A$1:$S$16,COLUMN(原子特征!H$2),FALSE)</f>
        <v>1412</v>
      </c>
      <c r="BG54">
        <f>VLOOKUP($H54,原子特征!$A$1:$S$16,COLUMN(原子特征!I$2),FALSE)</f>
        <v>2943</v>
      </c>
      <c r="BH54">
        <f>VLOOKUP($H54,原子特征!$A$1:$S$16,COLUMN(原子特征!J$2),FALSE)</f>
        <v>4.1500000000000004</v>
      </c>
      <c r="BI54">
        <f>VLOOKUP($H54,原子特征!$A$1:$S$16,COLUMN(原子特征!K$2),FALSE)</f>
        <v>4</v>
      </c>
      <c r="BJ54">
        <f>VLOOKUP($H54,原子特征!$A$1:$S$16,COLUMN(原子特征!L$2),FALSE)</f>
        <v>505</v>
      </c>
      <c r="BK54">
        <f>VLOOKUP($H54,原子特征!$A$1:$S$16,COLUMN(原子特征!M$2),FALSE)</f>
        <v>2543</v>
      </c>
      <c r="BL54">
        <f>VLOOKUP($H54,原子特征!$A$1:$S$16,COLUMN(原子特征!N$2),FALSE)</f>
        <v>296.2</v>
      </c>
      <c r="BM54">
        <f>VLOOKUP($H54,原子特征!$A$1:$S$16,COLUMN(原子特征!O$2),FALSE)</f>
        <v>7.07</v>
      </c>
      <c r="BN54">
        <f>VLOOKUP($H54,原子特征!$A$1:$S$16,COLUMN(原子特征!P$2),FALSE)</f>
        <v>302.10000000000002</v>
      </c>
      <c r="BO54">
        <f>VLOOKUP($H54,原子特征!$A$1:$S$16,COLUMN(原子特征!Q$2),FALSE)</f>
        <v>0.65</v>
      </c>
      <c r="BP54">
        <f>VLOOKUP($H54,原子特征!$A$1:$S$16,COLUMN(原子特征!R$2),FALSE)</f>
        <v>140</v>
      </c>
      <c r="BQ54">
        <f>VLOOKUP($H54,原子特征!$A$1:$S$16,COLUMN(原子特征!S$2),FALSE)</f>
        <v>1.03</v>
      </c>
      <c r="BR54">
        <f>VLOOKUP($I54,原子特征!$A$1:$S$16,COLUMN(原子特征!B$2),FALSE)</f>
        <v>79.903999999999996</v>
      </c>
      <c r="BS54">
        <f>VLOOKUP($I54,原子特征!$A$1:$S$16,COLUMN(原子特征!C$2),FALSE)</f>
        <v>2.83</v>
      </c>
      <c r="BT54">
        <f>VLOOKUP($I54,原子特征!$A$1:$S$16,COLUMN(原子特征!D$2),FALSE)</f>
        <v>2.8</v>
      </c>
      <c r="BU54">
        <f>VLOOKUP($I54,原子特征!$A$1:$S$16,COLUMN(原子特征!E$2),FALSE)</f>
        <v>2.74</v>
      </c>
      <c r="BV54">
        <f>VLOOKUP($I54,原子特征!$A$1:$S$16,COLUMN(原子特征!F$2),FALSE)</f>
        <v>7.59</v>
      </c>
      <c r="BW54">
        <f>VLOOKUP($I54,原子特征!$A$1:$S$16,COLUMN(原子特征!G$2),FALSE)</f>
        <v>1139.9000000000001</v>
      </c>
      <c r="BX54">
        <f>VLOOKUP($I54,原子特征!$A$1:$S$16,COLUMN(原子特征!H$2),FALSE)</f>
        <v>2103</v>
      </c>
      <c r="BY54">
        <f>VLOOKUP($I54,原子特征!$A$1:$S$16,COLUMN(原子特征!I$2),FALSE)</f>
        <v>3473</v>
      </c>
      <c r="BZ54">
        <f>VLOOKUP($I54,原子特征!$A$1:$S$16,COLUMN(原子特征!J$2),FALSE)</f>
        <v>0</v>
      </c>
      <c r="CA54">
        <f>VLOOKUP($I54,原子特征!$A$1:$S$16,COLUMN(原子特征!K$2),FALSE)</f>
        <v>7</v>
      </c>
      <c r="CB54">
        <f>VLOOKUP($I54,原子特征!$A$1:$S$16,COLUMN(原子特征!L$2),FALSE)</f>
        <v>266</v>
      </c>
      <c r="CC54">
        <f>VLOOKUP($I54,原子特征!$A$1:$S$16,COLUMN(原子特征!M$2),FALSE)</f>
        <v>331.9</v>
      </c>
      <c r="CD54">
        <f>VLOOKUP($I54,原子特征!$A$1:$S$16,COLUMN(原子特征!N$2),FALSE)</f>
        <v>30.5</v>
      </c>
      <c r="CE54">
        <f>VLOOKUP($I54,原子特征!$A$1:$S$16,COLUMN(原子特征!O$2),FALSE)</f>
        <v>10.57</v>
      </c>
      <c r="CF54">
        <f>VLOOKUP($I54,原子特征!$A$1:$S$16,COLUMN(原子特征!P$2),FALSE)</f>
        <v>111.9</v>
      </c>
      <c r="CG54">
        <f>VLOOKUP($I54,原子特征!$A$1:$S$16,COLUMN(原子特征!Q$2),FALSE)</f>
        <v>0.37</v>
      </c>
      <c r="CH54">
        <f>VLOOKUP($I54,原子特征!$A$1:$S$16,COLUMN(原子特征!R$2),FALSE)</f>
        <v>114</v>
      </c>
      <c r="CI54">
        <f>VLOOKUP($I54,原子特征!$A$1:$S$16,COLUMN(原子特征!S$2),FALSE)</f>
        <v>0.4</v>
      </c>
    </row>
    <row r="55" spans="1:87" x14ac:dyDescent="0.15">
      <c r="A55">
        <v>430</v>
      </c>
      <c r="B55" t="s">
        <v>572</v>
      </c>
      <c r="C55">
        <v>2</v>
      </c>
      <c r="D55">
        <v>1</v>
      </c>
      <c r="E55">
        <v>2.5499999999999998</v>
      </c>
      <c r="F55" t="s">
        <v>643</v>
      </c>
      <c r="G55" t="s">
        <v>632</v>
      </c>
      <c r="H55" t="s">
        <v>855</v>
      </c>
      <c r="I55" t="s">
        <v>854</v>
      </c>
      <c r="J55">
        <f>VLOOKUP('整理格式+匹配特征'!$F89,有机特征!$A$1:$V$55,COLUMN('整理格式+匹配特征'!B89),FALSE)</f>
        <v>8.44212381</v>
      </c>
      <c r="K55">
        <f>VLOOKUP('整理格式+匹配特征'!$F89,有机特征!$A$1:$V$55,COLUMN('整理格式+匹配特征'!C89),FALSE)</f>
        <v>90.167519999999996</v>
      </c>
      <c r="L55">
        <f>VLOOKUP('整理格式+匹配特征'!$F89,有机特征!$A$1:$V$55,COLUMN('整理格式+匹配特征'!D89),FALSE)</f>
        <v>135.80644000000001</v>
      </c>
      <c r="M55">
        <f>VLOOKUP('整理格式+匹配特征'!$F89,有机特征!$A$1:$V$55,COLUMN('整理格式+匹配特征'!E89),FALSE)</f>
        <v>3.1886850754207359</v>
      </c>
      <c r="N55">
        <f>VLOOKUP('整理格式+匹配特征'!$F89,有机特征!$A$1:$V$55,COLUMN('整理格式+匹配特征'!F89),FALSE)</f>
        <v>6.0277600669579128</v>
      </c>
      <c r="O55">
        <f>VLOOKUP('整理格式+匹配特征'!$F89,有机特征!$A$1:$V$55,COLUMN('整理格式+匹配特征'!G89),FALSE)</f>
        <v>1.1025</v>
      </c>
      <c r="P55">
        <f>VLOOKUP('整理格式+匹配特征'!$F89,有机特征!$A$1:$V$55,COLUMN('整理格式+匹配特征'!H89),FALSE)</f>
        <v>151.60864000000001</v>
      </c>
      <c r="Q55">
        <f>VLOOKUP('整理格式+匹配特征'!$F89,有机特征!$A$1:$V$55,COLUMN('整理格式+匹配特征'!I89),FALSE)</f>
        <v>0</v>
      </c>
      <c r="R55">
        <f>VLOOKUP('整理格式+匹配特征'!$F89,有机特征!$A$1:$V$55,COLUMN('整理格式+匹配特征'!J89),FALSE)</f>
        <v>8.382575049289219</v>
      </c>
      <c r="S55">
        <f>VLOOKUP('整理格式+匹配特征'!$F89,有机特征!$A$1:$V$55,COLUMN('整理格式+匹配特征'!K89),FALSE)</f>
        <v>9.1031209859474433</v>
      </c>
      <c r="T55">
        <f>VLOOKUP('整理格式+匹配特征'!$F89,有机特征!$A$1:$V$55,COLUMN('整理格式+匹配特征'!L89),FALSE)</f>
        <v>-38.361779654997498</v>
      </c>
      <c r="U55">
        <f>VLOOKUP('整理格式+匹配特征'!$F89,有机特征!$A$1:$V$55,COLUMN('整理格式+匹配特征'!M89),FALSE)</f>
        <v>-6.6805000000000003</v>
      </c>
      <c r="V55">
        <f>VLOOKUP('整理格式+匹配特征'!$F89,有机特征!$A$1:$V$55,COLUMN('整理格式+匹配特征'!N89),FALSE)</f>
        <v>-19.503699999999998</v>
      </c>
      <c r="W55">
        <f>VLOOKUP('整理格式+匹配特征'!$F89,有机特征!$A$1:$V$55,COLUMN('整理格式+匹配特征'!O89),FALSE)</f>
        <v>-13.0921</v>
      </c>
      <c r="X55">
        <f>VLOOKUP('整理格式+匹配特征'!$F89,有机特征!$A$1:$V$55,COLUMN('整理格式+匹配特征'!P89),FALSE)</f>
        <v>13.0921</v>
      </c>
      <c r="Y55">
        <f>VLOOKUP('整理格式+匹配特征'!$F89,有机特征!$A$1:$V$55,COLUMN('整理格式+匹配特征'!Q89),FALSE)</f>
        <v>12.8233</v>
      </c>
      <c r="Z55">
        <f>VLOOKUP('整理格式+匹配特征'!$F89,有机特征!$A$1:$V$55,COLUMN('整理格式+匹配特征'!R89),FALSE)</f>
        <v>7.8E-2</v>
      </c>
      <c r="AA55">
        <f>VLOOKUP('整理格式+匹配特征'!$F89,有机特征!$A$1:$V$55,COLUMN('整理格式+匹配特征'!S89),FALSE)</f>
        <v>6.6833</v>
      </c>
      <c r="AB55">
        <f>VLOOKUP('整理格式+匹配特征'!$F89,有机特征!$A$1:$V$55,COLUMN('整理格式+匹配特征'!T89),FALSE)</f>
        <v>-8.6532999999999998</v>
      </c>
      <c r="AC55">
        <f>VLOOKUP('整理格式+匹配特征'!$F89,有机特征!$A$1:$V$55,COLUMN('整理格式+匹配特征'!U89),FALSE)</f>
        <v>1E-4</v>
      </c>
      <c r="AD55">
        <f>VLOOKUP('整理格式+匹配特征'!$F89,有机特征!$A$1:$V$55,COLUMN('整理格式+匹配特征'!V89),FALSE)</f>
        <v>3.9339103068450046E-5</v>
      </c>
      <c r="AE55">
        <f>VLOOKUP($G55,有机特征!$A$1:$V$55,COLUMN(有机特征!B$2),FALSE)</f>
        <v>6.1151281700000002</v>
      </c>
      <c r="AF55">
        <f>VLOOKUP($G55,有机特征!$A$1:$V$55,COLUMN(有机特征!C$2),FALSE)</f>
        <v>32.065080000000002</v>
      </c>
      <c r="AG55">
        <f>VLOOKUP($G55,有机特征!$A$1:$V$55,COLUMN(有机特征!D$2),FALSE)</f>
        <v>53.696190000000001</v>
      </c>
      <c r="AH55">
        <f>VLOOKUP($G55,有机特征!$A$1:$V$55,COLUMN(有机特征!E$2),FALSE)</f>
        <v>2.3403779512482541</v>
      </c>
      <c r="AI55">
        <f>VLOOKUP($G55,有机特征!$A$1:$V$55,COLUMN(有机特征!F$2),FALSE)</f>
        <v>4.4241549172934862</v>
      </c>
      <c r="AJ55">
        <f>VLOOKUP($G55,有机特征!$A$1:$V$55,COLUMN(有机特征!G$2),FALSE)</f>
        <v>0.99160000000000004</v>
      </c>
      <c r="AK55">
        <f>VLOOKUP($G55,有机特征!$A$1:$V$55,COLUMN(有机特征!H$2),FALSE)</f>
        <v>73.177700000000002</v>
      </c>
      <c r="AL55">
        <f>VLOOKUP($G55,有机特征!$A$1:$V$55,COLUMN(有机特征!I$2),FALSE)</f>
        <v>0</v>
      </c>
      <c r="AM55">
        <f>VLOOKUP($G55,有机特征!$A$1:$V$55,COLUMN(有机特征!J$2),FALSE)</f>
        <v>0.37686460983670855</v>
      </c>
      <c r="AN55">
        <f>VLOOKUP($G55,有机特征!$A$1:$V$55,COLUMN(有机特征!K$2),FALSE)</f>
        <v>4.3958565325364303</v>
      </c>
      <c r="AO55">
        <f>VLOOKUP($G55,有机特征!$A$1:$V$55,COLUMN(有机特征!L$2),FALSE)</f>
        <v>-48.64517109271678</v>
      </c>
      <c r="AP55">
        <f>VLOOKUP($G55,有机特征!$A$1:$V$55,COLUMN(有机特征!M$2),FALSE)</f>
        <v>-4.0225</v>
      </c>
      <c r="AQ55">
        <f>VLOOKUP($G55,有机特征!$A$1:$V$55,COLUMN(有机特征!N$2),FALSE)</f>
        <v>-19.048200000000001</v>
      </c>
      <c r="AR55">
        <f>VLOOKUP($G55,有机特征!$A$1:$V$55,COLUMN(有机特征!O$2),FALSE)</f>
        <v>-11.535399999999999</v>
      </c>
      <c r="AS55">
        <f>VLOOKUP($G55,有机特征!$A$1:$V$55,COLUMN(有机特征!P$2),FALSE)</f>
        <v>11.535399999999999</v>
      </c>
      <c r="AT55">
        <f>VLOOKUP($G55,有机特征!$A$1:$V$55,COLUMN(有机特征!Q$2),FALSE)</f>
        <v>15.0258</v>
      </c>
      <c r="AU55">
        <f>VLOOKUP($G55,有机特征!$A$1:$V$55,COLUMN(有机特征!R$2),FALSE)</f>
        <v>6.6600000000000006E-2</v>
      </c>
      <c r="AV55">
        <f>VLOOKUP($G55,有机特征!$A$1:$V$55,COLUMN(有机特征!S$2),FALSE)</f>
        <v>4.4279000000000002</v>
      </c>
      <c r="AW55">
        <f>VLOOKUP($G55,有机特征!$A$1:$V$55,COLUMN(有机特征!T$2),FALSE)</f>
        <v>-8.0638000000000005</v>
      </c>
      <c r="AX55">
        <f>VLOOKUP($G55,有机特征!$A$1:$V$55,COLUMN(有机特征!U$2),FALSE)</f>
        <v>2.1661000000000001</v>
      </c>
      <c r="AY55">
        <f>VLOOKUP($G55,有机特征!$A$1:$V$55,COLUMN(有机特征!V$2),FALSE)</f>
        <v>0.85212431156569646</v>
      </c>
      <c r="AZ55">
        <f>VLOOKUP($H55,原子特征!$A$1:$S$16,COLUMN(原子特征!B$2),FALSE)</f>
        <v>207.2</v>
      </c>
      <c r="BA55">
        <f>VLOOKUP($H55,原子特征!$A$1:$S$16,COLUMN(原子特征!C$2),FALSE)</f>
        <v>1.92</v>
      </c>
      <c r="BB55">
        <f>VLOOKUP($H55,原子特征!$A$1:$S$16,COLUMN(原子特征!D$2),FALSE)</f>
        <v>1.9</v>
      </c>
      <c r="BC55">
        <f>VLOOKUP($H55,原子特征!$A$1:$S$16,COLUMN(原子特征!E$2),FALSE)</f>
        <v>1.55</v>
      </c>
      <c r="BD55">
        <f>VLOOKUP($H55,原子特征!$A$1:$S$16,COLUMN(原子特征!F$2),FALSE)</f>
        <v>3.9</v>
      </c>
      <c r="BE55">
        <f>VLOOKUP($H55,原子特征!$A$1:$S$16,COLUMN(原子特征!G$2),FALSE)</f>
        <v>715.5</v>
      </c>
      <c r="BF55">
        <f>VLOOKUP($H55,原子特征!$A$1:$S$16,COLUMN(原子特征!H$2),FALSE)</f>
        <v>1450</v>
      </c>
      <c r="BG55">
        <f>VLOOKUP($H55,原子特征!$A$1:$S$16,COLUMN(原子特征!I$2),FALSE)</f>
        <v>3081</v>
      </c>
      <c r="BH55">
        <f>VLOOKUP($H55,原子特征!$A$1:$S$16,COLUMN(原子特征!J$2),FALSE)</f>
        <v>4.0999999999999996</v>
      </c>
      <c r="BI55">
        <f>VLOOKUP($H55,原子特征!$A$1:$S$16,COLUMN(原子特征!K$2),FALSE)</f>
        <v>4</v>
      </c>
      <c r="BJ55">
        <f>VLOOKUP($H55,原子特征!$A$1:$S$16,COLUMN(原子特征!L$2),FALSE)</f>
        <v>601</v>
      </c>
      <c r="BK55">
        <f>VLOOKUP($H55,原子特征!$A$1:$S$16,COLUMN(原子特征!M$2),FALSE)</f>
        <v>2013</v>
      </c>
      <c r="BL55">
        <f>VLOOKUP($H55,原子特征!$A$1:$S$16,COLUMN(原子特征!N$2),FALSE)</f>
        <v>177.8</v>
      </c>
      <c r="BM55">
        <f>VLOOKUP($H55,原子特征!$A$1:$S$16,COLUMN(原子特征!O$2),FALSE)</f>
        <v>4.8099999999999996</v>
      </c>
      <c r="BN55">
        <f>VLOOKUP($H55,原子特征!$A$1:$S$16,COLUMN(原子特征!P$2),FALSE)</f>
        <v>195</v>
      </c>
      <c r="BO55">
        <f>VLOOKUP($H55,原子特征!$A$1:$S$16,COLUMN(原子特征!Q$2),FALSE)</f>
        <v>0.83</v>
      </c>
      <c r="BP55">
        <f>VLOOKUP($H55,原子特征!$A$1:$S$16,COLUMN(原子特征!R$2),FALSE)</f>
        <v>154</v>
      </c>
      <c r="BQ55">
        <f>VLOOKUP($H55,原子特征!$A$1:$S$16,COLUMN(原子特征!S$2),FALSE)</f>
        <v>0.93799999999999994</v>
      </c>
      <c r="BR55">
        <f>VLOOKUP($I55,原子特征!$A$1:$S$16,COLUMN(原子特征!B$2),FALSE)</f>
        <v>79.903999999999996</v>
      </c>
      <c r="BS55">
        <f>VLOOKUP($I55,原子特征!$A$1:$S$16,COLUMN(原子特征!C$2),FALSE)</f>
        <v>2.83</v>
      </c>
      <c r="BT55">
        <f>VLOOKUP($I55,原子特征!$A$1:$S$16,COLUMN(原子特征!D$2),FALSE)</f>
        <v>2.8</v>
      </c>
      <c r="BU55">
        <f>VLOOKUP($I55,原子特征!$A$1:$S$16,COLUMN(原子特征!E$2),FALSE)</f>
        <v>2.74</v>
      </c>
      <c r="BV55">
        <f>VLOOKUP($I55,原子特征!$A$1:$S$16,COLUMN(原子特征!F$2),FALSE)</f>
        <v>7.59</v>
      </c>
      <c r="BW55">
        <f>VLOOKUP($I55,原子特征!$A$1:$S$16,COLUMN(原子特征!G$2),FALSE)</f>
        <v>1139.9000000000001</v>
      </c>
      <c r="BX55">
        <f>VLOOKUP($I55,原子特征!$A$1:$S$16,COLUMN(原子特征!H$2),FALSE)</f>
        <v>2103</v>
      </c>
      <c r="BY55">
        <f>VLOOKUP($I55,原子特征!$A$1:$S$16,COLUMN(原子特征!I$2),FALSE)</f>
        <v>3473</v>
      </c>
      <c r="BZ55">
        <f>VLOOKUP($I55,原子特征!$A$1:$S$16,COLUMN(原子特征!J$2),FALSE)</f>
        <v>0</v>
      </c>
      <c r="CA55">
        <f>VLOOKUP($I55,原子特征!$A$1:$S$16,COLUMN(原子特征!K$2),FALSE)</f>
        <v>7</v>
      </c>
      <c r="CB55">
        <f>VLOOKUP($I55,原子特征!$A$1:$S$16,COLUMN(原子特征!L$2),FALSE)</f>
        <v>266</v>
      </c>
      <c r="CC55">
        <f>VLOOKUP($I55,原子特征!$A$1:$S$16,COLUMN(原子特征!M$2),FALSE)</f>
        <v>331.9</v>
      </c>
      <c r="CD55">
        <f>VLOOKUP($I55,原子特征!$A$1:$S$16,COLUMN(原子特征!N$2),FALSE)</f>
        <v>30.5</v>
      </c>
      <c r="CE55">
        <f>VLOOKUP($I55,原子特征!$A$1:$S$16,COLUMN(原子特征!O$2),FALSE)</f>
        <v>10.57</v>
      </c>
      <c r="CF55">
        <f>VLOOKUP($I55,原子特征!$A$1:$S$16,COLUMN(原子特征!P$2),FALSE)</f>
        <v>111.9</v>
      </c>
      <c r="CG55">
        <f>VLOOKUP($I55,原子特征!$A$1:$S$16,COLUMN(原子特征!Q$2),FALSE)</f>
        <v>0.37</v>
      </c>
      <c r="CH55">
        <f>VLOOKUP($I55,原子特征!$A$1:$S$16,COLUMN(原子特征!R$2),FALSE)</f>
        <v>114</v>
      </c>
      <c r="CI55">
        <f>VLOOKUP($I55,原子特征!$A$1:$S$16,COLUMN(原子特征!S$2),FALSE)</f>
        <v>0.4</v>
      </c>
    </row>
    <row r="56" spans="1:87" x14ac:dyDescent="0.15">
      <c r="A56">
        <v>425</v>
      </c>
      <c r="B56" t="s">
        <v>636</v>
      </c>
      <c r="C56">
        <v>2</v>
      </c>
      <c r="D56">
        <v>1</v>
      </c>
      <c r="E56">
        <v>2.27</v>
      </c>
      <c r="F56" t="s">
        <v>643</v>
      </c>
      <c r="G56" t="s">
        <v>634</v>
      </c>
      <c r="H56" t="s">
        <v>855</v>
      </c>
      <c r="I56" t="s">
        <v>854</v>
      </c>
      <c r="J56">
        <f>VLOOKUP('整理格式+匹配特征'!$F90,有机特征!$A$1:$V$55,COLUMN('整理格式+匹配特征'!B90),FALSE)</f>
        <v>8.44212381</v>
      </c>
      <c r="K56">
        <f>VLOOKUP('整理格式+匹配特征'!$F90,有机特征!$A$1:$V$55,COLUMN('整理格式+匹配特征'!C90),FALSE)</f>
        <v>90.167519999999996</v>
      </c>
      <c r="L56">
        <f>VLOOKUP('整理格式+匹配特征'!$F90,有机特征!$A$1:$V$55,COLUMN('整理格式+匹配特征'!D90),FALSE)</f>
        <v>135.80644000000001</v>
      </c>
      <c r="M56">
        <f>VLOOKUP('整理格式+匹配特征'!$F90,有机特征!$A$1:$V$55,COLUMN('整理格式+匹配特征'!E90),FALSE)</f>
        <v>3.1886850754207359</v>
      </c>
      <c r="N56">
        <f>VLOOKUP('整理格式+匹配特征'!$F90,有机特征!$A$1:$V$55,COLUMN('整理格式+匹配特征'!F90),FALSE)</f>
        <v>6.0277600669579128</v>
      </c>
      <c r="O56">
        <f>VLOOKUP('整理格式+匹配特征'!$F90,有机特征!$A$1:$V$55,COLUMN('整理格式+匹配特征'!G90),FALSE)</f>
        <v>1.1025</v>
      </c>
      <c r="P56">
        <f>VLOOKUP('整理格式+匹配特征'!$F90,有机特征!$A$1:$V$55,COLUMN('整理格式+匹配特征'!H90),FALSE)</f>
        <v>151.60864000000001</v>
      </c>
      <c r="Q56">
        <f>VLOOKUP('整理格式+匹配特征'!$F90,有机特征!$A$1:$V$55,COLUMN('整理格式+匹配特征'!I90),FALSE)</f>
        <v>0</v>
      </c>
      <c r="R56">
        <f>VLOOKUP('整理格式+匹配特征'!$F90,有机特征!$A$1:$V$55,COLUMN('整理格式+匹配特征'!J90),FALSE)</f>
        <v>8.382575049289219</v>
      </c>
      <c r="S56">
        <f>VLOOKUP('整理格式+匹配特征'!$F90,有机特征!$A$1:$V$55,COLUMN('整理格式+匹配特征'!K90),FALSE)</f>
        <v>9.1031209859474433</v>
      </c>
      <c r="T56">
        <f>VLOOKUP('整理格式+匹配特征'!$F90,有机特征!$A$1:$V$55,COLUMN('整理格式+匹配特征'!L90),FALSE)</f>
        <v>-38.361779654997498</v>
      </c>
      <c r="U56">
        <f>VLOOKUP('整理格式+匹配特征'!$F90,有机特征!$A$1:$V$55,COLUMN('整理格式+匹配特征'!M90),FALSE)</f>
        <v>-6.6805000000000003</v>
      </c>
      <c r="V56">
        <f>VLOOKUP('整理格式+匹配特征'!$F90,有机特征!$A$1:$V$55,COLUMN('整理格式+匹配特征'!N90),FALSE)</f>
        <v>-19.503699999999998</v>
      </c>
      <c r="W56">
        <f>VLOOKUP('整理格式+匹配特征'!$F90,有机特征!$A$1:$V$55,COLUMN('整理格式+匹配特征'!O90),FALSE)</f>
        <v>-13.0921</v>
      </c>
      <c r="X56">
        <f>VLOOKUP('整理格式+匹配特征'!$F90,有机特征!$A$1:$V$55,COLUMN('整理格式+匹配特征'!P90),FALSE)</f>
        <v>13.0921</v>
      </c>
      <c r="Y56">
        <f>VLOOKUP('整理格式+匹配特征'!$F90,有机特征!$A$1:$V$55,COLUMN('整理格式+匹配特征'!Q90),FALSE)</f>
        <v>12.8233</v>
      </c>
      <c r="Z56">
        <f>VLOOKUP('整理格式+匹配特征'!$F90,有机特征!$A$1:$V$55,COLUMN('整理格式+匹配特征'!R90),FALSE)</f>
        <v>7.8E-2</v>
      </c>
      <c r="AA56">
        <f>VLOOKUP('整理格式+匹配特征'!$F90,有机特征!$A$1:$V$55,COLUMN('整理格式+匹配特征'!S90),FALSE)</f>
        <v>6.6833</v>
      </c>
      <c r="AB56">
        <f>VLOOKUP('整理格式+匹配特征'!$F90,有机特征!$A$1:$V$55,COLUMN('整理格式+匹配特征'!T90),FALSE)</f>
        <v>-8.6532999999999998</v>
      </c>
      <c r="AC56">
        <f>VLOOKUP('整理格式+匹配特征'!$F90,有机特征!$A$1:$V$55,COLUMN('整理格式+匹配特征'!U90),FALSE)</f>
        <v>1E-4</v>
      </c>
      <c r="AD56">
        <f>VLOOKUP('整理格式+匹配特征'!$F90,有机特征!$A$1:$V$55,COLUMN('整理格式+匹配特征'!V90),FALSE)</f>
        <v>3.9339103068450046E-5</v>
      </c>
      <c r="AE56">
        <f>VLOOKUP($G56,有机特征!$A$1:$V$55,COLUMN(有机特征!B$2),FALSE)</f>
        <v>5.7708104200000001</v>
      </c>
      <c r="AF56">
        <f>VLOOKUP($G56,有机特征!$A$1:$V$55,COLUMN(有机特征!C$2),FALSE)</f>
        <v>45.063850000000002</v>
      </c>
      <c r="AG56">
        <f>VLOOKUP($G56,有机特征!$A$1:$V$55,COLUMN(有机特征!D$2),FALSE)</f>
        <v>61.833309999999997</v>
      </c>
      <c r="AH56">
        <f>VLOOKUP($G56,有机特征!$A$1:$V$55,COLUMN(有机特征!E$2),FALSE)</f>
        <v>2.453083544697606</v>
      </c>
      <c r="AI56">
        <f>VLOOKUP($G56,有机特征!$A$1:$V$55,COLUMN(有机特征!F$2),FALSE)</f>
        <v>4.6372089691826197</v>
      </c>
      <c r="AJ56">
        <f>VLOOKUP($G56,有机特征!$A$1:$V$55,COLUMN(有机特征!G$2),FALSE)</f>
        <v>1.2101999999999999</v>
      </c>
      <c r="AK56">
        <f>VLOOKUP($G56,有机特征!$A$1:$V$55,COLUMN(有机特征!H$2),FALSE)</f>
        <v>81.013720000000006</v>
      </c>
      <c r="AL56">
        <f>VLOOKUP($G56,有机特征!$A$1:$V$55,COLUMN(有机特征!I$2),FALSE)</f>
        <v>0</v>
      </c>
      <c r="AM56">
        <f>VLOOKUP($G56,有机特征!$A$1:$V$55,COLUMN(有机特征!J$2),FALSE)</f>
        <v>1.3276234645895322</v>
      </c>
      <c r="AN56">
        <f>VLOOKUP($G56,有机特征!$A$1:$V$55,COLUMN(有机特征!K$2),FALSE)</f>
        <v>4.7184584951396529</v>
      </c>
      <c r="AO56">
        <f>VLOOKUP($G56,有机特征!$A$1:$V$55,COLUMN(有机特征!L$2),FALSE)</f>
        <v>-47.423914648301889</v>
      </c>
      <c r="AP56">
        <f>VLOOKUP($G56,有机特征!$A$1:$V$55,COLUMN(有机特征!M$2),FALSE)</f>
        <v>-4.7142999999999997</v>
      </c>
      <c r="AQ56">
        <f>VLOOKUP($G56,有机特征!$A$1:$V$55,COLUMN(有机特征!N$2),FALSE)</f>
        <v>-16.856300000000001</v>
      </c>
      <c r="AR56">
        <f>VLOOKUP($G56,有机特征!$A$1:$V$55,COLUMN(有机特征!O$2),FALSE)</f>
        <v>-10.785299999999999</v>
      </c>
      <c r="AS56">
        <f>VLOOKUP($G56,有机特征!$A$1:$V$55,COLUMN(有机特征!P$2),FALSE)</f>
        <v>10.785299999999999</v>
      </c>
      <c r="AT56">
        <f>VLOOKUP($G56,有机特征!$A$1:$V$55,COLUMN(有机特征!Q$2),FALSE)</f>
        <v>12.141999999999999</v>
      </c>
      <c r="AU56">
        <f>VLOOKUP($G56,有机特征!$A$1:$V$55,COLUMN(有机特征!R$2),FALSE)</f>
        <v>8.2400000000000001E-2</v>
      </c>
      <c r="AV56">
        <f>VLOOKUP($G56,有机特征!$A$1:$V$55,COLUMN(有机特征!S$2),FALSE)</f>
        <v>4.7900999999999998</v>
      </c>
      <c r="AW56">
        <f>VLOOKUP($G56,有机特征!$A$1:$V$55,COLUMN(有机特征!T$2),FALSE)</f>
        <v>-5.0419</v>
      </c>
      <c r="AX56">
        <f>VLOOKUP($G56,有机特征!$A$1:$V$55,COLUMN(有机特征!U$2),FALSE)</f>
        <v>0.20840800000000001</v>
      </c>
      <c r="AY56">
        <f>VLOOKUP($G56,有机特征!$A$1:$V$55,COLUMN(有机特征!V$2),FALSE)</f>
        <v>8.1985837922895363E-2</v>
      </c>
      <c r="AZ56">
        <f>VLOOKUP($H56,原子特征!$A$1:$S$16,COLUMN(原子特征!B$2),FALSE)</f>
        <v>207.2</v>
      </c>
      <c r="BA56">
        <f>VLOOKUP($H56,原子特征!$A$1:$S$16,COLUMN(原子特征!C$2),FALSE)</f>
        <v>1.92</v>
      </c>
      <c r="BB56">
        <f>VLOOKUP($H56,原子特征!$A$1:$S$16,COLUMN(原子特征!D$2),FALSE)</f>
        <v>1.9</v>
      </c>
      <c r="BC56">
        <f>VLOOKUP($H56,原子特征!$A$1:$S$16,COLUMN(原子特征!E$2),FALSE)</f>
        <v>1.55</v>
      </c>
      <c r="BD56">
        <f>VLOOKUP($H56,原子特征!$A$1:$S$16,COLUMN(原子特征!F$2),FALSE)</f>
        <v>3.9</v>
      </c>
      <c r="BE56">
        <f>VLOOKUP($H56,原子特征!$A$1:$S$16,COLUMN(原子特征!G$2),FALSE)</f>
        <v>715.5</v>
      </c>
      <c r="BF56">
        <f>VLOOKUP($H56,原子特征!$A$1:$S$16,COLUMN(原子特征!H$2),FALSE)</f>
        <v>1450</v>
      </c>
      <c r="BG56">
        <f>VLOOKUP($H56,原子特征!$A$1:$S$16,COLUMN(原子特征!I$2),FALSE)</f>
        <v>3081</v>
      </c>
      <c r="BH56">
        <f>VLOOKUP($H56,原子特征!$A$1:$S$16,COLUMN(原子特征!J$2),FALSE)</f>
        <v>4.0999999999999996</v>
      </c>
      <c r="BI56">
        <f>VLOOKUP($H56,原子特征!$A$1:$S$16,COLUMN(原子特征!K$2),FALSE)</f>
        <v>4</v>
      </c>
      <c r="BJ56">
        <f>VLOOKUP($H56,原子特征!$A$1:$S$16,COLUMN(原子特征!L$2),FALSE)</f>
        <v>601</v>
      </c>
      <c r="BK56">
        <f>VLOOKUP($H56,原子特征!$A$1:$S$16,COLUMN(原子特征!M$2),FALSE)</f>
        <v>2013</v>
      </c>
      <c r="BL56">
        <f>VLOOKUP($H56,原子特征!$A$1:$S$16,COLUMN(原子特征!N$2),FALSE)</f>
        <v>177.8</v>
      </c>
      <c r="BM56">
        <f>VLOOKUP($H56,原子特征!$A$1:$S$16,COLUMN(原子特征!O$2),FALSE)</f>
        <v>4.8099999999999996</v>
      </c>
      <c r="BN56">
        <f>VLOOKUP($H56,原子特征!$A$1:$S$16,COLUMN(原子特征!P$2),FALSE)</f>
        <v>195</v>
      </c>
      <c r="BO56">
        <f>VLOOKUP($H56,原子特征!$A$1:$S$16,COLUMN(原子特征!Q$2),FALSE)</f>
        <v>0.83</v>
      </c>
      <c r="BP56">
        <f>VLOOKUP($H56,原子特征!$A$1:$S$16,COLUMN(原子特征!R$2),FALSE)</f>
        <v>154</v>
      </c>
      <c r="BQ56">
        <f>VLOOKUP($H56,原子特征!$A$1:$S$16,COLUMN(原子特征!S$2),FALSE)</f>
        <v>0.93799999999999994</v>
      </c>
      <c r="BR56">
        <f>VLOOKUP($I56,原子特征!$A$1:$S$16,COLUMN(原子特征!B$2),FALSE)</f>
        <v>79.903999999999996</v>
      </c>
      <c r="BS56">
        <f>VLOOKUP($I56,原子特征!$A$1:$S$16,COLUMN(原子特征!C$2),FALSE)</f>
        <v>2.83</v>
      </c>
      <c r="BT56">
        <f>VLOOKUP($I56,原子特征!$A$1:$S$16,COLUMN(原子特征!D$2),FALSE)</f>
        <v>2.8</v>
      </c>
      <c r="BU56">
        <f>VLOOKUP($I56,原子特征!$A$1:$S$16,COLUMN(原子特征!E$2),FALSE)</f>
        <v>2.74</v>
      </c>
      <c r="BV56">
        <f>VLOOKUP($I56,原子特征!$A$1:$S$16,COLUMN(原子特征!F$2),FALSE)</f>
        <v>7.59</v>
      </c>
      <c r="BW56">
        <f>VLOOKUP($I56,原子特征!$A$1:$S$16,COLUMN(原子特征!G$2),FALSE)</f>
        <v>1139.9000000000001</v>
      </c>
      <c r="BX56">
        <f>VLOOKUP($I56,原子特征!$A$1:$S$16,COLUMN(原子特征!H$2),FALSE)</f>
        <v>2103</v>
      </c>
      <c r="BY56">
        <f>VLOOKUP($I56,原子特征!$A$1:$S$16,COLUMN(原子特征!I$2),FALSE)</f>
        <v>3473</v>
      </c>
      <c r="BZ56">
        <f>VLOOKUP($I56,原子特征!$A$1:$S$16,COLUMN(原子特征!J$2),FALSE)</f>
        <v>0</v>
      </c>
      <c r="CA56">
        <f>VLOOKUP($I56,原子特征!$A$1:$S$16,COLUMN(原子特征!K$2),FALSE)</f>
        <v>7</v>
      </c>
      <c r="CB56">
        <f>VLOOKUP($I56,原子特征!$A$1:$S$16,COLUMN(原子特征!L$2),FALSE)</f>
        <v>266</v>
      </c>
      <c r="CC56">
        <f>VLOOKUP($I56,原子特征!$A$1:$S$16,COLUMN(原子特征!M$2),FALSE)</f>
        <v>331.9</v>
      </c>
      <c r="CD56">
        <f>VLOOKUP($I56,原子特征!$A$1:$S$16,COLUMN(原子特征!N$2),FALSE)</f>
        <v>30.5</v>
      </c>
      <c r="CE56">
        <f>VLOOKUP($I56,原子特征!$A$1:$S$16,COLUMN(原子特征!O$2),FALSE)</f>
        <v>10.57</v>
      </c>
      <c r="CF56">
        <f>VLOOKUP($I56,原子特征!$A$1:$S$16,COLUMN(原子特征!P$2),FALSE)</f>
        <v>111.9</v>
      </c>
      <c r="CG56">
        <f>VLOOKUP($I56,原子特征!$A$1:$S$16,COLUMN(原子特征!Q$2),FALSE)</f>
        <v>0.37</v>
      </c>
      <c r="CH56">
        <f>VLOOKUP($I56,原子特征!$A$1:$S$16,COLUMN(原子特征!R$2),FALSE)</f>
        <v>114</v>
      </c>
      <c r="CI56">
        <f>VLOOKUP($I56,原子特征!$A$1:$S$16,COLUMN(原子特征!S$2),FALSE)</f>
        <v>0.4</v>
      </c>
    </row>
    <row r="57" spans="1:87" x14ac:dyDescent="0.15">
      <c r="A57">
        <v>427</v>
      </c>
      <c r="B57" t="s">
        <v>639</v>
      </c>
      <c r="C57">
        <v>3</v>
      </c>
      <c r="D57">
        <v>1</v>
      </c>
      <c r="E57">
        <v>2.4</v>
      </c>
      <c r="F57" t="s">
        <v>643</v>
      </c>
      <c r="G57" t="s">
        <v>632</v>
      </c>
      <c r="H57" t="s">
        <v>855</v>
      </c>
      <c r="I57" t="s">
        <v>854</v>
      </c>
      <c r="J57">
        <f>VLOOKUP('整理格式+匹配特征'!$F91,有机特征!$A$1:$V$55,COLUMN('整理格式+匹配特征'!B91),FALSE)</f>
        <v>8.44212381</v>
      </c>
      <c r="K57">
        <f>VLOOKUP('整理格式+匹配特征'!$F91,有机特征!$A$1:$V$55,COLUMN('整理格式+匹配特征'!C91),FALSE)</f>
        <v>90.167519999999996</v>
      </c>
      <c r="L57">
        <f>VLOOKUP('整理格式+匹配特征'!$F91,有机特征!$A$1:$V$55,COLUMN('整理格式+匹配特征'!D91),FALSE)</f>
        <v>135.80644000000001</v>
      </c>
      <c r="M57">
        <f>VLOOKUP('整理格式+匹配特征'!$F91,有机特征!$A$1:$V$55,COLUMN('整理格式+匹配特征'!E91),FALSE)</f>
        <v>3.1886850754207359</v>
      </c>
      <c r="N57">
        <f>VLOOKUP('整理格式+匹配特征'!$F91,有机特征!$A$1:$V$55,COLUMN('整理格式+匹配特征'!F91),FALSE)</f>
        <v>6.0277600669579128</v>
      </c>
      <c r="O57">
        <f>VLOOKUP('整理格式+匹配特征'!$F91,有机特征!$A$1:$V$55,COLUMN('整理格式+匹配特征'!G91),FALSE)</f>
        <v>1.1025</v>
      </c>
      <c r="P57">
        <f>VLOOKUP('整理格式+匹配特征'!$F91,有机特征!$A$1:$V$55,COLUMN('整理格式+匹配特征'!H91),FALSE)</f>
        <v>151.60864000000001</v>
      </c>
      <c r="Q57">
        <f>VLOOKUP('整理格式+匹配特征'!$F91,有机特征!$A$1:$V$55,COLUMN('整理格式+匹配特征'!I91),FALSE)</f>
        <v>0</v>
      </c>
      <c r="R57">
        <f>VLOOKUP('整理格式+匹配特征'!$F91,有机特征!$A$1:$V$55,COLUMN('整理格式+匹配特征'!J91),FALSE)</f>
        <v>8.382575049289219</v>
      </c>
      <c r="S57">
        <f>VLOOKUP('整理格式+匹配特征'!$F91,有机特征!$A$1:$V$55,COLUMN('整理格式+匹配特征'!K91),FALSE)</f>
        <v>9.1031209859474433</v>
      </c>
      <c r="T57">
        <f>VLOOKUP('整理格式+匹配特征'!$F91,有机特征!$A$1:$V$55,COLUMN('整理格式+匹配特征'!L91),FALSE)</f>
        <v>-38.361779654997498</v>
      </c>
      <c r="U57">
        <f>VLOOKUP('整理格式+匹配特征'!$F91,有机特征!$A$1:$V$55,COLUMN('整理格式+匹配特征'!M91),FALSE)</f>
        <v>-6.6805000000000003</v>
      </c>
      <c r="V57">
        <f>VLOOKUP('整理格式+匹配特征'!$F91,有机特征!$A$1:$V$55,COLUMN('整理格式+匹配特征'!N91),FALSE)</f>
        <v>-19.503699999999998</v>
      </c>
      <c r="W57">
        <f>VLOOKUP('整理格式+匹配特征'!$F91,有机特征!$A$1:$V$55,COLUMN('整理格式+匹配特征'!O91),FALSE)</f>
        <v>-13.0921</v>
      </c>
      <c r="X57">
        <f>VLOOKUP('整理格式+匹配特征'!$F91,有机特征!$A$1:$V$55,COLUMN('整理格式+匹配特征'!P91),FALSE)</f>
        <v>13.0921</v>
      </c>
      <c r="Y57">
        <f>VLOOKUP('整理格式+匹配特征'!$F91,有机特征!$A$1:$V$55,COLUMN('整理格式+匹配特征'!Q91),FALSE)</f>
        <v>12.8233</v>
      </c>
      <c r="Z57">
        <f>VLOOKUP('整理格式+匹配特征'!$F91,有机特征!$A$1:$V$55,COLUMN('整理格式+匹配特征'!R91),FALSE)</f>
        <v>7.8E-2</v>
      </c>
      <c r="AA57">
        <f>VLOOKUP('整理格式+匹配特征'!$F91,有机特征!$A$1:$V$55,COLUMN('整理格式+匹配特征'!S91),FALSE)</f>
        <v>6.6833</v>
      </c>
      <c r="AB57">
        <f>VLOOKUP('整理格式+匹配特征'!$F91,有机特征!$A$1:$V$55,COLUMN('整理格式+匹配特征'!T91),FALSE)</f>
        <v>-8.6532999999999998</v>
      </c>
      <c r="AC57">
        <f>VLOOKUP('整理格式+匹配特征'!$F91,有机特征!$A$1:$V$55,COLUMN('整理格式+匹配特征'!U91),FALSE)</f>
        <v>1E-4</v>
      </c>
      <c r="AD57">
        <f>VLOOKUP('整理格式+匹配特征'!$F91,有机特征!$A$1:$V$55,COLUMN('整理格式+匹配特征'!V91),FALSE)</f>
        <v>3.9339103068450046E-5</v>
      </c>
      <c r="AE57">
        <f>VLOOKUP($G57,有机特征!$A$1:$V$55,COLUMN(有机特征!B$2),FALSE)</f>
        <v>6.1151281700000002</v>
      </c>
      <c r="AF57">
        <f>VLOOKUP($G57,有机特征!$A$1:$V$55,COLUMN(有机特征!C$2),FALSE)</f>
        <v>32.065080000000002</v>
      </c>
      <c r="AG57">
        <f>VLOOKUP($G57,有机特征!$A$1:$V$55,COLUMN(有机特征!D$2),FALSE)</f>
        <v>53.696190000000001</v>
      </c>
      <c r="AH57">
        <f>VLOOKUP($G57,有机特征!$A$1:$V$55,COLUMN(有机特征!E$2),FALSE)</f>
        <v>2.3403779512482541</v>
      </c>
      <c r="AI57">
        <f>VLOOKUP($G57,有机特征!$A$1:$V$55,COLUMN(有机特征!F$2),FALSE)</f>
        <v>4.4241549172934862</v>
      </c>
      <c r="AJ57">
        <f>VLOOKUP($G57,有机特征!$A$1:$V$55,COLUMN(有机特征!G$2),FALSE)</f>
        <v>0.99160000000000004</v>
      </c>
      <c r="AK57">
        <f>VLOOKUP($G57,有机特征!$A$1:$V$55,COLUMN(有机特征!H$2),FALSE)</f>
        <v>73.177700000000002</v>
      </c>
      <c r="AL57">
        <f>VLOOKUP($G57,有机特征!$A$1:$V$55,COLUMN(有机特征!I$2),FALSE)</f>
        <v>0</v>
      </c>
      <c r="AM57">
        <f>VLOOKUP($G57,有机特征!$A$1:$V$55,COLUMN(有机特征!J$2),FALSE)</f>
        <v>0.37686460983670855</v>
      </c>
      <c r="AN57">
        <f>VLOOKUP($G57,有机特征!$A$1:$V$55,COLUMN(有机特征!K$2),FALSE)</f>
        <v>4.3958565325364303</v>
      </c>
      <c r="AO57">
        <f>VLOOKUP($G57,有机特征!$A$1:$V$55,COLUMN(有机特征!L$2),FALSE)</f>
        <v>-48.64517109271678</v>
      </c>
      <c r="AP57">
        <f>VLOOKUP($G57,有机特征!$A$1:$V$55,COLUMN(有机特征!M$2),FALSE)</f>
        <v>-4.0225</v>
      </c>
      <c r="AQ57">
        <f>VLOOKUP($G57,有机特征!$A$1:$V$55,COLUMN(有机特征!N$2),FALSE)</f>
        <v>-19.048200000000001</v>
      </c>
      <c r="AR57">
        <f>VLOOKUP($G57,有机特征!$A$1:$V$55,COLUMN(有机特征!O$2),FALSE)</f>
        <v>-11.535399999999999</v>
      </c>
      <c r="AS57">
        <f>VLOOKUP($G57,有机特征!$A$1:$V$55,COLUMN(有机特征!P$2),FALSE)</f>
        <v>11.535399999999999</v>
      </c>
      <c r="AT57">
        <f>VLOOKUP($G57,有机特征!$A$1:$V$55,COLUMN(有机特征!Q$2),FALSE)</f>
        <v>15.0258</v>
      </c>
      <c r="AU57">
        <f>VLOOKUP($G57,有机特征!$A$1:$V$55,COLUMN(有机特征!R$2),FALSE)</f>
        <v>6.6600000000000006E-2</v>
      </c>
      <c r="AV57">
        <f>VLOOKUP($G57,有机特征!$A$1:$V$55,COLUMN(有机特征!S$2),FALSE)</f>
        <v>4.4279000000000002</v>
      </c>
      <c r="AW57">
        <f>VLOOKUP($G57,有机特征!$A$1:$V$55,COLUMN(有机特征!T$2),FALSE)</f>
        <v>-8.0638000000000005</v>
      </c>
      <c r="AX57">
        <f>VLOOKUP($G57,有机特征!$A$1:$V$55,COLUMN(有机特征!U$2),FALSE)</f>
        <v>2.1661000000000001</v>
      </c>
      <c r="AY57">
        <f>VLOOKUP($G57,有机特征!$A$1:$V$55,COLUMN(有机特征!V$2),FALSE)</f>
        <v>0.85212431156569646</v>
      </c>
      <c r="AZ57">
        <f>VLOOKUP($H57,原子特征!$A$1:$S$16,COLUMN(原子特征!B$2),FALSE)</f>
        <v>207.2</v>
      </c>
      <c r="BA57">
        <f>VLOOKUP($H57,原子特征!$A$1:$S$16,COLUMN(原子特征!C$2),FALSE)</f>
        <v>1.92</v>
      </c>
      <c r="BB57">
        <f>VLOOKUP($H57,原子特征!$A$1:$S$16,COLUMN(原子特征!D$2),FALSE)</f>
        <v>1.9</v>
      </c>
      <c r="BC57">
        <f>VLOOKUP($H57,原子特征!$A$1:$S$16,COLUMN(原子特征!E$2),FALSE)</f>
        <v>1.55</v>
      </c>
      <c r="BD57">
        <f>VLOOKUP($H57,原子特征!$A$1:$S$16,COLUMN(原子特征!F$2),FALSE)</f>
        <v>3.9</v>
      </c>
      <c r="BE57">
        <f>VLOOKUP($H57,原子特征!$A$1:$S$16,COLUMN(原子特征!G$2),FALSE)</f>
        <v>715.5</v>
      </c>
      <c r="BF57">
        <f>VLOOKUP($H57,原子特征!$A$1:$S$16,COLUMN(原子特征!H$2),FALSE)</f>
        <v>1450</v>
      </c>
      <c r="BG57">
        <f>VLOOKUP($H57,原子特征!$A$1:$S$16,COLUMN(原子特征!I$2),FALSE)</f>
        <v>3081</v>
      </c>
      <c r="BH57">
        <f>VLOOKUP($H57,原子特征!$A$1:$S$16,COLUMN(原子特征!J$2),FALSE)</f>
        <v>4.0999999999999996</v>
      </c>
      <c r="BI57">
        <f>VLOOKUP($H57,原子特征!$A$1:$S$16,COLUMN(原子特征!K$2),FALSE)</f>
        <v>4</v>
      </c>
      <c r="BJ57">
        <f>VLOOKUP($H57,原子特征!$A$1:$S$16,COLUMN(原子特征!L$2),FALSE)</f>
        <v>601</v>
      </c>
      <c r="BK57">
        <f>VLOOKUP($H57,原子特征!$A$1:$S$16,COLUMN(原子特征!M$2),FALSE)</f>
        <v>2013</v>
      </c>
      <c r="BL57">
        <f>VLOOKUP($H57,原子特征!$A$1:$S$16,COLUMN(原子特征!N$2),FALSE)</f>
        <v>177.8</v>
      </c>
      <c r="BM57">
        <f>VLOOKUP($H57,原子特征!$A$1:$S$16,COLUMN(原子特征!O$2),FALSE)</f>
        <v>4.8099999999999996</v>
      </c>
      <c r="BN57">
        <f>VLOOKUP($H57,原子特征!$A$1:$S$16,COLUMN(原子特征!P$2),FALSE)</f>
        <v>195</v>
      </c>
      <c r="BO57">
        <f>VLOOKUP($H57,原子特征!$A$1:$S$16,COLUMN(原子特征!Q$2),FALSE)</f>
        <v>0.83</v>
      </c>
      <c r="BP57">
        <f>VLOOKUP($H57,原子特征!$A$1:$S$16,COLUMN(原子特征!R$2),FALSE)</f>
        <v>154</v>
      </c>
      <c r="BQ57">
        <f>VLOOKUP($H57,原子特征!$A$1:$S$16,COLUMN(原子特征!S$2),FALSE)</f>
        <v>0.93799999999999994</v>
      </c>
      <c r="BR57">
        <f>VLOOKUP($I57,原子特征!$A$1:$S$16,COLUMN(原子特征!B$2),FALSE)</f>
        <v>79.903999999999996</v>
      </c>
      <c r="BS57">
        <f>VLOOKUP($I57,原子特征!$A$1:$S$16,COLUMN(原子特征!C$2),FALSE)</f>
        <v>2.83</v>
      </c>
      <c r="BT57">
        <f>VLOOKUP($I57,原子特征!$A$1:$S$16,COLUMN(原子特征!D$2),FALSE)</f>
        <v>2.8</v>
      </c>
      <c r="BU57">
        <f>VLOOKUP($I57,原子特征!$A$1:$S$16,COLUMN(原子特征!E$2),FALSE)</f>
        <v>2.74</v>
      </c>
      <c r="BV57">
        <f>VLOOKUP($I57,原子特征!$A$1:$S$16,COLUMN(原子特征!F$2),FALSE)</f>
        <v>7.59</v>
      </c>
      <c r="BW57">
        <f>VLOOKUP($I57,原子特征!$A$1:$S$16,COLUMN(原子特征!G$2),FALSE)</f>
        <v>1139.9000000000001</v>
      </c>
      <c r="BX57">
        <f>VLOOKUP($I57,原子特征!$A$1:$S$16,COLUMN(原子特征!H$2),FALSE)</f>
        <v>2103</v>
      </c>
      <c r="BY57">
        <f>VLOOKUP($I57,原子特征!$A$1:$S$16,COLUMN(原子特征!I$2),FALSE)</f>
        <v>3473</v>
      </c>
      <c r="BZ57">
        <f>VLOOKUP($I57,原子特征!$A$1:$S$16,COLUMN(原子特征!J$2),FALSE)</f>
        <v>0</v>
      </c>
      <c r="CA57">
        <f>VLOOKUP($I57,原子特征!$A$1:$S$16,COLUMN(原子特征!K$2),FALSE)</f>
        <v>7</v>
      </c>
      <c r="CB57">
        <f>VLOOKUP($I57,原子特征!$A$1:$S$16,COLUMN(原子特征!L$2),FALSE)</f>
        <v>266</v>
      </c>
      <c r="CC57">
        <f>VLOOKUP($I57,原子特征!$A$1:$S$16,COLUMN(原子特征!M$2),FALSE)</f>
        <v>331.9</v>
      </c>
      <c r="CD57">
        <f>VLOOKUP($I57,原子特征!$A$1:$S$16,COLUMN(原子特征!N$2),FALSE)</f>
        <v>30.5</v>
      </c>
      <c r="CE57">
        <f>VLOOKUP($I57,原子特征!$A$1:$S$16,COLUMN(原子特征!O$2),FALSE)</f>
        <v>10.57</v>
      </c>
      <c r="CF57">
        <f>VLOOKUP($I57,原子特征!$A$1:$S$16,COLUMN(原子特征!P$2),FALSE)</f>
        <v>111.9</v>
      </c>
      <c r="CG57">
        <f>VLOOKUP($I57,原子特征!$A$1:$S$16,COLUMN(原子特征!Q$2),FALSE)</f>
        <v>0.37</v>
      </c>
      <c r="CH57">
        <f>VLOOKUP($I57,原子特征!$A$1:$S$16,COLUMN(原子特征!R$2),FALSE)</f>
        <v>114</v>
      </c>
      <c r="CI57">
        <f>VLOOKUP($I57,原子特征!$A$1:$S$16,COLUMN(原子特征!S$2),FALSE)</f>
        <v>0.4</v>
      </c>
    </row>
    <row r="58" spans="1:87" x14ac:dyDescent="0.15">
      <c r="A58">
        <v>6</v>
      </c>
      <c r="B58" t="s">
        <v>489</v>
      </c>
      <c r="C58">
        <v>3</v>
      </c>
      <c r="D58">
        <v>1</v>
      </c>
      <c r="E58">
        <v>1.86</v>
      </c>
      <c r="F58" t="s">
        <v>643</v>
      </c>
      <c r="G58" t="s">
        <v>632</v>
      </c>
      <c r="H58" t="s">
        <v>855</v>
      </c>
      <c r="I58" t="s">
        <v>852</v>
      </c>
      <c r="J58">
        <f>VLOOKUP('整理格式+匹配特征'!$F92,有机特征!$A$1:$V$55,COLUMN('整理格式+匹配特征'!B92),FALSE)</f>
        <v>8.44212381</v>
      </c>
      <c r="K58">
        <f>VLOOKUP('整理格式+匹配特征'!$F92,有机特征!$A$1:$V$55,COLUMN('整理格式+匹配特征'!C92),FALSE)</f>
        <v>90.167519999999996</v>
      </c>
      <c r="L58">
        <f>VLOOKUP('整理格式+匹配特征'!$F92,有机特征!$A$1:$V$55,COLUMN('整理格式+匹配特征'!D92),FALSE)</f>
        <v>135.80644000000001</v>
      </c>
      <c r="M58">
        <f>VLOOKUP('整理格式+匹配特征'!$F92,有机特征!$A$1:$V$55,COLUMN('整理格式+匹配特征'!E92),FALSE)</f>
        <v>3.1886850754207359</v>
      </c>
      <c r="N58">
        <f>VLOOKUP('整理格式+匹配特征'!$F92,有机特征!$A$1:$V$55,COLUMN('整理格式+匹配特征'!F92),FALSE)</f>
        <v>6.0277600669579128</v>
      </c>
      <c r="O58">
        <f>VLOOKUP('整理格式+匹配特征'!$F92,有机特征!$A$1:$V$55,COLUMN('整理格式+匹配特征'!G92),FALSE)</f>
        <v>1.1025</v>
      </c>
      <c r="P58">
        <f>VLOOKUP('整理格式+匹配特征'!$F92,有机特征!$A$1:$V$55,COLUMN('整理格式+匹配特征'!H92),FALSE)</f>
        <v>151.60864000000001</v>
      </c>
      <c r="Q58">
        <f>VLOOKUP('整理格式+匹配特征'!$F92,有机特征!$A$1:$V$55,COLUMN('整理格式+匹配特征'!I92),FALSE)</f>
        <v>0</v>
      </c>
      <c r="R58">
        <f>VLOOKUP('整理格式+匹配特征'!$F92,有机特征!$A$1:$V$55,COLUMN('整理格式+匹配特征'!J92),FALSE)</f>
        <v>8.382575049289219</v>
      </c>
      <c r="S58">
        <f>VLOOKUP('整理格式+匹配特征'!$F92,有机特征!$A$1:$V$55,COLUMN('整理格式+匹配特征'!K92),FALSE)</f>
        <v>9.1031209859474433</v>
      </c>
      <c r="T58">
        <f>VLOOKUP('整理格式+匹配特征'!$F92,有机特征!$A$1:$V$55,COLUMN('整理格式+匹配特征'!L92),FALSE)</f>
        <v>-38.361779654997498</v>
      </c>
      <c r="U58">
        <f>VLOOKUP('整理格式+匹配特征'!$F92,有机特征!$A$1:$V$55,COLUMN('整理格式+匹配特征'!M92),FALSE)</f>
        <v>-6.6805000000000003</v>
      </c>
      <c r="V58">
        <f>VLOOKUP('整理格式+匹配特征'!$F92,有机特征!$A$1:$V$55,COLUMN('整理格式+匹配特征'!N92),FALSE)</f>
        <v>-19.503699999999998</v>
      </c>
      <c r="W58">
        <f>VLOOKUP('整理格式+匹配特征'!$F92,有机特征!$A$1:$V$55,COLUMN('整理格式+匹配特征'!O92),FALSE)</f>
        <v>-13.0921</v>
      </c>
      <c r="X58">
        <f>VLOOKUP('整理格式+匹配特征'!$F92,有机特征!$A$1:$V$55,COLUMN('整理格式+匹配特征'!P92),FALSE)</f>
        <v>13.0921</v>
      </c>
      <c r="Y58">
        <f>VLOOKUP('整理格式+匹配特征'!$F92,有机特征!$A$1:$V$55,COLUMN('整理格式+匹配特征'!Q92),FALSE)</f>
        <v>12.8233</v>
      </c>
      <c r="Z58">
        <f>VLOOKUP('整理格式+匹配特征'!$F92,有机特征!$A$1:$V$55,COLUMN('整理格式+匹配特征'!R92),FALSE)</f>
        <v>7.8E-2</v>
      </c>
      <c r="AA58">
        <f>VLOOKUP('整理格式+匹配特征'!$F92,有机特征!$A$1:$V$55,COLUMN('整理格式+匹配特征'!S92),FALSE)</f>
        <v>6.6833</v>
      </c>
      <c r="AB58">
        <f>VLOOKUP('整理格式+匹配特征'!$F92,有机特征!$A$1:$V$55,COLUMN('整理格式+匹配特征'!T92),FALSE)</f>
        <v>-8.6532999999999998</v>
      </c>
      <c r="AC58">
        <f>VLOOKUP('整理格式+匹配特征'!$F92,有机特征!$A$1:$V$55,COLUMN('整理格式+匹配特征'!U92),FALSE)</f>
        <v>1E-4</v>
      </c>
      <c r="AD58">
        <f>VLOOKUP('整理格式+匹配特征'!$F92,有机特征!$A$1:$V$55,COLUMN('整理格式+匹配特征'!V92),FALSE)</f>
        <v>3.9339103068450046E-5</v>
      </c>
      <c r="AE58">
        <f>VLOOKUP($G58,有机特征!$A$1:$V$55,COLUMN(有机特征!B$2),FALSE)</f>
        <v>6.1151281700000002</v>
      </c>
      <c r="AF58">
        <f>VLOOKUP($G58,有机特征!$A$1:$V$55,COLUMN(有机特征!C$2),FALSE)</f>
        <v>32.065080000000002</v>
      </c>
      <c r="AG58">
        <f>VLOOKUP($G58,有机特征!$A$1:$V$55,COLUMN(有机特征!D$2),FALSE)</f>
        <v>53.696190000000001</v>
      </c>
      <c r="AH58">
        <f>VLOOKUP($G58,有机特征!$A$1:$V$55,COLUMN(有机特征!E$2),FALSE)</f>
        <v>2.3403779512482541</v>
      </c>
      <c r="AI58">
        <f>VLOOKUP($G58,有机特征!$A$1:$V$55,COLUMN(有机特征!F$2),FALSE)</f>
        <v>4.4241549172934862</v>
      </c>
      <c r="AJ58">
        <f>VLOOKUP($G58,有机特征!$A$1:$V$55,COLUMN(有机特征!G$2),FALSE)</f>
        <v>0.99160000000000004</v>
      </c>
      <c r="AK58">
        <f>VLOOKUP($G58,有机特征!$A$1:$V$55,COLUMN(有机特征!H$2),FALSE)</f>
        <v>73.177700000000002</v>
      </c>
      <c r="AL58">
        <f>VLOOKUP($G58,有机特征!$A$1:$V$55,COLUMN(有机特征!I$2),FALSE)</f>
        <v>0</v>
      </c>
      <c r="AM58">
        <f>VLOOKUP($G58,有机特征!$A$1:$V$55,COLUMN(有机特征!J$2),FALSE)</f>
        <v>0.37686460983670855</v>
      </c>
      <c r="AN58">
        <f>VLOOKUP($G58,有机特征!$A$1:$V$55,COLUMN(有机特征!K$2),FALSE)</f>
        <v>4.3958565325364303</v>
      </c>
      <c r="AO58">
        <f>VLOOKUP($G58,有机特征!$A$1:$V$55,COLUMN(有机特征!L$2),FALSE)</f>
        <v>-48.64517109271678</v>
      </c>
      <c r="AP58">
        <f>VLOOKUP($G58,有机特征!$A$1:$V$55,COLUMN(有机特征!M$2),FALSE)</f>
        <v>-4.0225</v>
      </c>
      <c r="AQ58">
        <f>VLOOKUP($G58,有机特征!$A$1:$V$55,COLUMN(有机特征!N$2),FALSE)</f>
        <v>-19.048200000000001</v>
      </c>
      <c r="AR58">
        <f>VLOOKUP($G58,有机特征!$A$1:$V$55,COLUMN(有机特征!O$2),FALSE)</f>
        <v>-11.535399999999999</v>
      </c>
      <c r="AS58">
        <f>VLOOKUP($G58,有机特征!$A$1:$V$55,COLUMN(有机特征!P$2),FALSE)</f>
        <v>11.535399999999999</v>
      </c>
      <c r="AT58">
        <f>VLOOKUP($G58,有机特征!$A$1:$V$55,COLUMN(有机特征!Q$2),FALSE)</f>
        <v>15.0258</v>
      </c>
      <c r="AU58">
        <f>VLOOKUP($G58,有机特征!$A$1:$V$55,COLUMN(有机特征!R$2),FALSE)</f>
        <v>6.6600000000000006E-2</v>
      </c>
      <c r="AV58">
        <f>VLOOKUP($G58,有机特征!$A$1:$V$55,COLUMN(有机特征!S$2),FALSE)</f>
        <v>4.4279000000000002</v>
      </c>
      <c r="AW58">
        <f>VLOOKUP($G58,有机特征!$A$1:$V$55,COLUMN(有机特征!T$2),FALSE)</f>
        <v>-8.0638000000000005</v>
      </c>
      <c r="AX58">
        <f>VLOOKUP($G58,有机特征!$A$1:$V$55,COLUMN(有机特征!U$2),FALSE)</f>
        <v>2.1661000000000001</v>
      </c>
      <c r="AY58">
        <f>VLOOKUP($G58,有机特征!$A$1:$V$55,COLUMN(有机特征!V$2),FALSE)</f>
        <v>0.85212431156569646</v>
      </c>
      <c r="AZ58">
        <f>VLOOKUP($H58,原子特征!$A$1:$S$16,COLUMN(原子特征!B$2),FALSE)</f>
        <v>207.2</v>
      </c>
      <c r="BA58">
        <f>VLOOKUP($H58,原子特征!$A$1:$S$16,COLUMN(原子特征!C$2),FALSE)</f>
        <v>1.92</v>
      </c>
      <c r="BB58">
        <f>VLOOKUP($H58,原子特征!$A$1:$S$16,COLUMN(原子特征!D$2),FALSE)</f>
        <v>1.9</v>
      </c>
      <c r="BC58">
        <f>VLOOKUP($H58,原子特征!$A$1:$S$16,COLUMN(原子特征!E$2),FALSE)</f>
        <v>1.55</v>
      </c>
      <c r="BD58">
        <f>VLOOKUP($H58,原子特征!$A$1:$S$16,COLUMN(原子特征!F$2),FALSE)</f>
        <v>3.9</v>
      </c>
      <c r="BE58">
        <f>VLOOKUP($H58,原子特征!$A$1:$S$16,COLUMN(原子特征!G$2),FALSE)</f>
        <v>715.5</v>
      </c>
      <c r="BF58">
        <f>VLOOKUP($H58,原子特征!$A$1:$S$16,COLUMN(原子特征!H$2),FALSE)</f>
        <v>1450</v>
      </c>
      <c r="BG58">
        <f>VLOOKUP($H58,原子特征!$A$1:$S$16,COLUMN(原子特征!I$2),FALSE)</f>
        <v>3081</v>
      </c>
      <c r="BH58">
        <f>VLOOKUP($H58,原子特征!$A$1:$S$16,COLUMN(原子特征!J$2),FALSE)</f>
        <v>4.0999999999999996</v>
      </c>
      <c r="BI58">
        <f>VLOOKUP($H58,原子特征!$A$1:$S$16,COLUMN(原子特征!K$2),FALSE)</f>
        <v>4</v>
      </c>
      <c r="BJ58">
        <f>VLOOKUP($H58,原子特征!$A$1:$S$16,COLUMN(原子特征!L$2),FALSE)</f>
        <v>601</v>
      </c>
      <c r="BK58">
        <f>VLOOKUP($H58,原子特征!$A$1:$S$16,COLUMN(原子特征!M$2),FALSE)</f>
        <v>2013</v>
      </c>
      <c r="BL58">
        <f>VLOOKUP($H58,原子特征!$A$1:$S$16,COLUMN(原子特征!N$2),FALSE)</f>
        <v>177.8</v>
      </c>
      <c r="BM58">
        <f>VLOOKUP($H58,原子特征!$A$1:$S$16,COLUMN(原子特征!O$2),FALSE)</f>
        <v>4.8099999999999996</v>
      </c>
      <c r="BN58">
        <f>VLOOKUP($H58,原子特征!$A$1:$S$16,COLUMN(原子特征!P$2),FALSE)</f>
        <v>195</v>
      </c>
      <c r="BO58">
        <f>VLOOKUP($H58,原子特征!$A$1:$S$16,COLUMN(原子特征!Q$2),FALSE)</f>
        <v>0.83</v>
      </c>
      <c r="BP58">
        <f>VLOOKUP($H58,原子特征!$A$1:$S$16,COLUMN(原子特征!R$2),FALSE)</f>
        <v>154</v>
      </c>
      <c r="BQ58">
        <f>VLOOKUP($H58,原子特征!$A$1:$S$16,COLUMN(原子特征!S$2),FALSE)</f>
        <v>0.93799999999999994</v>
      </c>
      <c r="BR58">
        <f>VLOOKUP($I58,原子特征!$A$1:$S$16,COLUMN(原子特征!B$2),FALSE)</f>
        <v>126.905</v>
      </c>
      <c r="BS58">
        <f>VLOOKUP($I58,原子特征!$A$1:$S$16,COLUMN(原子特征!C$2),FALSE)</f>
        <v>2.76</v>
      </c>
      <c r="BT58">
        <f>VLOOKUP($I58,原子特征!$A$1:$S$16,COLUMN(原子特征!D$2),FALSE)</f>
        <v>2.5</v>
      </c>
      <c r="BU58">
        <f>VLOOKUP($I58,原子特征!$A$1:$S$16,COLUMN(原子特征!E$2),FALSE)</f>
        <v>2.21</v>
      </c>
      <c r="BV58">
        <f>VLOOKUP($I58,原子特征!$A$1:$S$16,COLUMN(原子特征!F$2),FALSE)</f>
        <v>6.76</v>
      </c>
      <c r="BW58">
        <f>VLOOKUP($I58,原子特征!$A$1:$S$16,COLUMN(原子特征!G$2),FALSE)</f>
        <v>1008.4</v>
      </c>
      <c r="BX58">
        <f>VLOOKUP($I58,原子特征!$A$1:$S$16,COLUMN(原子特征!H$2),FALSE)</f>
        <v>1846</v>
      </c>
      <c r="BY58">
        <f>VLOOKUP($I58,原子特征!$A$1:$S$16,COLUMN(原子特征!I$2),FALSE)</f>
        <v>3184</v>
      </c>
      <c r="BZ58">
        <f>VLOOKUP($I58,原子特征!$A$1:$S$16,COLUMN(原子特征!J$2),FALSE)</f>
        <v>0</v>
      </c>
      <c r="CA58">
        <f>VLOOKUP($I58,原子特征!$A$1:$S$16,COLUMN(原子特征!K$2),FALSE)</f>
        <v>7</v>
      </c>
      <c r="CB58">
        <f>VLOOKUP($I58,原子特征!$A$1:$S$16,COLUMN(原子特征!L$2),FALSE)</f>
        <v>387</v>
      </c>
      <c r="CC58">
        <f>VLOOKUP($I58,原子特征!$A$1:$S$16,COLUMN(原子特征!M$2),FALSE)</f>
        <v>457.5</v>
      </c>
      <c r="CD58">
        <f>VLOOKUP($I58,原子特征!$A$1:$S$16,COLUMN(原子特征!N$2),FALSE)</f>
        <v>41.67</v>
      </c>
      <c r="CE58">
        <f>VLOOKUP($I58,原子特征!$A$1:$S$16,COLUMN(原子特征!O$2),FALSE)</f>
        <v>15.52</v>
      </c>
      <c r="CF58">
        <f>VLOOKUP($I58,原子特征!$A$1:$S$16,COLUMN(原子特征!P$2),FALSE)</f>
        <v>106.8</v>
      </c>
      <c r="CG58">
        <f>VLOOKUP($I58,原子特征!$A$1:$S$16,COLUMN(原子特征!Q$2),FALSE)</f>
        <v>0.46</v>
      </c>
      <c r="CH58">
        <f>VLOOKUP($I58,原子特征!$A$1:$S$16,COLUMN(原子特征!R$2),FALSE)</f>
        <v>133</v>
      </c>
      <c r="CI58">
        <f>VLOOKUP($I58,原子特征!$A$1:$S$16,COLUMN(原子特征!S$2),FALSE)</f>
        <v>0.65</v>
      </c>
    </row>
    <row r="59" spans="1:87" x14ac:dyDescent="0.15">
      <c r="A59">
        <v>443</v>
      </c>
      <c r="B59" t="s">
        <v>489</v>
      </c>
      <c r="C59">
        <v>3</v>
      </c>
      <c r="D59">
        <v>1</v>
      </c>
      <c r="E59">
        <v>1.86</v>
      </c>
      <c r="F59" t="s">
        <v>643</v>
      </c>
      <c r="G59" t="s">
        <v>632</v>
      </c>
      <c r="H59" t="s">
        <v>855</v>
      </c>
      <c r="I59" t="s">
        <v>852</v>
      </c>
      <c r="J59">
        <f>VLOOKUP('整理格式+匹配特征'!$F93,有机特征!$A$1:$V$55,COLUMN('整理格式+匹配特征'!B93),FALSE)</f>
        <v>8.44212381</v>
      </c>
      <c r="K59">
        <f>VLOOKUP('整理格式+匹配特征'!$F93,有机特征!$A$1:$V$55,COLUMN('整理格式+匹配特征'!C93),FALSE)</f>
        <v>90.167519999999996</v>
      </c>
      <c r="L59">
        <f>VLOOKUP('整理格式+匹配特征'!$F93,有机特征!$A$1:$V$55,COLUMN('整理格式+匹配特征'!D93),FALSE)</f>
        <v>135.80644000000001</v>
      </c>
      <c r="M59">
        <f>VLOOKUP('整理格式+匹配特征'!$F93,有机特征!$A$1:$V$55,COLUMN('整理格式+匹配特征'!E93),FALSE)</f>
        <v>3.1886850754207359</v>
      </c>
      <c r="N59">
        <f>VLOOKUP('整理格式+匹配特征'!$F93,有机特征!$A$1:$V$55,COLUMN('整理格式+匹配特征'!F93),FALSE)</f>
        <v>6.0277600669579128</v>
      </c>
      <c r="O59">
        <f>VLOOKUP('整理格式+匹配特征'!$F93,有机特征!$A$1:$V$55,COLUMN('整理格式+匹配特征'!G93),FALSE)</f>
        <v>1.1025</v>
      </c>
      <c r="P59">
        <f>VLOOKUP('整理格式+匹配特征'!$F93,有机特征!$A$1:$V$55,COLUMN('整理格式+匹配特征'!H93),FALSE)</f>
        <v>151.60864000000001</v>
      </c>
      <c r="Q59">
        <f>VLOOKUP('整理格式+匹配特征'!$F93,有机特征!$A$1:$V$55,COLUMN('整理格式+匹配特征'!I93),FALSE)</f>
        <v>0</v>
      </c>
      <c r="R59">
        <f>VLOOKUP('整理格式+匹配特征'!$F93,有机特征!$A$1:$V$55,COLUMN('整理格式+匹配特征'!J93),FALSE)</f>
        <v>8.382575049289219</v>
      </c>
      <c r="S59">
        <f>VLOOKUP('整理格式+匹配特征'!$F93,有机特征!$A$1:$V$55,COLUMN('整理格式+匹配特征'!K93),FALSE)</f>
        <v>9.1031209859474433</v>
      </c>
      <c r="T59">
        <f>VLOOKUP('整理格式+匹配特征'!$F93,有机特征!$A$1:$V$55,COLUMN('整理格式+匹配特征'!L93),FALSE)</f>
        <v>-38.361779654997498</v>
      </c>
      <c r="U59">
        <f>VLOOKUP('整理格式+匹配特征'!$F93,有机特征!$A$1:$V$55,COLUMN('整理格式+匹配特征'!M93),FALSE)</f>
        <v>-6.6805000000000003</v>
      </c>
      <c r="V59">
        <f>VLOOKUP('整理格式+匹配特征'!$F93,有机特征!$A$1:$V$55,COLUMN('整理格式+匹配特征'!N93),FALSE)</f>
        <v>-19.503699999999998</v>
      </c>
      <c r="W59">
        <f>VLOOKUP('整理格式+匹配特征'!$F93,有机特征!$A$1:$V$55,COLUMN('整理格式+匹配特征'!O93),FALSE)</f>
        <v>-13.0921</v>
      </c>
      <c r="X59">
        <f>VLOOKUP('整理格式+匹配特征'!$F93,有机特征!$A$1:$V$55,COLUMN('整理格式+匹配特征'!P93),FALSE)</f>
        <v>13.0921</v>
      </c>
      <c r="Y59">
        <f>VLOOKUP('整理格式+匹配特征'!$F93,有机特征!$A$1:$V$55,COLUMN('整理格式+匹配特征'!Q93),FALSE)</f>
        <v>12.8233</v>
      </c>
      <c r="Z59">
        <f>VLOOKUP('整理格式+匹配特征'!$F93,有机特征!$A$1:$V$55,COLUMN('整理格式+匹配特征'!R93),FALSE)</f>
        <v>7.8E-2</v>
      </c>
      <c r="AA59">
        <f>VLOOKUP('整理格式+匹配特征'!$F93,有机特征!$A$1:$V$55,COLUMN('整理格式+匹配特征'!S93),FALSE)</f>
        <v>6.6833</v>
      </c>
      <c r="AB59">
        <f>VLOOKUP('整理格式+匹配特征'!$F93,有机特征!$A$1:$V$55,COLUMN('整理格式+匹配特征'!T93),FALSE)</f>
        <v>-8.6532999999999998</v>
      </c>
      <c r="AC59">
        <f>VLOOKUP('整理格式+匹配特征'!$F93,有机特征!$A$1:$V$55,COLUMN('整理格式+匹配特征'!U93),FALSE)</f>
        <v>1E-4</v>
      </c>
      <c r="AD59">
        <f>VLOOKUP('整理格式+匹配特征'!$F93,有机特征!$A$1:$V$55,COLUMN('整理格式+匹配特征'!V93),FALSE)</f>
        <v>3.9339103068450046E-5</v>
      </c>
      <c r="AE59">
        <f>VLOOKUP($G59,有机特征!$A$1:$V$55,COLUMN(有机特征!B$2),FALSE)</f>
        <v>6.1151281700000002</v>
      </c>
      <c r="AF59">
        <f>VLOOKUP($G59,有机特征!$A$1:$V$55,COLUMN(有机特征!C$2),FALSE)</f>
        <v>32.065080000000002</v>
      </c>
      <c r="AG59">
        <f>VLOOKUP($G59,有机特征!$A$1:$V$55,COLUMN(有机特征!D$2),FALSE)</f>
        <v>53.696190000000001</v>
      </c>
      <c r="AH59">
        <f>VLOOKUP($G59,有机特征!$A$1:$V$55,COLUMN(有机特征!E$2),FALSE)</f>
        <v>2.3403779512482541</v>
      </c>
      <c r="AI59">
        <f>VLOOKUP($G59,有机特征!$A$1:$V$55,COLUMN(有机特征!F$2),FALSE)</f>
        <v>4.4241549172934862</v>
      </c>
      <c r="AJ59">
        <f>VLOOKUP($G59,有机特征!$A$1:$V$55,COLUMN(有机特征!G$2),FALSE)</f>
        <v>0.99160000000000004</v>
      </c>
      <c r="AK59">
        <f>VLOOKUP($G59,有机特征!$A$1:$V$55,COLUMN(有机特征!H$2),FALSE)</f>
        <v>73.177700000000002</v>
      </c>
      <c r="AL59">
        <f>VLOOKUP($G59,有机特征!$A$1:$V$55,COLUMN(有机特征!I$2),FALSE)</f>
        <v>0</v>
      </c>
      <c r="AM59">
        <f>VLOOKUP($G59,有机特征!$A$1:$V$55,COLUMN(有机特征!J$2),FALSE)</f>
        <v>0.37686460983670855</v>
      </c>
      <c r="AN59">
        <f>VLOOKUP($G59,有机特征!$A$1:$V$55,COLUMN(有机特征!K$2),FALSE)</f>
        <v>4.3958565325364303</v>
      </c>
      <c r="AO59">
        <f>VLOOKUP($G59,有机特征!$A$1:$V$55,COLUMN(有机特征!L$2),FALSE)</f>
        <v>-48.64517109271678</v>
      </c>
      <c r="AP59">
        <f>VLOOKUP($G59,有机特征!$A$1:$V$55,COLUMN(有机特征!M$2),FALSE)</f>
        <v>-4.0225</v>
      </c>
      <c r="AQ59">
        <f>VLOOKUP($G59,有机特征!$A$1:$V$55,COLUMN(有机特征!N$2),FALSE)</f>
        <v>-19.048200000000001</v>
      </c>
      <c r="AR59">
        <f>VLOOKUP($G59,有机特征!$A$1:$V$55,COLUMN(有机特征!O$2),FALSE)</f>
        <v>-11.535399999999999</v>
      </c>
      <c r="AS59">
        <f>VLOOKUP($G59,有机特征!$A$1:$V$55,COLUMN(有机特征!P$2),FALSE)</f>
        <v>11.535399999999999</v>
      </c>
      <c r="AT59">
        <f>VLOOKUP($G59,有机特征!$A$1:$V$55,COLUMN(有机特征!Q$2),FALSE)</f>
        <v>15.0258</v>
      </c>
      <c r="AU59">
        <f>VLOOKUP($G59,有机特征!$A$1:$V$55,COLUMN(有机特征!R$2),FALSE)</f>
        <v>6.6600000000000006E-2</v>
      </c>
      <c r="AV59">
        <f>VLOOKUP($G59,有机特征!$A$1:$V$55,COLUMN(有机特征!S$2),FALSE)</f>
        <v>4.4279000000000002</v>
      </c>
      <c r="AW59">
        <f>VLOOKUP($G59,有机特征!$A$1:$V$55,COLUMN(有机特征!T$2),FALSE)</f>
        <v>-8.0638000000000005</v>
      </c>
      <c r="AX59">
        <f>VLOOKUP($G59,有机特征!$A$1:$V$55,COLUMN(有机特征!U$2),FALSE)</f>
        <v>2.1661000000000001</v>
      </c>
      <c r="AY59">
        <f>VLOOKUP($G59,有机特征!$A$1:$V$55,COLUMN(有机特征!V$2),FALSE)</f>
        <v>0.85212431156569646</v>
      </c>
      <c r="AZ59">
        <f>VLOOKUP($H59,原子特征!$A$1:$S$16,COLUMN(原子特征!B$2),FALSE)</f>
        <v>207.2</v>
      </c>
      <c r="BA59">
        <f>VLOOKUP($H59,原子特征!$A$1:$S$16,COLUMN(原子特征!C$2),FALSE)</f>
        <v>1.92</v>
      </c>
      <c r="BB59">
        <f>VLOOKUP($H59,原子特征!$A$1:$S$16,COLUMN(原子特征!D$2),FALSE)</f>
        <v>1.9</v>
      </c>
      <c r="BC59">
        <f>VLOOKUP($H59,原子特征!$A$1:$S$16,COLUMN(原子特征!E$2),FALSE)</f>
        <v>1.55</v>
      </c>
      <c r="BD59">
        <f>VLOOKUP($H59,原子特征!$A$1:$S$16,COLUMN(原子特征!F$2),FALSE)</f>
        <v>3.9</v>
      </c>
      <c r="BE59">
        <f>VLOOKUP($H59,原子特征!$A$1:$S$16,COLUMN(原子特征!G$2),FALSE)</f>
        <v>715.5</v>
      </c>
      <c r="BF59">
        <f>VLOOKUP($H59,原子特征!$A$1:$S$16,COLUMN(原子特征!H$2),FALSE)</f>
        <v>1450</v>
      </c>
      <c r="BG59">
        <f>VLOOKUP($H59,原子特征!$A$1:$S$16,COLUMN(原子特征!I$2),FALSE)</f>
        <v>3081</v>
      </c>
      <c r="BH59">
        <f>VLOOKUP($H59,原子特征!$A$1:$S$16,COLUMN(原子特征!J$2),FALSE)</f>
        <v>4.0999999999999996</v>
      </c>
      <c r="BI59">
        <f>VLOOKUP($H59,原子特征!$A$1:$S$16,COLUMN(原子特征!K$2),FALSE)</f>
        <v>4</v>
      </c>
      <c r="BJ59">
        <f>VLOOKUP($H59,原子特征!$A$1:$S$16,COLUMN(原子特征!L$2),FALSE)</f>
        <v>601</v>
      </c>
      <c r="BK59">
        <f>VLOOKUP($H59,原子特征!$A$1:$S$16,COLUMN(原子特征!M$2),FALSE)</f>
        <v>2013</v>
      </c>
      <c r="BL59">
        <f>VLOOKUP($H59,原子特征!$A$1:$S$16,COLUMN(原子特征!N$2),FALSE)</f>
        <v>177.8</v>
      </c>
      <c r="BM59">
        <f>VLOOKUP($H59,原子特征!$A$1:$S$16,COLUMN(原子特征!O$2),FALSE)</f>
        <v>4.8099999999999996</v>
      </c>
      <c r="BN59">
        <f>VLOOKUP($H59,原子特征!$A$1:$S$16,COLUMN(原子特征!P$2),FALSE)</f>
        <v>195</v>
      </c>
      <c r="BO59">
        <f>VLOOKUP($H59,原子特征!$A$1:$S$16,COLUMN(原子特征!Q$2),FALSE)</f>
        <v>0.83</v>
      </c>
      <c r="BP59">
        <f>VLOOKUP($H59,原子特征!$A$1:$S$16,COLUMN(原子特征!R$2),FALSE)</f>
        <v>154</v>
      </c>
      <c r="BQ59">
        <f>VLOOKUP($H59,原子特征!$A$1:$S$16,COLUMN(原子特征!S$2),FALSE)</f>
        <v>0.93799999999999994</v>
      </c>
      <c r="BR59">
        <f>VLOOKUP($I59,原子特征!$A$1:$S$16,COLUMN(原子特征!B$2),FALSE)</f>
        <v>126.905</v>
      </c>
      <c r="BS59">
        <f>VLOOKUP($I59,原子特征!$A$1:$S$16,COLUMN(原子特征!C$2),FALSE)</f>
        <v>2.76</v>
      </c>
      <c r="BT59">
        <f>VLOOKUP($I59,原子特征!$A$1:$S$16,COLUMN(原子特征!D$2),FALSE)</f>
        <v>2.5</v>
      </c>
      <c r="BU59">
        <f>VLOOKUP($I59,原子特征!$A$1:$S$16,COLUMN(原子特征!E$2),FALSE)</f>
        <v>2.21</v>
      </c>
      <c r="BV59">
        <f>VLOOKUP($I59,原子特征!$A$1:$S$16,COLUMN(原子特征!F$2),FALSE)</f>
        <v>6.76</v>
      </c>
      <c r="BW59">
        <f>VLOOKUP($I59,原子特征!$A$1:$S$16,COLUMN(原子特征!G$2),FALSE)</f>
        <v>1008.4</v>
      </c>
      <c r="BX59">
        <f>VLOOKUP($I59,原子特征!$A$1:$S$16,COLUMN(原子特征!H$2),FALSE)</f>
        <v>1846</v>
      </c>
      <c r="BY59">
        <f>VLOOKUP($I59,原子特征!$A$1:$S$16,COLUMN(原子特征!I$2),FALSE)</f>
        <v>3184</v>
      </c>
      <c r="BZ59">
        <f>VLOOKUP($I59,原子特征!$A$1:$S$16,COLUMN(原子特征!J$2),FALSE)</f>
        <v>0</v>
      </c>
      <c r="CA59">
        <f>VLOOKUP($I59,原子特征!$A$1:$S$16,COLUMN(原子特征!K$2),FALSE)</f>
        <v>7</v>
      </c>
      <c r="CB59">
        <f>VLOOKUP($I59,原子特征!$A$1:$S$16,COLUMN(原子特征!L$2),FALSE)</f>
        <v>387</v>
      </c>
      <c r="CC59">
        <f>VLOOKUP($I59,原子特征!$A$1:$S$16,COLUMN(原子特征!M$2),FALSE)</f>
        <v>457.5</v>
      </c>
      <c r="CD59">
        <f>VLOOKUP($I59,原子特征!$A$1:$S$16,COLUMN(原子特征!N$2),FALSE)</f>
        <v>41.67</v>
      </c>
      <c r="CE59">
        <f>VLOOKUP($I59,原子特征!$A$1:$S$16,COLUMN(原子特征!O$2),FALSE)</f>
        <v>15.52</v>
      </c>
      <c r="CF59">
        <f>VLOOKUP($I59,原子特征!$A$1:$S$16,COLUMN(原子特征!P$2),FALSE)</f>
        <v>106.8</v>
      </c>
      <c r="CG59">
        <f>VLOOKUP($I59,原子特征!$A$1:$S$16,COLUMN(原子特征!Q$2),FALSE)</f>
        <v>0.46</v>
      </c>
      <c r="CH59">
        <f>VLOOKUP($I59,原子特征!$A$1:$S$16,COLUMN(原子特征!R$2),FALSE)</f>
        <v>133</v>
      </c>
      <c r="CI59">
        <f>VLOOKUP($I59,原子特征!$A$1:$S$16,COLUMN(原子特征!S$2),FALSE)</f>
        <v>0.65</v>
      </c>
    </row>
    <row r="60" spans="1:87" x14ac:dyDescent="0.15">
      <c r="A60">
        <v>209</v>
      </c>
      <c r="B60" t="s">
        <v>489</v>
      </c>
      <c r="C60">
        <v>3</v>
      </c>
      <c r="D60">
        <v>1</v>
      </c>
      <c r="E60">
        <v>1.96</v>
      </c>
      <c r="F60" t="s">
        <v>643</v>
      </c>
      <c r="G60" t="s">
        <v>632</v>
      </c>
      <c r="H60" t="s">
        <v>855</v>
      </c>
      <c r="I60" t="s">
        <v>852</v>
      </c>
      <c r="J60">
        <f>VLOOKUP('整理格式+匹配特征'!$F94,有机特征!$A$1:$V$55,COLUMN('整理格式+匹配特征'!B94),FALSE)</f>
        <v>8.44212381</v>
      </c>
      <c r="K60">
        <f>VLOOKUP('整理格式+匹配特征'!$F94,有机特征!$A$1:$V$55,COLUMN('整理格式+匹配特征'!C94),FALSE)</f>
        <v>90.167519999999996</v>
      </c>
      <c r="L60">
        <f>VLOOKUP('整理格式+匹配特征'!$F94,有机特征!$A$1:$V$55,COLUMN('整理格式+匹配特征'!D94),FALSE)</f>
        <v>135.80644000000001</v>
      </c>
      <c r="M60">
        <f>VLOOKUP('整理格式+匹配特征'!$F94,有机特征!$A$1:$V$55,COLUMN('整理格式+匹配特征'!E94),FALSE)</f>
        <v>3.1886850754207359</v>
      </c>
      <c r="N60">
        <f>VLOOKUP('整理格式+匹配特征'!$F94,有机特征!$A$1:$V$55,COLUMN('整理格式+匹配特征'!F94),FALSE)</f>
        <v>6.0277600669579128</v>
      </c>
      <c r="O60">
        <f>VLOOKUP('整理格式+匹配特征'!$F94,有机特征!$A$1:$V$55,COLUMN('整理格式+匹配特征'!G94),FALSE)</f>
        <v>1.1025</v>
      </c>
      <c r="P60">
        <f>VLOOKUP('整理格式+匹配特征'!$F94,有机特征!$A$1:$V$55,COLUMN('整理格式+匹配特征'!H94),FALSE)</f>
        <v>151.60864000000001</v>
      </c>
      <c r="Q60">
        <f>VLOOKUP('整理格式+匹配特征'!$F94,有机特征!$A$1:$V$55,COLUMN('整理格式+匹配特征'!I94),FALSE)</f>
        <v>0</v>
      </c>
      <c r="R60">
        <f>VLOOKUP('整理格式+匹配特征'!$F94,有机特征!$A$1:$V$55,COLUMN('整理格式+匹配特征'!J94),FALSE)</f>
        <v>8.382575049289219</v>
      </c>
      <c r="S60">
        <f>VLOOKUP('整理格式+匹配特征'!$F94,有机特征!$A$1:$V$55,COLUMN('整理格式+匹配特征'!K94),FALSE)</f>
        <v>9.1031209859474433</v>
      </c>
      <c r="T60">
        <f>VLOOKUP('整理格式+匹配特征'!$F94,有机特征!$A$1:$V$55,COLUMN('整理格式+匹配特征'!L94),FALSE)</f>
        <v>-38.361779654997498</v>
      </c>
      <c r="U60">
        <f>VLOOKUP('整理格式+匹配特征'!$F94,有机特征!$A$1:$V$55,COLUMN('整理格式+匹配特征'!M94),FALSE)</f>
        <v>-6.6805000000000003</v>
      </c>
      <c r="V60">
        <f>VLOOKUP('整理格式+匹配特征'!$F94,有机特征!$A$1:$V$55,COLUMN('整理格式+匹配特征'!N94),FALSE)</f>
        <v>-19.503699999999998</v>
      </c>
      <c r="W60">
        <f>VLOOKUP('整理格式+匹配特征'!$F94,有机特征!$A$1:$V$55,COLUMN('整理格式+匹配特征'!O94),FALSE)</f>
        <v>-13.0921</v>
      </c>
      <c r="X60">
        <f>VLOOKUP('整理格式+匹配特征'!$F94,有机特征!$A$1:$V$55,COLUMN('整理格式+匹配特征'!P94),FALSE)</f>
        <v>13.0921</v>
      </c>
      <c r="Y60">
        <f>VLOOKUP('整理格式+匹配特征'!$F94,有机特征!$A$1:$V$55,COLUMN('整理格式+匹配特征'!Q94),FALSE)</f>
        <v>12.8233</v>
      </c>
      <c r="Z60">
        <f>VLOOKUP('整理格式+匹配特征'!$F94,有机特征!$A$1:$V$55,COLUMN('整理格式+匹配特征'!R94),FALSE)</f>
        <v>7.8E-2</v>
      </c>
      <c r="AA60">
        <f>VLOOKUP('整理格式+匹配特征'!$F94,有机特征!$A$1:$V$55,COLUMN('整理格式+匹配特征'!S94),FALSE)</f>
        <v>6.6833</v>
      </c>
      <c r="AB60">
        <f>VLOOKUP('整理格式+匹配特征'!$F94,有机特征!$A$1:$V$55,COLUMN('整理格式+匹配特征'!T94),FALSE)</f>
        <v>-8.6532999999999998</v>
      </c>
      <c r="AC60">
        <f>VLOOKUP('整理格式+匹配特征'!$F94,有机特征!$A$1:$V$55,COLUMN('整理格式+匹配特征'!U94),FALSE)</f>
        <v>1E-4</v>
      </c>
      <c r="AD60">
        <f>VLOOKUP('整理格式+匹配特征'!$F94,有机特征!$A$1:$V$55,COLUMN('整理格式+匹配特征'!V94),FALSE)</f>
        <v>3.9339103068450046E-5</v>
      </c>
      <c r="AE60">
        <f>VLOOKUP($G60,有机特征!$A$1:$V$55,COLUMN(有机特征!B$2),FALSE)</f>
        <v>6.1151281700000002</v>
      </c>
      <c r="AF60">
        <f>VLOOKUP($G60,有机特征!$A$1:$V$55,COLUMN(有机特征!C$2),FALSE)</f>
        <v>32.065080000000002</v>
      </c>
      <c r="AG60">
        <f>VLOOKUP($G60,有机特征!$A$1:$V$55,COLUMN(有机特征!D$2),FALSE)</f>
        <v>53.696190000000001</v>
      </c>
      <c r="AH60">
        <f>VLOOKUP($G60,有机特征!$A$1:$V$55,COLUMN(有机特征!E$2),FALSE)</f>
        <v>2.3403779512482541</v>
      </c>
      <c r="AI60">
        <f>VLOOKUP($G60,有机特征!$A$1:$V$55,COLUMN(有机特征!F$2),FALSE)</f>
        <v>4.4241549172934862</v>
      </c>
      <c r="AJ60">
        <f>VLOOKUP($G60,有机特征!$A$1:$V$55,COLUMN(有机特征!G$2),FALSE)</f>
        <v>0.99160000000000004</v>
      </c>
      <c r="AK60">
        <f>VLOOKUP($G60,有机特征!$A$1:$V$55,COLUMN(有机特征!H$2),FALSE)</f>
        <v>73.177700000000002</v>
      </c>
      <c r="AL60">
        <f>VLOOKUP($G60,有机特征!$A$1:$V$55,COLUMN(有机特征!I$2),FALSE)</f>
        <v>0</v>
      </c>
      <c r="AM60">
        <f>VLOOKUP($G60,有机特征!$A$1:$V$55,COLUMN(有机特征!J$2),FALSE)</f>
        <v>0.37686460983670855</v>
      </c>
      <c r="AN60">
        <f>VLOOKUP($G60,有机特征!$A$1:$V$55,COLUMN(有机特征!K$2),FALSE)</f>
        <v>4.3958565325364303</v>
      </c>
      <c r="AO60">
        <f>VLOOKUP($G60,有机特征!$A$1:$V$55,COLUMN(有机特征!L$2),FALSE)</f>
        <v>-48.64517109271678</v>
      </c>
      <c r="AP60">
        <f>VLOOKUP($G60,有机特征!$A$1:$V$55,COLUMN(有机特征!M$2),FALSE)</f>
        <v>-4.0225</v>
      </c>
      <c r="AQ60">
        <f>VLOOKUP($G60,有机特征!$A$1:$V$55,COLUMN(有机特征!N$2),FALSE)</f>
        <v>-19.048200000000001</v>
      </c>
      <c r="AR60">
        <f>VLOOKUP($G60,有机特征!$A$1:$V$55,COLUMN(有机特征!O$2),FALSE)</f>
        <v>-11.535399999999999</v>
      </c>
      <c r="AS60">
        <f>VLOOKUP($G60,有机特征!$A$1:$V$55,COLUMN(有机特征!P$2),FALSE)</f>
        <v>11.535399999999999</v>
      </c>
      <c r="AT60">
        <f>VLOOKUP($G60,有机特征!$A$1:$V$55,COLUMN(有机特征!Q$2),FALSE)</f>
        <v>15.0258</v>
      </c>
      <c r="AU60">
        <f>VLOOKUP($G60,有机特征!$A$1:$V$55,COLUMN(有机特征!R$2),FALSE)</f>
        <v>6.6600000000000006E-2</v>
      </c>
      <c r="AV60">
        <f>VLOOKUP($G60,有机特征!$A$1:$V$55,COLUMN(有机特征!S$2),FALSE)</f>
        <v>4.4279000000000002</v>
      </c>
      <c r="AW60">
        <f>VLOOKUP($G60,有机特征!$A$1:$V$55,COLUMN(有机特征!T$2),FALSE)</f>
        <v>-8.0638000000000005</v>
      </c>
      <c r="AX60">
        <f>VLOOKUP($G60,有机特征!$A$1:$V$55,COLUMN(有机特征!U$2),FALSE)</f>
        <v>2.1661000000000001</v>
      </c>
      <c r="AY60">
        <f>VLOOKUP($G60,有机特征!$A$1:$V$55,COLUMN(有机特征!V$2),FALSE)</f>
        <v>0.85212431156569646</v>
      </c>
      <c r="AZ60">
        <f>VLOOKUP($H60,原子特征!$A$1:$S$16,COLUMN(原子特征!B$2),FALSE)</f>
        <v>207.2</v>
      </c>
      <c r="BA60">
        <f>VLOOKUP($H60,原子特征!$A$1:$S$16,COLUMN(原子特征!C$2),FALSE)</f>
        <v>1.92</v>
      </c>
      <c r="BB60">
        <f>VLOOKUP($H60,原子特征!$A$1:$S$16,COLUMN(原子特征!D$2),FALSE)</f>
        <v>1.9</v>
      </c>
      <c r="BC60">
        <f>VLOOKUP($H60,原子特征!$A$1:$S$16,COLUMN(原子特征!E$2),FALSE)</f>
        <v>1.55</v>
      </c>
      <c r="BD60">
        <f>VLOOKUP($H60,原子特征!$A$1:$S$16,COLUMN(原子特征!F$2),FALSE)</f>
        <v>3.9</v>
      </c>
      <c r="BE60">
        <f>VLOOKUP($H60,原子特征!$A$1:$S$16,COLUMN(原子特征!G$2),FALSE)</f>
        <v>715.5</v>
      </c>
      <c r="BF60">
        <f>VLOOKUP($H60,原子特征!$A$1:$S$16,COLUMN(原子特征!H$2),FALSE)</f>
        <v>1450</v>
      </c>
      <c r="BG60">
        <f>VLOOKUP($H60,原子特征!$A$1:$S$16,COLUMN(原子特征!I$2),FALSE)</f>
        <v>3081</v>
      </c>
      <c r="BH60">
        <f>VLOOKUP($H60,原子特征!$A$1:$S$16,COLUMN(原子特征!J$2),FALSE)</f>
        <v>4.0999999999999996</v>
      </c>
      <c r="BI60">
        <f>VLOOKUP($H60,原子特征!$A$1:$S$16,COLUMN(原子特征!K$2),FALSE)</f>
        <v>4</v>
      </c>
      <c r="BJ60">
        <f>VLOOKUP($H60,原子特征!$A$1:$S$16,COLUMN(原子特征!L$2),FALSE)</f>
        <v>601</v>
      </c>
      <c r="BK60">
        <f>VLOOKUP($H60,原子特征!$A$1:$S$16,COLUMN(原子特征!M$2),FALSE)</f>
        <v>2013</v>
      </c>
      <c r="BL60">
        <f>VLOOKUP($H60,原子特征!$A$1:$S$16,COLUMN(原子特征!N$2),FALSE)</f>
        <v>177.8</v>
      </c>
      <c r="BM60">
        <f>VLOOKUP($H60,原子特征!$A$1:$S$16,COLUMN(原子特征!O$2),FALSE)</f>
        <v>4.8099999999999996</v>
      </c>
      <c r="BN60">
        <f>VLOOKUP($H60,原子特征!$A$1:$S$16,COLUMN(原子特征!P$2),FALSE)</f>
        <v>195</v>
      </c>
      <c r="BO60">
        <f>VLOOKUP($H60,原子特征!$A$1:$S$16,COLUMN(原子特征!Q$2),FALSE)</f>
        <v>0.83</v>
      </c>
      <c r="BP60">
        <f>VLOOKUP($H60,原子特征!$A$1:$S$16,COLUMN(原子特征!R$2),FALSE)</f>
        <v>154</v>
      </c>
      <c r="BQ60">
        <f>VLOOKUP($H60,原子特征!$A$1:$S$16,COLUMN(原子特征!S$2),FALSE)</f>
        <v>0.93799999999999994</v>
      </c>
      <c r="BR60">
        <f>VLOOKUP($I60,原子特征!$A$1:$S$16,COLUMN(原子特征!B$2),FALSE)</f>
        <v>126.905</v>
      </c>
      <c r="BS60">
        <f>VLOOKUP($I60,原子特征!$A$1:$S$16,COLUMN(原子特征!C$2),FALSE)</f>
        <v>2.76</v>
      </c>
      <c r="BT60">
        <f>VLOOKUP($I60,原子特征!$A$1:$S$16,COLUMN(原子特征!D$2),FALSE)</f>
        <v>2.5</v>
      </c>
      <c r="BU60">
        <f>VLOOKUP($I60,原子特征!$A$1:$S$16,COLUMN(原子特征!E$2),FALSE)</f>
        <v>2.21</v>
      </c>
      <c r="BV60">
        <f>VLOOKUP($I60,原子特征!$A$1:$S$16,COLUMN(原子特征!F$2),FALSE)</f>
        <v>6.76</v>
      </c>
      <c r="BW60">
        <f>VLOOKUP($I60,原子特征!$A$1:$S$16,COLUMN(原子特征!G$2),FALSE)</f>
        <v>1008.4</v>
      </c>
      <c r="BX60">
        <f>VLOOKUP($I60,原子特征!$A$1:$S$16,COLUMN(原子特征!H$2),FALSE)</f>
        <v>1846</v>
      </c>
      <c r="BY60">
        <f>VLOOKUP($I60,原子特征!$A$1:$S$16,COLUMN(原子特征!I$2),FALSE)</f>
        <v>3184</v>
      </c>
      <c r="BZ60">
        <f>VLOOKUP($I60,原子特征!$A$1:$S$16,COLUMN(原子特征!J$2),FALSE)</f>
        <v>0</v>
      </c>
      <c r="CA60">
        <f>VLOOKUP($I60,原子特征!$A$1:$S$16,COLUMN(原子特征!K$2),FALSE)</f>
        <v>7</v>
      </c>
      <c r="CB60">
        <f>VLOOKUP($I60,原子特征!$A$1:$S$16,COLUMN(原子特征!L$2),FALSE)</f>
        <v>387</v>
      </c>
      <c r="CC60">
        <f>VLOOKUP($I60,原子特征!$A$1:$S$16,COLUMN(原子特征!M$2),FALSE)</f>
        <v>457.5</v>
      </c>
      <c r="CD60">
        <f>VLOOKUP($I60,原子特征!$A$1:$S$16,COLUMN(原子特征!N$2),FALSE)</f>
        <v>41.67</v>
      </c>
      <c r="CE60">
        <f>VLOOKUP($I60,原子特征!$A$1:$S$16,COLUMN(原子特征!O$2),FALSE)</f>
        <v>15.52</v>
      </c>
      <c r="CF60">
        <f>VLOOKUP($I60,原子特征!$A$1:$S$16,COLUMN(原子特征!P$2),FALSE)</f>
        <v>106.8</v>
      </c>
      <c r="CG60">
        <f>VLOOKUP($I60,原子特征!$A$1:$S$16,COLUMN(原子特征!Q$2),FALSE)</f>
        <v>0.46</v>
      </c>
      <c r="CH60">
        <f>VLOOKUP($I60,原子特征!$A$1:$S$16,COLUMN(原子特征!R$2),FALSE)</f>
        <v>133</v>
      </c>
      <c r="CI60">
        <f>VLOOKUP($I60,原子特征!$A$1:$S$16,COLUMN(原子特征!S$2),FALSE)</f>
        <v>0.65</v>
      </c>
    </row>
    <row r="61" spans="1:87" x14ac:dyDescent="0.15">
      <c r="A61">
        <v>210</v>
      </c>
      <c r="B61" t="s">
        <v>489</v>
      </c>
      <c r="C61">
        <v>3</v>
      </c>
      <c r="D61">
        <v>1</v>
      </c>
      <c r="E61">
        <v>1.96</v>
      </c>
      <c r="F61" t="s">
        <v>643</v>
      </c>
      <c r="G61" t="s">
        <v>632</v>
      </c>
      <c r="H61" t="s">
        <v>855</v>
      </c>
      <c r="I61" t="s">
        <v>852</v>
      </c>
      <c r="J61">
        <f>VLOOKUP('整理格式+匹配特征'!$F95,有机特征!$A$1:$V$55,COLUMN('整理格式+匹配特征'!B95),FALSE)</f>
        <v>8.44212381</v>
      </c>
      <c r="K61">
        <f>VLOOKUP('整理格式+匹配特征'!$F95,有机特征!$A$1:$V$55,COLUMN('整理格式+匹配特征'!C95),FALSE)</f>
        <v>90.167519999999996</v>
      </c>
      <c r="L61">
        <f>VLOOKUP('整理格式+匹配特征'!$F95,有机特征!$A$1:$V$55,COLUMN('整理格式+匹配特征'!D95),FALSE)</f>
        <v>135.80644000000001</v>
      </c>
      <c r="M61">
        <f>VLOOKUP('整理格式+匹配特征'!$F95,有机特征!$A$1:$V$55,COLUMN('整理格式+匹配特征'!E95),FALSE)</f>
        <v>3.1886850754207359</v>
      </c>
      <c r="N61">
        <f>VLOOKUP('整理格式+匹配特征'!$F95,有机特征!$A$1:$V$55,COLUMN('整理格式+匹配特征'!F95),FALSE)</f>
        <v>6.0277600669579128</v>
      </c>
      <c r="O61">
        <f>VLOOKUP('整理格式+匹配特征'!$F95,有机特征!$A$1:$V$55,COLUMN('整理格式+匹配特征'!G95),FALSE)</f>
        <v>1.1025</v>
      </c>
      <c r="P61">
        <f>VLOOKUP('整理格式+匹配特征'!$F95,有机特征!$A$1:$V$55,COLUMN('整理格式+匹配特征'!H95),FALSE)</f>
        <v>151.60864000000001</v>
      </c>
      <c r="Q61">
        <f>VLOOKUP('整理格式+匹配特征'!$F95,有机特征!$A$1:$V$55,COLUMN('整理格式+匹配特征'!I95),FALSE)</f>
        <v>0</v>
      </c>
      <c r="R61">
        <f>VLOOKUP('整理格式+匹配特征'!$F95,有机特征!$A$1:$V$55,COLUMN('整理格式+匹配特征'!J95),FALSE)</f>
        <v>8.382575049289219</v>
      </c>
      <c r="S61">
        <f>VLOOKUP('整理格式+匹配特征'!$F95,有机特征!$A$1:$V$55,COLUMN('整理格式+匹配特征'!K95),FALSE)</f>
        <v>9.1031209859474433</v>
      </c>
      <c r="T61">
        <f>VLOOKUP('整理格式+匹配特征'!$F95,有机特征!$A$1:$V$55,COLUMN('整理格式+匹配特征'!L95),FALSE)</f>
        <v>-38.361779654997498</v>
      </c>
      <c r="U61">
        <f>VLOOKUP('整理格式+匹配特征'!$F95,有机特征!$A$1:$V$55,COLUMN('整理格式+匹配特征'!M95),FALSE)</f>
        <v>-6.6805000000000003</v>
      </c>
      <c r="V61">
        <f>VLOOKUP('整理格式+匹配特征'!$F95,有机特征!$A$1:$V$55,COLUMN('整理格式+匹配特征'!N95),FALSE)</f>
        <v>-19.503699999999998</v>
      </c>
      <c r="W61">
        <f>VLOOKUP('整理格式+匹配特征'!$F95,有机特征!$A$1:$V$55,COLUMN('整理格式+匹配特征'!O95),FALSE)</f>
        <v>-13.0921</v>
      </c>
      <c r="X61">
        <f>VLOOKUP('整理格式+匹配特征'!$F95,有机特征!$A$1:$V$55,COLUMN('整理格式+匹配特征'!P95),FALSE)</f>
        <v>13.0921</v>
      </c>
      <c r="Y61">
        <f>VLOOKUP('整理格式+匹配特征'!$F95,有机特征!$A$1:$V$55,COLUMN('整理格式+匹配特征'!Q95),FALSE)</f>
        <v>12.8233</v>
      </c>
      <c r="Z61">
        <f>VLOOKUP('整理格式+匹配特征'!$F95,有机特征!$A$1:$V$55,COLUMN('整理格式+匹配特征'!R95),FALSE)</f>
        <v>7.8E-2</v>
      </c>
      <c r="AA61">
        <f>VLOOKUP('整理格式+匹配特征'!$F95,有机特征!$A$1:$V$55,COLUMN('整理格式+匹配特征'!S95),FALSE)</f>
        <v>6.6833</v>
      </c>
      <c r="AB61">
        <f>VLOOKUP('整理格式+匹配特征'!$F95,有机特征!$A$1:$V$55,COLUMN('整理格式+匹配特征'!T95),FALSE)</f>
        <v>-8.6532999999999998</v>
      </c>
      <c r="AC61">
        <f>VLOOKUP('整理格式+匹配特征'!$F95,有机特征!$A$1:$V$55,COLUMN('整理格式+匹配特征'!U95),FALSE)</f>
        <v>1E-4</v>
      </c>
      <c r="AD61">
        <f>VLOOKUP('整理格式+匹配特征'!$F95,有机特征!$A$1:$V$55,COLUMN('整理格式+匹配特征'!V95),FALSE)</f>
        <v>3.9339103068450046E-5</v>
      </c>
      <c r="AE61">
        <f>VLOOKUP($G61,有机特征!$A$1:$V$55,COLUMN(有机特征!B$2),FALSE)</f>
        <v>6.1151281700000002</v>
      </c>
      <c r="AF61">
        <f>VLOOKUP($G61,有机特征!$A$1:$V$55,COLUMN(有机特征!C$2),FALSE)</f>
        <v>32.065080000000002</v>
      </c>
      <c r="AG61">
        <f>VLOOKUP($G61,有机特征!$A$1:$V$55,COLUMN(有机特征!D$2),FALSE)</f>
        <v>53.696190000000001</v>
      </c>
      <c r="AH61">
        <f>VLOOKUP($G61,有机特征!$A$1:$V$55,COLUMN(有机特征!E$2),FALSE)</f>
        <v>2.3403779512482541</v>
      </c>
      <c r="AI61">
        <f>VLOOKUP($G61,有机特征!$A$1:$V$55,COLUMN(有机特征!F$2),FALSE)</f>
        <v>4.4241549172934862</v>
      </c>
      <c r="AJ61">
        <f>VLOOKUP($G61,有机特征!$A$1:$V$55,COLUMN(有机特征!G$2),FALSE)</f>
        <v>0.99160000000000004</v>
      </c>
      <c r="AK61">
        <f>VLOOKUP($G61,有机特征!$A$1:$V$55,COLUMN(有机特征!H$2),FALSE)</f>
        <v>73.177700000000002</v>
      </c>
      <c r="AL61">
        <f>VLOOKUP($G61,有机特征!$A$1:$V$55,COLUMN(有机特征!I$2),FALSE)</f>
        <v>0</v>
      </c>
      <c r="AM61">
        <f>VLOOKUP($G61,有机特征!$A$1:$V$55,COLUMN(有机特征!J$2),FALSE)</f>
        <v>0.37686460983670855</v>
      </c>
      <c r="AN61">
        <f>VLOOKUP($G61,有机特征!$A$1:$V$55,COLUMN(有机特征!K$2),FALSE)</f>
        <v>4.3958565325364303</v>
      </c>
      <c r="AO61">
        <f>VLOOKUP($G61,有机特征!$A$1:$V$55,COLUMN(有机特征!L$2),FALSE)</f>
        <v>-48.64517109271678</v>
      </c>
      <c r="AP61">
        <f>VLOOKUP($G61,有机特征!$A$1:$V$55,COLUMN(有机特征!M$2),FALSE)</f>
        <v>-4.0225</v>
      </c>
      <c r="AQ61">
        <f>VLOOKUP($G61,有机特征!$A$1:$V$55,COLUMN(有机特征!N$2),FALSE)</f>
        <v>-19.048200000000001</v>
      </c>
      <c r="AR61">
        <f>VLOOKUP($G61,有机特征!$A$1:$V$55,COLUMN(有机特征!O$2),FALSE)</f>
        <v>-11.535399999999999</v>
      </c>
      <c r="AS61">
        <f>VLOOKUP($G61,有机特征!$A$1:$V$55,COLUMN(有机特征!P$2),FALSE)</f>
        <v>11.535399999999999</v>
      </c>
      <c r="AT61">
        <f>VLOOKUP($G61,有机特征!$A$1:$V$55,COLUMN(有机特征!Q$2),FALSE)</f>
        <v>15.0258</v>
      </c>
      <c r="AU61">
        <f>VLOOKUP($G61,有机特征!$A$1:$V$55,COLUMN(有机特征!R$2),FALSE)</f>
        <v>6.6600000000000006E-2</v>
      </c>
      <c r="AV61">
        <f>VLOOKUP($G61,有机特征!$A$1:$V$55,COLUMN(有机特征!S$2),FALSE)</f>
        <v>4.4279000000000002</v>
      </c>
      <c r="AW61">
        <f>VLOOKUP($G61,有机特征!$A$1:$V$55,COLUMN(有机特征!T$2),FALSE)</f>
        <v>-8.0638000000000005</v>
      </c>
      <c r="AX61">
        <f>VLOOKUP($G61,有机特征!$A$1:$V$55,COLUMN(有机特征!U$2),FALSE)</f>
        <v>2.1661000000000001</v>
      </c>
      <c r="AY61">
        <f>VLOOKUP($G61,有机特征!$A$1:$V$55,COLUMN(有机特征!V$2),FALSE)</f>
        <v>0.85212431156569646</v>
      </c>
      <c r="AZ61">
        <f>VLOOKUP($H61,原子特征!$A$1:$S$16,COLUMN(原子特征!B$2),FALSE)</f>
        <v>207.2</v>
      </c>
      <c r="BA61">
        <f>VLOOKUP($H61,原子特征!$A$1:$S$16,COLUMN(原子特征!C$2),FALSE)</f>
        <v>1.92</v>
      </c>
      <c r="BB61">
        <f>VLOOKUP($H61,原子特征!$A$1:$S$16,COLUMN(原子特征!D$2),FALSE)</f>
        <v>1.9</v>
      </c>
      <c r="BC61">
        <f>VLOOKUP($H61,原子特征!$A$1:$S$16,COLUMN(原子特征!E$2),FALSE)</f>
        <v>1.55</v>
      </c>
      <c r="BD61">
        <f>VLOOKUP($H61,原子特征!$A$1:$S$16,COLUMN(原子特征!F$2),FALSE)</f>
        <v>3.9</v>
      </c>
      <c r="BE61">
        <f>VLOOKUP($H61,原子特征!$A$1:$S$16,COLUMN(原子特征!G$2),FALSE)</f>
        <v>715.5</v>
      </c>
      <c r="BF61">
        <f>VLOOKUP($H61,原子特征!$A$1:$S$16,COLUMN(原子特征!H$2),FALSE)</f>
        <v>1450</v>
      </c>
      <c r="BG61">
        <f>VLOOKUP($H61,原子特征!$A$1:$S$16,COLUMN(原子特征!I$2),FALSE)</f>
        <v>3081</v>
      </c>
      <c r="BH61">
        <f>VLOOKUP($H61,原子特征!$A$1:$S$16,COLUMN(原子特征!J$2),FALSE)</f>
        <v>4.0999999999999996</v>
      </c>
      <c r="BI61">
        <f>VLOOKUP($H61,原子特征!$A$1:$S$16,COLUMN(原子特征!K$2),FALSE)</f>
        <v>4</v>
      </c>
      <c r="BJ61">
        <f>VLOOKUP($H61,原子特征!$A$1:$S$16,COLUMN(原子特征!L$2),FALSE)</f>
        <v>601</v>
      </c>
      <c r="BK61">
        <f>VLOOKUP($H61,原子特征!$A$1:$S$16,COLUMN(原子特征!M$2),FALSE)</f>
        <v>2013</v>
      </c>
      <c r="BL61">
        <f>VLOOKUP($H61,原子特征!$A$1:$S$16,COLUMN(原子特征!N$2),FALSE)</f>
        <v>177.8</v>
      </c>
      <c r="BM61">
        <f>VLOOKUP($H61,原子特征!$A$1:$S$16,COLUMN(原子特征!O$2),FALSE)</f>
        <v>4.8099999999999996</v>
      </c>
      <c r="BN61">
        <f>VLOOKUP($H61,原子特征!$A$1:$S$16,COLUMN(原子特征!P$2),FALSE)</f>
        <v>195</v>
      </c>
      <c r="BO61">
        <f>VLOOKUP($H61,原子特征!$A$1:$S$16,COLUMN(原子特征!Q$2),FALSE)</f>
        <v>0.83</v>
      </c>
      <c r="BP61">
        <f>VLOOKUP($H61,原子特征!$A$1:$S$16,COLUMN(原子特征!R$2),FALSE)</f>
        <v>154</v>
      </c>
      <c r="BQ61">
        <f>VLOOKUP($H61,原子特征!$A$1:$S$16,COLUMN(原子特征!S$2),FALSE)</f>
        <v>0.93799999999999994</v>
      </c>
      <c r="BR61">
        <f>VLOOKUP($I61,原子特征!$A$1:$S$16,COLUMN(原子特征!B$2),FALSE)</f>
        <v>126.905</v>
      </c>
      <c r="BS61">
        <f>VLOOKUP($I61,原子特征!$A$1:$S$16,COLUMN(原子特征!C$2),FALSE)</f>
        <v>2.76</v>
      </c>
      <c r="BT61">
        <f>VLOOKUP($I61,原子特征!$A$1:$S$16,COLUMN(原子特征!D$2),FALSE)</f>
        <v>2.5</v>
      </c>
      <c r="BU61">
        <f>VLOOKUP($I61,原子特征!$A$1:$S$16,COLUMN(原子特征!E$2),FALSE)</f>
        <v>2.21</v>
      </c>
      <c r="BV61">
        <f>VLOOKUP($I61,原子特征!$A$1:$S$16,COLUMN(原子特征!F$2),FALSE)</f>
        <v>6.76</v>
      </c>
      <c r="BW61">
        <f>VLOOKUP($I61,原子特征!$A$1:$S$16,COLUMN(原子特征!G$2),FALSE)</f>
        <v>1008.4</v>
      </c>
      <c r="BX61">
        <f>VLOOKUP($I61,原子特征!$A$1:$S$16,COLUMN(原子特征!H$2),FALSE)</f>
        <v>1846</v>
      </c>
      <c r="BY61">
        <f>VLOOKUP($I61,原子特征!$A$1:$S$16,COLUMN(原子特征!I$2),FALSE)</f>
        <v>3184</v>
      </c>
      <c r="BZ61">
        <f>VLOOKUP($I61,原子特征!$A$1:$S$16,COLUMN(原子特征!J$2),FALSE)</f>
        <v>0</v>
      </c>
      <c r="CA61">
        <f>VLOOKUP($I61,原子特征!$A$1:$S$16,COLUMN(原子特征!K$2),FALSE)</f>
        <v>7</v>
      </c>
      <c r="CB61">
        <f>VLOOKUP($I61,原子特征!$A$1:$S$16,COLUMN(原子特征!L$2),FALSE)</f>
        <v>387</v>
      </c>
      <c r="CC61">
        <f>VLOOKUP($I61,原子特征!$A$1:$S$16,COLUMN(原子特征!M$2),FALSE)</f>
        <v>457.5</v>
      </c>
      <c r="CD61">
        <f>VLOOKUP($I61,原子特征!$A$1:$S$16,COLUMN(原子特征!N$2),FALSE)</f>
        <v>41.67</v>
      </c>
      <c r="CE61">
        <f>VLOOKUP($I61,原子特征!$A$1:$S$16,COLUMN(原子特征!O$2),FALSE)</f>
        <v>15.52</v>
      </c>
      <c r="CF61">
        <f>VLOOKUP($I61,原子特征!$A$1:$S$16,COLUMN(原子特征!P$2),FALSE)</f>
        <v>106.8</v>
      </c>
      <c r="CG61">
        <f>VLOOKUP($I61,原子特征!$A$1:$S$16,COLUMN(原子特征!Q$2),FALSE)</f>
        <v>0.46</v>
      </c>
      <c r="CH61">
        <f>VLOOKUP($I61,原子特征!$A$1:$S$16,COLUMN(原子特征!R$2),FALSE)</f>
        <v>133</v>
      </c>
      <c r="CI61">
        <f>VLOOKUP($I61,原子特征!$A$1:$S$16,COLUMN(原子特征!S$2),FALSE)</f>
        <v>0.65</v>
      </c>
    </row>
    <row r="62" spans="1:87" x14ac:dyDescent="0.15">
      <c r="A62">
        <v>291</v>
      </c>
      <c r="B62" t="s">
        <v>631</v>
      </c>
      <c r="C62">
        <v>3</v>
      </c>
      <c r="D62">
        <v>1</v>
      </c>
      <c r="E62">
        <v>2.2200000000000002</v>
      </c>
      <c r="F62" t="s">
        <v>643</v>
      </c>
      <c r="G62" t="s">
        <v>632</v>
      </c>
      <c r="H62" s="21" t="s">
        <v>851</v>
      </c>
      <c r="I62" t="s">
        <v>854</v>
      </c>
      <c r="J62">
        <f>VLOOKUP('整理格式+匹配特征'!$F96,有机特征!$A$1:$V$55,COLUMN('整理格式+匹配特征'!B96),FALSE)</f>
        <v>8.44212381</v>
      </c>
      <c r="K62">
        <f>VLOOKUP('整理格式+匹配特征'!$F96,有机特征!$A$1:$V$55,COLUMN('整理格式+匹配特征'!C96),FALSE)</f>
        <v>90.167519999999996</v>
      </c>
      <c r="L62">
        <f>VLOOKUP('整理格式+匹配特征'!$F96,有机特征!$A$1:$V$55,COLUMN('整理格式+匹配特征'!D96),FALSE)</f>
        <v>135.80644000000001</v>
      </c>
      <c r="M62">
        <f>VLOOKUP('整理格式+匹配特征'!$F96,有机特征!$A$1:$V$55,COLUMN('整理格式+匹配特征'!E96),FALSE)</f>
        <v>3.1886850754207359</v>
      </c>
      <c r="N62">
        <f>VLOOKUP('整理格式+匹配特征'!$F96,有机特征!$A$1:$V$55,COLUMN('整理格式+匹配特征'!F96),FALSE)</f>
        <v>6.0277600669579128</v>
      </c>
      <c r="O62">
        <f>VLOOKUP('整理格式+匹配特征'!$F96,有机特征!$A$1:$V$55,COLUMN('整理格式+匹配特征'!G96),FALSE)</f>
        <v>1.1025</v>
      </c>
      <c r="P62">
        <f>VLOOKUP('整理格式+匹配特征'!$F96,有机特征!$A$1:$V$55,COLUMN('整理格式+匹配特征'!H96),FALSE)</f>
        <v>151.60864000000001</v>
      </c>
      <c r="Q62">
        <f>VLOOKUP('整理格式+匹配特征'!$F96,有机特征!$A$1:$V$55,COLUMN('整理格式+匹配特征'!I96),FALSE)</f>
        <v>0</v>
      </c>
      <c r="R62">
        <f>VLOOKUP('整理格式+匹配特征'!$F96,有机特征!$A$1:$V$55,COLUMN('整理格式+匹配特征'!J96),FALSE)</f>
        <v>8.382575049289219</v>
      </c>
      <c r="S62">
        <f>VLOOKUP('整理格式+匹配特征'!$F96,有机特征!$A$1:$V$55,COLUMN('整理格式+匹配特征'!K96),FALSE)</f>
        <v>9.1031209859474433</v>
      </c>
      <c r="T62">
        <f>VLOOKUP('整理格式+匹配特征'!$F96,有机特征!$A$1:$V$55,COLUMN('整理格式+匹配特征'!L96),FALSE)</f>
        <v>-38.361779654997498</v>
      </c>
      <c r="U62">
        <f>VLOOKUP('整理格式+匹配特征'!$F96,有机特征!$A$1:$V$55,COLUMN('整理格式+匹配特征'!M96),FALSE)</f>
        <v>-6.6805000000000003</v>
      </c>
      <c r="V62">
        <f>VLOOKUP('整理格式+匹配特征'!$F96,有机特征!$A$1:$V$55,COLUMN('整理格式+匹配特征'!N96),FALSE)</f>
        <v>-19.503699999999998</v>
      </c>
      <c r="W62">
        <f>VLOOKUP('整理格式+匹配特征'!$F96,有机特征!$A$1:$V$55,COLUMN('整理格式+匹配特征'!O96),FALSE)</f>
        <v>-13.0921</v>
      </c>
      <c r="X62">
        <f>VLOOKUP('整理格式+匹配特征'!$F96,有机特征!$A$1:$V$55,COLUMN('整理格式+匹配特征'!P96),FALSE)</f>
        <v>13.0921</v>
      </c>
      <c r="Y62">
        <f>VLOOKUP('整理格式+匹配特征'!$F96,有机特征!$A$1:$V$55,COLUMN('整理格式+匹配特征'!Q96),FALSE)</f>
        <v>12.8233</v>
      </c>
      <c r="Z62">
        <f>VLOOKUP('整理格式+匹配特征'!$F96,有机特征!$A$1:$V$55,COLUMN('整理格式+匹配特征'!R96),FALSE)</f>
        <v>7.8E-2</v>
      </c>
      <c r="AA62">
        <f>VLOOKUP('整理格式+匹配特征'!$F96,有机特征!$A$1:$V$55,COLUMN('整理格式+匹配特征'!S96),FALSE)</f>
        <v>6.6833</v>
      </c>
      <c r="AB62">
        <f>VLOOKUP('整理格式+匹配特征'!$F96,有机特征!$A$1:$V$55,COLUMN('整理格式+匹配特征'!T96),FALSE)</f>
        <v>-8.6532999999999998</v>
      </c>
      <c r="AC62">
        <f>VLOOKUP('整理格式+匹配特征'!$F96,有机特征!$A$1:$V$55,COLUMN('整理格式+匹配特征'!U96),FALSE)</f>
        <v>1E-4</v>
      </c>
      <c r="AD62">
        <f>VLOOKUP('整理格式+匹配特征'!$F96,有机特征!$A$1:$V$55,COLUMN('整理格式+匹配特征'!V96),FALSE)</f>
        <v>3.9339103068450046E-5</v>
      </c>
      <c r="AE62">
        <f>VLOOKUP($G62,有机特征!$A$1:$V$55,COLUMN(有机特征!B$2),FALSE)</f>
        <v>6.1151281700000002</v>
      </c>
      <c r="AF62">
        <f>VLOOKUP($G62,有机特征!$A$1:$V$55,COLUMN(有机特征!C$2),FALSE)</f>
        <v>32.065080000000002</v>
      </c>
      <c r="AG62">
        <f>VLOOKUP($G62,有机特征!$A$1:$V$55,COLUMN(有机特征!D$2),FALSE)</f>
        <v>53.696190000000001</v>
      </c>
      <c r="AH62">
        <f>VLOOKUP($G62,有机特征!$A$1:$V$55,COLUMN(有机特征!E$2),FALSE)</f>
        <v>2.3403779512482541</v>
      </c>
      <c r="AI62">
        <f>VLOOKUP($G62,有机特征!$A$1:$V$55,COLUMN(有机特征!F$2),FALSE)</f>
        <v>4.4241549172934862</v>
      </c>
      <c r="AJ62">
        <f>VLOOKUP($G62,有机特征!$A$1:$V$55,COLUMN(有机特征!G$2),FALSE)</f>
        <v>0.99160000000000004</v>
      </c>
      <c r="AK62">
        <f>VLOOKUP($G62,有机特征!$A$1:$V$55,COLUMN(有机特征!H$2),FALSE)</f>
        <v>73.177700000000002</v>
      </c>
      <c r="AL62">
        <f>VLOOKUP($G62,有机特征!$A$1:$V$55,COLUMN(有机特征!I$2),FALSE)</f>
        <v>0</v>
      </c>
      <c r="AM62">
        <f>VLOOKUP($G62,有机特征!$A$1:$V$55,COLUMN(有机特征!J$2),FALSE)</f>
        <v>0.37686460983670855</v>
      </c>
      <c r="AN62">
        <f>VLOOKUP($G62,有机特征!$A$1:$V$55,COLUMN(有机特征!K$2),FALSE)</f>
        <v>4.3958565325364303</v>
      </c>
      <c r="AO62">
        <f>VLOOKUP($G62,有机特征!$A$1:$V$55,COLUMN(有机特征!L$2),FALSE)</f>
        <v>-48.64517109271678</v>
      </c>
      <c r="AP62">
        <f>VLOOKUP($G62,有机特征!$A$1:$V$55,COLUMN(有机特征!M$2),FALSE)</f>
        <v>-4.0225</v>
      </c>
      <c r="AQ62">
        <f>VLOOKUP($G62,有机特征!$A$1:$V$55,COLUMN(有机特征!N$2),FALSE)</f>
        <v>-19.048200000000001</v>
      </c>
      <c r="AR62">
        <f>VLOOKUP($G62,有机特征!$A$1:$V$55,COLUMN(有机特征!O$2),FALSE)</f>
        <v>-11.535399999999999</v>
      </c>
      <c r="AS62">
        <f>VLOOKUP($G62,有机特征!$A$1:$V$55,COLUMN(有机特征!P$2),FALSE)</f>
        <v>11.535399999999999</v>
      </c>
      <c r="AT62">
        <f>VLOOKUP($G62,有机特征!$A$1:$V$55,COLUMN(有机特征!Q$2),FALSE)</f>
        <v>15.0258</v>
      </c>
      <c r="AU62">
        <f>VLOOKUP($G62,有机特征!$A$1:$V$55,COLUMN(有机特征!R$2),FALSE)</f>
        <v>6.6600000000000006E-2</v>
      </c>
      <c r="AV62">
        <f>VLOOKUP($G62,有机特征!$A$1:$V$55,COLUMN(有机特征!S$2),FALSE)</f>
        <v>4.4279000000000002</v>
      </c>
      <c r="AW62">
        <f>VLOOKUP($G62,有机特征!$A$1:$V$55,COLUMN(有机特征!T$2),FALSE)</f>
        <v>-8.0638000000000005</v>
      </c>
      <c r="AX62">
        <f>VLOOKUP($G62,有机特征!$A$1:$V$55,COLUMN(有机特征!U$2),FALSE)</f>
        <v>2.1661000000000001</v>
      </c>
      <c r="AY62">
        <f>VLOOKUP($G62,有机特征!$A$1:$V$55,COLUMN(有机特征!V$2),FALSE)</f>
        <v>0.85212431156569646</v>
      </c>
      <c r="AZ62">
        <f>VLOOKUP($H62,原子特征!$A$1:$S$16,COLUMN(原子特征!B$2),FALSE)</f>
        <v>118.71</v>
      </c>
      <c r="BA62">
        <f>VLOOKUP($H62,原子特征!$A$1:$S$16,COLUMN(原子特征!C$2),FALSE)</f>
        <v>1.88</v>
      </c>
      <c r="BB62">
        <f>VLOOKUP($H62,原子特征!$A$1:$S$16,COLUMN(原子特征!D$2),FALSE)</f>
        <v>1.8</v>
      </c>
      <c r="BC62">
        <f>VLOOKUP($H62,原子特征!$A$1:$S$16,COLUMN(原子特征!E$2),FALSE)</f>
        <v>1.72</v>
      </c>
      <c r="BD62">
        <f>VLOOKUP($H62,原子特征!$A$1:$S$16,COLUMN(原子特征!F$2),FALSE)</f>
        <v>4.3</v>
      </c>
      <c r="BE62">
        <f>VLOOKUP($H62,原子特征!$A$1:$S$16,COLUMN(原子特征!G$2),FALSE)</f>
        <v>708.6</v>
      </c>
      <c r="BF62">
        <f>VLOOKUP($H62,原子特征!$A$1:$S$16,COLUMN(原子特征!H$2),FALSE)</f>
        <v>1412</v>
      </c>
      <c r="BG62">
        <f>VLOOKUP($H62,原子特征!$A$1:$S$16,COLUMN(原子特征!I$2),FALSE)</f>
        <v>2943</v>
      </c>
      <c r="BH62">
        <f>VLOOKUP($H62,原子特征!$A$1:$S$16,COLUMN(原子特征!J$2),FALSE)</f>
        <v>4.1500000000000004</v>
      </c>
      <c r="BI62">
        <f>VLOOKUP($H62,原子特征!$A$1:$S$16,COLUMN(原子特征!K$2),FALSE)</f>
        <v>4</v>
      </c>
      <c r="BJ62">
        <f>VLOOKUP($H62,原子特征!$A$1:$S$16,COLUMN(原子特征!L$2),FALSE)</f>
        <v>505</v>
      </c>
      <c r="BK62">
        <f>VLOOKUP($H62,原子特征!$A$1:$S$16,COLUMN(原子特征!M$2),FALSE)</f>
        <v>2543</v>
      </c>
      <c r="BL62">
        <f>VLOOKUP($H62,原子特征!$A$1:$S$16,COLUMN(原子特征!N$2),FALSE)</f>
        <v>296.2</v>
      </c>
      <c r="BM62">
        <f>VLOOKUP($H62,原子特征!$A$1:$S$16,COLUMN(原子特征!O$2),FALSE)</f>
        <v>7.07</v>
      </c>
      <c r="BN62">
        <f>VLOOKUP($H62,原子特征!$A$1:$S$16,COLUMN(原子特征!P$2),FALSE)</f>
        <v>302.10000000000002</v>
      </c>
      <c r="BO62">
        <f>VLOOKUP($H62,原子特征!$A$1:$S$16,COLUMN(原子特征!Q$2),FALSE)</f>
        <v>0.65</v>
      </c>
      <c r="BP62">
        <f>VLOOKUP($H62,原子特征!$A$1:$S$16,COLUMN(原子特征!R$2),FALSE)</f>
        <v>140</v>
      </c>
      <c r="BQ62">
        <f>VLOOKUP($H62,原子特征!$A$1:$S$16,COLUMN(原子特征!S$2),FALSE)</f>
        <v>1.03</v>
      </c>
      <c r="BR62">
        <f>VLOOKUP($I62,原子特征!$A$1:$S$16,COLUMN(原子特征!B$2),FALSE)</f>
        <v>79.903999999999996</v>
      </c>
      <c r="BS62">
        <f>VLOOKUP($I62,原子特征!$A$1:$S$16,COLUMN(原子特征!C$2),FALSE)</f>
        <v>2.83</v>
      </c>
      <c r="BT62">
        <f>VLOOKUP($I62,原子特征!$A$1:$S$16,COLUMN(原子特征!D$2),FALSE)</f>
        <v>2.8</v>
      </c>
      <c r="BU62">
        <f>VLOOKUP($I62,原子特征!$A$1:$S$16,COLUMN(原子特征!E$2),FALSE)</f>
        <v>2.74</v>
      </c>
      <c r="BV62">
        <f>VLOOKUP($I62,原子特征!$A$1:$S$16,COLUMN(原子特征!F$2),FALSE)</f>
        <v>7.59</v>
      </c>
      <c r="BW62">
        <f>VLOOKUP($I62,原子特征!$A$1:$S$16,COLUMN(原子特征!G$2),FALSE)</f>
        <v>1139.9000000000001</v>
      </c>
      <c r="BX62">
        <f>VLOOKUP($I62,原子特征!$A$1:$S$16,COLUMN(原子特征!H$2),FALSE)</f>
        <v>2103</v>
      </c>
      <c r="BY62">
        <f>VLOOKUP($I62,原子特征!$A$1:$S$16,COLUMN(原子特征!I$2),FALSE)</f>
        <v>3473</v>
      </c>
      <c r="BZ62">
        <f>VLOOKUP($I62,原子特征!$A$1:$S$16,COLUMN(原子特征!J$2),FALSE)</f>
        <v>0</v>
      </c>
      <c r="CA62">
        <f>VLOOKUP($I62,原子特征!$A$1:$S$16,COLUMN(原子特征!K$2),FALSE)</f>
        <v>7</v>
      </c>
      <c r="CB62">
        <f>VLOOKUP($I62,原子特征!$A$1:$S$16,COLUMN(原子特征!L$2),FALSE)</f>
        <v>266</v>
      </c>
      <c r="CC62">
        <f>VLOOKUP($I62,原子特征!$A$1:$S$16,COLUMN(原子特征!M$2),FALSE)</f>
        <v>331.9</v>
      </c>
      <c r="CD62">
        <f>VLOOKUP($I62,原子特征!$A$1:$S$16,COLUMN(原子特征!N$2),FALSE)</f>
        <v>30.5</v>
      </c>
      <c r="CE62">
        <f>VLOOKUP($I62,原子特征!$A$1:$S$16,COLUMN(原子特征!O$2),FALSE)</f>
        <v>10.57</v>
      </c>
      <c r="CF62">
        <f>VLOOKUP($I62,原子特征!$A$1:$S$16,COLUMN(原子特征!P$2),FALSE)</f>
        <v>111.9</v>
      </c>
      <c r="CG62">
        <f>VLOOKUP($I62,原子特征!$A$1:$S$16,COLUMN(原子特征!Q$2),FALSE)</f>
        <v>0.37</v>
      </c>
      <c r="CH62">
        <f>VLOOKUP($I62,原子特征!$A$1:$S$16,COLUMN(原子特征!R$2),FALSE)</f>
        <v>114</v>
      </c>
      <c r="CI62">
        <f>VLOOKUP($I62,原子特征!$A$1:$S$16,COLUMN(原子特征!S$2),FALSE)</f>
        <v>0.4</v>
      </c>
    </row>
    <row r="63" spans="1:87" x14ac:dyDescent="0.15">
      <c r="A63">
        <v>211</v>
      </c>
      <c r="B63" t="s">
        <v>484</v>
      </c>
      <c r="C63">
        <v>4</v>
      </c>
      <c r="D63">
        <v>1</v>
      </c>
      <c r="E63">
        <v>1.85</v>
      </c>
      <c r="F63" t="s">
        <v>643</v>
      </c>
      <c r="G63" t="s">
        <v>632</v>
      </c>
      <c r="H63" t="s">
        <v>855</v>
      </c>
      <c r="I63" t="s">
        <v>852</v>
      </c>
      <c r="J63">
        <f>VLOOKUP('整理格式+匹配特征'!$F97,有机特征!$A$1:$V$55,COLUMN('整理格式+匹配特征'!B97),FALSE)</f>
        <v>8.44212381</v>
      </c>
      <c r="K63">
        <f>VLOOKUP('整理格式+匹配特征'!$F97,有机特征!$A$1:$V$55,COLUMN('整理格式+匹配特征'!C97),FALSE)</f>
        <v>90.167519999999996</v>
      </c>
      <c r="L63">
        <f>VLOOKUP('整理格式+匹配特征'!$F97,有机特征!$A$1:$V$55,COLUMN('整理格式+匹配特征'!D97),FALSE)</f>
        <v>135.80644000000001</v>
      </c>
      <c r="M63">
        <f>VLOOKUP('整理格式+匹配特征'!$F97,有机特征!$A$1:$V$55,COLUMN('整理格式+匹配特征'!E97),FALSE)</f>
        <v>3.1886850754207359</v>
      </c>
      <c r="N63">
        <f>VLOOKUP('整理格式+匹配特征'!$F97,有机特征!$A$1:$V$55,COLUMN('整理格式+匹配特征'!F97),FALSE)</f>
        <v>6.0277600669579128</v>
      </c>
      <c r="O63">
        <f>VLOOKUP('整理格式+匹配特征'!$F97,有机特征!$A$1:$V$55,COLUMN('整理格式+匹配特征'!G97),FALSE)</f>
        <v>1.1025</v>
      </c>
      <c r="P63">
        <f>VLOOKUP('整理格式+匹配特征'!$F97,有机特征!$A$1:$V$55,COLUMN('整理格式+匹配特征'!H97),FALSE)</f>
        <v>151.60864000000001</v>
      </c>
      <c r="Q63">
        <f>VLOOKUP('整理格式+匹配特征'!$F97,有机特征!$A$1:$V$55,COLUMN('整理格式+匹配特征'!I97),FALSE)</f>
        <v>0</v>
      </c>
      <c r="R63">
        <f>VLOOKUP('整理格式+匹配特征'!$F97,有机特征!$A$1:$V$55,COLUMN('整理格式+匹配特征'!J97),FALSE)</f>
        <v>8.382575049289219</v>
      </c>
      <c r="S63">
        <f>VLOOKUP('整理格式+匹配特征'!$F97,有机特征!$A$1:$V$55,COLUMN('整理格式+匹配特征'!K97),FALSE)</f>
        <v>9.1031209859474433</v>
      </c>
      <c r="T63">
        <f>VLOOKUP('整理格式+匹配特征'!$F97,有机特征!$A$1:$V$55,COLUMN('整理格式+匹配特征'!L97),FALSE)</f>
        <v>-38.361779654997498</v>
      </c>
      <c r="U63">
        <f>VLOOKUP('整理格式+匹配特征'!$F97,有机特征!$A$1:$V$55,COLUMN('整理格式+匹配特征'!M97),FALSE)</f>
        <v>-6.6805000000000003</v>
      </c>
      <c r="V63">
        <f>VLOOKUP('整理格式+匹配特征'!$F97,有机特征!$A$1:$V$55,COLUMN('整理格式+匹配特征'!N97),FALSE)</f>
        <v>-19.503699999999998</v>
      </c>
      <c r="W63">
        <f>VLOOKUP('整理格式+匹配特征'!$F97,有机特征!$A$1:$V$55,COLUMN('整理格式+匹配特征'!O97),FALSE)</f>
        <v>-13.0921</v>
      </c>
      <c r="X63">
        <f>VLOOKUP('整理格式+匹配特征'!$F97,有机特征!$A$1:$V$55,COLUMN('整理格式+匹配特征'!P97),FALSE)</f>
        <v>13.0921</v>
      </c>
      <c r="Y63">
        <f>VLOOKUP('整理格式+匹配特征'!$F97,有机特征!$A$1:$V$55,COLUMN('整理格式+匹配特征'!Q97),FALSE)</f>
        <v>12.8233</v>
      </c>
      <c r="Z63">
        <f>VLOOKUP('整理格式+匹配特征'!$F97,有机特征!$A$1:$V$55,COLUMN('整理格式+匹配特征'!R97),FALSE)</f>
        <v>7.8E-2</v>
      </c>
      <c r="AA63">
        <f>VLOOKUP('整理格式+匹配特征'!$F97,有机特征!$A$1:$V$55,COLUMN('整理格式+匹配特征'!S97),FALSE)</f>
        <v>6.6833</v>
      </c>
      <c r="AB63">
        <f>VLOOKUP('整理格式+匹配特征'!$F97,有机特征!$A$1:$V$55,COLUMN('整理格式+匹配特征'!T97),FALSE)</f>
        <v>-8.6532999999999998</v>
      </c>
      <c r="AC63">
        <f>VLOOKUP('整理格式+匹配特征'!$F97,有机特征!$A$1:$V$55,COLUMN('整理格式+匹配特征'!U97),FALSE)</f>
        <v>1E-4</v>
      </c>
      <c r="AD63">
        <f>VLOOKUP('整理格式+匹配特征'!$F97,有机特征!$A$1:$V$55,COLUMN('整理格式+匹配特征'!V97),FALSE)</f>
        <v>3.9339103068450046E-5</v>
      </c>
      <c r="AE63">
        <f>VLOOKUP($G63,有机特征!$A$1:$V$55,COLUMN(有机特征!B$2),FALSE)</f>
        <v>6.1151281700000002</v>
      </c>
      <c r="AF63">
        <f>VLOOKUP($G63,有机特征!$A$1:$V$55,COLUMN(有机特征!C$2),FALSE)</f>
        <v>32.065080000000002</v>
      </c>
      <c r="AG63">
        <f>VLOOKUP($G63,有机特征!$A$1:$V$55,COLUMN(有机特征!D$2),FALSE)</f>
        <v>53.696190000000001</v>
      </c>
      <c r="AH63">
        <f>VLOOKUP($G63,有机特征!$A$1:$V$55,COLUMN(有机特征!E$2),FALSE)</f>
        <v>2.3403779512482541</v>
      </c>
      <c r="AI63">
        <f>VLOOKUP($G63,有机特征!$A$1:$V$55,COLUMN(有机特征!F$2),FALSE)</f>
        <v>4.4241549172934862</v>
      </c>
      <c r="AJ63">
        <f>VLOOKUP($G63,有机特征!$A$1:$V$55,COLUMN(有机特征!G$2),FALSE)</f>
        <v>0.99160000000000004</v>
      </c>
      <c r="AK63">
        <f>VLOOKUP($G63,有机特征!$A$1:$V$55,COLUMN(有机特征!H$2),FALSE)</f>
        <v>73.177700000000002</v>
      </c>
      <c r="AL63">
        <f>VLOOKUP($G63,有机特征!$A$1:$V$55,COLUMN(有机特征!I$2),FALSE)</f>
        <v>0</v>
      </c>
      <c r="AM63">
        <f>VLOOKUP($G63,有机特征!$A$1:$V$55,COLUMN(有机特征!J$2),FALSE)</f>
        <v>0.37686460983670855</v>
      </c>
      <c r="AN63">
        <f>VLOOKUP($G63,有机特征!$A$1:$V$55,COLUMN(有机特征!K$2),FALSE)</f>
        <v>4.3958565325364303</v>
      </c>
      <c r="AO63">
        <f>VLOOKUP($G63,有机特征!$A$1:$V$55,COLUMN(有机特征!L$2),FALSE)</f>
        <v>-48.64517109271678</v>
      </c>
      <c r="AP63">
        <f>VLOOKUP($G63,有机特征!$A$1:$V$55,COLUMN(有机特征!M$2),FALSE)</f>
        <v>-4.0225</v>
      </c>
      <c r="AQ63">
        <f>VLOOKUP($G63,有机特征!$A$1:$V$55,COLUMN(有机特征!N$2),FALSE)</f>
        <v>-19.048200000000001</v>
      </c>
      <c r="AR63">
        <f>VLOOKUP($G63,有机特征!$A$1:$V$55,COLUMN(有机特征!O$2),FALSE)</f>
        <v>-11.535399999999999</v>
      </c>
      <c r="AS63">
        <f>VLOOKUP($G63,有机特征!$A$1:$V$55,COLUMN(有机特征!P$2),FALSE)</f>
        <v>11.535399999999999</v>
      </c>
      <c r="AT63">
        <f>VLOOKUP($G63,有机特征!$A$1:$V$55,COLUMN(有机特征!Q$2),FALSE)</f>
        <v>15.0258</v>
      </c>
      <c r="AU63">
        <f>VLOOKUP($G63,有机特征!$A$1:$V$55,COLUMN(有机特征!R$2),FALSE)</f>
        <v>6.6600000000000006E-2</v>
      </c>
      <c r="AV63">
        <f>VLOOKUP($G63,有机特征!$A$1:$V$55,COLUMN(有机特征!S$2),FALSE)</f>
        <v>4.4279000000000002</v>
      </c>
      <c r="AW63">
        <f>VLOOKUP($G63,有机特征!$A$1:$V$55,COLUMN(有机特征!T$2),FALSE)</f>
        <v>-8.0638000000000005</v>
      </c>
      <c r="AX63">
        <f>VLOOKUP($G63,有机特征!$A$1:$V$55,COLUMN(有机特征!U$2),FALSE)</f>
        <v>2.1661000000000001</v>
      </c>
      <c r="AY63">
        <f>VLOOKUP($G63,有机特征!$A$1:$V$55,COLUMN(有机特征!V$2),FALSE)</f>
        <v>0.85212431156569646</v>
      </c>
      <c r="AZ63">
        <f>VLOOKUP($H63,原子特征!$A$1:$S$16,COLUMN(原子特征!B$2),FALSE)</f>
        <v>207.2</v>
      </c>
      <c r="BA63">
        <f>VLOOKUP($H63,原子特征!$A$1:$S$16,COLUMN(原子特征!C$2),FALSE)</f>
        <v>1.92</v>
      </c>
      <c r="BB63">
        <f>VLOOKUP($H63,原子特征!$A$1:$S$16,COLUMN(原子特征!D$2),FALSE)</f>
        <v>1.9</v>
      </c>
      <c r="BC63">
        <f>VLOOKUP($H63,原子特征!$A$1:$S$16,COLUMN(原子特征!E$2),FALSE)</f>
        <v>1.55</v>
      </c>
      <c r="BD63">
        <f>VLOOKUP($H63,原子特征!$A$1:$S$16,COLUMN(原子特征!F$2),FALSE)</f>
        <v>3.9</v>
      </c>
      <c r="BE63">
        <f>VLOOKUP($H63,原子特征!$A$1:$S$16,COLUMN(原子特征!G$2),FALSE)</f>
        <v>715.5</v>
      </c>
      <c r="BF63">
        <f>VLOOKUP($H63,原子特征!$A$1:$S$16,COLUMN(原子特征!H$2),FALSE)</f>
        <v>1450</v>
      </c>
      <c r="BG63">
        <f>VLOOKUP($H63,原子特征!$A$1:$S$16,COLUMN(原子特征!I$2),FALSE)</f>
        <v>3081</v>
      </c>
      <c r="BH63">
        <f>VLOOKUP($H63,原子特征!$A$1:$S$16,COLUMN(原子特征!J$2),FALSE)</f>
        <v>4.0999999999999996</v>
      </c>
      <c r="BI63">
        <f>VLOOKUP($H63,原子特征!$A$1:$S$16,COLUMN(原子特征!K$2),FALSE)</f>
        <v>4</v>
      </c>
      <c r="BJ63">
        <f>VLOOKUP($H63,原子特征!$A$1:$S$16,COLUMN(原子特征!L$2),FALSE)</f>
        <v>601</v>
      </c>
      <c r="BK63">
        <f>VLOOKUP($H63,原子特征!$A$1:$S$16,COLUMN(原子特征!M$2),FALSE)</f>
        <v>2013</v>
      </c>
      <c r="BL63">
        <f>VLOOKUP($H63,原子特征!$A$1:$S$16,COLUMN(原子特征!N$2),FALSE)</f>
        <v>177.8</v>
      </c>
      <c r="BM63">
        <f>VLOOKUP($H63,原子特征!$A$1:$S$16,COLUMN(原子特征!O$2),FALSE)</f>
        <v>4.8099999999999996</v>
      </c>
      <c r="BN63">
        <f>VLOOKUP($H63,原子特征!$A$1:$S$16,COLUMN(原子特征!P$2),FALSE)</f>
        <v>195</v>
      </c>
      <c r="BO63">
        <f>VLOOKUP($H63,原子特征!$A$1:$S$16,COLUMN(原子特征!Q$2),FALSE)</f>
        <v>0.83</v>
      </c>
      <c r="BP63">
        <f>VLOOKUP($H63,原子特征!$A$1:$S$16,COLUMN(原子特征!R$2),FALSE)</f>
        <v>154</v>
      </c>
      <c r="BQ63">
        <f>VLOOKUP($H63,原子特征!$A$1:$S$16,COLUMN(原子特征!S$2),FALSE)</f>
        <v>0.93799999999999994</v>
      </c>
      <c r="BR63">
        <f>VLOOKUP($I63,原子特征!$A$1:$S$16,COLUMN(原子特征!B$2),FALSE)</f>
        <v>126.905</v>
      </c>
      <c r="BS63">
        <f>VLOOKUP($I63,原子特征!$A$1:$S$16,COLUMN(原子特征!C$2),FALSE)</f>
        <v>2.76</v>
      </c>
      <c r="BT63">
        <f>VLOOKUP($I63,原子特征!$A$1:$S$16,COLUMN(原子特征!D$2),FALSE)</f>
        <v>2.5</v>
      </c>
      <c r="BU63">
        <f>VLOOKUP($I63,原子特征!$A$1:$S$16,COLUMN(原子特征!E$2),FALSE)</f>
        <v>2.21</v>
      </c>
      <c r="BV63">
        <f>VLOOKUP($I63,原子特征!$A$1:$S$16,COLUMN(原子特征!F$2),FALSE)</f>
        <v>6.76</v>
      </c>
      <c r="BW63">
        <f>VLOOKUP($I63,原子特征!$A$1:$S$16,COLUMN(原子特征!G$2),FALSE)</f>
        <v>1008.4</v>
      </c>
      <c r="BX63">
        <f>VLOOKUP($I63,原子特征!$A$1:$S$16,COLUMN(原子特征!H$2),FALSE)</f>
        <v>1846</v>
      </c>
      <c r="BY63">
        <f>VLOOKUP($I63,原子特征!$A$1:$S$16,COLUMN(原子特征!I$2),FALSE)</f>
        <v>3184</v>
      </c>
      <c r="BZ63">
        <f>VLOOKUP($I63,原子特征!$A$1:$S$16,COLUMN(原子特征!J$2),FALSE)</f>
        <v>0</v>
      </c>
      <c r="CA63">
        <f>VLOOKUP($I63,原子特征!$A$1:$S$16,COLUMN(原子特征!K$2),FALSE)</f>
        <v>7</v>
      </c>
      <c r="CB63">
        <f>VLOOKUP($I63,原子特征!$A$1:$S$16,COLUMN(原子特征!L$2),FALSE)</f>
        <v>387</v>
      </c>
      <c r="CC63">
        <f>VLOOKUP($I63,原子特征!$A$1:$S$16,COLUMN(原子特征!M$2),FALSE)</f>
        <v>457.5</v>
      </c>
      <c r="CD63">
        <f>VLOOKUP($I63,原子特征!$A$1:$S$16,COLUMN(原子特征!N$2),FALSE)</f>
        <v>41.67</v>
      </c>
      <c r="CE63">
        <f>VLOOKUP($I63,原子特征!$A$1:$S$16,COLUMN(原子特征!O$2),FALSE)</f>
        <v>15.52</v>
      </c>
      <c r="CF63">
        <f>VLOOKUP($I63,原子特征!$A$1:$S$16,COLUMN(原子特征!P$2),FALSE)</f>
        <v>106.8</v>
      </c>
      <c r="CG63">
        <f>VLOOKUP($I63,原子特征!$A$1:$S$16,COLUMN(原子特征!Q$2),FALSE)</f>
        <v>0.46</v>
      </c>
      <c r="CH63">
        <f>VLOOKUP($I63,原子特征!$A$1:$S$16,COLUMN(原子特征!R$2),FALSE)</f>
        <v>133</v>
      </c>
      <c r="CI63">
        <f>VLOOKUP($I63,原子特征!$A$1:$S$16,COLUMN(原子特征!S$2),FALSE)</f>
        <v>0.65</v>
      </c>
    </row>
    <row r="64" spans="1:87" x14ac:dyDescent="0.15">
      <c r="A64">
        <v>212</v>
      </c>
      <c r="B64" t="s">
        <v>484</v>
      </c>
      <c r="C64">
        <v>4</v>
      </c>
      <c r="D64">
        <v>1</v>
      </c>
      <c r="E64">
        <v>1.85</v>
      </c>
      <c r="F64" t="s">
        <v>643</v>
      </c>
      <c r="G64" t="s">
        <v>632</v>
      </c>
      <c r="H64" t="s">
        <v>855</v>
      </c>
      <c r="I64" t="s">
        <v>852</v>
      </c>
      <c r="J64">
        <f>VLOOKUP('整理格式+匹配特征'!$F98,有机特征!$A$1:$V$55,COLUMN('整理格式+匹配特征'!B98),FALSE)</f>
        <v>8.44212381</v>
      </c>
      <c r="K64">
        <f>VLOOKUP('整理格式+匹配特征'!$F98,有机特征!$A$1:$V$55,COLUMN('整理格式+匹配特征'!C98),FALSE)</f>
        <v>90.167519999999996</v>
      </c>
      <c r="L64">
        <f>VLOOKUP('整理格式+匹配特征'!$F98,有机特征!$A$1:$V$55,COLUMN('整理格式+匹配特征'!D98),FALSE)</f>
        <v>135.80644000000001</v>
      </c>
      <c r="M64">
        <f>VLOOKUP('整理格式+匹配特征'!$F98,有机特征!$A$1:$V$55,COLUMN('整理格式+匹配特征'!E98),FALSE)</f>
        <v>3.1886850754207359</v>
      </c>
      <c r="N64">
        <f>VLOOKUP('整理格式+匹配特征'!$F98,有机特征!$A$1:$V$55,COLUMN('整理格式+匹配特征'!F98),FALSE)</f>
        <v>6.0277600669579128</v>
      </c>
      <c r="O64">
        <f>VLOOKUP('整理格式+匹配特征'!$F98,有机特征!$A$1:$V$55,COLUMN('整理格式+匹配特征'!G98),FALSE)</f>
        <v>1.1025</v>
      </c>
      <c r="P64">
        <f>VLOOKUP('整理格式+匹配特征'!$F98,有机特征!$A$1:$V$55,COLUMN('整理格式+匹配特征'!H98),FALSE)</f>
        <v>151.60864000000001</v>
      </c>
      <c r="Q64">
        <f>VLOOKUP('整理格式+匹配特征'!$F98,有机特征!$A$1:$V$55,COLUMN('整理格式+匹配特征'!I98),FALSE)</f>
        <v>0</v>
      </c>
      <c r="R64">
        <f>VLOOKUP('整理格式+匹配特征'!$F98,有机特征!$A$1:$V$55,COLUMN('整理格式+匹配特征'!J98),FALSE)</f>
        <v>8.382575049289219</v>
      </c>
      <c r="S64">
        <f>VLOOKUP('整理格式+匹配特征'!$F98,有机特征!$A$1:$V$55,COLUMN('整理格式+匹配特征'!K98),FALSE)</f>
        <v>9.1031209859474433</v>
      </c>
      <c r="T64">
        <f>VLOOKUP('整理格式+匹配特征'!$F98,有机特征!$A$1:$V$55,COLUMN('整理格式+匹配特征'!L98),FALSE)</f>
        <v>-38.361779654997498</v>
      </c>
      <c r="U64">
        <f>VLOOKUP('整理格式+匹配特征'!$F98,有机特征!$A$1:$V$55,COLUMN('整理格式+匹配特征'!M98),FALSE)</f>
        <v>-6.6805000000000003</v>
      </c>
      <c r="V64">
        <f>VLOOKUP('整理格式+匹配特征'!$F98,有机特征!$A$1:$V$55,COLUMN('整理格式+匹配特征'!N98),FALSE)</f>
        <v>-19.503699999999998</v>
      </c>
      <c r="W64">
        <f>VLOOKUP('整理格式+匹配特征'!$F98,有机特征!$A$1:$V$55,COLUMN('整理格式+匹配特征'!O98),FALSE)</f>
        <v>-13.0921</v>
      </c>
      <c r="X64">
        <f>VLOOKUP('整理格式+匹配特征'!$F98,有机特征!$A$1:$V$55,COLUMN('整理格式+匹配特征'!P98),FALSE)</f>
        <v>13.0921</v>
      </c>
      <c r="Y64">
        <f>VLOOKUP('整理格式+匹配特征'!$F98,有机特征!$A$1:$V$55,COLUMN('整理格式+匹配特征'!Q98),FALSE)</f>
        <v>12.8233</v>
      </c>
      <c r="Z64">
        <f>VLOOKUP('整理格式+匹配特征'!$F98,有机特征!$A$1:$V$55,COLUMN('整理格式+匹配特征'!R98),FALSE)</f>
        <v>7.8E-2</v>
      </c>
      <c r="AA64">
        <f>VLOOKUP('整理格式+匹配特征'!$F98,有机特征!$A$1:$V$55,COLUMN('整理格式+匹配特征'!S98),FALSE)</f>
        <v>6.6833</v>
      </c>
      <c r="AB64">
        <f>VLOOKUP('整理格式+匹配特征'!$F98,有机特征!$A$1:$V$55,COLUMN('整理格式+匹配特征'!T98),FALSE)</f>
        <v>-8.6532999999999998</v>
      </c>
      <c r="AC64">
        <f>VLOOKUP('整理格式+匹配特征'!$F98,有机特征!$A$1:$V$55,COLUMN('整理格式+匹配特征'!U98),FALSE)</f>
        <v>1E-4</v>
      </c>
      <c r="AD64">
        <f>VLOOKUP('整理格式+匹配特征'!$F98,有机特征!$A$1:$V$55,COLUMN('整理格式+匹配特征'!V98),FALSE)</f>
        <v>3.9339103068450046E-5</v>
      </c>
      <c r="AE64">
        <f>VLOOKUP($G64,有机特征!$A$1:$V$55,COLUMN(有机特征!B$2),FALSE)</f>
        <v>6.1151281700000002</v>
      </c>
      <c r="AF64">
        <f>VLOOKUP($G64,有机特征!$A$1:$V$55,COLUMN(有机特征!C$2),FALSE)</f>
        <v>32.065080000000002</v>
      </c>
      <c r="AG64">
        <f>VLOOKUP($G64,有机特征!$A$1:$V$55,COLUMN(有机特征!D$2),FALSE)</f>
        <v>53.696190000000001</v>
      </c>
      <c r="AH64">
        <f>VLOOKUP($G64,有机特征!$A$1:$V$55,COLUMN(有机特征!E$2),FALSE)</f>
        <v>2.3403779512482541</v>
      </c>
      <c r="AI64">
        <f>VLOOKUP($G64,有机特征!$A$1:$V$55,COLUMN(有机特征!F$2),FALSE)</f>
        <v>4.4241549172934862</v>
      </c>
      <c r="AJ64">
        <f>VLOOKUP($G64,有机特征!$A$1:$V$55,COLUMN(有机特征!G$2),FALSE)</f>
        <v>0.99160000000000004</v>
      </c>
      <c r="AK64">
        <f>VLOOKUP($G64,有机特征!$A$1:$V$55,COLUMN(有机特征!H$2),FALSE)</f>
        <v>73.177700000000002</v>
      </c>
      <c r="AL64">
        <f>VLOOKUP($G64,有机特征!$A$1:$V$55,COLUMN(有机特征!I$2),FALSE)</f>
        <v>0</v>
      </c>
      <c r="AM64">
        <f>VLOOKUP($G64,有机特征!$A$1:$V$55,COLUMN(有机特征!J$2),FALSE)</f>
        <v>0.37686460983670855</v>
      </c>
      <c r="AN64">
        <f>VLOOKUP($G64,有机特征!$A$1:$V$55,COLUMN(有机特征!K$2),FALSE)</f>
        <v>4.3958565325364303</v>
      </c>
      <c r="AO64">
        <f>VLOOKUP($G64,有机特征!$A$1:$V$55,COLUMN(有机特征!L$2),FALSE)</f>
        <v>-48.64517109271678</v>
      </c>
      <c r="AP64">
        <f>VLOOKUP($G64,有机特征!$A$1:$V$55,COLUMN(有机特征!M$2),FALSE)</f>
        <v>-4.0225</v>
      </c>
      <c r="AQ64">
        <f>VLOOKUP($G64,有机特征!$A$1:$V$55,COLUMN(有机特征!N$2),FALSE)</f>
        <v>-19.048200000000001</v>
      </c>
      <c r="AR64">
        <f>VLOOKUP($G64,有机特征!$A$1:$V$55,COLUMN(有机特征!O$2),FALSE)</f>
        <v>-11.535399999999999</v>
      </c>
      <c r="AS64">
        <f>VLOOKUP($G64,有机特征!$A$1:$V$55,COLUMN(有机特征!P$2),FALSE)</f>
        <v>11.535399999999999</v>
      </c>
      <c r="AT64">
        <f>VLOOKUP($G64,有机特征!$A$1:$V$55,COLUMN(有机特征!Q$2),FALSE)</f>
        <v>15.0258</v>
      </c>
      <c r="AU64">
        <f>VLOOKUP($G64,有机特征!$A$1:$V$55,COLUMN(有机特征!R$2),FALSE)</f>
        <v>6.6600000000000006E-2</v>
      </c>
      <c r="AV64">
        <f>VLOOKUP($G64,有机特征!$A$1:$V$55,COLUMN(有机特征!S$2),FALSE)</f>
        <v>4.4279000000000002</v>
      </c>
      <c r="AW64">
        <f>VLOOKUP($G64,有机特征!$A$1:$V$55,COLUMN(有机特征!T$2),FALSE)</f>
        <v>-8.0638000000000005</v>
      </c>
      <c r="AX64">
        <f>VLOOKUP($G64,有机特征!$A$1:$V$55,COLUMN(有机特征!U$2),FALSE)</f>
        <v>2.1661000000000001</v>
      </c>
      <c r="AY64">
        <f>VLOOKUP($G64,有机特征!$A$1:$V$55,COLUMN(有机特征!V$2),FALSE)</f>
        <v>0.85212431156569646</v>
      </c>
      <c r="AZ64">
        <f>VLOOKUP($H64,原子特征!$A$1:$S$16,COLUMN(原子特征!B$2),FALSE)</f>
        <v>207.2</v>
      </c>
      <c r="BA64">
        <f>VLOOKUP($H64,原子特征!$A$1:$S$16,COLUMN(原子特征!C$2),FALSE)</f>
        <v>1.92</v>
      </c>
      <c r="BB64">
        <f>VLOOKUP($H64,原子特征!$A$1:$S$16,COLUMN(原子特征!D$2),FALSE)</f>
        <v>1.9</v>
      </c>
      <c r="BC64">
        <f>VLOOKUP($H64,原子特征!$A$1:$S$16,COLUMN(原子特征!E$2),FALSE)</f>
        <v>1.55</v>
      </c>
      <c r="BD64">
        <f>VLOOKUP($H64,原子特征!$A$1:$S$16,COLUMN(原子特征!F$2),FALSE)</f>
        <v>3.9</v>
      </c>
      <c r="BE64">
        <f>VLOOKUP($H64,原子特征!$A$1:$S$16,COLUMN(原子特征!G$2),FALSE)</f>
        <v>715.5</v>
      </c>
      <c r="BF64">
        <f>VLOOKUP($H64,原子特征!$A$1:$S$16,COLUMN(原子特征!H$2),FALSE)</f>
        <v>1450</v>
      </c>
      <c r="BG64">
        <f>VLOOKUP($H64,原子特征!$A$1:$S$16,COLUMN(原子特征!I$2),FALSE)</f>
        <v>3081</v>
      </c>
      <c r="BH64">
        <f>VLOOKUP($H64,原子特征!$A$1:$S$16,COLUMN(原子特征!J$2),FALSE)</f>
        <v>4.0999999999999996</v>
      </c>
      <c r="BI64">
        <f>VLOOKUP($H64,原子特征!$A$1:$S$16,COLUMN(原子特征!K$2),FALSE)</f>
        <v>4</v>
      </c>
      <c r="BJ64">
        <f>VLOOKUP($H64,原子特征!$A$1:$S$16,COLUMN(原子特征!L$2),FALSE)</f>
        <v>601</v>
      </c>
      <c r="BK64">
        <f>VLOOKUP($H64,原子特征!$A$1:$S$16,COLUMN(原子特征!M$2),FALSE)</f>
        <v>2013</v>
      </c>
      <c r="BL64">
        <f>VLOOKUP($H64,原子特征!$A$1:$S$16,COLUMN(原子特征!N$2),FALSE)</f>
        <v>177.8</v>
      </c>
      <c r="BM64">
        <f>VLOOKUP($H64,原子特征!$A$1:$S$16,COLUMN(原子特征!O$2),FALSE)</f>
        <v>4.8099999999999996</v>
      </c>
      <c r="BN64">
        <f>VLOOKUP($H64,原子特征!$A$1:$S$16,COLUMN(原子特征!P$2),FALSE)</f>
        <v>195</v>
      </c>
      <c r="BO64">
        <f>VLOOKUP($H64,原子特征!$A$1:$S$16,COLUMN(原子特征!Q$2),FALSE)</f>
        <v>0.83</v>
      </c>
      <c r="BP64">
        <f>VLOOKUP($H64,原子特征!$A$1:$S$16,COLUMN(原子特征!R$2),FALSE)</f>
        <v>154</v>
      </c>
      <c r="BQ64">
        <f>VLOOKUP($H64,原子特征!$A$1:$S$16,COLUMN(原子特征!S$2),FALSE)</f>
        <v>0.93799999999999994</v>
      </c>
      <c r="BR64">
        <f>VLOOKUP($I64,原子特征!$A$1:$S$16,COLUMN(原子特征!B$2),FALSE)</f>
        <v>126.905</v>
      </c>
      <c r="BS64">
        <f>VLOOKUP($I64,原子特征!$A$1:$S$16,COLUMN(原子特征!C$2),FALSE)</f>
        <v>2.76</v>
      </c>
      <c r="BT64">
        <f>VLOOKUP($I64,原子特征!$A$1:$S$16,COLUMN(原子特征!D$2),FALSE)</f>
        <v>2.5</v>
      </c>
      <c r="BU64">
        <f>VLOOKUP($I64,原子特征!$A$1:$S$16,COLUMN(原子特征!E$2),FALSE)</f>
        <v>2.21</v>
      </c>
      <c r="BV64">
        <f>VLOOKUP($I64,原子特征!$A$1:$S$16,COLUMN(原子特征!F$2),FALSE)</f>
        <v>6.76</v>
      </c>
      <c r="BW64">
        <f>VLOOKUP($I64,原子特征!$A$1:$S$16,COLUMN(原子特征!G$2),FALSE)</f>
        <v>1008.4</v>
      </c>
      <c r="BX64">
        <f>VLOOKUP($I64,原子特征!$A$1:$S$16,COLUMN(原子特征!H$2),FALSE)</f>
        <v>1846</v>
      </c>
      <c r="BY64">
        <f>VLOOKUP($I64,原子特征!$A$1:$S$16,COLUMN(原子特征!I$2),FALSE)</f>
        <v>3184</v>
      </c>
      <c r="BZ64">
        <f>VLOOKUP($I64,原子特征!$A$1:$S$16,COLUMN(原子特征!J$2),FALSE)</f>
        <v>0</v>
      </c>
      <c r="CA64">
        <f>VLOOKUP($I64,原子特征!$A$1:$S$16,COLUMN(原子特征!K$2),FALSE)</f>
        <v>7</v>
      </c>
      <c r="CB64">
        <f>VLOOKUP($I64,原子特征!$A$1:$S$16,COLUMN(原子特征!L$2),FALSE)</f>
        <v>387</v>
      </c>
      <c r="CC64">
        <f>VLOOKUP($I64,原子特征!$A$1:$S$16,COLUMN(原子特征!M$2),FALSE)</f>
        <v>457.5</v>
      </c>
      <c r="CD64">
        <f>VLOOKUP($I64,原子特征!$A$1:$S$16,COLUMN(原子特征!N$2),FALSE)</f>
        <v>41.67</v>
      </c>
      <c r="CE64">
        <f>VLOOKUP($I64,原子特征!$A$1:$S$16,COLUMN(原子特征!O$2),FALSE)</f>
        <v>15.52</v>
      </c>
      <c r="CF64">
        <f>VLOOKUP($I64,原子特征!$A$1:$S$16,COLUMN(原子特征!P$2),FALSE)</f>
        <v>106.8</v>
      </c>
      <c r="CG64">
        <f>VLOOKUP($I64,原子特征!$A$1:$S$16,COLUMN(原子特征!Q$2),FALSE)</f>
        <v>0.46</v>
      </c>
      <c r="CH64">
        <f>VLOOKUP($I64,原子特征!$A$1:$S$16,COLUMN(原子特征!R$2),FALSE)</f>
        <v>133</v>
      </c>
      <c r="CI64">
        <f>VLOOKUP($I64,原子特征!$A$1:$S$16,COLUMN(原子特征!S$2),FALSE)</f>
        <v>0.65</v>
      </c>
    </row>
    <row r="65" spans="1:87" x14ac:dyDescent="0.15">
      <c r="A65">
        <v>7</v>
      </c>
      <c r="B65" t="s">
        <v>484</v>
      </c>
      <c r="C65">
        <v>4</v>
      </c>
      <c r="D65">
        <v>1</v>
      </c>
      <c r="E65">
        <v>1.96</v>
      </c>
      <c r="F65" t="s">
        <v>643</v>
      </c>
      <c r="G65" t="s">
        <v>632</v>
      </c>
      <c r="H65" t="s">
        <v>855</v>
      </c>
      <c r="I65" t="s">
        <v>852</v>
      </c>
      <c r="J65">
        <f>VLOOKUP('整理格式+匹配特征'!$F99,有机特征!$A$1:$V$55,COLUMN('整理格式+匹配特征'!B99),FALSE)</f>
        <v>8.44212381</v>
      </c>
      <c r="K65">
        <f>VLOOKUP('整理格式+匹配特征'!$F99,有机特征!$A$1:$V$55,COLUMN('整理格式+匹配特征'!C99),FALSE)</f>
        <v>90.167519999999996</v>
      </c>
      <c r="L65">
        <f>VLOOKUP('整理格式+匹配特征'!$F99,有机特征!$A$1:$V$55,COLUMN('整理格式+匹配特征'!D99),FALSE)</f>
        <v>135.80644000000001</v>
      </c>
      <c r="M65">
        <f>VLOOKUP('整理格式+匹配特征'!$F99,有机特征!$A$1:$V$55,COLUMN('整理格式+匹配特征'!E99),FALSE)</f>
        <v>3.1886850754207359</v>
      </c>
      <c r="N65">
        <f>VLOOKUP('整理格式+匹配特征'!$F99,有机特征!$A$1:$V$55,COLUMN('整理格式+匹配特征'!F99),FALSE)</f>
        <v>6.0277600669579128</v>
      </c>
      <c r="O65">
        <f>VLOOKUP('整理格式+匹配特征'!$F99,有机特征!$A$1:$V$55,COLUMN('整理格式+匹配特征'!G99),FALSE)</f>
        <v>1.1025</v>
      </c>
      <c r="P65">
        <f>VLOOKUP('整理格式+匹配特征'!$F99,有机特征!$A$1:$V$55,COLUMN('整理格式+匹配特征'!H99),FALSE)</f>
        <v>151.60864000000001</v>
      </c>
      <c r="Q65">
        <f>VLOOKUP('整理格式+匹配特征'!$F99,有机特征!$A$1:$V$55,COLUMN('整理格式+匹配特征'!I99),FALSE)</f>
        <v>0</v>
      </c>
      <c r="R65">
        <f>VLOOKUP('整理格式+匹配特征'!$F99,有机特征!$A$1:$V$55,COLUMN('整理格式+匹配特征'!J99),FALSE)</f>
        <v>8.382575049289219</v>
      </c>
      <c r="S65">
        <f>VLOOKUP('整理格式+匹配特征'!$F99,有机特征!$A$1:$V$55,COLUMN('整理格式+匹配特征'!K99),FALSE)</f>
        <v>9.1031209859474433</v>
      </c>
      <c r="T65">
        <f>VLOOKUP('整理格式+匹配特征'!$F99,有机特征!$A$1:$V$55,COLUMN('整理格式+匹配特征'!L99),FALSE)</f>
        <v>-38.361779654997498</v>
      </c>
      <c r="U65">
        <f>VLOOKUP('整理格式+匹配特征'!$F99,有机特征!$A$1:$V$55,COLUMN('整理格式+匹配特征'!M99),FALSE)</f>
        <v>-6.6805000000000003</v>
      </c>
      <c r="V65">
        <f>VLOOKUP('整理格式+匹配特征'!$F99,有机特征!$A$1:$V$55,COLUMN('整理格式+匹配特征'!N99),FALSE)</f>
        <v>-19.503699999999998</v>
      </c>
      <c r="W65">
        <f>VLOOKUP('整理格式+匹配特征'!$F99,有机特征!$A$1:$V$55,COLUMN('整理格式+匹配特征'!O99),FALSE)</f>
        <v>-13.0921</v>
      </c>
      <c r="X65">
        <f>VLOOKUP('整理格式+匹配特征'!$F99,有机特征!$A$1:$V$55,COLUMN('整理格式+匹配特征'!P99),FALSE)</f>
        <v>13.0921</v>
      </c>
      <c r="Y65">
        <f>VLOOKUP('整理格式+匹配特征'!$F99,有机特征!$A$1:$V$55,COLUMN('整理格式+匹配特征'!Q99),FALSE)</f>
        <v>12.8233</v>
      </c>
      <c r="Z65">
        <f>VLOOKUP('整理格式+匹配特征'!$F99,有机特征!$A$1:$V$55,COLUMN('整理格式+匹配特征'!R99),FALSE)</f>
        <v>7.8E-2</v>
      </c>
      <c r="AA65">
        <f>VLOOKUP('整理格式+匹配特征'!$F99,有机特征!$A$1:$V$55,COLUMN('整理格式+匹配特征'!S99),FALSE)</f>
        <v>6.6833</v>
      </c>
      <c r="AB65">
        <f>VLOOKUP('整理格式+匹配特征'!$F99,有机特征!$A$1:$V$55,COLUMN('整理格式+匹配特征'!T99),FALSE)</f>
        <v>-8.6532999999999998</v>
      </c>
      <c r="AC65">
        <f>VLOOKUP('整理格式+匹配特征'!$F99,有机特征!$A$1:$V$55,COLUMN('整理格式+匹配特征'!U99),FALSE)</f>
        <v>1E-4</v>
      </c>
      <c r="AD65">
        <f>VLOOKUP('整理格式+匹配特征'!$F99,有机特征!$A$1:$V$55,COLUMN('整理格式+匹配特征'!V99),FALSE)</f>
        <v>3.9339103068450046E-5</v>
      </c>
      <c r="AE65">
        <f>VLOOKUP($G65,有机特征!$A$1:$V$55,COLUMN(有机特征!B$2),FALSE)</f>
        <v>6.1151281700000002</v>
      </c>
      <c r="AF65">
        <f>VLOOKUP($G65,有机特征!$A$1:$V$55,COLUMN(有机特征!C$2),FALSE)</f>
        <v>32.065080000000002</v>
      </c>
      <c r="AG65">
        <f>VLOOKUP($G65,有机特征!$A$1:$V$55,COLUMN(有机特征!D$2),FALSE)</f>
        <v>53.696190000000001</v>
      </c>
      <c r="AH65">
        <f>VLOOKUP($G65,有机特征!$A$1:$V$55,COLUMN(有机特征!E$2),FALSE)</f>
        <v>2.3403779512482541</v>
      </c>
      <c r="AI65">
        <f>VLOOKUP($G65,有机特征!$A$1:$V$55,COLUMN(有机特征!F$2),FALSE)</f>
        <v>4.4241549172934862</v>
      </c>
      <c r="AJ65">
        <f>VLOOKUP($G65,有机特征!$A$1:$V$55,COLUMN(有机特征!G$2),FALSE)</f>
        <v>0.99160000000000004</v>
      </c>
      <c r="AK65">
        <f>VLOOKUP($G65,有机特征!$A$1:$V$55,COLUMN(有机特征!H$2),FALSE)</f>
        <v>73.177700000000002</v>
      </c>
      <c r="AL65">
        <f>VLOOKUP($G65,有机特征!$A$1:$V$55,COLUMN(有机特征!I$2),FALSE)</f>
        <v>0</v>
      </c>
      <c r="AM65">
        <f>VLOOKUP($G65,有机特征!$A$1:$V$55,COLUMN(有机特征!J$2),FALSE)</f>
        <v>0.37686460983670855</v>
      </c>
      <c r="AN65">
        <f>VLOOKUP($G65,有机特征!$A$1:$V$55,COLUMN(有机特征!K$2),FALSE)</f>
        <v>4.3958565325364303</v>
      </c>
      <c r="AO65">
        <f>VLOOKUP($G65,有机特征!$A$1:$V$55,COLUMN(有机特征!L$2),FALSE)</f>
        <v>-48.64517109271678</v>
      </c>
      <c r="AP65">
        <f>VLOOKUP($G65,有机特征!$A$1:$V$55,COLUMN(有机特征!M$2),FALSE)</f>
        <v>-4.0225</v>
      </c>
      <c r="AQ65">
        <f>VLOOKUP($G65,有机特征!$A$1:$V$55,COLUMN(有机特征!N$2),FALSE)</f>
        <v>-19.048200000000001</v>
      </c>
      <c r="AR65">
        <f>VLOOKUP($G65,有机特征!$A$1:$V$55,COLUMN(有机特征!O$2),FALSE)</f>
        <v>-11.535399999999999</v>
      </c>
      <c r="AS65">
        <f>VLOOKUP($G65,有机特征!$A$1:$V$55,COLUMN(有机特征!P$2),FALSE)</f>
        <v>11.535399999999999</v>
      </c>
      <c r="AT65">
        <f>VLOOKUP($G65,有机特征!$A$1:$V$55,COLUMN(有机特征!Q$2),FALSE)</f>
        <v>15.0258</v>
      </c>
      <c r="AU65">
        <f>VLOOKUP($G65,有机特征!$A$1:$V$55,COLUMN(有机特征!R$2),FALSE)</f>
        <v>6.6600000000000006E-2</v>
      </c>
      <c r="AV65">
        <f>VLOOKUP($G65,有机特征!$A$1:$V$55,COLUMN(有机特征!S$2),FALSE)</f>
        <v>4.4279000000000002</v>
      </c>
      <c r="AW65">
        <f>VLOOKUP($G65,有机特征!$A$1:$V$55,COLUMN(有机特征!T$2),FALSE)</f>
        <v>-8.0638000000000005</v>
      </c>
      <c r="AX65">
        <f>VLOOKUP($G65,有机特征!$A$1:$V$55,COLUMN(有机特征!U$2),FALSE)</f>
        <v>2.1661000000000001</v>
      </c>
      <c r="AY65">
        <f>VLOOKUP($G65,有机特征!$A$1:$V$55,COLUMN(有机特征!V$2),FALSE)</f>
        <v>0.85212431156569646</v>
      </c>
      <c r="AZ65">
        <f>VLOOKUP($H65,原子特征!$A$1:$S$16,COLUMN(原子特征!B$2),FALSE)</f>
        <v>207.2</v>
      </c>
      <c r="BA65">
        <f>VLOOKUP($H65,原子特征!$A$1:$S$16,COLUMN(原子特征!C$2),FALSE)</f>
        <v>1.92</v>
      </c>
      <c r="BB65">
        <f>VLOOKUP($H65,原子特征!$A$1:$S$16,COLUMN(原子特征!D$2),FALSE)</f>
        <v>1.9</v>
      </c>
      <c r="BC65">
        <f>VLOOKUP($H65,原子特征!$A$1:$S$16,COLUMN(原子特征!E$2),FALSE)</f>
        <v>1.55</v>
      </c>
      <c r="BD65">
        <f>VLOOKUP($H65,原子特征!$A$1:$S$16,COLUMN(原子特征!F$2),FALSE)</f>
        <v>3.9</v>
      </c>
      <c r="BE65">
        <f>VLOOKUP($H65,原子特征!$A$1:$S$16,COLUMN(原子特征!G$2),FALSE)</f>
        <v>715.5</v>
      </c>
      <c r="BF65">
        <f>VLOOKUP($H65,原子特征!$A$1:$S$16,COLUMN(原子特征!H$2),FALSE)</f>
        <v>1450</v>
      </c>
      <c r="BG65">
        <f>VLOOKUP($H65,原子特征!$A$1:$S$16,COLUMN(原子特征!I$2),FALSE)</f>
        <v>3081</v>
      </c>
      <c r="BH65">
        <f>VLOOKUP($H65,原子特征!$A$1:$S$16,COLUMN(原子特征!J$2),FALSE)</f>
        <v>4.0999999999999996</v>
      </c>
      <c r="BI65">
        <f>VLOOKUP($H65,原子特征!$A$1:$S$16,COLUMN(原子特征!K$2),FALSE)</f>
        <v>4</v>
      </c>
      <c r="BJ65">
        <f>VLOOKUP($H65,原子特征!$A$1:$S$16,COLUMN(原子特征!L$2),FALSE)</f>
        <v>601</v>
      </c>
      <c r="BK65">
        <f>VLOOKUP($H65,原子特征!$A$1:$S$16,COLUMN(原子特征!M$2),FALSE)</f>
        <v>2013</v>
      </c>
      <c r="BL65">
        <f>VLOOKUP($H65,原子特征!$A$1:$S$16,COLUMN(原子特征!N$2),FALSE)</f>
        <v>177.8</v>
      </c>
      <c r="BM65">
        <f>VLOOKUP($H65,原子特征!$A$1:$S$16,COLUMN(原子特征!O$2),FALSE)</f>
        <v>4.8099999999999996</v>
      </c>
      <c r="BN65">
        <f>VLOOKUP($H65,原子特征!$A$1:$S$16,COLUMN(原子特征!P$2),FALSE)</f>
        <v>195</v>
      </c>
      <c r="BO65">
        <f>VLOOKUP($H65,原子特征!$A$1:$S$16,COLUMN(原子特征!Q$2),FALSE)</f>
        <v>0.83</v>
      </c>
      <c r="BP65">
        <f>VLOOKUP($H65,原子特征!$A$1:$S$16,COLUMN(原子特征!R$2),FALSE)</f>
        <v>154</v>
      </c>
      <c r="BQ65">
        <f>VLOOKUP($H65,原子特征!$A$1:$S$16,COLUMN(原子特征!S$2),FALSE)</f>
        <v>0.93799999999999994</v>
      </c>
      <c r="BR65">
        <f>VLOOKUP($I65,原子特征!$A$1:$S$16,COLUMN(原子特征!B$2),FALSE)</f>
        <v>126.905</v>
      </c>
      <c r="BS65">
        <f>VLOOKUP($I65,原子特征!$A$1:$S$16,COLUMN(原子特征!C$2),FALSE)</f>
        <v>2.76</v>
      </c>
      <c r="BT65">
        <f>VLOOKUP($I65,原子特征!$A$1:$S$16,COLUMN(原子特征!D$2),FALSE)</f>
        <v>2.5</v>
      </c>
      <c r="BU65">
        <f>VLOOKUP($I65,原子特征!$A$1:$S$16,COLUMN(原子特征!E$2),FALSE)</f>
        <v>2.21</v>
      </c>
      <c r="BV65">
        <f>VLOOKUP($I65,原子特征!$A$1:$S$16,COLUMN(原子特征!F$2),FALSE)</f>
        <v>6.76</v>
      </c>
      <c r="BW65">
        <f>VLOOKUP($I65,原子特征!$A$1:$S$16,COLUMN(原子特征!G$2),FALSE)</f>
        <v>1008.4</v>
      </c>
      <c r="BX65">
        <f>VLOOKUP($I65,原子特征!$A$1:$S$16,COLUMN(原子特征!H$2),FALSE)</f>
        <v>1846</v>
      </c>
      <c r="BY65">
        <f>VLOOKUP($I65,原子特征!$A$1:$S$16,COLUMN(原子特征!I$2),FALSE)</f>
        <v>3184</v>
      </c>
      <c r="BZ65">
        <f>VLOOKUP($I65,原子特征!$A$1:$S$16,COLUMN(原子特征!J$2),FALSE)</f>
        <v>0</v>
      </c>
      <c r="CA65">
        <f>VLOOKUP($I65,原子特征!$A$1:$S$16,COLUMN(原子特征!K$2),FALSE)</f>
        <v>7</v>
      </c>
      <c r="CB65">
        <f>VLOOKUP($I65,原子特征!$A$1:$S$16,COLUMN(原子特征!L$2),FALSE)</f>
        <v>387</v>
      </c>
      <c r="CC65">
        <f>VLOOKUP($I65,原子特征!$A$1:$S$16,COLUMN(原子特征!M$2),FALSE)</f>
        <v>457.5</v>
      </c>
      <c r="CD65">
        <f>VLOOKUP($I65,原子特征!$A$1:$S$16,COLUMN(原子特征!N$2),FALSE)</f>
        <v>41.67</v>
      </c>
      <c r="CE65">
        <f>VLOOKUP($I65,原子特征!$A$1:$S$16,COLUMN(原子特征!O$2),FALSE)</f>
        <v>15.52</v>
      </c>
      <c r="CF65">
        <f>VLOOKUP($I65,原子特征!$A$1:$S$16,COLUMN(原子特征!P$2),FALSE)</f>
        <v>106.8</v>
      </c>
      <c r="CG65">
        <f>VLOOKUP($I65,原子特征!$A$1:$S$16,COLUMN(原子特征!Q$2),FALSE)</f>
        <v>0.46</v>
      </c>
      <c r="CH65">
        <f>VLOOKUP($I65,原子特征!$A$1:$S$16,COLUMN(原子特征!R$2),FALSE)</f>
        <v>133</v>
      </c>
      <c r="CI65">
        <f>VLOOKUP($I65,原子特征!$A$1:$S$16,COLUMN(原子特征!S$2),FALSE)</f>
        <v>0.65</v>
      </c>
    </row>
    <row r="66" spans="1:87" x14ac:dyDescent="0.15">
      <c r="A66">
        <v>444</v>
      </c>
      <c r="B66" t="s">
        <v>484</v>
      </c>
      <c r="C66">
        <v>4</v>
      </c>
      <c r="D66">
        <v>1</v>
      </c>
      <c r="E66">
        <v>1.96</v>
      </c>
      <c r="F66" t="s">
        <v>643</v>
      </c>
      <c r="G66" t="s">
        <v>632</v>
      </c>
      <c r="H66" t="s">
        <v>855</v>
      </c>
      <c r="I66" t="s">
        <v>852</v>
      </c>
      <c r="J66">
        <f>VLOOKUP('整理格式+匹配特征'!$F100,有机特征!$A$1:$V$55,COLUMN('整理格式+匹配特征'!B100),FALSE)</f>
        <v>8.44212381</v>
      </c>
      <c r="K66">
        <f>VLOOKUP('整理格式+匹配特征'!$F100,有机特征!$A$1:$V$55,COLUMN('整理格式+匹配特征'!C100),FALSE)</f>
        <v>90.167519999999996</v>
      </c>
      <c r="L66">
        <f>VLOOKUP('整理格式+匹配特征'!$F100,有机特征!$A$1:$V$55,COLUMN('整理格式+匹配特征'!D100),FALSE)</f>
        <v>135.80644000000001</v>
      </c>
      <c r="M66">
        <f>VLOOKUP('整理格式+匹配特征'!$F100,有机特征!$A$1:$V$55,COLUMN('整理格式+匹配特征'!E100),FALSE)</f>
        <v>3.1886850754207359</v>
      </c>
      <c r="N66">
        <f>VLOOKUP('整理格式+匹配特征'!$F100,有机特征!$A$1:$V$55,COLUMN('整理格式+匹配特征'!F100),FALSE)</f>
        <v>6.0277600669579128</v>
      </c>
      <c r="O66">
        <f>VLOOKUP('整理格式+匹配特征'!$F100,有机特征!$A$1:$V$55,COLUMN('整理格式+匹配特征'!G100),FALSE)</f>
        <v>1.1025</v>
      </c>
      <c r="P66">
        <f>VLOOKUP('整理格式+匹配特征'!$F100,有机特征!$A$1:$V$55,COLUMN('整理格式+匹配特征'!H100),FALSE)</f>
        <v>151.60864000000001</v>
      </c>
      <c r="Q66">
        <f>VLOOKUP('整理格式+匹配特征'!$F100,有机特征!$A$1:$V$55,COLUMN('整理格式+匹配特征'!I100),FALSE)</f>
        <v>0</v>
      </c>
      <c r="R66">
        <f>VLOOKUP('整理格式+匹配特征'!$F100,有机特征!$A$1:$V$55,COLUMN('整理格式+匹配特征'!J100),FALSE)</f>
        <v>8.382575049289219</v>
      </c>
      <c r="S66">
        <f>VLOOKUP('整理格式+匹配特征'!$F100,有机特征!$A$1:$V$55,COLUMN('整理格式+匹配特征'!K100),FALSE)</f>
        <v>9.1031209859474433</v>
      </c>
      <c r="T66">
        <f>VLOOKUP('整理格式+匹配特征'!$F100,有机特征!$A$1:$V$55,COLUMN('整理格式+匹配特征'!L100),FALSE)</f>
        <v>-38.361779654997498</v>
      </c>
      <c r="U66">
        <f>VLOOKUP('整理格式+匹配特征'!$F100,有机特征!$A$1:$V$55,COLUMN('整理格式+匹配特征'!M100),FALSE)</f>
        <v>-6.6805000000000003</v>
      </c>
      <c r="V66">
        <f>VLOOKUP('整理格式+匹配特征'!$F100,有机特征!$A$1:$V$55,COLUMN('整理格式+匹配特征'!N100),FALSE)</f>
        <v>-19.503699999999998</v>
      </c>
      <c r="W66">
        <f>VLOOKUP('整理格式+匹配特征'!$F100,有机特征!$A$1:$V$55,COLUMN('整理格式+匹配特征'!O100),FALSE)</f>
        <v>-13.0921</v>
      </c>
      <c r="X66">
        <f>VLOOKUP('整理格式+匹配特征'!$F100,有机特征!$A$1:$V$55,COLUMN('整理格式+匹配特征'!P100),FALSE)</f>
        <v>13.0921</v>
      </c>
      <c r="Y66">
        <f>VLOOKUP('整理格式+匹配特征'!$F100,有机特征!$A$1:$V$55,COLUMN('整理格式+匹配特征'!Q100),FALSE)</f>
        <v>12.8233</v>
      </c>
      <c r="Z66">
        <f>VLOOKUP('整理格式+匹配特征'!$F100,有机特征!$A$1:$V$55,COLUMN('整理格式+匹配特征'!R100),FALSE)</f>
        <v>7.8E-2</v>
      </c>
      <c r="AA66">
        <f>VLOOKUP('整理格式+匹配特征'!$F100,有机特征!$A$1:$V$55,COLUMN('整理格式+匹配特征'!S100),FALSE)</f>
        <v>6.6833</v>
      </c>
      <c r="AB66">
        <f>VLOOKUP('整理格式+匹配特征'!$F100,有机特征!$A$1:$V$55,COLUMN('整理格式+匹配特征'!T100),FALSE)</f>
        <v>-8.6532999999999998</v>
      </c>
      <c r="AC66">
        <f>VLOOKUP('整理格式+匹配特征'!$F100,有机特征!$A$1:$V$55,COLUMN('整理格式+匹配特征'!U100),FALSE)</f>
        <v>1E-4</v>
      </c>
      <c r="AD66">
        <f>VLOOKUP('整理格式+匹配特征'!$F100,有机特征!$A$1:$V$55,COLUMN('整理格式+匹配特征'!V100),FALSE)</f>
        <v>3.9339103068450046E-5</v>
      </c>
      <c r="AE66">
        <f>VLOOKUP($G66,有机特征!$A$1:$V$55,COLUMN(有机特征!B$2),FALSE)</f>
        <v>6.1151281700000002</v>
      </c>
      <c r="AF66">
        <f>VLOOKUP($G66,有机特征!$A$1:$V$55,COLUMN(有机特征!C$2),FALSE)</f>
        <v>32.065080000000002</v>
      </c>
      <c r="AG66">
        <f>VLOOKUP($G66,有机特征!$A$1:$V$55,COLUMN(有机特征!D$2),FALSE)</f>
        <v>53.696190000000001</v>
      </c>
      <c r="AH66">
        <f>VLOOKUP($G66,有机特征!$A$1:$V$55,COLUMN(有机特征!E$2),FALSE)</f>
        <v>2.3403779512482541</v>
      </c>
      <c r="AI66">
        <f>VLOOKUP($G66,有机特征!$A$1:$V$55,COLUMN(有机特征!F$2),FALSE)</f>
        <v>4.4241549172934862</v>
      </c>
      <c r="AJ66">
        <f>VLOOKUP($G66,有机特征!$A$1:$V$55,COLUMN(有机特征!G$2),FALSE)</f>
        <v>0.99160000000000004</v>
      </c>
      <c r="AK66">
        <f>VLOOKUP($G66,有机特征!$A$1:$V$55,COLUMN(有机特征!H$2),FALSE)</f>
        <v>73.177700000000002</v>
      </c>
      <c r="AL66">
        <f>VLOOKUP($G66,有机特征!$A$1:$V$55,COLUMN(有机特征!I$2),FALSE)</f>
        <v>0</v>
      </c>
      <c r="AM66">
        <f>VLOOKUP($G66,有机特征!$A$1:$V$55,COLUMN(有机特征!J$2),FALSE)</f>
        <v>0.37686460983670855</v>
      </c>
      <c r="AN66">
        <f>VLOOKUP($G66,有机特征!$A$1:$V$55,COLUMN(有机特征!K$2),FALSE)</f>
        <v>4.3958565325364303</v>
      </c>
      <c r="AO66">
        <f>VLOOKUP($G66,有机特征!$A$1:$V$55,COLUMN(有机特征!L$2),FALSE)</f>
        <v>-48.64517109271678</v>
      </c>
      <c r="AP66">
        <f>VLOOKUP($G66,有机特征!$A$1:$V$55,COLUMN(有机特征!M$2),FALSE)</f>
        <v>-4.0225</v>
      </c>
      <c r="AQ66">
        <f>VLOOKUP($G66,有机特征!$A$1:$V$55,COLUMN(有机特征!N$2),FALSE)</f>
        <v>-19.048200000000001</v>
      </c>
      <c r="AR66">
        <f>VLOOKUP($G66,有机特征!$A$1:$V$55,COLUMN(有机特征!O$2),FALSE)</f>
        <v>-11.535399999999999</v>
      </c>
      <c r="AS66">
        <f>VLOOKUP($G66,有机特征!$A$1:$V$55,COLUMN(有机特征!P$2),FALSE)</f>
        <v>11.535399999999999</v>
      </c>
      <c r="AT66">
        <f>VLOOKUP($G66,有机特征!$A$1:$V$55,COLUMN(有机特征!Q$2),FALSE)</f>
        <v>15.0258</v>
      </c>
      <c r="AU66">
        <f>VLOOKUP($G66,有机特征!$A$1:$V$55,COLUMN(有机特征!R$2),FALSE)</f>
        <v>6.6600000000000006E-2</v>
      </c>
      <c r="AV66">
        <f>VLOOKUP($G66,有机特征!$A$1:$V$55,COLUMN(有机特征!S$2),FALSE)</f>
        <v>4.4279000000000002</v>
      </c>
      <c r="AW66">
        <f>VLOOKUP($G66,有机特征!$A$1:$V$55,COLUMN(有机特征!T$2),FALSE)</f>
        <v>-8.0638000000000005</v>
      </c>
      <c r="AX66">
        <f>VLOOKUP($G66,有机特征!$A$1:$V$55,COLUMN(有机特征!U$2),FALSE)</f>
        <v>2.1661000000000001</v>
      </c>
      <c r="AY66">
        <f>VLOOKUP($G66,有机特征!$A$1:$V$55,COLUMN(有机特征!V$2),FALSE)</f>
        <v>0.85212431156569646</v>
      </c>
      <c r="AZ66">
        <f>VLOOKUP($H66,原子特征!$A$1:$S$16,COLUMN(原子特征!B$2),FALSE)</f>
        <v>207.2</v>
      </c>
      <c r="BA66">
        <f>VLOOKUP($H66,原子特征!$A$1:$S$16,COLUMN(原子特征!C$2),FALSE)</f>
        <v>1.92</v>
      </c>
      <c r="BB66">
        <f>VLOOKUP($H66,原子特征!$A$1:$S$16,COLUMN(原子特征!D$2),FALSE)</f>
        <v>1.9</v>
      </c>
      <c r="BC66">
        <f>VLOOKUP($H66,原子特征!$A$1:$S$16,COLUMN(原子特征!E$2),FALSE)</f>
        <v>1.55</v>
      </c>
      <c r="BD66">
        <f>VLOOKUP($H66,原子特征!$A$1:$S$16,COLUMN(原子特征!F$2),FALSE)</f>
        <v>3.9</v>
      </c>
      <c r="BE66">
        <f>VLOOKUP($H66,原子特征!$A$1:$S$16,COLUMN(原子特征!G$2),FALSE)</f>
        <v>715.5</v>
      </c>
      <c r="BF66">
        <f>VLOOKUP($H66,原子特征!$A$1:$S$16,COLUMN(原子特征!H$2),FALSE)</f>
        <v>1450</v>
      </c>
      <c r="BG66">
        <f>VLOOKUP($H66,原子特征!$A$1:$S$16,COLUMN(原子特征!I$2),FALSE)</f>
        <v>3081</v>
      </c>
      <c r="BH66">
        <f>VLOOKUP($H66,原子特征!$A$1:$S$16,COLUMN(原子特征!J$2),FALSE)</f>
        <v>4.0999999999999996</v>
      </c>
      <c r="BI66">
        <f>VLOOKUP($H66,原子特征!$A$1:$S$16,COLUMN(原子特征!K$2),FALSE)</f>
        <v>4</v>
      </c>
      <c r="BJ66">
        <f>VLOOKUP($H66,原子特征!$A$1:$S$16,COLUMN(原子特征!L$2),FALSE)</f>
        <v>601</v>
      </c>
      <c r="BK66">
        <f>VLOOKUP($H66,原子特征!$A$1:$S$16,COLUMN(原子特征!M$2),FALSE)</f>
        <v>2013</v>
      </c>
      <c r="BL66">
        <f>VLOOKUP($H66,原子特征!$A$1:$S$16,COLUMN(原子特征!N$2),FALSE)</f>
        <v>177.8</v>
      </c>
      <c r="BM66">
        <f>VLOOKUP($H66,原子特征!$A$1:$S$16,COLUMN(原子特征!O$2),FALSE)</f>
        <v>4.8099999999999996</v>
      </c>
      <c r="BN66">
        <f>VLOOKUP($H66,原子特征!$A$1:$S$16,COLUMN(原子特征!P$2),FALSE)</f>
        <v>195</v>
      </c>
      <c r="BO66">
        <f>VLOOKUP($H66,原子特征!$A$1:$S$16,COLUMN(原子特征!Q$2),FALSE)</f>
        <v>0.83</v>
      </c>
      <c r="BP66">
        <f>VLOOKUP($H66,原子特征!$A$1:$S$16,COLUMN(原子特征!R$2),FALSE)</f>
        <v>154</v>
      </c>
      <c r="BQ66">
        <f>VLOOKUP($H66,原子特征!$A$1:$S$16,COLUMN(原子特征!S$2),FALSE)</f>
        <v>0.93799999999999994</v>
      </c>
      <c r="BR66">
        <f>VLOOKUP($I66,原子特征!$A$1:$S$16,COLUMN(原子特征!B$2),FALSE)</f>
        <v>126.905</v>
      </c>
      <c r="BS66">
        <f>VLOOKUP($I66,原子特征!$A$1:$S$16,COLUMN(原子特征!C$2),FALSE)</f>
        <v>2.76</v>
      </c>
      <c r="BT66">
        <f>VLOOKUP($I66,原子特征!$A$1:$S$16,COLUMN(原子特征!D$2),FALSE)</f>
        <v>2.5</v>
      </c>
      <c r="BU66">
        <f>VLOOKUP($I66,原子特征!$A$1:$S$16,COLUMN(原子特征!E$2),FALSE)</f>
        <v>2.21</v>
      </c>
      <c r="BV66">
        <f>VLOOKUP($I66,原子特征!$A$1:$S$16,COLUMN(原子特征!F$2),FALSE)</f>
        <v>6.76</v>
      </c>
      <c r="BW66">
        <f>VLOOKUP($I66,原子特征!$A$1:$S$16,COLUMN(原子特征!G$2),FALSE)</f>
        <v>1008.4</v>
      </c>
      <c r="BX66">
        <f>VLOOKUP($I66,原子特征!$A$1:$S$16,COLUMN(原子特征!H$2),FALSE)</f>
        <v>1846</v>
      </c>
      <c r="BY66">
        <f>VLOOKUP($I66,原子特征!$A$1:$S$16,COLUMN(原子特征!I$2),FALSE)</f>
        <v>3184</v>
      </c>
      <c r="BZ66">
        <f>VLOOKUP($I66,原子特征!$A$1:$S$16,COLUMN(原子特征!J$2),FALSE)</f>
        <v>0</v>
      </c>
      <c r="CA66">
        <f>VLOOKUP($I66,原子特征!$A$1:$S$16,COLUMN(原子特征!K$2),FALSE)</f>
        <v>7</v>
      </c>
      <c r="CB66">
        <f>VLOOKUP($I66,原子特征!$A$1:$S$16,COLUMN(原子特征!L$2),FALSE)</f>
        <v>387</v>
      </c>
      <c r="CC66">
        <f>VLOOKUP($I66,原子特征!$A$1:$S$16,COLUMN(原子特征!M$2),FALSE)</f>
        <v>457.5</v>
      </c>
      <c r="CD66">
        <f>VLOOKUP($I66,原子特征!$A$1:$S$16,COLUMN(原子特征!N$2),FALSE)</f>
        <v>41.67</v>
      </c>
      <c r="CE66">
        <f>VLOOKUP($I66,原子特征!$A$1:$S$16,COLUMN(原子特征!O$2),FALSE)</f>
        <v>15.52</v>
      </c>
      <c r="CF66">
        <f>VLOOKUP($I66,原子特征!$A$1:$S$16,COLUMN(原子特征!P$2),FALSE)</f>
        <v>106.8</v>
      </c>
      <c r="CG66">
        <f>VLOOKUP($I66,原子特征!$A$1:$S$16,COLUMN(原子特征!Q$2),FALSE)</f>
        <v>0.46</v>
      </c>
      <c r="CH66">
        <f>VLOOKUP($I66,原子特征!$A$1:$S$16,COLUMN(原子特征!R$2),FALSE)</f>
        <v>133</v>
      </c>
      <c r="CI66">
        <f>VLOOKUP($I66,原子特征!$A$1:$S$16,COLUMN(原子特征!S$2),FALSE)</f>
        <v>0.65</v>
      </c>
    </row>
    <row r="67" spans="1:87" x14ac:dyDescent="0.15">
      <c r="A67">
        <v>9</v>
      </c>
      <c r="B67" t="s">
        <v>471</v>
      </c>
      <c r="C67">
        <v>5</v>
      </c>
      <c r="D67">
        <v>1</v>
      </c>
      <c r="E67">
        <v>1.6</v>
      </c>
      <c r="F67" t="s">
        <v>643</v>
      </c>
      <c r="G67" t="s">
        <v>632</v>
      </c>
      <c r="H67" t="s">
        <v>855</v>
      </c>
      <c r="I67" t="s">
        <v>852</v>
      </c>
      <c r="J67">
        <f>VLOOKUP('整理格式+匹配特征'!$F101,有机特征!$A$1:$V$55,COLUMN('整理格式+匹配特征'!B101),FALSE)</f>
        <v>8.44212381</v>
      </c>
      <c r="K67">
        <f>VLOOKUP('整理格式+匹配特征'!$F101,有机特征!$A$1:$V$55,COLUMN('整理格式+匹配特征'!C101),FALSE)</f>
        <v>90.167519999999996</v>
      </c>
      <c r="L67">
        <f>VLOOKUP('整理格式+匹配特征'!$F101,有机特征!$A$1:$V$55,COLUMN('整理格式+匹配特征'!D101),FALSE)</f>
        <v>135.80644000000001</v>
      </c>
      <c r="M67">
        <f>VLOOKUP('整理格式+匹配特征'!$F101,有机特征!$A$1:$V$55,COLUMN('整理格式+匹配特征'!E101),FALSE)</f>
        <v>3.1886850754207359</v>
      </c>
      <c r="N67">
        <f>VLOOKUP('整理格式+匹配特征'!$F101,有机特征!$A$1:$V$55,COLUMN('整理格式+匹配特征'!F101),FALSE)</f>
        <v>6.0277600669579128</v>
      </c>
      <c r="O67">
        <f>VLOOKUP('整理格式+匹配特征'!$F101,有机特征!$A$1:$V$55,COLUMN('整理格式+匹配特征'!G101),FALSE)</f>
        <v>1.1025</v>
      </c>
      <c r="P67">
        <f>VLOOKUP('整理格式+匹配特征'!$F101,有机特征!$A$1:$V$55,COLUMN('整理格式+匹配特征'!H101),FALSE)</f>
        <v>151.60864000000001</v>
      </c>
      <c r="Q67">
        <f>VLOOKUP('整理格式+匹配特征'!$F101,有机特征!$A$1:$V$55,COLUMN('整理格式+匹配特征'!I101),FALSE)</f>
        <v>0</v>
      </c>
      <c r="R67">
        <f>VLOOKUP('整理格式+匹配特征'!$F101,有机特征!$A$1:$V$55,COLUMN('整理格式+匹配特征'!J101),FALSE)</f>
        <v>8.382575049289219</v>
      </c>
      <c r="S67">
        <f>VLOOKUP('整理格式+匹配特征'!$F101,有机特征!$A$1:$V$55,COLUMN('整理格式+匹配特征'!K101),FALSE)</f>
        <v>9.1031209859474433</v>
      </c>
      <c r="T67">
        <f>VLOOKUP('整理格式+匹配特征'!$F101,有机特征!$A$1:$V$55,COLUMN('整理格式+匹配特征'!L101),FALSE)</f>
        <v>-38.361779654997498</v>
      </c>
      <c r="U67">
        <f>VLOOKUP('整理格式+匹配特征'!$F101,有机特征!$A$1:$V$55,COLUMN('整理格式+匹配特征'!M101),FALSE)</f>
        <v>-6.6805000000000003</v>
      </c>
      <c r="V67">
        <f>VLOOKUP('整理格式+匹配特征'!$F101,有机特征!$A$1:$V$55,COLUMN('整理格式+匹配特征'!N101),FALSE)</f>
        <v>-19.503699999999998</v>
      </c>
      <c r="W67">
        <f>VLOOKUP('整理格式+匹配特征'!$F101,有机特征!$A$1:$V$55,COLUMN('整理格式+匹配特征'!O101),FALSE)</f>
        <v>-13.0921</v>
      </c>
      <c r="X67">
        <f>VLOOKUP('整理格式+匹配特征'!$F101,有机特征!$A$1:$V$55,COLUMN('整理格式+匹配特征'!P101),FALSE)</f>
        <v>13.0921</v>
      </c>
      <c r="Y67">
        <f>VLOOKUP('整理格式+匹配特征'!$F101,有机特征!$A$1:$V$55,COLUMN('整理格式+匹配特征'!Q101),FALSE)</f>
        <v>12.8233</v>
      </c>
      <c r="Z67">
        <f>VLOOKUP('整理格式+匹配特征'!$F101,有机特征!$A$1:$V$55,COLUMN('整理格式+匹配特征'!R101),FALSE)</f>
        <v>7.8E-2</v>
      </c>
      <c r="AA67">
        <f>VLOOKUP('整理格式+匹配特征'!$F101,有机特征!$A$1:$V$55,COLUMN('整理格式+匹配特征'!S101),FALSE)</f>
        <v>6.6833</v>
      </c>
      <c r="AB67">
        <f>VLOOKUP('整理格式+匹配特征'!$F101,有机特征!$A$1:$V$55,COLUMN('整理格式+匹配特征'!T101),FALSE)</f>
        <v>-8.6532999999999998</v>
      </c>
      <c r="AC67">
        <f>VLOOKUP('整理格式+匹配特征'!$F101,有机特征!$A$1:$V$55,COLUMN('整理格式+匹配特征'!U101),FALSE)</f>
        <v>1E-4</v>
      </c>
      <c r="AD67">
        <f>VLOOKUP('整理格式+匹配特征'!$F101,有机特征!$A$1:$V$55,COLUMN('整理格式+匹配特征'!V101),FALSE)</f>
        <v>3.9339103068450046E-5</v>
      </c>
      <c r="AE67">
        <f>VLOOKUP($G67,有机特征!$A$1:$V$55,COLUMN(有机特征!B$2),FALSE)</f>
        <v>6.1151281700000002</v>
      </c>
      <c r="AF67">
        <f>VLOOKUP($G67,有机特征!$A$1:$V$55,COLUMN(有机特征!C$2),FALSE)</f>
        <v>32.065080000000002</v>
      </c>
      <c r="AG67">
        <f>VLOOKUP($G67,有机特征!$A$1:$V$55,COLUMN(有机特征!D$2),FALSE)</f>
        <v>53.696190000000001</v>
      </c>
      <c r="AH67">
        <f>VLOOKUP($G67,有机特征!$A$1:$V$55,COLUMN(有机特征!E$2),FALSE)</f>
        <v>2.3403779512482541</v>
      </c>
      <c r="AI67">
        <f>VLOOKUP($G67,有机特征!$A$1:$V$55,COLUMN(有机特征!F$2),FALSE)</f>
        <v>4.4241549172934862</v>
      </c>
      <c r="AJ67">
        <f>VLOOKUP($G67,有机特征!$A$1:$V$55,COLUMN(有机特征!G$2),FALSE)</f>
        <v>0.99160000000000004</v>
      </c>
      <c r="AK67">
        <f>VLOOKUP($G67,有机特征!$A$1:$V$55,COLUMN(有机特征!H$2),FALSE)</f>
        <v>73.177700000000002</v>
      </c>
      <c r="AL67">
        <f>VLOOKUP($G67,有机特征!$A$1:$V$55,COLUMN(有机特征!I$2),FALSE)</f>
        <v>0</v>
      </c>
      <c r="AM67">
        <f>VLOOKUP($G67,有机特征!$A$1:$V$55,COLUMN(有机特征!J$2),FALSE)</f>
        <v>0.37686460983670855</v>
      </c>
      <c r="AN67">
        <f>VLOOKUP($G67,有机特征!$A$1:$V$55,COLUMN(有机特征!K$2),FALSE)</f>
        <v>4.3958565325364303</v>
      </c>
      <c r="AO67">
        <f>VLOOKUP($G67,有机特征!$A$1:$V$55,COLUMN(有机特征!L$2),FALSE)</f>
        <v>-48.64517109271678</v>
      </c>
      <c r="AP67">
        <f>VLOOKUP($G67,有机特征!$A$1:$V$55,COLUMN(有机特征!M$2),FALSE)</f>
        <v>-4.0225</v>
      </c>
      <c r="AQ67">
        <f>VLOOKUP($G67,有机特征!$A$1:$V$55,COLUMN(有机特征!N$2),FALSE)</f>
        <v>-19.048200000000001</v>
      </c>
      <c r="AR67">
        <f>VLOOKUP($G67,有机特征!$A$1:$V$55,COLUMN(有机特征!O$2),FALSE)</f>
        <v>-11.535399999999999</v>
      </c>
      <c r="AS67">
        <f>VLOOKUP($G67,有机特征!$A$1:$V$55,COLUMN(有机特征!P$2),FALSE)</f>
        <v>11.535399999999999</v>
      </c>
      <c r="AT67">
        <f>VLOOKUP($G67,有机特征!$A$1:$V$55,COLUMN(有机特征!Q$2),FALSE)</f>
        <v>15.0258</v>
      </c>
      <c r="AU67">
        <f>VLOOKUP($G67,有机特征!$A$1:$V$55,COLUMN(有机特征!R$2),FALSE)</f>
        <v>6.6600000000000006E-2</v>
      </c>
      <c r="AV67">
        <f>VLOOKUP($G67,有机特征!$A$1:$V$55,COLUMN(有机特征!S$2),FALSE)</f>
        <v>4.4279000000000002</v>
      </c>
      <c r="AW67">
        <f>VLOOKUP($G67,有机特征!$A$1:$V$55,COLUMN(有机特征!T$2),FALSE)</f>
        <v>-8.0638000000000005</v>
      </c>
      <c r="AX67">
        <f>VLOOKUP($G67,有机特征!$A$1:$V$55,COLUMN(有机特征!U$2),FALSE)</f>
        <v>2.1661000000000001</v>
      </c>
      <c r="AY67">
        <f>VLOOKUP($G67,有机特征!$A$1:$V$55,COLUMN(有机特征!V$2),FALSE)</f>
        <v>0.85212431156569646</v>
      </c>
      <c r="AZ67">
        <f>VLOOKUP($H67,原子特征!$A$1:$S$16,COLUMN(原子特征!B$2),FALSE)</f>
        <v>207.2</v>
      </c>
      <c r="BA67">
        <f>VLOOKUP($H67,原子特征!$A$1:$S$16,COLUMN(原子特征!C$2),FALSE)</f>
        <v>1.92</v>
      </c>
      <c r="BB67">
        <f>VLOOKUP($H67,原子特征!$A$1:$S$16,COLUMN(原子特征!D$2),FALSE)</f>
        <v>1.9</v>
      </c>
      <c r="BC67">
        <f>VLOOKUP($H67,原子特征!$A$1:$S$16,COLUMN(原子特征!E$2),FALSE)</f>
        <v>1.55</v>
      </c>
      <c r="BD67">
        <f>VLOOKUP($H67,原子特征!$A$1:$S$16,COLUMN(原子特征!F$2),FALSE)</f>
        <v>3.9</v>
      </c>
      <c r="BE67">
        <f>VLOOKUP($H67,原子特征!$A$1:$S$16,COLUMN(原子特征!G$2),FALSE)</f>
        <v>715.5</v>
      </c>
      <c r="BF67">
        <f>VLOOKUP($H67,原子特征!$A$1:$S$16,COLUMN(原子特征!H$2),FALSE)</f>
        <v>1450</v>
      </c>
      <c r="BG67">
        <f>VLOOKUP($H67,原子特征!$A$1:$S$16,COLUMN(原子特征!I$2),FALSE)</f>
        <v>3081</v>
      </c>
      <c r="BH67">
        <f>VLOOKUP($H67,原子特征!$A$1:$S$16,COLUMN(原子特征!J$2),FALSE)</f>
        <v>4.0999999999999996</v>
      </c>
      <c r="BI67">
        <f>VLOOKUP($H67,原子特征!$A$1:$S$16,COLUMN(原子特征!K$2),FALSE)</f>
        <v>4</v>
      </c>
      <c r="BJ67">
        <f>VLOOKUP($H67,原子特征!$A$1:$S$16,COLUMN(原子特征!L$2),FALSE)</f>
        <v>601</v>
      </c>
      <c r="BK67">
        <f>VLOOKUP($H67,原子特征!$A$1:$S$16,COLUMN(原子特征!M$2),FALSE)</f>
        <v>2013</v>
      </c>
      <c r="BL67">
        <f>VLOOKUP($H67,原子特征!$A$1:$S$16,COLUMN(原子特征!N$2),FALSE)</f>
        <v>177.8</v>
      </c>
      <c r="BM67">
        <f>VLOOKUP($H67,原子特征!$A$1:$S$16,COLUMN(原子特征!O$2),FALSE)</f>
        <v>4.8099999999999996</v>
      </c>
      <c r="BN67">
        <f>VLOOKUP($H67,原子特征!$A$1:$S$16,COLUMN(原子特征!P$2),FALSE)</f>
        <v>195</v>
      </c>
      <c r="BO67">
        <f>VLOOKUP($H67,原子特征!$A$1:$S$16,COLUMN(原子特征!Q$2),FALSE)</f>
        <v>0.83</v>
      </c>
      <c r="BP67">
        <f>VLOOKUP($H67,原子特征!$A$1:$S$16,COLUMN(原子特征!R$2),FALSE)</f>
        <v>154</v>
      </c>
      <c r="BQ67">
        <f>VLOOKUP($H67,原子特征!$A$1:$S$16,COLUMN(原子特征!S$2),FALSE)</f>
        <v>0.93799999999999994</v>
      </c>
      <c r="BR67">
        <f>VLOOKUP($I67,原子特征!$A$1:$S$16,COLUMN(原子特征!B$2),FALSE)</f>
        <v>126.905</v>
      </c>
      <c r="BS67">
        <f>VLOOKUP($I67,原子特征!$A$1:$S$16,COLUMN(原子特征!C$2),FALSE)</f>
        <v>2.76</v>
      </c>
      <c r="BT67">
        <f>VLOOKUP($I67,原子特征!$A$1:$S$16,COLUMN(原子特征!D$2),FALSE)</f>
        <v>2.5</v>
      </c>
      <c r="BU67">
        <f>VLOOKUP($I67,原子特征!$A$1:$S$16,COLUMN(原子特征!E$2),FALSE)</f>
        <v>2.21</v>
      </c>
      <c r="BV67">
        <f>VLOOKUP($I67,原子特征!$A$1:$S$16,COLUMN(原子特征!F$2),FALSE)</f>
        <v>6.76</v>
      </c>
      <c r="BW67">
        <f>VLOOKUP($I67,原子特征!$A$1:$S$16,COLUMN(原子特征!G$2),FALSE)</f>
        <v>1008.4</v>
      </c>
      <c r="BX67">
        <f>VLOOKUP($I67,原子特征!$A$1:$S$16,COLUMN(原子特征!H$2),FALSE)</f>
        <v>1846</v>
      </c>
      <c r="BY67">
        <f>VLOOKUP($I67,原子特征!$A$1:$S$16,COLUMN(原子特征!I$2),FALSE)</f>
        <v>3184</v>
      </c>
      <c r="BZ67">
        <f>VLOOKUP($I67,原子特征!$A$1:$S$16,COLUMN(原子特征!J$2),FALSE)</f>
        <v>0</v>
      </c>
      <c r="CA67">
        <f>VLOOKUP($I67,原子特征!$A$1:$S$16,COLUMN(原子特征!K$2),FALSE)</f>
        <v>7</v>
      </c>
      <c r="CB67">
        <f>VLOOKUP($I67,原子特征!$A$1:$S$16,COLUMN(原子特征!L$2),FALSE)</f>
        <v>387</v>
      </c>
      <c r="CC67">
        <f>VLOOKUP($I67,原子特征!$A$1:$S$16,COLUMN(原子特征!M$2),FALSE)</f>
        <v>457.5</v>
      </c>
      <c r="CD67">
        <f>VLOOKUP($I67,原子特征!$A$1:$S$16,COLUMN(原子特征!N$2),FALSE)</f>
        <v>41.67</v>
      </c>
      <c r="CE67">
        <f>VLOOKUP($I67,原子特征!$A$1:$S$16,COLUMN(原子特征!O$2),FALSE)</f>
        <v>15.52</v>
      </c>
      <c r="CF67">
        <f>VLOOKUP($I67,原子特征!$A$1:$S$16,COLUMN(原子特征!P$2),FALSE)</f>
        <v>106.8</v>
      </c>
      <c r="CG67">
        <f>VLOOKUP($I67,原子特征!$A$1:$S$16,COLUMN(原子特征!Q$2),FALSE)</f>
        <v>0.46</v>
      </c>
      <c r="CH67">
        <f>VLOOKUP($I67,原子特征!$A$1:$S$16,COLUMN(原子特征!R$2),FALSE)</f>
        <v>133</v>
      </c>
      <c r="CI67">
        <f>VLOOKUP($I67,原子特征!$A$1:$S$16,COLUMN(原子特征!S$2),FALSE)</f>
        <v>0.65</v>
      </c>
    </row>
    <row r="68" spans="1:87" x14ac:dyDescent="0.15">
      <c r="A68">
        <v>10</v>
      </c>
      <c r="B68" t="s">
        <v>471</v>
      </c>
      <c r="C68">
        <v>5</v>
      </c>
      <c r="D68">
        <v>1</v>
      </c>
      <c r="E68">
        <v>1.6</v>
      </c>
      <c r="F68" t="s">
        <v>643</v>
      </c>
      <c r="G68" t="s">
        <v>632</v>
      </c>
      <c r="H68" t="s">
        <v>855</v>
      </c>
      <c r="I68" t="s">
        <v>852</v>
      </c>
      <c r="J68">
        <f>VLOOKUP('整理格式+匹配特征'!$F102,有机特征!$A$1:$V$55,COLUMN('整理格式+匹配特征'!B102),FALSE)</f>
        <v>8.44212381</v>
      </c>
      <c r="K68">
        <f>VLOOKUP('整理格式+匹配特征'!$F102,有机特征!$A$1:$V$55,COLUMN('整理格式+匹配特征'!C102),FALSE)</f>
        <v>90.167519999999996</v>
      </c>
      <c r="L68">
        <f>VLOOKUP('整理格式+匹配特征'!$F102,有机特征!$A$1:$V$55,COLUMN('整理格式+匹配特征'!D102),FALSE)</f>
        <v>135.80644000000001</v>
      </c>
      <c r="M68">
        <f>VLOOKUP('整理格式+匹配特征'!$F102,有机特征!$A$1:$V$55,COLUMN('整理格式+匹配特征'!E102),FALSE)</f>
        <v>3.1886850754207359</v>
      </c>
      <c r="N68">
        <f>VLOOKUP('整理格式+匹配特征'!$F102,有机特征!$A$1:$V$55,COLUMN('整理格式+匹配特征'!F102),FALSE)</f>
        <v>6.0277600669579128</v>
      </c>
      <c r="O68">
        <f>VLOOKUP('整理格式+匹配特征'!$F102,有机特征!$A$1:$V$55,COLUMN('整理格式+匹配特征'!G102),FALSE)</f>
        <v>1.1025</v>
      </c>
      <c r="P68">
        <f>VLOOKUP('整理格式+匹配特征'!$F102,有机特征!$A$1:$V$55,COLUMN('整理格式+匹配特征'!H102),FALSE)</f>
        <v>151.60864000000001</v>
      </c>
      <c r="Q68">
        <f>VLOOKUP('整理格式+匹配特征'!$F102,有机特征!$A$1:$V$55,COLUMN('整理格式+匹配特征'!I102),FALSE)</f>
        <v>0</v>
      </c>
      <c r="R68">
        <f>VLOOKUP('整理格式+匹配特征'!$F102,有机特征!$A$1:$V$55,COLUMN('整理格式+匹配特征'!J102),FALSE)</f>
        <v>8.382575049289219</v>
      </c>
      <c r="S68">
        <f>VLOOKUP('整理格式+匹配特征'!$F102,有机特征!$A$1:$V$55,COLUMN('整理格式+匹配特征'!K102),FALSE)</f>
        <v>9.1031209859474433</v>
      </c>
      <c r="T68">
        <f>VLOOKUP('整理格式+匹配特征'!$F102,有机特征!$A$1:$V$55,COLUMN('整理格式+匹配特征'!L102),FALSE)</f>
        <v>-38.361779654997498</v>
      </c>
      <c r="U68">
        <f>VLOOKUP('整理格式+匹配特征'!$F102,有机特征!$A$1:$V$55,COLUMN('整理格式+匹配特征'!M102),FALSE)</f>
        <v>-6.6805000000000003</v>
      </c>
      <c r="V68">
        <f>VLOOKUP('整理格式+匹配特征'!$F102,有机特征!$A$1:$V$55,COLUMN('整理格式+匹配特征'!N102),FALSE)</f>
        <v>-19.503699999999998</v>
      </c>
      <c r="W68">
        <f>VLOOKUP('整理格式+匹配特征'!$F102,有机特征!$A$1:$V$55,COLUMN('整理格式+匹配特征'!O102),FALSE)</f>
        <v>-13.0921</v>
      </c>
      <c r="X68">
        <f>VLOOKUP('整理格式+匹配特征'!$F102,有机特征!$A$1:$V$55,COLUMN('整理格式+匹配特征'!P102),FALSE)</f>
        <v>13.0921</v>
      </c>
      <c r="Y68">
        <f>VLOOKUP('整理格式+匹配特征'!$F102,有机特征!$A$1:$V$55,COLUMN('整理格式+匹配特征'!Q102),FALSE)</f>
        <v>12.8233</v>
      </c>
      <c r="Z68">
        <f>VLOOKUP('整理格式+匹配特征'!$F102,有机特征!$A$1:$V$55,COLUMN('整理格式+匹配特征'!R102),FALSE)</f>
        <v>7.8E-2</v>
      </c>
      <c r="AA68">
        <f>VLOOKUP('整理格式+匹配特征'!$F102,有机特征!$A$1:$V$55,COLUMN('整理格式+匹配特征'!S102),FALSE)</f>
        <v>6.6833</v>
      </c>
      <c r="AB68">
        <f>VLOOKUP('整理格式+匹配特征'!$F102,有机特征!$A$1:$V$55,COLUMN('整理格式+匹配特征'!T102),FALSE)</f>
        <v>-8.6532999999999998</v>
      </c>
      <c r="AC68">
        <f>VLOOKUP('整理格式+匹配特征'!$F102,有机特征!$A$1:$V$55,COLUMN('整理格式+匹配特征'!U102),FALSE)</f>
        <v>1E-4</v>
      </c>
      <c r="AD68">
        <f>VLOOKUP('整理格式+匹配特征'!$F102,有机特征!$A$1:$V$55,COLUMN('整理格式+匹配特征'!V102),FALSE)</f>
        <v>3.9339103068450046E-5</v>
      </c>
      <c r="AE68">
        <f>VLOOKUP($G68,有机特征!$A$1:$V$55,COLUMN(有机特征!B$2),FALSE)</f>
        <v>6.1151281700000002</v>
      </c>
      <c r="AF68">
        <f>VLOOKUP($G68,有机特征!$A$1:$V$55,COLUMN(有机特征!C$2),FALSE)</f>
        <v>32.065080000000002</v>
      </c>
      <c r="AG68">
        <f>VLOOKUP($G68,有机特征!$A$1:$V$55,COLUMN(有机特征!D$2),FALSE)</f>
        <v>53.696190000000001</v>
      </c>
      <c r="AH68">
        <f>VLOOKUP($G68,有机特征!$A$1:$V$55,COLUMN(有机特征!E$2),FALSE)</f>
        <v>2.3403779512482541</v>
      </c>
      <c r="AI68">
        <f>VLOOKUP($G68,有机特征!$A$1:$V$55,COLUMN(有机特征!F$2),FALSE)</f>
        <v>4.4241549172934862</v>
      </c>
      <c r="AJ68">
        <f>VLOOKUP($G68,有机特征!$A$1:$V$55,COLUMN(有机特征!G$2),FALSE)</f>
        <v>0.99160000000000004</v>
      </c>
      <c r="AK68">
        <f>VLOOKUP($G68,有机特征!$A$1:$V$55,COLUMN(有机特征!H$2),FALSE)</f>
        <v>73.177700000000002</v>
      </c>
      <c r="AL68">
        <f>VLOOKUP($G68,有机特征!$A$1:$V$55,COLUMN(有机特征!I$2),FALSE)</f>
        <v>0</v>
      </c>
      <c r="AM68">
        <f>VLOOKUP($G68,有机特征!$A$1:$V$55,COLUMN(有机特征!J$2),FALSE)</f>
        <v>0.37686460983670855</v>
      </c>
      <c r="AN68">
        <f>VLOOKUP($G68,有机特征!$A$1:$V$55,COLUMN(有机特征!K$2),FALSE)</f>
        <v>4.3958565325364303</v>
      </c>
      <c r="AO68">
        <f>VLOOKUP($G68,有机特征!$A$1:$V$55,COLUMN(有机特征!L$2),FALSE)</f>
        <v>-48.64517109271678</v>
      </c>
      <c r="AP68">
        <f>VLOOKUP($G68,有机特征!$A$1:$V$55,COLUMN(有机特征!M$2),FALSE)</f>
        <v>-4.0225</v>
      </c>
      <c r="AQ68">
        <f>VLOOKUP($G68,有机特征!$A$1:$V$55,COLUMN(有机特征!N$2),FALSE)</f>
        <v>-19.048200000000001</v>
      </c>
      <c r="AR68">
        <f>VLOOKUP($G68,有机特征!$A$1:$V$55,COLUMN(有机特征!O$2),FALSE)</f>
        <v>-11.535399999999999</v>
      </c>
      <c r="AS68">
        <f>VLOOKUP($G68,有机特征!$A$1:$V$55,COLUMN(有机特征!P$2),FALSE)</f>
        <v>11.535399999999999</v>
      </c>
      <c r="AT68">
        <f>VLOOKUP($G68,有机特征!$A$1:$V$55,COLUMN(有机特征!Q$2),FALSE)</f>
        <v>15.0258</v>
      </c>
      <c r="AU68">
        <f>VLOOKUP($G68,有机特征!$A$1:$V$55,COLUMN(有机特征!R$2),FALSE)</f>
        <v>6.6600000000000006E-2</v>
      </c>
      <c r="AV68">
        <f>VLOOKUP($G68,有机特征!$A$1:$V$55,COLUMN(有机特征!S$2),FALSE)</f>
        <v>4.4279000000000002</v>
      </c>
      <c r="AW68">
        <f>VLOOKUP($G68,有机特征!$A$1:$V$55,COLUMN(有机特征!T$2),FALSE)</f>
        <v>-8.0638000000000005</v>
      </c>
      <c r="AX68">
        <f>VLOOKUP($G68,有机特征!$A$1:$V$55,COLUMN(有机特征!U$2),FALSE)</f>
        <v>2.1661000000000001</v>
      </c>
      <c r="AY68">
        <f>VLOOKUP($G68,有机特征!$A$1:$V$55,COLUMN(有机特征!V$2),FALSE)</f>
        <v>0.85212431156569646</v>
      </c>
      <c r="AZ68">
        <f>VLOOKUP($H68,原子特征!$A$1:$S$16,COLUMN(原子特征!B$2),FALSE)</f>
        <v>207.2</v>
      </c>
      <c r="BA68">
        <f>VLOOKUP($H68,原子特征!$A$1:$S$16,COLUMN(原子特征!C$2),FALSE)</f>
        <v>1.92</v>
      </c>
      <c r="BB68">
        <f>VLOOKUP($H68,原子特征!$A$1:$S$16,COLUMN(原子特征!D$2),FALSE)</f>
        <v>1.9</v>
      </c>
      <c r="BC68">
        <f>VLOOKUP($H68,原子特征!$A$1:$S$16,COLUMN(原子特征!E$2),FALSE)</f>
        <v>1.55</v>
      </c>
      <c r="BD68">
        <f>VLOOKUP($H68,原子特征!$A$1:$S$16,COLUMN(原子特征!F$2),FALSE)</f>
        <v>3.9</v>
      </c>
      <c r="BE68">
        <f>VLOOKUP($H68,原子特征!$A$1:$S$16,COLUMN(原子特征!G$2),FALSE)</f>
        <v>715.5</v>
      </c>
      <c r="BF68">
        <f>VLOOKUP($H68,原子特征!$A$1:$S$16,COLUMN(原子特征!H$2),FALSE)</f>
        <v>1450</v>
      </c>
      <c r="BG68">
        <f>VLOOKUP($H68,原子特征!$A$1:$S$16,COLUMN(原子特征!I$2),FALSE)</f>
        <v>3081</v>
      </c>
      <c r="BH68">
        <f>VLOOKUP($H68,原子特征!$A$1:$S$16,COLUMN(原子特征!J$2),FALSE)</f>
        <v>4.0999999999999996</v>
      </c>
      <c r="BI68">
        <f>VLOOKUP($H68,原子特征!$A$1:$S$16,COLUMN(原子特征!K$2),FALSE)</f>
        <v>4</v>
      </c>
      <c r="BJ68">
        <f>VLOOKUP($H68,原子特征!$A$1:$S$16,COLUMN(原子特征!L$2),FALSE)</f>
        <v>601</v>
      </c>
      <c r="BK68">
        <f>VLOOKUP($H68,原子特征!$A$1:$S$16,COLUMN(原子特征!M$2),FALSE)</f>
        <v>2013</v>
      </c>
      <c r="BL68">
        <f>VLOOKUP($H68,原子特征!$A$1:$S$16,COLUMN(原子特征!N$2),FALSE)</f>
        <v>177.8</v>
      </c>
      <c r="BM68">
        <f>VLOOKUP($H68,原子特征!$A$1:$S$16,COLUMN(原子特征!O$2),FALSE)</f>
        <v>4.8099999999999996</v>
      </c>
      <c r="BN68">
        <f>VLOOKUP($H68,原子特征!$A$1:$S$16,COLUMN(原子特征!P$2),FALSE)</f>
        <v>195</v>
      </c>
      <c r="BO68">
        <f>VLOOKUP($H68,原子特征!$A$1:$S$16,COLUMN(原子特征!Q$2),FALSE)</f>
        <v>0.83</v>
      </c>
      <c r="BP68">
        <f>VLOOKUP($H68,原子特征!$A$1:$S$16,COLUMN(原子特征!R$2),FALSE)</f>
        <v>154</v>
      </c>
      <c r="BQ68">
        <f>VLOOKUP($H68,原子特征!$A$1:$S$16,COLUMN(原子特征!S$2),FALSE)</f>
        <v>0.93799999999999994</v>
      </c>
      <c r="BR68">
        <f>VLOOKUP($I68,原子特征!$A$1:$S$16,COLUMN(原子特征!B$2),FALSE)</f>
        <v>126.905</v>
      </c>
      <c r="BS68">
        <f>VLOOKUP($I68,原子特征!$A$1:$S$16,COLUMN(原子特征!C$2),FALSE)</f>
        <v>2.76</v>
      </c>
      <c r="BT68">
        <f>VLOOKUP($I68,原子特征!$A$1:$S$16,COLUMN(原子特征!D$2),FALSE)</f>
        <v>2.5</v>
      </c>
      <c r="BU68">
        <f>VLOOKUP($I68,原子特征!$A$1:$S$16,COLUMN(原子特征!E$2),FALSE)</f>
        <v>2.21</v>
      </c>
      <c r="BV68">
        <f>VLOOKUP($I68,原子特征!$A$1:$S$16,COLUMN(原子特征!F$2),FALSE)</f>
        <v>6.76</v>
      </c>
      <c r="BW68">
        <f>VLOOKUP($I68,原子特征!$A$1:$S$16,COLUMN(原子特征!G$2),FALSE)</f>
        <v>1008.4</v>
      </c>
      <c r="BX68">
        <f>VLOOKUP($I68,原子特征!$A$1:$S$16,COLUMN(原子特征!H$2),FALSE)</f>
        <v>1846</v>
      </c>
      <c r="BY68">
        <f>VLOOKUP($I68,原子特征!$A$1:$S$16,COLUMN(原子特征!I$2),FALSE)</f>
        <v>3184</v>
      </c>
      <c r="BZ68">
        <f>VLOOKUP($I68,原子特征!$A$1:$S$16,COLUMN(原子特征!J$2),FALSE)</f>
        <v>0</v>
      </c>
      <c r="CA68">
        <f>VLOOKUP($I68,原子特征!$A$1:$S$16,COLUMN(原子特征!K$2),FALSE)</f>
        <v>7</v>
      </c>
      <c r="CB68">
        <f>VLOOKUP($I68,原子特征!$A$1:$S$16,COLUMN(原子特征!L$2),FALSE)</f>
        <v>387</v>
      </c>
      <c r="CC68">
        <f>VLOOKUP($I68,原子特征!$A$1:$S$16,COLUMN(原子特征!M$2),FALSE)</f>
        <v>457.5</v>
      </c>
      <c r="CD68">
        <f>VLOOKUP($I68,原子特征!$A$1:$S$16,COLUMN(原子特征!N$2),FALSE)</f>
        <v>41.67</v>
      </c>
      <c r="CE68">
        <f>VLOOKUP($I68,原子特征!$A$1:$S$16,COLUMN(原子特征!O$2),FALSE)</f>
        <v>15.52</v>
      </c>
      <c r="CF68">
        <f>VLOOKUP($I68,原子特征!$A$1:$S$16,COLUMN(原子特征!P$2),FALSE)</f>
        <v>106.8</v>
      </c>
      <c r="CG68">
        <f>VLOOKUP($I68,原子特征!$A$1:$S$16,COLUMN(原子特征!Q$2),FALSE)</f>
        <v>0.46</v>
      </c>
      <c r="CH68">
        <f>VLOOKUP($I68,原子特征!$A$1:$S$16,COLUMN(原子特征!R$2),FALSE)</f>
        <v>133</v>
      </c>
      <c r="CI68">
        <f>VLOOKUP($I68,原子特征!$A$1:$S$16,COLUMN(原子特征!S$2),FALSE)</f>
        <v>0.65</v>
      </c>
    </row>
    <row r="69" spans="1:87" x14ac:dyDescent="0.15">
      <c r="A69">
        <v>170</v>
      </c>
      <c r="B69" t="s">
        <v>470</v>
      </c>
      <c r="C69">
        <v>6</v>
      </c>
      <c r="D69">
        <v>1</v>
      </c>
      <c r="E69">
        <v>1.59</v>
      </c>
      <c r="F69" t="s">
        <v>643</v>
      </c>
      <c r="G69" t="s">
        <v>632</v>
      </c>
      <c r="H69" t="s">
        <v>855</v>
      </c>
      <c r="I69" t="s">
        <v>852</v>
      </c>
      <c r="J69">
        <f>VLOOKUP('整理格式+匹配特征'!$F103,有机特征!$A$1:$V$55,COLUMN('整理格式+匹配特征'!B103),FALSE)</f>
        <v>8.44212381</v>
      </c>
      <c r="K69">
        <f>VLOOKUP('整理格式+匹配特征'!$F103,有机特征!$A$1:$V$55,COLUMN('整理格式+匹配特征'!C103),FALSE)</f>
        <v>90.167519999999996</v>
      </c>
      <c r="L69">
        <f>VLOOKUP('整理格式+匹配特征'!$F103,有机特征!$A$1:$V$55,COLUMN('整理格式+匹配特征'!D103),FALSE)</f>
        <v>135.80644000000001</v>
      </c>
      <c r="M69">
        <f>VLOOKUP('整理格式+匹配特征'!$F103,有机特征!$A$1:$V$55,COLUMN('整理格式+匹配特征'!E103),FALSE)</f>
        <v>3.1886850754207359</v>
      </c>
      <c r="N69">
        <f>VLOOKUP('整理格式+匹配特征'!$F103,有机特征!$A$1:$V$55,COLUMN('整理格式+匹配特征'!F103),FALSE)</f>
        <v>6.0277600669579128</v>
      </c>
      <c r="O69">
        <f>VLOOKUP('整理格式+匹配特征'!$F103,有机特征!$A$1:$V$55,COLUMN('整理格式+匹配特征'!G103),FALSE)</f>
        <v>1.1025</v>
      </c>
      <c r="P69">
        <f>VLOOKUP('整理格式+匹配特征'!$F103,有机特征!$A$1:$V$55,COLUMN('整理格式+匹配特征'!H103),FALSE)</f>
        <v>151.60864000000001</v>
      </c>
      <c r="Q69">
        <f>VLOOKUP('整理格式+匹配特征'!$F103,有机特征!$A$1:$V$55,COLUMN('整理格式+匹配特征'!I103),FALSE)</f>
        <v>0</v>
      </c>
      <c r="R69">
        <f>VLOOKUP('整理格式+匹配特征'!$F103,有机特征!$A$1:$V$55,COLUMN('整理格式+匹配特征'!J103),FALSE)</f>
        <v>8.382575049289219</v>
      </c>
      <c r="S69">
        <f>VLOOKUP('整理格式+匹配特征'!$F103,有机特征!$A$1:$V$55,COLUMN('整理格式+匹配特征'!K103),FALSE)</f>
        <v>9.1031209859474433</v>
      </c>
      <c r="T69">
        <f>VLOOKUP('整理格式+匹配特征'!$F103,有机特征!$A$1:$V$55,COLUMN('整理格式+匹配特征'!L103),FALSE)</f>
        <v>-38.361779654997498</v>
      </c>
      <c r="U69">
        <f>VLOOKUP('整理格式+匹配特征'!$F103,有机特征!$A$1:$V$55,COLUMN('整理格式+匹配特征'!M103),FALSE)</f>
        <v>-6.6805000000000003</v>
      </c>
      <c r="V69">
        <f>VLOOKUP('整理格式+匹配特征'!$F103,有机特征!$A$1:$V$55,COLUMN('整理格式+匹配特征'!N103),FALSE)</f>
        <v>-19.503699999999998</v>
      </c>
      <c r="W69">
        <f>VLOOKUP('整理格式+匹配特征'!$F103,有机特征!$A$1:$V$55,COLUMN('整理格式+匹配特征'!O103),FALSE)</f>
        <v>-13.0921</v>
      </c>
      <c r="X69">
        <f>VLOOKUP('整理格式+匹配特征'!$F103,有机特征!$A$1:$V$55,COLUMN('整理格式+匹配特征'!P103),FALSE)</f>
        <v>13.0921</v>
      </c>
      <c r="Y69">
        <f>VLOOKUP('整理格式+匹配特征'!$F103,有机特征!$A$1:$V$55,COLUMN('整理格式+匹配特征'!Q103),FALSE)</f>
        <v>12.8233</v>
      </c>
      <c r="Z69">
        <f>VLOOKUP('整理格式+匹配特征'!$F103,有机特征!$A$1:$V$55,COLUMN('整理格式+匹配特征'!R103),FALSE)</f>
        <v>7.8E-2</v>
      </c>
      <c r="AA69">
        <f>VLOOKUP('整理格式+匹配特征'!$F103,有机特征!$A$1:$V$55,COLUMN('整理格式+匹配特征'!S103),FALSE)</f>
        <v>6.6833</v>
      </c>
      <c r="AB69">
        <f>VLOOKUP('整理格式+匹配特征'!$F103,有机特征!$A$1:$V$55,COLUMN('整理格式+匹配特征'!T103),FALSE)</f>
        <v>-8.6532999999999998</v>
      </c>
      <c r="AC69">
        <f>VLOOKUP('整理格式+匹配特征'!$F103,有机特征!$A$1:$V$55,COLUMN('整理格式+匹配特征'!U103),FALSE)</f>
        <v>1E-4</v>
      </c>
      <c r="AD69">
        <f>VLOOKUP('整理格式+匹配特征'!$F103,有机特征!$A$1:$V$55,COLUMN('整理格式+匹配特征'!V103),FALSE)</f>
        <v>3.9339103068450046E-5</v>
      </c>
      <c r="AE69">
        <f>VLOOKUP($G69,有机特征!$A$1:$V$55,COLUMN(有机特征!B$2),FALSE)</f>
        <v>6.1151281700000002</v>
      </c>
      <c r="AF69">
        <f>VLOOKUP($G69,有机特征!$A$1:$V$55,COLUMN(有机特征!C$2),FALSE)</f>
        <v>32.065080000000002</v>
      </c>
      <c r="AG69">
        <f>VLOOKUP($G69,有机特征!$A$1:$V$55,COLUMN(有机特征!D$2),FALSE)</f>
        <v>53.696190000000001</v>
      </c>
      <c r="AH69">
        <f>VLOOKUP($G69,有机特征!$A$1:$V$55,COLUMN(有机特征!E$2),FALSE)</f>
        <v>2.3403779512482541</v>
      </c>
      <c r="AI69">
        <f>VLOOKUP($G69,有机特征!$A$1:$V$55,COLUMN(有机特征!F$2),FALSE)</f>
        <v>4.4241549172934862</v>
      </c>
      <c r="AJ69">
        <f>VLOOKUP($G69,有机特征!$A$1:$V$55,COLUMN(有机特征!G$2),FALSE)</f>
        <v>0.99160000000000004</v>
      </c>
      <c r="AK69">
        <f>VLOOKUP($G69,有机特征!$A$1:$V$55,COLUMN(有机特征!H$2),FALSE)</f>
        <v>73.177700000000002</v>
      </c>
      <c r="AL69">
        <f>VLOOKUP($G69,有机特征!$A$1:$V$55,COLUMN(有机特征!I$2),FALSE)</f>
        <v>0</v>
      </c>
      <c r="AM69">
        <f>VLOOKUP($G69,有机特征!$A$1:$V$55,COLUMN(有机特征!J$2),FALSE)</f>
        <v>0.37686460983670855</v>
      </c>
      <c r="AN69">
        <f>VLOOKUP($G69,有机特征!$A$1:$V$55,COLUMN(有机特征!K$2),FALSE)</f>
        <v>4.3958565325364303</v>
      </c>
      <c r="AO69">
        <f>VLOOKUP($G69,有机特征!$A$1:$V$55,COLUMN(有机特征!L$2),FALSE)</f>
        <v>-48.64517109271678</v>
      </c>
      <c r="AP69">
        <f>VLOOKUP($G69,有机特征!$A$1:$V$55,COLUMN(有机特征!M$2),FALSE)</f>
        <v>-4.0225</v>
      </c>
      <c r="AQ69">
        <f>VLOOKUP($G69,有机特征!$A$1:$V$55,COLUMN(有机特征!N$2),FALSE)</f>
        <v>-19.048200000000001</v>
      </c>
      <c r="AR69">
        <f>VLOOKUP($G69,有机特征!$A$1:$V$55,COLUMN(有机特征!O$2),FALSE)</f>
        <v>-11.535399999999999</v>
      </c>
      <c r="AS69">
        <f>VLOOKUP($G69,有机特征!$A$1:$V$55,COLUMN(有机特征!P$2),FALSE)</f>
        <v>11.535399999999999</v>
      </c>
      <c r="AT69">
        <f>VLOOKUP($G69,有机特征!$A$1:$V$55,COLUMN(有机特征!Q$2),FALSE)</f>
        <v>15.0258</v>
      </c>
      <c r="AU69">
        <f>VLOOKUP($G69,有机特征!$A$1:$V$55,COLUMN(有机特征!R$2),FALSE)</f>
        <v>6.6600000000000006E-2</v>
      </c>
      <c r="AV69">
        <f>VLOOKUP($G69,有机特征!$A$1:$V$55,COLUMN(有机特征!S$2),FALSE)</f>
        <v>4.4279000000000002</v>
      </c>
      <c r="AW69">
        <f>VLOOKUP($G69,有机特征!$A$1:$V$55,COLUMN(有机特征!T$2),FALSE)</f>
        <v>-8.0638000000000005</v>
      </c>
      <c r="AX69">
        <f>VLOOKUP($G69,有机特征!$A$1:$V$55,COLUMN(有机特征!U$2),FALSE)</f>
        <v>2.1661000000000001</v>
      </c>
      <c r="AY69">
        <f>VLOOKUP($G69,有机特征!$A$1:$V$55,COLUMN(有机特征!V$2),FALSE)</f>
        <v>0.85212431156569646</v>
      </c>
      <c r="AZ69">
        <f>VLOOKUP($H69,原子特征!$A$1:$S$16,COLUMN(原子特征!B$2),FALSE)</f>
        <v>207.2</v>
      </c>
      <c r="BA69">
        <f>VLOOKUP($H69,原子特征!$A$1:$S$16,COLUMN(原子特征!C$2),FALSE)</f>
        <v>1.92</v>
      </c>
      <c r="BB69">
        <f>VLOOKUP($H69,原子特征!$A$1:$S$16,COLUMN(原子特征!D$2),FALSE)</f>
        <v>1.9</v>
      </c>
      <c r="BC69">
        <f>VLOOKUP($H69,原子特征!$A$1:$S$16,COLUMN(原子特征!E$2),FALSE)</f>
        <v>1.55</v>
      </c>
      <c r="BD69">
        <f>VLOOKUP($H69,原子特征!$A$1:$S$16,COLUMN(原子特征!F$2),FALSE)</f>
        <v>3.9</v>
      </c>
      <c r="BE69">
        <f>VLOOKUP($H69,原子特征!$A$1:$S$16,COLUMN(原子特征!G$2),FALSE)</f>
        <v>715.5</v>
      </c>
      <c r="BF69">
        <f>VLOOKUP($H69,原子特征!$A$1:$S$16,COLUMN(原子特征!H$2),FALSE)</f>
        <v>1450</v>
      </c>
      <c r="BG69">
        <f>VLOOKUP($H69,原子特征!$A$1:$S$16,COLUMN(原子特征!I$2),FALSE)</f>
        <v>3081</v>
      </c>
      <c r="BH69">
        <f>VLOOKUP($H69,原子特征!$A$1:$S$16,COLUMN(原子特征!J$2),FALSE)</f>
        <v>4.0999999999999996</v>
      </c>
      <c r="BI69">
        <f>VLOOKUP($H69,原子特征!$A$1:$S$16,COLUMN(原子特征!K$2),FALSE)</f>
        <v>4</v>
      </c>
      <c r="BJ69">
        <f>VLOOKUP($H69,原子特征!$A$1:$S$16,COLUMN(原子特征!L$2),FALSE)</f>
        <v>601</v>
      </c>
      <c r="BK69">
        <f>VLOOKUP($H69,原子特征!$A$1:$S$16,COLUMN(原子特征!M$2),FALSE)</f>
        <v>2013</v>
      </c>
      <c r="BL69">
        <f>VLOOKUP($H69,原子特征!$A$1:$S$16,COLUMN(原子特征!N$2),FALSE)</f>
        <v>177.8</v>
      </c>
      <c r="BM69">
        <f>VLOOKUP($H69,原子特征!$A$1:$S$16,COLUMN(原子特征!O$2),FALSE)</f>
        <v>4.8099999999999996</v>
      </c>
      <c r="BN69">
        <f>VLOOKUP($H69,原子特征!$A$1:$S$16,COLUMN(原子特征!P$2),FALSE)</f>
        <v>195</v>
      </c>
      <c r="BO69">
        <f>VLOOKUP($H69,原子特征!$A$1:$S$16,COLUMN(原子特征!Q$2),FALSE)</f>
        <v>0.83</v>
      </c>
      <c r="BP69">
        <f>VLOOKUP($H69,原子特征!$A$1:$S$16,COLUMN(原子特征!R$2),FALSE)</f>
        <v>154</v>
      </c>
      <c r="BQ69">
        <f>VLOOKUP($H69,原子特征!$A$1:$S$16,COLUMN(原子特征!S$2),FALSE)</f>
        <v>0.93799999999999994</v>
      </c>
      <c r="BR69">
        <f>VLOOKUP($I69,原子特征!$A$1:$S$16,COLUMN(原子特征!B$2),FALSE)</f>
        <v>126.905</v>
      </c>
      <c r="BS69">
        <f>VLOOKUP($I69,原子特征!$A$1:$S$16,COLUMN(原子特征!C$2),FALSE)</f>
        <v>2.76</v>
      </c>
      <c r="BT69">
        <f>VLOOKUP($I69,原子特征!$A$1:$S$16,COLUMN(原子特征!D$2),FALSE)</f>
        <v>2.5</v>
      </c>
      <c r="BU69">
        <f>VLOOKUP($I69,原子特征!$A$1:$S$16,COLUMN(原子特征!E$2),FALSE)</f>
        <v>2.21</v>
      </c>
      <c r="BV69">
        <f>VLOOKUP($I69,原子特征!$A$1:$S$16,COLUMN(原子特征!F$2),FALSE)</f>
        <v>6.76</v>
      </c>
      <c r="BW69">
        <f>VLOOKUP($I69,原子特征!$A$1:$S$16,COLUMN(原子特征!G$2),FALSE)</f>
        <v>1008.4</v>
      </c>
      <c r="BX69">
        <f>VLOOKUP($I69,原子特征!$A$1:$S$16,COLUMN(原子特征!H$2),FALSE)</f>
        <v>1846</v>
      </c>
      <c r="BY69">
        <f>VLOOKUP($I69,原子特征!$A$1:$S$16,COLUMN(原子特征!I$2),FALSE)</f>
        <v>3184</v>
      </c>
      <c r="BZ69">
        <f>VLOOKUP($I69,原子特征!$A$1:$S$16,COLUMN(原子特征!J$2),FALSE)</f>
        <v>0</v>
      </c>
      <c r="CA69">
        <f>VLOOKUP($I69,原子特征!$A$1:$S$16,COLUMN(原子特征!K$2),FALSE)</f>
        <v>7</v>
      </c>
      <c r="CB69">
        <f>VLOOKUP($I69,原子特征!$A$1:$S$16,COLUMN(原子特征!L$2),FALSE)</f>
        <v>387</v>
      </c>
      <c r="CC69">
        <f>VLOOKUP($I69,原子特征!$A$1:$S$16,COLUMN(原子特征!M$2),FALSE)</f>
        <v>457.5</v>
      </c>
      <c r="CD69">
        <f>VLOOKUP($I69,原子特征!$A$1:$S$16,COLUMN(原子特征!N$2),FALSE)</f>
        <v>41.67</v>
      </c>
      <c r="CE69">
        <f>VLOOKUP($I69,原子特征!$A$1:$S$16,COLUMN(原子特征!O$2),FALSE)</f>
        <v>15.52</v>
      </c>
      <c r="CF69">
        <f>VLOOKUP($I69,原子特征!$A$1:$S$16,COLUMN(原子特征!P$2),FALSE)</f>
        <v>106.8</v>
      </c>
      <c r="CG69">
        <f>VLOOKUP($I69,原子特征!$A$1:$S$16,COLUMN(原子特征!Q$2),FALSE)</f>
        <v>0.46</v>
      </c>
      <c r="CH69">
        <f>VLOOKUP($I69,原子特征!$A$1:$S$16,COLUMN(原子特征!R$2),FALSE)</f>
        <v>133</v>
      </c>
      <c r="CI69">
        <f>VLOOKUP($I69,原子特征!$A$1:$S$16,COLUMN(原子特征!S$2),FALSE)</f>
        <v>0.65</v>
      </c>
    </row>
    <row r="70" spans="1:87" x14ac:dyDescent="0.15">
      <c r="A70">
        <v>171</v>
      </c>
      <c r="B70" t="s">
        <v>468</v>
      </c>
      <c r="C70">
        <v>7</v>
      </c>
      <c r="D70">
        <v>1</v>
      </c>
      <c r="E70">
        <v>1.57</v>
      </c>
      <c r="F70" t="s">
        <v>643</v>
      </c>
      <c r="G70" t="s">
        <v>632</v>
      </c>
      <c r="H70" t="s">
        <v>855</v>
      </c>
      <c r="I70" t="s">
        <v>852</v>
      </c>
      <c r="J70">
        <f>VLOOKUP('整理格式+匹配特征'!$F104,有机特征!$A$1:$V$55,COLUMN('整理格式+匹配特征'!B104),FALSE)</f>
        <v>8.44212381</v>
      </c>
      <c r="K70">
        <f>VLOOKUP('整理格式+匹配特征'!$F104,有机特征!$A$1:$V$55,COLUMN('整理格式+匹配特征'!C104),FALSE)</f>
        <v>90.167519999999996</v>
      </c>
      <c r="L70">
        <f>VLOOKUP('整理格式+匹配特征'!$F104,有机特征!$A$1:$V$55,COLUMN('整理格式+匹配特征'!D104),FALSE)</f>
        <v>135.80644000000001</v>
      </c>
      <c r="M70">
        <f>VLOOKUP('整理格式+匹配特征'!$F104,有机特征!$A$1:$V$55,COLUMN('整理格式+匹配特征'!E104),FALSE)</f>
        <v>3.1886850754207359</v>
      </c>
      <c r="N70">
        <f>VLOOKUP('整理格式+匹配特征'!$F104,有机特征!$A$1:$V$55,COLUMN('整理格式+匹配特征'!F104),FALSE)</f>
        <v>6.0277600669579128</v>
      </c>
      <c r="O70">
        <f>VLOOKUP('整理格式+匹配特征'!$F104,有机特征!$A$1:$V$55,COLUMN('整理格式+匹配特征'!G104),FALSE)</f>
        <v>1.1025</v>
      </c>
      <c r="P70">
        <f>VLOOKUP('整理格式+匹配特征'!$F104,有机特征!$A$1:$V$55,COLUMN('整理格式+匹配特征'!H104),FALSE)</f>
        <v>151.60864000000001</v>
      </c>
      <c r="Q70">
        <f>VLOOKUP('整理格式+匹配特征'!$F104,有机特征!$A$1:$V$55,COLUMN('整理格式+匹配特征'!I104),FALSE)</f>
        <v>0</v>
      </c>
      <c r="R70">
        <f>VLOOKUP('整理格式+匹配特征'!$F104,有机特征!$A$1:$V$55,COLUMN('整理格式+匹配特征'!J104),FALSE)</f>
        <v>8.382575049289219</v>
      </c>
      <c r="S70">
        <f>VLOOKUP('整理格式+匹配特征'!$F104,有机特征!$A$1:$V$55,COLUMN('整理格式+匹配特征'!K104),FALSE)</f>
        <v>9.1031209859474433</v>
      </c>
      <c r="T70">
        <f>VLOOKUP('整理格式+匹配特征'!$F104,有机特征!$A$1:$V$55,COLUMN('整理格式+匹配特征'!L104),FALSE)</f>
        <v>-38.361779654997498</v>
      </c>
      <c r="U70">
        <f>VLOOKUP('整理格式+匹配特征'!$F104,有机特征!$A$1:$V$55,COLUMN('整理格式+匹配特征'!M104),FALSE)</f>
        <v>-6.6805000000000003</v>
      </c>
      <c r="V70">
        <f>VLOOKUP('整理格式+匹配特征'!$F104,有机特征!$A$1:$V$55,COLUMN('整理格式+匹配特征'!N104),FALSE)</f>
        <v>-19.503699999999998</v>
      </c>
      <c r="W70">
        <f>VLOOKUP('整理格式+匹配特征'!$F104,有机特征!$A$1:$V$55,COLUMN('整理格式+匹配特征'!O104),FALSE)</f>
        <v>-13.0921</v>
      </c>
      <c r="X70">
        <f>VLOOKUP('整理格式+匹配特征'!$F104,有机特征!$A$1:$V$55,COLUMN('整理格式+匹配特征'!P104),FALSE)</f>
        <v>13.0921</v>
      </c>
      <c r="Y70">
        <f>VLOOKUP('整理格式+匹配特征'!$F104,有机特征!$A$1:$V$55,COLUMN('整理格式+匹配特征'!Q104),FALSE)</f>
        <v>12.8233</v>
      </c>
      <c r="Z70">
        <f>VLOOKUP('整理格式+匹配特征'!$F104,有机特征!$A$1:$V$55,COLUMN('整理格式+匹配特征'!R104),FALSE)</f>
        <v>7.8E-2</v>
      </c>
      <c r="AA70">
        <f>VLOOKUP('整理格式+匹配特征'!$F104,有机特征!$A$1:$V$55,COLUMN('整理格式+匹配特征'!S104),FALSE)</f>
        <v>6.6833</v>
      </c>
      <c r="AB70">
        <f>VLOOKUP('整理格式+匹配特征'!$F104,有机特征!$A$1:$V$55,COLUMN('整理格式+匹配特征'!T104),FALSE)</f>
        <v>-8.6532999999999998</v>
      </c>
      <c r="AC70">
        <f>VLOOKUP('整理格式+匹配特征'!$F104,有机特征!$A$1:$V$55,COLUMN('整理格式+匹配特征'!U104),FALSE)</f>
        <v>1E-4</v>
      </c>
      <c r="AD70">
        <f>VLOOKUP('整理格式+匹配特征'!$F104,有机特征!$A$1:$V$55,COLUMN('整理格式+匹配特征'!V104),FALSE)</f>
        <v>3.9339103068450046E-5</v>
      </c>
      <c r="AE70">
        <f>VLOOKUP($G70,有机特征!$A$1:$V$55,COLUMN(有机特征!B$2),FALSE)</f>
        <v>6.1151281700000002</v>
      </c>
      <c r="AF70">
        <f>VLOOKUP($G70,有机特征!$A$1:$V$55,COLUMN(有机特征!C$2),FALSE)</f>
        <v>32.065080000000002</v>
      </c>
      <c r="AG70">
        <f>VLOOKUP($G70,有机特征!$A$1:$V$55,COLUMN(有机特征!D$2),FALSE)</f>
        <v>53.696190000000001</v>
      </c>
      <c r="AH70">
        <f>VLOOKUP($G70,有机特征!$A$1:$V$55,COLUMN(有机特征!E$2),FALSE)</f>
        <v>2.3403779512482541</v>
      </c>
      <c r="AI70">
        <f>VLOOKUP($G70,有机特征!$A$1:$V$55,COLUMN(有机特征!F$2),FALSE)</f>
        <v>4.4241549172934862</v>
      </c>
      <c r="AJ70">
        <f>VLOOKUP($G70,有机特征!$A$1:$V$55,COLUMN(有机特征!G$2),FALSE)</f>
        <v>0.99160000000000004</v>
      </c>
      <c r="AK70">
        <f>VLOOKUP($G70,有机特征!$A$1:$V$55,COLUMN(有机特征!H$2),FALSE)</f>
        <v>73.177700000000002</v>
      </c>
      <c r="AL70">
        <f>VLOOKUP($G70,有机特征!$A$1:$V$55,COLUMN(有机特征!I$2),FALSE)</f>
        <v>0</v>
      </c>
      <c r="AM70">
        <f>VLOOKUP($G70,有机特征!$A$1:$V$55,COLUMN(有机特征!J$2),FALSE)</f>
        <v>0.37686460983670855</v>
      </c>
      <c r="AN70">
        <f>VLOOKUP($G70,有机特征!$A$1:$V$55,COLUMN(有机特征!K$2),FALSE)</f>
        <v>4.3958565325364303</v>
      </c>
      <c r="AO70">
        <f>VLOOKUP($G70,有机特征!$A$1:$V$55,COLUMN(有机特征!L$2),FALSE)</f>
        <v>-48.64517109271678</v>
      </c>
      <c r="AP70">
        <f>VLOOKUP($G70,有机特征!$A$1:$V$55,COLUMN(有机特征!M$2),FALSE)</f>
        <v>-4.0225</v>
      </c>
      <c r="AQ70">
        <f>VLOOKUP($G70,有机特征!$A$1:$V$55,COLUMN(有机特征!N$2),FALSE)</f>
        <v>-19.048200000000001</v>
      </c>
      <c r="AR70">
        <f>VLOOKUP($G70,有机特征!$A$1:$V$55,COLUMN(有机特征!O$2),FALSE)</f>
        <v>-11.535399999999999</v>
      </c>
      <c r="AS70">
        <f>VLOOKUP($G70,有机特征!$A$1:$V$55,COLUMN(有机特征!P$2),FALSE)</f>
        <v>11.535399999999999</v>
      </c>
      <c r="AT70">
        <f>VLOOKUP($G70,有机特征!$A$1:$V$55,COLUMN(有机特征!Q$2),FALSE)</f>
        <v>15.0258</v>
      </c>
      <c r="AU70">
        <f>VLOOKUP($G70,有机特征!$A$1:$V$55,COLUMN(有机特征!R$2),FALSE)</f>
        <v>6.6600000000000006E-2</v>
      </c>
      <c r="AV70">
        <f>VLOOKUP($G70,有机特征!$A$1:$V$55,COLUMN(有机特征!S$2),FALSE)</f>
        <v>4.4279000000000002</v>
      </c>
      <c r="AW70">
        <f>VLOOKUP($G70,有机特征!$A$1:$V$55,COLUMN(有机特征!T$2),FALSE)</f>
        <v>-8.0638000000000005</v>
      </c>
      <c r="AX70">
        <f>VLOOKUP($G70,有机特征!$A$1:$V$55,COLUMN(有机特征!U$2),FALSE)</f>
        <v>2.1661000000000001</v>
      </c>
      <c r="AY70">
        <f>VLOOKUP($G70,有机特征!$A$1:$V$55,COLUMN(有机特征!V$2),FALSE)</f>
        <v>0.85212431156569646</v>
      </c>
      <c r="AZ70">
        <f>VLOOKUP($H70,原子特征!$A$1:$S$16,COLUMN(原子特征!B$2),FALSE)</f>
        <v>207.2</v>
      </c>
      <c r="BA70">
        <f>VLOOKUP($H70,原子特征!$A$1:$S$16,COLUMN(原子特征!C$2),FALSE)</f>
        <v>1.92</v>
      </c>
      <c r="BB70">
        <f>VLOOKUP($H70,原子特征!$A$1:$S$16,COLUMN(原子特征!D$2),FALSE)</f>
        <v>1.9</v>
      </c>
      <c r="BC70">
        <f>VLOOKUP($H70,原子特征!$A$1:$S$16,COLUMN(原子特征!E$2),FALSE)</f>
        <v>1.55</v>
      </c>
      <c r="BD70">
        <f>VLOOKUP($H70,原子特征!$A$1:$S$16,COLUMN(原子特征!F$2),FALSE)</f>
        <v>3.9</v>
      </c>
      <c r="BE70">
        <f>VLOOKUP($H70,原子特征!$A$1:$S$16,COLUMN(原子特征!G$2),FALSE)</f>
        <v>715.5</v>
      </c>
      <c r="BF70">
        <f>VLOOKUP($H70,原子特征!$A$1:$S$16,COLUMN(原子特征!H$2),FALSE)</f>
        <v>1450</v>
      </c>
      <c r="BG70">
        <f>VLOOKUP($H70,原子特征!$A$1:$S$16,COLUMN(原子特征!I$2),FALSE)</f>
        <v>3081</v>
      </c>
      <c r="BH70">
        <f>VLOOKUP($H70,原子特征!$A$1:$S$16,COLUMN(原子特征!J$2),FALSE)</f>
        <v>4.0999999999999996</v>
      </c>
      <c r="BI70">
        <f>VLOOKUP($H70,原子特征!$A$1:$S$16,COLUMN(原子特征!K$2),FALSE)</f>
        <v>4</v>
      </c>
      <c r="BJ70">
        <f>VLOOKUP($H70,原子特征!$A$1:$S$16,COLUMN(原子特征!L$2),FALSE)</f>
        <v>601</v>
      </c>
      <c r="BK70">
        <f>VLOOKUP($H70,原子特征!$A$1:$S$16,COLUMN(原子特征!M$2),FALSE)</f>
        <v>2013</v>
      </c>
      <c r="BL70">
        <f>VLOOKUP($H70,原子特征!$A$1:$S$16,COLUMN(原子特征!N$2),FALSE)</f>
        <v>177.8</v>
      </c>
      <c r="BM70">
        <f>VLOOKUP($H70,原子特征!$A$1:$S$16,COLUMN(原子特征!O$2),FALSE)</f>
        <v>4.8099999999999996</v>
      </c>
      <c r="BN70">
        <f>VLOOKUP($H70,原子特征!$A$1:$S$16,COLUMN(原子特征!P$2),FALSE)</f>
        <v>195</v>
      </c>
      <c r="BO70">
        <f>VLOOKUP($H70,原子特征!$A$1:$S$16,COLUMN(原子特征!Q$2),FALSE)</f>
        <v>0.83</v>
      </c>
      <c r="BP70">
        <f>VLOOKUP($H70,原子特征!$A$1:$S$16,COLUMN(原子特征!R$2),FALSE)</f>
        <v>154</v>
      </c>
      <c r="BQ70">
        <f>VLOOKUP($H70,原子特征!$A$1:$S$16,COLUMN(原子特征!S$2),FALSE)</f>
        <v>0.93799999999999994</v>
      </c>
      <c r="BR70">
        <f>VLOOKUP($I70,原子特征!$A$1:$S$16,COLUMN(原子特征!B$2),FALSE)</f>
        <v>126.905</v>
      </c>
      <c r="BS70">
        <f>VLOOKUP($I70,原子特征!$A$1:$S$16,COLUMN(原子特征!C$2),FALSE)</f>
        <v>2.76</v>
      </c>
      <c r="BT70">
        <f>VLOOKUP($I70,原子特征!$A$1:$S$16,COLUMN(原子特征!D$2),FALSE)</f>
        <v>2.5</v>
      </c>
      <c r="BU70">
        <f>VLOOKUP($I70,原子特征!$A$1:$S$16,COLUMN(原子特征!E$2),FALSE)</f>
        <v>2.21</v>
      </c>
      <c r="BV70">
        <f>VLOOKUP($I70,原子特征!$A$1:$S$16,COLUMN(原子特征!F$2),FALSE)</f>
        <v>6.76</v>
      </c>
      <c r="BW70">
        <f>VLOOKUP($I70,原子特征!$A$1:$S$16,COLUMN(原子特征!G$2),FALSE)</f>
        <v>1008.4</v>
      </c>
      <c r="BX70">
        <f>VLOOKUP($I70,原子特征!$A$1:$S$16,COLUMN(原子特征!H$2),FALSE)</f>
        <v>1846</v>
      </c>
      <c r="BY70">
        <f>VLOOKUP($I70,原子特征!$A$1:$S$16,COLUMN(原子特征!I$2),FALSE)</f>
        <v>3184</v>
      </c>
      <c r="BZ70">
        <f>VLOOKUP($I70,原子特征!$A$1:$S$16,COLUMN(原子特征!J$2),FALSE)</f>
        <v>0</v>
      </c>
      <c r="CA70">
        <f>VLOOKUP($I70,原子特征!$A$1:$S$16,COLUMN(原子特征!K$2),FALSE)</f>
        <v>7</v>
      </c>
      <c r="CB70">
        <f>VLOOKUP($I70,原子特征!$A$1:$S$16,COLUMN(原子特征!L$2),FALSE)</f>
        <v>387</v>
      </c>
      <c r="CC70">
        <f>VLOOKUP($I70,原子特征!$A$1:$S$16,COLUMN(原子特征!M$2),FALSE)</f>
        <v>457.5</v>
      </c>
      <c r="CD70">
        <f>VLOOKUP($I70,原子特征!$A$1:$S$16,COLUMN(原子特征!N$2),FALSE)</f>
        <v>41.67</v>
      </c>
      <c r="CE70">
        <f>VLOOKUP($I70,原子特征!$A$1:$S$16,COLUMN(原子特征!O$2),FALSE)</f>
        <v>15.52</v>
      </c>
      <c r="CF70">
        <f>VLOOKUP($I70,原子特征!$A$1:$S$16,COLUMN(原子特征!P$2),FALSE)</f>
        <v>106.8</v>
      </c>
      <c r="CG70">
        <f>VLOOKUP($I70,原子特征!$A$1:$S$16,COLUMN(原子特征!Q$2),FALSE)</f>
        <v>0.46</v>
      </c>
      <c r="CH70">
        <f>VLOOKUP($I70,原子特征!$A$1:$S$16,COLUMN(原子特征!R$2),FALSE)</f>
        <v>133</v>
      </c>
      <c r="CI70">
        <f>VLOOKUP($I70,原子特征!$A$1:$S$16,COLUMN(原子特征!S$2),FALSE)</f>
        <v>0.65</v>
      </c>
    </row>
    <row r="71" spans="1:87" x14ac:dyDescent="0.15">
      <c r="A71">
        <v>5</v>
      </c>
      <c r="B71" t="s">
        <v>500</v>
      </c>
      <c r="C71">
        <v>2</v>
      </c>
      <c r="D71">
        <v>1</v>
      </c>
      <c r="E71">
        <v>1.96</v>
      </c>
      <c r="F71" t="s">
        <v>643</v>
      </c>
      <c r="G71" t="s">
        <v>632</v>
      </c>
      <c r="H71" t="s">
        <v>855</v>
      </c>
      <c r="I71" t="s">
        <v>852</v>
      </c>
      <c r="J71">
        <f>VLOOKUP('整理格式+匹配特征'!$F105,有机特征!$A$1:$V$55,COLUMN('整理格式+匹配特征'!B105),FALSE)</f>
        <v>8.44212381</v>
      </c>
      <c r="K71">
        <f>VLOOKUP('整理格式+匹配特征'!$F105,有机特征!$A$1:$V$55,COLUMN('整理格式+匹配特征'!C105),FALSE)</f>
        <v>90.167519999999996</v>
      </c>
      <c r="L71">
        <f>VLOOKUP('整理格式+匹配特征'!$F105,有机特征!$A$1:$V$55,COLUMN('整理格式+匹配特征'!D105),FALSE)</f>
        <v>135.80644000000001</v>
      </c>
      <c r="M71">
        <f>VLOOKUP('整理格式+匹配特征'!$F105,有机特征!$A$1:$V$55,COLUMN('整理格式+匹配特征'!E105),FALSE)</f>
        <v>3.1886850754207359</v>
      </c>
      <c r="N71">
        <f>VLOOKUP('整理格式+匹配特征'!$F105,有机特征!$A$1:$V$55,COLUMN('整理格式+匹配特征'!F105),FALSE)</f>
        <v>6.0277600669579128</v>
      </c>
      <c r="O71">
        <f>VLOOKUP('整理格式+匹配特征'!$F105,有机特征!$A$1:$V$55,COLUMN('整理格式+匹配特征'!G105),FALSE)</f>
        <v>1.1025</v>
      </c>
      <c r="P71">
        <f>VLOOKUP('整理格式+匹配特征'!$F105,有机特征!$A$1:$V$55,COLUMN('整理格式+匹配特征'!H105),FALSE)</f>
        <v>151.60864000000001</v>
      </c>
      <c r="Q71">
        <f>VLOOKUP('整理格式+匹配特征'!$F105,有机特征!$A$1:$V$55,COLUMN('整理格式+匹配特征'!I105),FALSE)</f>
        <v>0</v>
      </c>
      <c r="R71">
        <f>VLOOKUP('整理格式+匹配特征'!$F105,有机特征!$A$1:$V$55,COLUMN('整理格式+匹配特征'!J105),FALSE)</f>
        <v>8.382575049289219</v>
      </c>
      <c r="S71">
        <f>VLOOKUP('整理格式+匹配特征'!$F105,有机特征!$A$1:$V$55,COLUMN('整理格式+匹配特征'!K105),FALSE)</f>
        <v>9.1031209859474433</v>
      </c>
      <c r="T71">
        <f>VLOOKUP('整理格式+匹配特征'!$F105,有机特征!$A$1:$V$55,COLUMN('整理格式+匹配特征'!L105),FALSE)</f>
        <v>-38.361779654997498</v>
      </c>
      <c r="U71">
        <f>VLOOKUP('整理格式+匹配特征'!$F105,有机特征!$A$1:$V$55,COLUMN('整理格式+匹配特征'!M105),FALSE)</f>
        <v>-6.6805000000000003</v>
      </c>
      <c r="V71">
        <f>VLOOKUP('整理格式+匹配特征'!$F105,有机特征!$A$1:$V$55,COLUMN('整理格式+匹配特征'!N105),FALSE)</f>
        <v>-19.503699999999998</v>
      </c>
      <c r="W71">
        <f>VLOOKUP('整理格式+匹配特征'!$F105,有机特征!$A$1:$V$55,COLUMN('整理格式+匹配特征'!O105),FALSE)</f>
        <v>-13.0921</v>
      </c>
      <c r="X71">
        <f>VLOOKUP('整理格式+匹配特征'!$F105,有机特征!$A$1:$V$55,COLUMN('整理格式+匹配特征'!P105),FALSE)</f>
        <v>13.0921</v>
      </c>
      <c r="Y71">
        <f>VLOOKUP('整理格式+匹配特征'!$F105,有机特征!$A$1:$V$55,COLUMN('整理格式+匹配特征'!Q105),FALSE)</f>
        <v>12.8233</v>
      </c>
      <c r="Z71">
        <f>VLOOKUP('整理格式+匹配特征'!$F105,有机特征!$A$1:$V$55,COLUMN('整理格式+匹配特征'!R105),FALSE)</f>
        <v>7.8E-2</v>
      </c>
      <c r="AA71">
        <f>VLOOKUP('整理格式+匹配特征'!$F105,有机特征!$A$1:$V$55,COLUMN('整理格式+匹配特征'!S105),FALSE)</f>
        <v>6.6833</v>
      </c>
      <c r="AB71">
        <f>VLOOKUP('整理格式+匹配特征'!$F105,有机特征!$A$1:$V$55,COLUMN('整理格式+匹配特征'!T105),FALSE)</f>
        <v>-8.6532999999999998</v>
      </c>
      <c r="AC71">
        <f>VLOOKUP('整理格式+匹配特征'!$F105,有机特征!$A$1:$V$55,COLUMN('整理格式+匹配特征'!U105),FALSE)</f>
        <v>1E-4</v>
      </c>
      <c r="AD71">
        <f>VLOOKUP('整理格式+匹配特征'!$F105,有机特征!$A$1:$V$55,COLUMN('整理格式+匹配特征'!V105),FALSE)</f>
        <v>3.9339103068450046E-5</v>
      </c>
      <c r="AE71">
        <f>VLOOKUP($G71,有机特征!$A$1:$V$55,COLUMN(有机特征!B$2),FALSE)</f>
        <v>6.1151281700000002</v>
      </c>
      <c r="AF71">
        <f>VLOOKUP($G71,有机特征!$A$1:$V$55,COLUMN(有机特征!C$2),FALSE)</f>
        <v>32.065080000000002</v>
      </c>
      <c r="AG71">
        <f>VLOOKUP($G71,有机特征!$A$1:$V$55,COLUMN(有机特征!D$2),FALSE)</f>
        <v>53.696190000000001</v>
      </c>
      <c r="AH71">
        <f>VLOOKUP($G71,有机特征!$A$1:$V$55,COLUMN(有机特征!E$2),FALSE)</f>
        <v>2.3403779512482541</v>
      </c>
      <c r="AI71">
        <f>VLOOKUP($G71,有机特征!$A$1:$V$55,COLUMN(有机特征!F$2),FALSE)</f>
        <v>4.4241549172934862</v>
      </c>
      <c r="AJ71">
        <f>VLOOKUP($G71,有机特征!$A$1:$V$55,COLUMN(有机特征!G$2),FALSE)</f>
        <v>0.99160000000000004</v>
      </c>
      <c r="AK71">
        <f>VLOOKUP($G71,有机特征!$A$1:$V$55,COLUMN(有机特征!H$2),FALSE)</f>
        <v>73.177700000000002</v>
      </c>
      <c r="AL71">
        <f>VLOOKUP($G71,有机特征!$A$1:$V$55,COLUMN(有机特征!I$2),FALSE)</f>
        <v>0</v>
      </c>
      <c r="AM71">
        <f>VLOOKUP($G71,有机特征!$A$1:$V$55,COLUMN(有机特征!J$2),FALSE)</f>
        <v>0.37686460983670855</v>
      </c>
      <c r="AN71">
        <f>VLOOKUP($G71,有机特征!$A$1:$V$55,COLUMN(有机特征!K$2),FALSE)</f>
        <v>4.3958565325364303</v>
      </c>
      <c r="AO71">
        <f>VLOOKUP($G71,有机特征!$A$1:$V$55,COLUMN(有机特征!L$2),FALSE)</f>
        <v>-48.64517109271678</v>
      </c>
      <c r="AP71">
        <f>VLOOKUP($G71,有机特征!$A$1:$V$55,COLUMN(有机特征!M$2),FALSE)</f>
        <v>-4.0225</v>
      </c>
      <c r="AQ71">
        <f>VLOOKUP($G71,有机特征!$A$1:$V$55,COLUMN(有机特征!N$2),FALSE)</f>
        <v>-19.048200000000001</v>
      </c>
      <c r="AR71">
        <f>VLOOKUP($G71,有机特征!$A$1:$V$55,COLUMN(有机特征!O$2),FALSE)</f>
        <v>-11.535399999999999</v>
      </c>
      <c r="AS71">
        <f>VLOOKUP($G71,有机特征!$A$1:$V$55,COLUMN(有机特征!P$2),FALSE)</f>
        <v>11.535399999999999</v>
      </c>
      <c r="AT71">
        <f>VLOOKUP($G71,有机特征!$A$1:$V$55,COLUMN(有机特征!Q$2),FALSE)</f>
        <v>15.0258</v>
      </c>
      <c r="AU71">
        <f>VLOOKUP($G71,有机特征!$A$1:$V$55,COLUMN(有机特征!R$2),FALSE)</f>
        <v>6.6600000000000006E-2</v>
      </c>
      <c r="AV71">
        <f>VLOOKUP($G71,有机特征!$A$1:$V$55,COLUMN(有机特征!S$2),FALSE)</f>
        <v>4.4279000000000002</v>
      </c>
      <c r="AW71">
        <f>VLOOKUP($G71,有机特征!$A$1:$V$55,COLUMN(有机特征!T$2),FALSE)</f>
        <v>-8.0638000000000005</v>
      </c>
      <c r="AX71">
        <f>VLOOKUP($G71,有机特征!$A$1:$V$55,COLUMN(有机特征!U$2),FALSE)</f>
        <v>2.1661000000000001</v>
      </c>
      <c r="AY71">
        <f>VLOOKUP($G71,有机特征!$A$1:$V$55,COLUMN(有机特征!V$2),FALSE)</f>
        <v>0.85212431156569646</v>
      </c>
      <c r="AZ71">
        <f>VLOOKUP($H71,原子特征!$A$1:$S$16,COLUMN(原子特征!B$2),FALSE)</f>
        <v>207.2</v>
      </c>
      <c r="BA71">
        <f>VLOOKUP($H71,原子特征!$A$1:$S$16,COLUMN(原子特征!C$2),FALSE)</f>
        <v>1.92</v>
      </c>
      <c r="BB71">
        <f>VLOOKUP($H71,原子特征!$A$1:$S$16,COLUMN(原子特征!D$2),FALSE)</f>
        <v>1.9</v>
      </c>
      <c r="BC71">
        <f>VLOOKUP($H71,原子特征!$A$1:$S$16,COLUMN(原子特征!E$2),FALSE)</f>
        <v>1.55</v>
      </c>
      <c r="BD71">
        <f>VLOOKUP($H71,原子特征!$A$1:$S$16,COLUMN(原子特征!F$2),FALSE)</f>
        <v>3.9</v>
      </c>
      <c r="BE71">
        <f>VLOOKUP($H71,原子特征!$A$1:$S$16,COLUMN(原子特征!G$2),FALSE)</f>
        <v>715.5</v>
      </c>
      <c r="BF71">
        <f>VLOOKUP($H71,原子特征!$A$1:$S$16,COLUMN(原子特征!H$2),FALSE)</f>
        <v>1450</v>
      </c>
      <c r="BG71">
        <f>VLOOKUP($H71,原子特征!$A$1:$S$16,COLUMN(原子特征!I$2),FALSE)</f>
        <v>3081</v>
      </c>
      <c r="BH71">
        <f>VLOOKUP($H71,原子特征!$A$1:$S$16,COLUMN(原子特征!J$2),FALSE)</f>
        <v>4.0999999999999996</v>
      </c>
      <c r="BI71">
        <f>VLOOKUP($H71,原子特征!$A$1:$S$16,COLUMN(原子特征!K$2),FALSE)</f>
        <v>4</v>
      </c>
      <c r="BJ71">
        <f>VLOOKUP($H71,原子特征!$A$1:$S$16,COLUMN(原子特征!L$2),FALSE)</f>
        <v>601</v>
      </c>
      <c r="BK71">
        <f>VLOOKUP($H71,原子特征!$A$1:$S$16,COLUMN(原子特征!M$2),FALSE)</f>
        <v>2013</v>
      </c>
      <c r="BL71">
        <f>VLOOKUP($H71,原子特征!$A$1:$S$16,COLUMN(原子特征!N$2),FALSE)</f>
        <v>177.8</v>
      </c>
      <c r="BM71">
        <f>VLOOKUP($H71,原子特征!$A$1:$S$16,COLUMN(原子特征!O$2),FALSE)</f>
        <v>4.8099999999999996</v>
      </c>
      <c r="BN71">
        <f>VLOOKUP($H71,原子特征!$A$1:$S$16,COLUMN(原子特征!P$2),FALSE)</f>
        <v>195</v>
      </c>
      <c r="BO71">
        <f>VLOOKUP($H71,原子特征!$A$1:$S$16,COLUMN(原子特征!Q$2),FALSE)</f>
        <v>0.83</v>
      </c>
      <c r="BP71">
        <f>VLOOKUP($H71,原子特征!$A$1:$S$16,COLUMN(原子特征!R$2),FALSE)</f>
        <v>154</v>
      </c>
      <c r="BQ71">
        <f>VLOOKUP($H71,原子特征!$A$1:$S$16,COLUMN(原子特征!S$2),FALSE)</f>
        <v>0.93799999999999994</v>
      </c>
      <c r="BR71">
        <f>VLOOKUP($I71,原子特征!$A$1:$S$16,COLUMN(原子特征!B$2),FALSE)</f>
        <v>126.905</v>
      </c>
      <c r="BS71">
        <f>VLOOKUP($I71,原子特征!$A$1:$S$16,COLUMN(原子特征!C$2),FALSE)</f>
        <v>2.76</v>
      </c>
      <c r="BT71">
        <f>VLOOKUP($I71,原子特征!$A$1:$S$16,COLUMN(原子特征!D$2),FALSE)</f>
        <v>2.5</v>
      </c>
      <c r="BU71">
        <f>VLOOKUP($I71,原子特征!$A$1:$S$16,COLUMN(原子特征!E$2),FALSE)</f>
        <v>2.21</v>
      </c>
      <c r="BV71">
        <f>VLOOKUP($I71,原子特征!$A$1:$S$16,COLUMN(原子特征!F$2),FALSE)</f>
        <v>6.76</v>
      </c>
      <c r="BW71">
        <f>VLOOKUP($I71,原子特征!$A$1:$S$16,COLUMN(原子特征!G$2),FALSE)</f>
        <v>1008.4</v>
      </c>
      <c r="BX71">
        <f>VLOOKUP($I71,原子特征!$A$1:$S$16,COLUMN(原子特征!H$2),FALSE)</f>
        <v>1846</v>
      </c>
      <c r="BY71">
        <f>VLOOKUP($I71,原子特征!$A$1:$S$16,COLUMN(原子特征!I$2),FALSE)</f>
        <v>3184</v>
      </c>
      <c r="BZ71">
        <f>VLOOKUP($I71,原子特征!$A$1:$S$16,COLUMN(原子特征!J$2),FALSE)</f>
        <v>0</v>
      </c>
      <c r="CA71">
        <f>VLOOKUP($I71,原子特征!$A$1:$S$16,COLUMN(原子特征!K$2),FALSE)</f>
        <v>7</v>
      </c>
      <c r="CB71">
        <f>VLOOKUP($I71,原子特征!$A$1:$S$16,COLUMN(原子特征!L$2),FALSE)</f>
        <v>387</v>
      </c>
      <c r="CC71">
        <f>VLOOKUP($I71,原子特征!$A$1:$S$16,COLUMN(原子特征!M$2),FALSE)</f>
        <v>457.5</v>
      </c>
      <c r="CD71">
        <f>VLOOKUP($I71,原子特征!$A$1:$S$16,COLUMN(原子特征!N$2),FALSE)</f>
        <v>41.67</v>
      </c>
      <c r="CE71">
        <f>VLOOKUP($I71,原子特征!$A$1:$S$16,COLUMN(原子特征!O$2),FALSE)</f>
        <v>15.52</v>
      </c>
      <c r="CF71">
        <f>VLOOKUP($I71,原子特征!$A$1:$S$16,COLUMN(原子特征!P$2),FALSE)</f>
        <v>106.8</v>
      </c>
      <c r="CG71">
        <f>VLOOKUP($I71,原子特征!$A$1:$S$16,COLUMN(原子特征!Q$2),FALSE)</f>
        <v>0.46</v>
      </c>
      <c r="CH71">
        <f>VLOOKUP($I71,原子特征!$A$1:$S$16,COLUMN(原子特征!R$2),FALSE)</f>
        <v>133</v>
      </c>
      <c r="CI71">
        <f>VLOOKUP($I71,原子特征!$A$1:$S$16,COLUMN(原子特征!S$2),FALSE)</f>
        <v>0.65</v>
      </c>
    </row>
    <row r="72" spans="1:87" x14ac:dyDescent="0.15">
      <c r="A72">
        <v>8</v>
      </c>
      <c r="B72" t="s">
        <v>500</v>
      </c>
      <c r="C72">
        <v>2</v>
      </c>
      <c r="D72">
        <v>1</v>
      </c>
      <c r="E72">
        <v>1.96</v>
      </c>
      <c r="F72" t="s">
        <v>643</v>
      </c>
      <c r="G72" t="s">
        <v>632</v>
      </c>
      <c r="H72" t="s">
        <v>855</v>
      </c>
      <c r="I72" t="s">
        <v>852</v>
      </c>
      <c r="J72">
        <f>VLOOKUP('整理格式+匹配特征'!$F106,有机特征!$A$1:$V$55,COLUMN('整理格式+匹配特征'!B106),FALSE)</f>
        <v>8.44212381</v>
      </c>
      <c r="K72">
        <f>VLOOKUP('整理格式+匹配特征'!$F106,有机特征!$A$1:$V$55,COLUMN('整理格式+匹配特征'!C106),FALSE)</f>
        <v>90.167519999999996</v>
      </c>
      <c r="L72">
        <f>VLOOKUP('整理格式+匹配特征'!$F106,有机特征!$A$1:$V$55,COLUMN('整理格式+匹配特征'!D106),FALSE)</f>
        <v>135.80644000000001</v>
      </c>
      <c r="M72">
        <f>VLOOKUP('整理格式+匹配特征'!$F106,有机特征!$A$1:$V$55,COLUMN('整理格式+匹配特征'!E106),FALSE)</f>
        <v>3.1886850754207359</v>
      </c>
      <c r="N72">
        <f>VLOOKUP('整理格式+匹配特征'!$F106,有机特征!$A$1:$V$55,COLUMN('整理格式+匹配特征'!F106),FALSE)</f>
        <v>6.0277600669579128</v>
      </c>
      <c r="O72">
        <f>VLOOKUP('整理格式+匹配特征'!$F106,有机特征!$A$1:$V$55,COLUMN('整理格式+匹配特征'!G106),FALSE)</f>
        <v>1.1025</v>
      </c>
      <c r="P72">
        <f>VLOOKUP('整理格式+匹配特征'!$F106,有机特征!$A$1:$V$55,COLUMN('整理格式+匹配特征'!H106),FALSE)</f>
        <v>151.60864000000001</v>
      </c>
      <c r="Q72">
        <f>VLOOKUP('整理格式+匹配特征'!$F106,有机特征!$A$1:$V$55,COLUMN('整理格式+匹配特征'!I106),FALSE)</f>
        <v>0</v>
      </c>
      <c r="R72">
        <f>VLOOKUP('整理格式+匹配特征'!$F106,有机特征!$A$1:$V$55,COLUMN('整理格式+匹配特征'!J106),FALSE)</f>
        <v>8.382575049289219</v>
      </c>
      <c r="S72">
        <f>VLOOKUP('整理格式+匹配特征'!$F106,有机特征!$A$1:$V$55,COLUMN('整理格式+匹配特征'!K106),FALSE)</f>
        <v>9.1031209859474433</v>
      </c>
      <c r="T72">
        <f>VLOOKUP('整理格式+匹配特征'!$F106,有机特征!$A$1:$V$55,COLUMN('整理格式+匹配特征'!L106),FALSE)</f>
        <v>-38.361779654997498</v>
      </c>
      <c r="U72">
        <f>VLOOKUP('整理格式+匹配特征'!$F106,有机特征!$A$1:$V$55,COLUMN('整理格式+匹配特征'!M106),FALSE)</f>
        <v>-6.6805000000000003</v>
      </c>
      <c r="V72">
        <f>VLOOKUP('整理格式+匹配特征'!$F106,有机特征!$A$1:$V$55,COLUMN('整理格式+匹配特征'!N106),FALSE)</f>
        <v>-19.503699999999998</v>
      </c>
      <c r="W72">
        <f>VLOOKUP('整理格式+匹配特征'!$F106,有机特征!$A$1:$V$55,COLUMN('整理格式+匹配特征'!O106),FALSE)</f>
        <v>-13.0921</v>
      </c>
      <c r="X72">
        <f>VLOOKUP('整理格式+匹配特征'!$F106,有机特征!$A$1:$V$55,COLUMN('整理格式+匹配特征'!P106),FALSE)</f>
        <v>13.0921</v>
      </c>
      <c r="Y72">
        <f>VLOOKUP('整理格式+匹配特征'!$F106,有机特征!$A$1:$V$55,COLUMN('整理格式+匹配特征'!Q106),FALSE)</f>
        <v>12.8233</v>
      </c>
      <c r="Z72">
        <f>VLOOKUP('整理格式+匹配特征'!$F106,有机特征!$A$1:$V$55,COLUMN('整理格式+匹配特征'!R106),FALSE)</f>
        <v>7.8E-2</v>
      </c>
      <c r="AA72">
        <f>VLOOKUP('整理格式+匹配特征'!$F106,有机特征!$A$1:$V$55,COLUMN('整理格式+匹配特征'!S106),FALSE)</f>
        <v>6.6833</v>
      </c>
      <c r="AB72">
        <f>VLOOKUP('整理格式+匹配特征'!$F106,有机特征!$A$1:$V$55,COLUMN('整理格式+匹配特征'!T106),FALSE)</f>
        <v>-8.6532999999999998</v>
      </c>
      <c r="AC72">
        <f>VLOOKUP('整理格式+匹配特征'!$F106,有机特征!$A$1:$V$55,COLUMN('整理格式+匹配特征'!U106),FALSE)</f>
        <v>1E-4</v>
      </c>
      <c r="AD72">
        <f>VLOOKUP('整理格式+匹配特征'!$F106,有机特征!$A$1:$V$55,COLUMN('整理格式+匹配特征'!V106),FALSE)</f>
        <v>3.9339103068450046E-5</v>
      </c>
      <c r="AE72">
        <f>VLOOKUP($G72,有机特征!$A$1:$V$55,COLUMN(有机特征!B$2),FALSE)</f>
        <v>6.1151281700000002</v>
      </c>
      <c r="AF72">
        <f>VLOOKUP($G72,有机特征!$A$1:$V$55,COLUMN(有机特征!C$2),FALSE)</f>
        <v>32.065080000000002</v>
      </c>
      <c r="AG72">
        <f>VLOOKUP($G72,有机特征!$A$1:$V$55,COLUMN(有机特征!D$2),FALSE)</f>
        <v>53.696190000000001</v>
      </c>
      <c r="AH72">
        <f>VLOOKUP($G72,有机特征!$A$1:$V$55,COLUMN(有机特征!E$2),FALSE)</f>
        <v>2.3403779512482541</v>
      </c>
      <c r="AI72">
        <f>VLOOKUP($G72,有机特征!$A$1:$V$55,COLUMN(有机特征!F$2),FALSE)</f>
        <v>4.4241549172934862</v>
      </c>
      <c r="AJ72">
        <f>VLOOKUP($G72,有机特征!$A$1:$V$55,COLUMN(有机特征!G$2),FALSE)</f>
        <v>0.99160000000000004</v>
      </c>
      <c r="AK72">
        <f>VLOOKUP($G72,有机特征!$A$1:$V$55,COLUMN(有机特征!H$2),FALSE)</f>
        <v>73.177700000000002</v>
      </c>
      <c r="AL72">
        <f>VLOOKUP($G72,有机特征!$A$1:$V$55,COLUMN(有机特征!I$2),FALSE)</f>
        <v>0</v>
      </c>
      <c r="AM72">
        <f>VLOOKUP($G72,有机特征!$A$1:$V$55,COLUMN(有机特征!J$2),FALSE)</f>
        <v>0.37686460983670855</v>
      </c>
      <c r="AN72">
        <f>VLOOKUP($G72,有机特征!$A$1:$V$55,COLUMN(有机特征!K$2),FALSE)</f>
        <v>4.3958565325364303</v>
      </c>
      <c r="AO72">
        <f>VLOOKUP($G72,有机特征!$A$1:$V$55,COLUMN(有机特征!L$2),FALSE)</f>
        <v>-48.64517109271678</v>
      </c>
      <c r="AP72">
        <f>VLOOKUP($G72,有机特征!$A$1:$V$55,COLUMN(有机特征!M$2),FALSE)</f>
        <v>-4.0225</v>
      </c>
      <c r="AQ72">
        <f>VLOOKUP($G72,有机特征!$A$1:$V$55,COLUMN(有机特征!N$2),FALSE)</f>
        <v>-19.048200000000001</v>
      </c>
      <c r="AR72">
        <f>VLOOKUP($G72,有机特征!$A$1:$V$55,COLUMN(有机特征!O$2),FALSE)</f>
        <v>-11.535399999999999</v>
      </c>
      <c r="AS72">
        <f>VLOOKUP($G72,有机特征!$A$1:$V$55,COLUMN(有机特征!P$2),FALSE)</f>
        <v>11.535399999999999</v>
      </c>
      <c r="AT72">
        <f>VLOOKUP($G72,有机特征!$A$1:$V$55,COLUMN(有机特征!Q$2),FALSE)</f>
        <v>15.0258</v>
      </c>
      <c r="AU72">
        <f>VLOOKUP($G72,有机特征!$A$1:$V$55,COLUMN(有机特征!R$2),FALSE)</f>
        <v>6.6600000000000006E-2</v>
      </c>
      <c r="AV72">
        <f>VLOOKUP($G72,有机特征!$A$1:$V$55,COLUMN(有机特征!S$2),FALSE)</f>
        <v>4.4279000000000002</v>
      </c>
      <c r="AW72">
        <f>VLOOKUP($G72,有机特征!$A$1:$V$55,COLUMN(有机特征!T$2),FALSE)</f>
        <v>-8.0638000000000005</v>
      </c>
      <c r="AX72">
        <f>VLOOKUP($G72,有机特征!$A$1:$V$55,COLUMN(有机特征!U$2),FALSE)</f>
        <v>2.1661000000000001</v>
      </c>
      <c r="AY72">
        <f>VLOOKUP($G72,有机特征!$A$1:$V$55,COLUMN(有机特征!V$2),FALSE)</f>
        <v>0.85212431156569646</v>
      </c>
      <c r="AZ72">
        <f>VLOOKUP($H72,原子特征!$A$1:$S$16,COLUMN(原子特征!B$2),FALSE)</f>
        <v>207.2</v>
      </c>
      <c r="BA72">
        <f>VLOOKUP($H72,原子特征!$A$1:$S$16,COLUMN(原子特征!C$2),FALSE)</f>
        <v>1.92</v>
      </c>
      <c r="BB72">
        <f>VLOOKUP($H72,原子特征!$A$1:$S$16,COLUMN(原子特征!D$2),FALSE)</f>
        <v>1.9</v>
      </c>
      <c r="BC72">
        <f>VLOOKUP($H72,原子特征!$A$1:$S$16,COLUMN(原子特征!E$2),FALSE)</f>
        <v>1.55</v>
      </c>
      <c r="BD72">
        <f>VLOOKUP($H72,原子特征!$A$1:$S$16,COLUMN(原子特征!F$2),FALSE)</f>
        <v>3.9</v>
      </c>
      <c r="BE72">
        <f>VLOOKUP($H72,原子特征!$A$1:$S$16,COLUMN(原子特征!G$2),FALSE)</f>
        <v>715.5</v>
      </c>
      <c r="BF72">
        <f>VLOOKUP($H72,原子特征!$A$1:$S$16,COLUMN(原子特征!H$2),FALSE)</f>
        <v>1450</v>
      </c>
      <c r="BG72">
        <f>VLOOKUP($H72,原子特征!$A$1:$S$16,COLUMN(原子特征!I$2),FALSE)</f>
        <v>3081</v>
      </c>
      <c r="BH72">
        <f>VLOOKUP($H72,原子特征!$A$1:$S$16,COLUMN(原子特征!J$2),FALSE)</f>
        <v>4.0999999999999996</v>
      </c>
      <c r="BI72">
        <f>VLOOKUP($H72,原子特征!$A$1:$S$16,COLUMN(原子特征!K$2),FALSE)</f>
        <v>4</v>
      </c>
      <c r="BJ72">
        <f>VLOOKUP($H72,原子特征!$A$1:$S$16,COLUMN(原子特征!L$2),FALSE)</f>
        <v>601</v>
      </c>
      <c r="BK72">
        <f>VLOOKUP($H72,原子特征!$A$1:$S$16,COLUMN(原子特征!M$2),FALSE)</f>
        <v>2013</v>
      </c>
      <c r="BL72">
        <f>VLOOKUP($H72,原子特征!$A$1:$S$16,COLUMN(原子特征!N$2),FALSE)</f>
        <v>177.8</v>
      </c>
      <c r="BM72">
        <f>VLOOKUP($H72,原子特征!$A$1:$S$16,COLUMN(原子特征!O$2),FALSE)</f>
        <v>4.8099999999999996</v>
      </c>
      <c r="BN72">
        <f>VLOOKUP($H72,原子特征!$A$1:$S$16,COLUMN(原子特征!P$2),FALSE)</f>
        <v>195</v>
      </c>
      <c r="BO72">
        <f>VLOOKUP($H72,原子特征!$A$1:$S$16,COLUMN(原子特征!Q$2),FALSE)</f>
        <v>0.83</v>
      </c>
      <c r="BP72">
        <f>VLOOKUP($H72,原子特征!$A$1:$S$16,COLUMN(原子特征!R$2),FALSE)</f>
        <v>154</v>
      </c>
      <c r="BQ72">
        <f>VLOOKUP($H72,原子特征!$A$1:$S$16,COLUMN(原子特征!S$2),FALSE)</f>
        <v>0.93799999999999994</v>
      </c>
      <c r="BR72">
        <f>VLOOKUP($I72,原子特征!$A$1:$S$16,COLUMN(原子特征!B$2),FALSE)</f>
        <v>126.905</v>
      </c>
      <c r="BS72">
        <f>VLOOKUP($I72,原子特征!$A$1:$S$16,COLUMN(原子特征!C$2),FALSE)</f>
        <v>2.76</v>
      </c>
      <c r="BT72">
        <f>VLOOKUP($I72,原子特征!$A$1:$S$16,COLUMN(原子特征!D$2),FALSE)</f>
        <v>2.5</v>
      </c>
      <c r="BU72">
        <f>VLOOKUP($I72,原子特征!$A$1:$S$16,COLUMN(原子特征!E$2),FALSE)</f>
        <v>2.21</v>
      </c>
      <c r="BV72">
        <f>VLOOKUP($I72,原子特征!$A$1:$S$16,COLUMN(原子特征!F$2),FALSE)</f>
        <v>6.76</v>
      </c>
      <c r="BW72">
        <f>VLOOKUP($I72,原子特征!$A$1:$S$16,COLUMN(原子特征!G$2),FALSE)</f>
        <v>1008.4</v>
      </c>
      <c r="BX72">
        <f>VLOOKUP($I72,原子特征!$A$1:$S$16,COLUMN(原子特征!H$2),FALSE)</f>
        <v>1846</v>
      </c>
      <c r="BY72">
        <f>VLOOKUP($I72,原子特征!$A$1:$S$16,COLUMN(原子特征!I$2),FALSE)</f>
        <v>3184</v>
      </c>
      <c r="BZ72">
        <f>VLOOKUP($I72,原子特征!$A$1:$S$16,COLUMN(原子特征!J$2),FALSE)</f>
        <v>0</v>
      </c>
      <c r="CA72">
        <f>VLOOKUP($I72,原子特征!$A$1:$S$16,COLUMN(原子特征!K$2),FALSE)</f>
        <v>7</v>
      </c>
      <c r="CB72">
        <f>VLOOKUP($I72,原子特征!$A$1:$S$16,COLUMN(原子特征!L$2),FALSE)</f>
        <v>387</v>
      </c>
      <c r="CC72">
        <f>VLOOKUP($I72,原子特征!$A$1:$S$16,COLUMN(原子特征!M$2),FALSE)</f>
        <v>457.5</v>
      </c>
      <c r="CD72">
        <f>VLOOKUP($I72,原子特征!$A$1:$S$16,COLUMN(原子特征!N$2),FALSE)</f>
        <v>41.67</v>
      </c>
      <c r="CE72">
        <f>VLOOKUP($I72,原子特征!$A$1:$S$16,COLUMN(原子特征!O$2),FALSE)</f>
        <v>15.52</v>
      </c>
      <c r="CF72">
        <f>VLOOKUP($I72,原子特征!$A$1:$S$16,COLUMN(原子特征!P$2),FALSE)</f>
        <v>106.8</v>
      </c>
      <c r="CG72">
        <f>VLOOKUP($I72,原子特征!$A$1:$S$16,COLUMN(原子特征!Q$2),FALSE)</f>
        <v>0.46</v>
      </c>
      <c r="CH72">
        <f>VLOOKUP($I72,原子特征!$A$1:$S$16,COLUMN(原子特征!R$2),FALSE)</f>
        <v>133</v>
      </c>
      <c r="CI72">
        <f>VLOOKUP($I72,原子特征!$A$1:$S$16,COLUMN(原子特征!S$2),FALSE)</f>
        <v>0.65</v>
      </c>
    </row>
    <row r="73" spans="1:87" x14ac:dyDescent="0.15">
      <c r="A73">
        <v>206</v>
      </c>
      <c r="B73" t="s">
        <v>500</v>
      </c>
      <c r="C73">
        <v>2</v>
      </c>
      <c r="D73">
        <v>1</v>
      </c>
      <c r="E73">
        <v>2.09</v>
      </c>
      <c r="F73" t="s">
        <v>643</v>
      </c>
      <c r="G73" t="s">
        <v>632</v>
      </c>
      <c r="H73" t="s">
        <v>855</v>
      </c>
      <c r="I73" t="s">
        <v>852</v>
      </c>
      <c r="J73">
        <f>VLOOKUP('整理格式+匹配特征'!$F107,有机特征!$A$1:$V$55,COLUMN('整理格式+匹配特征'!B107),FALSE)</f>
        <v>8.44212381</v>
      </c>
      <c r="K73">
        <f>VLOOKUP('整理格式+匹配特征'!$F107,有机特征!$A$1:$V$55,COLUMN('整理格式+匹配特征'!C107),FALSE)</f>
        <v>90.167519999999996</v>
      </c>
      <c r="L73">
        <f>VLOOKUP('整理格式+匹配特征'!$F107,有机特征!$A$1:$V$55,COLUMN('整理格式+匹配特征'!D107),FALSE)</f>
        <v>135.80644000000001</v>
      </c>
      <c r="M73">
        <f>VLOOKUP('整理格式+匹配特征'!$F107,有机特征!$A$1:$V$55,COLUMN('整理格式+匹配特征'!E107),FALSE)</f>
        <v>3.1886850754207359</v>
      </c>
      <c r="N73">
        <f>VLOOKUP('整理格式+匹配特征'!$F107,有机特征!$A$1:$V$55,COLUMN('整理格式+匹配特征'!F107),FALSE)</f>
        <v>6.0277600669579128</v>
      </c>
      <c r="O73">
        <f>VLOOKUP('整理格式+匹配特征'!$F107,有机特征!$A$1:$V$55,COLUMN('整理格式+匹配特征'!G107),FALSE)</f>
        <v>1.1025</v>
      </c>
      <c r="P73">
        <f>VLOOKUP('整理格式+匹配特征'!$F107,有机特征!$A$1:$V$55,COLUMN('整理格式+匹配特征'!H107),FALSE)</f>
        <v>151.60864000000001</v>
      </c>
      <c r="Q73">
        <f>VLOOKUP('整理格式+匹配特征'!$F107,有机特征!$A$1:$V$55,COLUMN('整理格式+匹配特征'!I107),FALSE)</f>
        <v>0</v>
      </c>
      <c r="R73">
        <f>VLOOKUP('整理格式+匹配特征'!$F107,有机特征!$A$1:$V$55,COLUMN('整理格式+匹配特征'!J107),FALSE)</f>
        <v>8.382575049289219</v>
      </c>
      <c r="S73">
        <f>VLOOKUP('整理格式+匹配特征'!$F107,有机特征!$A$1:$V$55,COLUMN('整理格式+匹配特征'!K107),FALSE)</f>
        <v>9.1031209859474433</v>
      </c>
      <c r="T73">
        <f>VLOOKUP('整理格式+匹配特征'!$F107,有机特征!$A$1:$V$55,COLUMN('整理格式+匹配特征'!L107),FALSE)</f>
        <v>-38.361779654997498</v>
      </c>
      <c r="U73">
        <f>VLOOKUP('整理格式+匹配特征'!$F107,有机特征!$A$1:$V$55,COLUMN('整理格式+匹配特征'!M107),FALSE)</f>
        <v>-6.6805000000000003</v>
      </c>
      <c r="V73">
        <f>VLOOKUP('整理格式+匹配特征'!$F107,有机特征!$A$1:$V$55,COLUMN('整理格式+匹配特征'!N107),FALSE)</f>
        <v>-19.503699999999998</v>
      </c>
      <c r="W73">
        <f>VLOOKUP('整理格式+匹配特征'!$F107,有机特征!$A$1:$V$55,COLUMN('整理格式+匹配特征'!O107),FALSE)</f>
        <v>-13.0921</v>
      </c>
      <c r="X73">
        <f>VLOOKUP('整理格式+匹配特征'!$F107,有机特征!$A$1:$V$55,COLUMN('整理格式+匹配特征'!P107),FALSE)</f>
        <v>13.0921</v>
      </c>
      <c r="Y73">
        <f>VLOOKUP('整理格式+匹配特征'!$F107,有机特征!$A$1:$V$55,COLUMN('整理格式+匹配特征'!Q107),FALSE)</f>
        <v>12.8233</v>
      </c>
      <c r="Z73">
        <f>VLOOKUP('整理格式+匹配特征'!$F107,有机特征!$A$1:$V$55,COLUMN('整理格式+匹配特征'!R107),FALSE)</f>
        <v>7.8E-2</v>
      </c>
      <c r="AA73">
        <f>VLOOKUP('整理格式+匹配特征'!$F107,有机特征!$A$1:$V$55,COLUMN('整理格式+匹配特征'!S107),FALSE)</f>
        <v>6.6833</v>
      </c>
      <c r="AB73">
        <f>VLOOKUP('整理格式+匹配特征'!$F107,有机特征!$A$1:$V$55,COLUMN('整理格式+匹配特征'!T107),FALSE)</f>
        <v>-8.6532999999999998</v>
      </c>
      <c r="AC73">
        <f>VLOOKUP('整理格式+匹配特征'!$F107,有机特征!$A$1:$V$55,COLUMN('整理格式+匹配特征'!U107),FALSE)</f>
        <v>1E-4</v>
      </c>
      <c r="AD73">
        <f>VLOOKUP('整理格式+匹配特征'!$F107,有机特征!$A$1:$V$55,COLUMN('整理格式+匹配特征'!V107),FALSE)</f>
        <v>3.9339103068450046E-5</v>
      </c>
      <c r="AE73">
        <f>VLOOKUP($G73,有机特征!$A$1:$V$55,COLUMN(有机特征!B$2),FALSE)</f>
        <v>6.1151281700000002</v>
      </c>
      <c r="AF73">
        <f>VLOOKUP($G73,有机特征!$A$1:$V$55,COLUMN(有机特征!C$2),FALSE)</f>
        <v>32.065080000000002</v>
      </c>
      <c r="AG73">
        <f>VLOOKUP($G73,有机特征!$A$1:$V$55,COLUMN(有机特征!D$2),FALSE)</f>
        <v>53.696190000000001</v>
      </c>
      <c r="AH73">
        <f>VLOOKUP($G73,有机特征!$A$1:$V$55,COLUMN(有机特征!E$2),FALSE)</f>
        <v>2.3403779512482541</v>
      </c>
      <c r="AI73">
        <f>VLOOKUP($G73,有机特征!$A$1:$V$55,COLUMN(有机特征!F$2),FALSE)</f>
        <v>4.4241549172934862</v>
      </c>
      <c r="AJ73">
        <f>VLOOKUP($G73,有机特征!$A$1:$V$55,COLUMN(有机特征!G$2),FALSE)</f>
        <v>0.99160000000000004</v>
      </c>
      <c r="AK73">
        <f>VLOOKUP($G73,有机特征!$A$1:$V$55,COLUMN(有机特征!H$2),FALSE)</f>
        <v>73.177700000000002</v>
      </c>
      <c r="AL73">
        <f>VLOOKUP($G73,有机特征!$A$1:$V$55,COLUMN(有机特征!I$2),FALSE)</f>
        <v>0</v>
      </c>
      <c r="AM73">
        <f>VLOOKUP($G73,有机特征!$A$1:$V$55,COLUMN(有机特征!J$2),FALSE)</f>
        <v>0.37686460983670855</v>
      </c>
      <c r="AN73">
        <f>VLOOKUP($G73,有机特征!$A$1:$V$55,COLUMN(有机特征!K$2),FALSE)</f>
        <v>4.3958565325364303</v>
      </c>
      <c r="AO73">
        <f>VLOOKUP($G73,有机特征!$A$1:$V$55,COLUMN(有机特征!L$2),FALSE)</f>
        <v>-48.64517109271678</v>
      </c>
      <c r="AP73">
        <f>VLOOKUP($G73,有机特征!$A$1:$V$55,COLUMN(有机特征!M$2),FALSE)</f>
        <v>-4.0225</v>
      </c>
      <c r="AQ73">
        <f>VLOOKUP($G73,有机特征!$A$1:$V$55,COLUMN(有机特征!N$2),FALSE)</f>
        <v>-19.048200000000001</v>
      </c>
      <c r="AR73">
        <f>VLOOKUP($G73,有机特征!$A$1:$V$55,COLUMN(有机特征!O$2),FALSE)</f>
        <v>-11.535399999999999</v>
      </c>
      <c r="AS73">
        <f>VLOOKUP($G73,有机特征!$A$1:$V$55,COLUMN(有机特征!P$2),FALSE)</f>
        <v>11.535399999999999</v>
      </c>
      <c r="AT73">
        <f>VLOOKUP($G73,有机特征!$A$1:$V$55,COLUMN(有机特征!Q$2),FALSE)</f>
        <v>15.0258</v>
      </c>
      <c r="AU73">
        <f>VLOOKUP($G73,有机特征!$A$1:$V$55,COLUMN(有机特征!R$2),FALSE)</f>
        <v>6.6600000000000006E-2</v>
      </c>
      <c r="AV73">
        <f>VLOOKUP($G73,有机特征!$A$1:$V$55,COLUMN(有机特征!S$2),FALSE)</f>
        <v>4.4279000000000002</v>
      </c>
      <c r="AW73">
        <f>VLOOKUP($G73,有机特征!$A$1:$V$55,COLUMN(有机特征!T$2),FALSE)</f>
        <v>-8.0638000000000005</v>
      </c>
      <c r="AX73">
        <f>VLOOKUP($G73,有机特征!$A$1:$V$55,COLUMN(有机特征!U$2),FALSE)</f>
        <v>2.1661000000000001</v>
      </c>
      <c r="AY73">
        <f>VLOOKUP($G73,有机特征!$A$1:$V$55,COLUMN(有机特征!V$2),FALSE)</f>
        <v>0.85212431156569646</v>
      </c>
      <c r="AZ73">
        <f>VLOOKUP($H73,原子特征!$A$1:$S$16,COLUMN(原子特征!B$2),FALSE)</f>
        <v>207.2</v>
      </c>
      <c r="BA73">
        <f>VLOOKUP($H73,原子特征!$A$1:$S$16,COLUMN(原子特征!C$2),FALSE)</f>
        <v>1.92</v>
      </c>
      <c r="BB73">
        <f>VLOOKUP($H73,原子特征!$A$1:$S$16,COLUMN(原子特征!D$2),FALSE)</f>
        <v>1.9</v>
      </c>
      <c r="BC73">
        <f>VLOOKUP($H73,原子特征!$A$1:$S$16,COLUMN(原子特征!E$2),FALSE)</f>
        <v>1.55</v>
      </c>
      <c r="BD73">
        <f>VLOOKUP($H73,原子特征!$A$1:$S$16,COLUMN(原子特征!F$2),FALSE)</f>
        <v>3.9</v>
      </c>
      <c r="BE73">
        <f>VLOOKUP($H73,原子特征!$A$1:$S$16,COLUMN(原子特征!G$2),FALSE)</f>
        <v>715.5</v>
      </c>
      <c r="BF73">
        <f>VLOOKUP($H73,原子特征!$A$1:$S$16,COLUMN(原子特征!H$2),FALSE)</f>
        <v>1450</v>
      </c>
      <c r="BG73">
        <f>VLOOKUP($H73,原子特征!$A$1:$S$16,COLUMN(原子特征!I$2),FALSE)</f>
        <v>3081</v>
      </c>
      <c r="BH73">
        <f>VLOOKUP($H73,原子特征!$A$1:$S$16,COLUMN(原子特征!J$2),FALSE)</f>
        <v>4.0999999999999996</v>
      </c>
      <c r="BI73">
        <f>VLOOKUP($H73,原子特征!$A$1:$S$16,COLUMN(原子特征!K$2),FALSE)</f>
        <v>4</v>
      </c>
      <c r="BJ73">
        <f>VLOOKUP($H73,原子特征!$A$1:$S$16,COLUMN(原子特征!L$2),FALSE)</f>
        <v>601</v>
      </c>
      <c r="BK73">
        <f>VLOOKUP($H73,原子特征!$A$1:$S$16,COLUMN(原子特征!M$2),FALSE)</f>
        <v>2013</v>
      </c>
      <c r="BL73">
        <f>VLOOKUP($H73,原子特征!$A$1:$S$16,COLUMN(原子特征!N$2),FALSE)</f>
        <v>177.8</v>
      </c>
      <c r="BM73">
        <f>VLOOKUP($H73,原子特征!$A$1:$S$16,COLUMN(原子特征!O$2),FALSE)</f>
        <v>4.8099999999999996</v>
      </c>
      <c r="BN73">
        <f>VLOOKUP($H73,原子特征!$A$1:$S$16,COLUMN(原子特征!P$2),FALSE)</f>
        <v>195</v>
      </c>
      <c r="BO73">
        <f>VLOOKUP($H73,原子特征!$A$1:$S$16,COLUMN(原子特征!Q$2),FALSE)</f>
        <v>0.83</v>
      </c>
      <c r="BP73">
        <f>VLOOKUP($H73,原子特征!$A$1:$S$16,COLUMN(原子特征!R$2),FALSE)</f>
        <v>154</v>
      </c>
      <c r="BQ73">
        <f>VLOOKUP($H73,原子特征!$A$1:$S$16,COLUMN(原子特征!S$2),FALSE)</f>
        <v>0.93799999999999994</v>
      </c>
      <c r="BR73">
        <f>VLOOKUP($I73,原子特征!$A$1:$S$16,COLUMN(原子特征!B$2),FALSE)</f>
        <v>126.905</v>
      </c>
      <c r="BS73">
        <f>VLOOKUP($I73,原子特征!$A$1:$S$16,COLUMN(原子特征!C$2),FALSE)</f>
        <v>2.76</v>
      </c>
      <c r="BT73">
        <f>VLOOKUP($I73,原子特征!$A$1:$S$16,COLUMN(原子特征!D$2),FALSE)</f>
        <v>2.5</v>
      </c>
      <c r="BU73">
        <f>VLOOKUP($I73,原子特征!$A$1:$S$16,COLUMN(原子特征!E$2),FALSE)</f>
        <v>2.21</v>
      </c>
      <c r="BV73">
        <f>VLOOKUP($I73,原子特征!$A$1:$S$16,COLUMN(原子特征!F$2),FALSE)</f>
        <v>6.76</v>
      </c>
      <c r="BW73">
        <f>VLOOKUP($I73,原子特征!$A$1:$S$16,COLUMN(原子特征!G$2),FALSE)</f>
        <v>1008.4</v>
      </c>
      <c r="BX73">
        <f>VLOOKUP($I73,原子特征!$A$1:$S$16,COLUMN(原子特征!H$2),FALSE)</f>
        <v>1846</v>
      </c>
      <c r="BY73">
        <f>VLOOKUP($I73,原子特征!$A$1:$S$16,COLUMN(原子特征!I$2),FALSE)</f>
        <v>3184</v>
      </c>
      <c r="BZ73">
        <f>VLOOKUP($I73,原子特征!$A$1:$S$16,COLUMN(原子特征!J$2),FALSE)</f>
        <v>0</v>
      </c>
      <c r="CA73">
        <f>VLOOKUP($I73,原子特征!$A$1:$S$16,COLUMN(原子特征!K$2),FALSE)</f>
        <v>7</v>
      </c>
      <c r="CB73">
        <f>VLOOKUP($I73,原子特征!$A$1:$S$16,COLUMN(原子特征!L$2),FALSE)</f>
        <v>387</v>
      </c>
      <c r="CC73">
        <f>VLOOKUP($I73,原子特征!$A$1:$S$16,COLUMN(原子特征!M$2),FALSE)</f>
        <v>457.5</v>
      </c>
      <c r="CD73">
        <f>VLOOKUP($I73,原子特征!$A$1:$S$16,COLUMN(原子特征!N$2),FALSE)</f>
        <v>41.67</v>
      </c>
      <c r="CE73">
        <f>VLOOKUP($I73,原子特征!$A$1:$S$16,COLUMN(原子特征!O$2),FALSE)</f>
        <v>15.52</v>
      </c>
      <c r="CF73">
        <f>VLOOKUP($I73,原子特征!$A$1:$S$16,COLUMN(原子特征!P$2),FALSE)</f>
        <v>106.8</v>
      </c>
      <c r="CG73">
        <f>VLOOKUP($I73,原子特征!$A$1:$S$16,COLUMN(原子特征!Q$2),FALSE)</f>
        <v>0.46</v>
      </c>
      <c r="CH73">
        <f>VLOOKUP($I73,原子特征!$A$1:$S$16,COLUMN(原子特征!R$2),FALSE)</f>
        <v>133</v>
      </c>
      <c r="CI73">
        <f>VLOOKUP($I73,原子特征!$A$1:$S$16,COLUMN(原子特征!S$2),FALSE)</f>
        <v>0.65</v>
      </c>
    </row>
    <row r="74" spans="1:87" x14ac:dyDescent="0.15">
      <c r="A74">
        <v>207</v>
      </c>
      <c r="B74" t="s">
        <v>500</v>
      </c>
      <c r="C74">
        <v>2</v>
      </c>
      <c r="D74">
        <v>1</v>
      </c>
      <c r="E74">
        <v>2.09</v>
      </c>
      <c r="F74" t="s">
        <v>643</v>
      </c>
      <c r="G74" t="s">
        <v>632</v>
      </c>
      <c r="H74" t="s">
        <v>855</v>
      </c>
      <c r="I74" t="s">
        <v>852</v>
      </c>
      <c r="J74">
        <f>VLOOKUP('整理格式+匹配特征'!$F108,有机特征!$A$1:$V$55,COLUMN('整理格式+匹配特征'!B108),FALSE)</f>
        <v>8.44212381</v>
      </c>
      <c r="K74">
        <f>VLOOKUP('整理格式+匹配特征'!$F108,有机特征!$A$1:$V$55,COLUMN('整理格式+匹配特征'!C108),FALSE)</f>
        <v>90.167519999999996</v>
      </c>
      <c r="L74">
        <f>VLOOKUP('整理格式+匹配特征'!$F108,有机特征!$A$1:$V$55,COLUMN('整理格式+匹配特征'!D108),FALSE)</f>
        <v>135.80644000000001</v>
      </c>
      <c r="M74">
        <f>VLOOKUP('整理格式+匹配特征'!$F108,有机特征!$A$1:$V$55,COLUMN('整理格式+匹配特征'!E108),FALSE)</f>
        <v>3.1886850754207359</v>
      </c>
      <c r="N74">
        <f>VLOOKUP('整理格式+匹配特征'!$F108,有机特征!$A$1:$V$55,COLUMN('整理格式+匹配特征'!F108),FALSE)</f>
        <v>6.0277600669579128</v>
      </c>
      <c r="O74">
        <f>VLOOKUP('整理格式+匹配特征'!$F108,有机特征!$A$1:$V$55,COLUMN('整理格式+匹配特征'!G108),FALSE)</f>
        <v>1.1025</v>
      </c>
      <c r="P74">
        <f>VLOOKUP('整理格式+匹配特征'!$F108,有机特征!$A$1:$V$55,COLUMN('整理格式+匹配特征'!H108),FALSE)</f>
        <v>151.60864000000001</v>
      </c>
      <c r="Q74">
        <f>VLOOKUP('整理格式+匹配特征'!$F108,有机特征!$A$1:$V$55,COLUMN('整理格式+匹配特征'!I108),FALSE)</f>
        <v>0</v>
      </c>
      <c r="R74">
        <f>VLOOKUP('整理格式+匹配特征'!$F108,有机特征!$A$1:$V$55,COLUMN('整理格式+匹配特征'!J108),FALSE)</f>
        <v>8.382575049289219</v>
      </c>
      <c r="S74">
        <f>VLOOKUP('整理格式+匹配特征'!$F108,有机特征!$A$1:$V$55,COLUMN('整理格式+匹配特征'!K108),FALSE)</f>
        <v>9.1031209859474433</v>
      </c>
      <c r="T74">
        <f>VLOOKUP('整理格式+匹配特征'!$F108,有机特征!$A$1:$V$55,COLUMN('整理格式+匹配特征'!L108),FALSE)</f>
        <v>-38.361779654997498</v>
      </c>
      <c r="U74">
        <f>VLOOKUP('整理格式+匹配特征'!$F108,有机特征!$A$1:$V$55,COLUMN('整理格式+匹配特征'!M108),FALSE)</f>
        <v>-6.6805000000000003</v>
      </c>
      <c r="V74">
        <f>VLOOKUP('整理格式+匹配特征'!$F108,有机特征!$A$1:$V$55,COLUMN('整理格式+匹配特征'!N108),FALSE)</f>
        <v>-19.503699999999998</v>
      </c>
      <c r="W74">
        <f>VLOOKUP('整理格式+匹配特征'!$F108,有机特征!$A$1:$V$55,COLUMN('整理格式+匹配特征'!O108),FALSE)</f>
        <v>-13.0921</v>
      </c>
      <c r="X74">
        <f>VLOOKUP('整理格式+匹配特征'!$F108,有机特征!$A$1:$V$55,COLUMN('整理格式+匹配特征'!P108),FALSE)</f>
        <v>13.0921</v>
      </c>
      <c r="Y74">
        <f>VLOOKUP('整理格式+匹配特征'!$F108,有机特征!$A$1:$V$55,COLUMN('整理格式+匹配特征'!Q108),FALSE)</f>
        <v>12.8233</v>
      </c>
      <c r="Z74">
        <f>VLOOKUP('整理格式+匹配特征'!$F108,有机特征!$A$1:$V$55,COLUMN('整理格式+匹配特征'!R108),FALSE)</f>
        <v>7.8E-2</v>
      </c>
      <c r="AA74">
        <f>VLOOKUP('整理格式+匹配特征'!$F108,有机特征!$A$1:$V$55,COLUMN('整理格式+匹配特征'!S108),FALSE)</f>
        <v>6.6833</v>
      </c>
      <c r="AB74">
        <f>VLOOKUP('整理格式+匹配特征'!$F108,有机特征!$A$1:$V$55,COLUMN('整理格式+匹配特征'!T108),FALSE)</f>
        <v>-8.6532999999999998</v>
      </c>
      <c r="AC74">
        <f>VLOOKUP('整理格式+匹配特征'!$F108,有机特征!$A$1:$V$55,COLUMN('整理格式+匹配特征'!U108),FALSE)</f>
        <v>1E-4</v>
      </c>
      <c r="AD74">
        <f>VLOOKUP('整理格式+匹配特征'!$F108,有机特征!$A$1:$V$55,COLUMN('整理格式+匹配特征'!V108),FALSE)</f>
        <v>3.9339103068450046E-5</v>
      </c>
      <c r="AE74">
        <f>VLOOKUP($G74,有机特征!$A$1:$V$55,COLUMN(有机特征!B$2),FALSE)</f>
        <v>6.1151281700000002</v>
      </c>
      <c r="AF74">
        <f>VLOOKUP($G74,有机特征!$A$1:$V$55,COLUMN(有机特征!C$2),FALSE)</f>
        <v>32.065080000000002</v>
      </c>
      <c r="AG74">
        <f>VLOOKUP($G74,有机特征!$A$1:$V$55,COLUMN(有机特征!D$2),FALSE)</f>
        <v>53.696190000000001</v>
      </c>
      <c r="AH74">
        <f>VLOOKUP($G74,有机特征!$A$1:$V$55,COLUMN(有机特征!E$2),FALSE)</f>
        <v>2.3403779512482541</v>
      </c>
      <c r="AI74">
        <f>VLOOKUP($G74,有机特征!$A$1:$V$55,COLUMN(有机特征!F$2),FALSE)</f>
        <v>4.4241549172934862</v>
      </c>
      <c r="AJ74">
        <f>VLOOKUP($G74,有机特征!$A$1:$V$55,COLUMN(有机特征!G$2),FALSE)</f>
        <v>0.99160000000000004</v>
      </c>
      <c r="AK74">
        <f>VLOOKUP($G74,有机特征!$A$1:$V$55,COLUMN(有机特征!H$2),FALSE)</f>
        <v>73.177700000000002</v>
      </c>
      <c r="AL74">
        <f>VLOOKUP($G74,有机特征!$A$1:$V$55,COLUMN(有机特征!I$2),FALSE)</f>
        <v>0</v>
      </c>
      <c r="AM74">
        <f>VLOOKUP($G74,有机特征!$A$1:$V$55,COLUMN(有机特征!J$2),FALSE)</f>
        <v>0.37686460983670855</v>
      </c>
      <c r="AN74">
        <f>VLOOKUP($G74,有机特征!$A$1:$V$55,COLUMN(有机特征!K$2),FALSE)</f>
        <v>4.3958565325364303</v>
      </c>
      <c r="AO74">
        <f>VLOOKUP($G74,有机特征!$A$1:$V$55,COLUMN(有机特征!L$2),FALSE)</f>
        <v>-48.64517109271678</v>
      </c>
      <c r="AP74">
        <f>VLOOKUP($G74,有机特征!$A$1:$V$55,COLUMN(有机特征!M$2),FALSE)</f>
        <v>-4.0225</v>
      </c>
      <c r="AQ74">
        <f>VLOOKUP($G74,有机特征!$A$1:$V$55,COLUMN(有机特征!N$2),FALSE)</f>
        <v>-19.048200000000001</v>
      </c>
      <c r="AR74">
        <f>VLOOKUP($G74,有机特征!$A$1:$V$55,COLUMN(有机特征!O$2),FALSE)</f>
        <v>-11.535399999999999</v>
      </c>
      <c r="AS74">
        <f>VLOOKUP($G74,有机特征!$A$1:$V$55,COLUMN(有机特征!P$2),FALSE)</f>
        <v>11.535399999999999</v>
      </c>
      <c r="AT74">
        <f>VLOOKUP($G74,有机特征!$A$1:$V$55,COLUMN(有机特征!Q$2),FALSE)</f>
        <v>15.0258</v>
      </c>
      <c r="AU74">
        <f>VLOOKUP($G74,有机特征!$A$1:$V$55,COLUMN(有机特征!R$2),FALSE)</f>
        <v>6.6600000000000006E-2</v>
      </c>
      <c r="AV74">
        <f>VLOOKUP($G74,有机特征!$A$1:$V$55,COLUMN(有机特征!S$2),FALSE)</f>
        <v>4.4279000000000002</v>
      </c>
      <c r="AW74">
        <f>VLOOKUP($G74,有机特征!$A$1:$V$55,COLUMN(有机特征!T$2),FALSE)</f>
        <v>-8.0638000000000005</v>
      </c>
      <c r="AX74">
        <f>VLOOKUP($G74,有机特征!$A$1:$V$55,COLUMN(有机特征!U$2),FALSE)</f>
        <v>2.1661000000000001</v>
      </c>
      <c r="AY74">
        <f>VLOOKUP($G74,有机特征!$A$1:$V$55,COLUMN(有机特征!V$2),FALSE)</f>
        <v>0.85212431156569646</v>
      </c>
      <c r="AZ74">
        <f>VLOOKUP($H74,原子特征!$A$1:$S$16,COLUMN(原子特征!B$2),FALSE)</f>
        <v>207.2</v>
      </c>
      <c r="BA74">
        <f>VLOOKUP($H74,原子特征!$A$1:$S$16,COLUMN(原子特征!C$2),FALSE)</f>
        <v>1.92</v>
      </c>
      <c r="BB74">
        <f>VLOOKUP($H74,原子特征!$A$1:$S$16,COLUMN(原子特征!D$2),FALSE)</f>
        <v>1.9</v>
      </c>
      <c r="BC74">
        <f>VLOOKUP($H74,原子特征!$A$1:$S$16,COLUMN(原子特征!E$2),FALSE)</f>
        <v>1.55</v>
      </c>
      <c r="BD74">
        <f>VLOOKUP($H74,原子特征!$A$1:$S$16,COLUMN(原子特征!F$2),FALSE)</f>
        <v>3.9</v>
      </c>
      <c r="BE74">
        <f>VLOOKUP($H74,原子特征!$A$1:$S$16,COLUMN(原子特征!G$2),FALSE)</f>
        <v>715.5</v>
      </c>
      <c r="BF74">
        <f>VLOOKUP($H74,原子特征!$A$1:$S$16,COLUMN(原子特征!H$2),FALSE)</f>
        <v>1450</v>
      </c>
      <c r="BG74">
        <f>VLOOKUP($H74,原子特征!$A$1:$S$16,COLUMN(原子特征!I$2),FALSE)</f>
        <v>3081</v>
      </c>
      <c r="BH74">
        <f>VLOOKUP($H74,原子特征!$A$1:$S$16,COLUMN(原子特征!J$2),FALSE)</f>
        <v>4.0999999999999996</v>
      </c>
      <c r="BI74">
        <f>VLOOKUP($H74,原子特征!$A$1:$S$16,COLUMN(原子特征!K$2),FALSE)</f>
        <v>4</v>
      </c>
      <c r="BJ74">
        <f>VLOOKUP($H74,原子特征!$A$1:$S$16,COLUMN(原子特征!L$2),FALSE)</f>
        <v>601</v>
      </c>
      <c r="BK74">
        <f>VLOOKUP($H74,原子特征!$A$1:$S$16,COLUMN(原子特征!M$2),FALSE)</f>
        <v>2013</v>
      </c>
      <c r="BL74">
        <f>VLOOKUP($H74,原子特征!$A$1:$S$16,COLUMN(原子特征!N$2),FALSE)</f>
        <v>177.8</v>
      </c>
      <c r="BM74">
        <f>VLOOKUP($H74,原子特征!$A$1:$S$16,COLUMN(原子特征!O$2),FALSE)</f>
        <v>4.8099999999999996</v>
      </c>
      <c r="BN74">
        <f>VLOOKUP($H74,原子特征!$A$1:$S$16,COLUMN(原子特征!P$2),FALSE)</f>
        <v>195</v>
      </c>
      <c r="BO74">
        <f>VLOOKUP($H74,原子特征!$A$1:$S$16,COLUMN(原子特征!Q$2),FALSE)</f>
        <v>0.83</v>
      </c>
      <c r="BP74">
        <f>VLOOKUP($H74,原子特征!$A$1:$S$16,COLUMN(原子特征!R$2),FALSE)</f>
        <v>154</v>
      </c>
      <c r="BQ74">
        <f>VLOOKUP($H74,原子特征!$A$1:$S$16,COLUMN(原子特征!S$2),FALSE)</f>
        <v>0.93799999999999994</v>
      </c>
      <c r="BR74">
        <f>VLOOKUP($I74,原子特征!$A$1:$S$16,COLUMN(原子特征!B$2),FALSE)</f>
        <v>126.905</v>
      </c>
      <c r="BS74">
        <f>VLOOKUP($I74,原子特征!$A$1:$S$16,COLUMN(原子特征!C$2),FALSE)</f>
        <v>2.76</v>
      </c>
      <c r="BT74">
        <f>VLOOKUP($I74,原子特征!$A$1:$S$16,COLUMN(原子特征!D$2),FALSE)</f>
        <v>2.5</v>
      </c>
      <c r="BU74">
        <f>VLOOKUP($I74,原子特征!$A$1:$S$16,COLUMN(原子特征!E$2),FALSE)</f>
        <v>2.21</v>
      </c>
      <c r="BV74">
        <f>VLOOKUP($I74,原子特征!$A$1:$S$16,COLUMN(原子特征!F$2),FALSE)</f>
        <v>6.76</v>
      </c>
      <c r="BW74">
        <f>VLOOKUP($I74,原子特征!$A$1:$S$16,COLUMN(原子特征!G$2),FALSE)</f>
        <v>1008.4</v>
      </c>
      <c r="BX74">
        <f>VLOOKUP($I74,原子特征!$A$1:$S$16,COLUMN(原子特征!H$2),FALSE)</f>
        <v>1846</v>
      </c>
      <c r="BY74">
        <f>VLOOKUP($I74,原子特征!$A$1:$S$16,COLUMN(原子特征!I$2),FALSE)</f>
        <v>3184</v>
      </c>
      <c r="BZ74">
        <f>VLOOKUP($I74,原子特征!$A$1:$S$16,COLUMN(原子特征!J$2),FALSE)</f>
        <v>0</v>
      </c>
      <c r="CA74">
        <f>VLOOKUP($I74,原子特征!$A$1:$S$16,COLUMN(原子特征!K$2),FALSE)</f>
        <v>7</v>
      </c>
      <c r="CB74">
        <f>VLOOKUP($I74,原子特征!$A$1:$S$16,COLUMN(原子特征!L$2),FALSE)</f>
        <v>387</v>
      </c>
      <c r="CC74">
        <f>VLOOKUP($I74,原子特征!$A$1:$S$16,COLUMN(原子特征!M$2),FALSE)</f>
        <v>457.5</v>
      </c>
      <c r="CD74">
        <f>VLOOKUP($I74,原子特征!$A$1:$S$16,COLUMN(原子特征!N$2),FALSE)</f>
        <v>41.67</v>
      </c>
      <c r="CE74">
        <f>VLOOKUP($I74,原子特征!$A$1:$S$16,COLUMN(原子特征!O$2),FALSE)</f>
        <v>15.52</v>
      </c>
      <c r="CF74">
        <f>VLOOKUP($I74,原子特征!$A$1:$S$16,COLUMN(原子特征!P$2),FALSE)</f>
        <v>106.8</v>
      </c>
      <c r="CG74">
        <f>VLOOKUP($I74,原子特征!$A$1:$S$16,COLUMN(原子特征!Q$2),FALSE)</f>
        <v>0.46</v>
      </c>
      <c r="CH74">
        <f>VLOOKUP($I74,原子特征!$A$1:$S$16,COLUMN(原子特征!R$2),FALSE)</f>
        <v>133</v>
      </c>
      <c r="CI74">
        <f>VLOOKUP($I74,原子特征!$A$1:$S$16,COLUMN(原子特征!S$2),FALSE)</f>
        <v>0.65</v>
      </c>
    </row>
    <row r="75" spans="1:87" x14ac:dyDescent="0.15">
      <c r="A75">
        <v>215</v>
      </c>
      <c r="B75" t="s">
        <v>524</v>
      </c>
      <c r="C75">
        <v>2</v>
      </c>
      <c r="D75">
        <v>1</v>
      </c>
      <c r="E75">
        <v>2.12</v>
      </c>
      <c r="F75" t="s">
        <v>643</v>
      </c>
      <c r="G75" t="s">
        <v>634</v>
      </c>
      <c r="H75" t="s">
        <v>855</v>
      </c>
      <c r="I75" t="s">
        <v>852</v>
      </c>
      <c r="J75">
        <f>VLOOKUP('整理格式+匹配特征'!$F109,有机特征!$A$1:$V$55,COLUMN('整理格式+匹配特征'!B109),FALSE)</f>
        <v>8.44212381</v>
      </c>
      <c r="K75">
        <f>VLOOKUP('整理格式+匹配特征'!$F109,有机特征!$A$1:$V$55,COLUMN('整理格式+匹配特征'!C109),FALSE)</f>
        <v>90.167519999999996</v>
      </c>
      <c r="L75">
        <f>VLOOKUP('整理格式+匹配特征'!$F109,有机特征!$A$1:$V$55,COLUMN('整理格式+匹配特征'!D109),FALSE)</f>
        <v>135.80644000000001</v>
      </c>
      <c r="M75">
        <f>VLOOKUP('整理格式+匹配特征'!$F109,有机特征!$A$1:$V$55,COLUMN('整理格式+匹配特征'!E109),FALSE)</f>
        <v>3.1886850754207359</v>
      </c>
      <c r="N75">
        <f>VLOOKUP('整理格式+匹配特征'!$F109,有机特征!$A$1:$V$55,COLUMN('整理格式+匹配特征'!F109),FALSE)</f>
        <v>6.0277600669579128</v>
      </c>
      <c r="O75">
        <f>VLOOKUP('整理格式+匹配特征'!$F109,有机特征!$A$1:$V$55,COLUMN('整理格式+匹配特征'!G109),FALSE)</f>
        <v>1.1025</v>
      </c>
      <c r="P75">
        <f>VLOOKUP('整理格式+匹配特征'!$F109,有机特征!$A$1:$V$55,COLUMN('整理格式+匹配特征'!H109),FALSE)</f>
        <v>151.60864000000001</v>
      </c>
      <c r="Q75">
        <f>VLOOKUP('整理格式+匹配特征'!$F109,有机特征!$A$1:$V$55,COLUMN('整理格式+匹配特征'!I109),FALSE)</f>
        <v>0</v>
      </c>
      <c r="R75">
        <f>VLOOKUP('整理格式+匹配特征'!$F109,有机特征!$A$1:$V$55,COLUMN('整理格式+匹配特征'!J109),FALSE)</f>
        <v>8.382575049289219</v>
      </c>
      <c r="S75">
        <f>VLOOKUP('整理格式+匹配特征'!$F109,有机特征!$A$1:$V$55,COLUMN('整理格式+匹配特征'!K109),FALSE)</f>
        <v>9.1031209859474433</v>
      </c>
      <c r="T75">
        <f>VLOOKUP('整理格式+匹配特征'!$F109,有机特征!$A$1:$V$55,COLUMN('整理格式+匹配特征'!L109),FALSE)</f>
        <v>-38.361779654997498</v>
      </c>
      <c r="U75">
        <f>VLOOKUP('整理格式+匹配特征'!$F109,有机特征!$A$1:$V$55,COLUMN('整理格式+匹配特征'!M109),FALSE)</f>
        <v>-6.6805000000000003</v>
      </c>
      <c r="V75">
        <f>VLOOKUP('整理格式+匹配特征'!$F109,有机特征!$A$1:$V$55,COLUMN('整理格式+匹配特征'!N109),FALSE)</f>
        <v>-19.503699999999998</v>
      </c>
      <c r="W75">
        <f>VLOOKUP('整理格式+匹配特征'!$F109,有机特征!$A$1:$V$55,COLUMN('整理格式+匹配特征'!O109),FALSE)</f>
        <v>-13.0921</v>
      </c>
      <c r="X75">
        <f>VLOOKUP('整理格式+匹配特征'!$F109,有机特征!$A$1:$V$55,COLUMN('整理格式+匹配特征'!P109),FALSE)</f>
        <v>13.0921</v>
      </c>
      <c r="Y75">
        <f>VLOOKUP('整理格式+匹配特征'!$F109,有机特征!$A$1:$V$55,COLUMN('整理格式+匹配特征'!Q109),FALSE)</f>
        <v>12.8233</v>
      </c>
      <c r="Z75">
        <f>VLOOKUP('整理格式+匹配特征'!$F109,有机特征!$A$1:$V$55,COLUMN('整理格式+匹配特征'!R109),FALSE)</f>
        <v>7.8E-2</v>
      </c>
      <c r="AA75">
        <f>VLOOKUP('整理格式+匹配特征'!$F109,有机特征!$A$1:$V$55,COLUMN('整理格式+匹配特征'!S109),FALSE)</f>
        <v>6.6833</v>
      </c>
      <c r="AB75">
        <f>VLOOKUP('整理格式+匹配特征'!$F109,有机特征!$A$1:$V$55,COLUMN('整理格式+匹配特征'!T109),FALSE)</f>
        <v>-8.6532999999999998</v>
      </c>
      <c r="AC75">
        <f>VLOOKUP('整理格式+匹配特征'!$F109,有机特征!$A$1:$V$55,COLUMN('整理格式+匹配特征'!U109),FALSE)</f>
        <v>1E-4</v>
      </c>
      <c r="AD75">
        <f>VLOOKUP('整理格式+匹配特征'!$F109,有机特征!$A$1:$V$55,COLUMN('整理格式+匹配特征'!V109),FALSE)</f>
        <v>3.9339103068450046E-5</v>
      </c>
      <c r="AE75">
        <f>VLOOKUP($G75,有机特征!$A$1:$V$55,COLUMN(有机特征!B$2),FALSE)</f>
        <v>5.7708104200000001</v>
      </c>
      <c r="AF75">
        <f>VLOOKUP($G75,有机特征!$A$1:$V$55,COLUMN(有机特征!C$2),FALSE)</f>
        <v>45.063850000000002</v>
      </c>
      <c r="AG75">
        <f>VLOOKUP($G75,有机特征!$A$1:$V$55,COLUMN(有机特征!D$2),FALSE)</f>
        <v>61.833309999999997</v>
      </c>
      <c r="AH75">
        <f>VLOOKUP($G75,有机特征!$A$1:$V$55,COLUMN(有机特征!E$2),FALSE)</f>
        <v>2.453083544697606</v>
      </c>
      <c r="AI75">
        <f>VLOOKUP($G75,有机特征!$A$1:$V$55,COLUMN(有机特征!F$2),FALSE)</f>
        <v>4.6372089691826197</v>
      </c>
      <c r="AJ75">
        <f>VLOOKUP($G75,有机特征!$A$1:$V$55,COLUMN(有机特征!G$2),FALSE)</f>
        <v>1.2101999999999999</v>
      </c>
      <c r="AK75">
        <f>VLOOKUP($G75,有机特征!$A$1:$V$55,COLUMN(有机特征!H$2),FALSE)</f>
        <v>81.013720000000006</v>
      </c>
      <c r="AL75">
        <f>VLOOKUP($G75,有机特征!$A$1:$V$55,COLUMN(有机特征!I$2),FALSE)</f>
        <v>0</v>
      </c>
      <c r="AM75">
        <f>VLOOKUP($G75,有机特征!$A$1:$V$55,COLUMN(有机特征!J$2),FALSE)</f>
        <v>1.3276234645895322</v>
      </c>
      <c r="AN75">
        <f>VLOOKUP($G75,有机特征!$A$1:$V$55,COLUMN(有机特征!K$2),FALSE)</f>
        <v>4.7184584951396529</v>
      </c>
      <c r="AO75">
        <f>VLOOKUP($G75,有机特征!$A$1:$V$55,COLUMN(有机特征!L$2),FALSE)</f>
        <v>-47.423914648301889</v>
      </c>
      <c r="AP75">
        <f>VLOOKUP($G75,有机特征!$A$1:$V$55,COLUMN(有机特征!M$2),FALSE)</f>
        <v>-4.7142999999999997</v>
      </c>
      <c r="AQ75">
        <f>VLOOKUP($G75,有机特征!$A$1:$V$55,COLUMN(有机特征!N$2),FALSE)</f>
        <v>-16.856300000000001</v>
      </c>
      <c r="AR75">
        <f>VLOOKUP($G75,有机特征!$A$1:$V$55,COLUMN(有机特征!O$2),FALSE)</f>
        <v>-10.785299999999999</v>
      </c>
      <c r="AS75">
        <f>VLOOKUP($G75,有机特征!$A$1:$V$55,COLUMN(有机特征!P$2),FALSE)</f>
        <v>10.785299999999999</v>
      </c>
      <c r="AT75">
        <f>VLOOKUP($G75,有机特征!$A$1:$V$55,COLUMN(有机特征!Q$2),FALSE)</f>
        <v>12.141999999999999</v>
      </c>
      <c r="AU75">
        <f>VLOOKUP($G75,有机特征!$A$1:$V$55,COLUMN(有机特征!R$2),FALSE)</f>
        <v>8.2400000000000001E-2</v>
      </c>
      <c r="AV75">
        <f>VLOOKUP($G75,有机特征!$A$1:$V$55,COLUMN(有机特征!S$2),FALSE)</f>
        <v>4.7900999999999998</v>
      </c>
      <c r="AW75">
        <f>VLOOKUP($G75,有机特征!$A$1:$V$55,COLUMN(有机特征!T$2),FALSE)</f>
        <v>-5.0419</v>
      </c>
      <c r="AX75">
        <f>VLOOKUP($G75,有机特征!$A$1:$V$55,COLUMN(有机特征!U$2),FALSE)</f>
        <v>0.20840800000000001</v>
      </c>
      <c r="AY75">
        <f>VLOOKUP($G75,有机特征!$A$1:$V$55,COLUMN(有机特征!V$2),FALSE)</f>
        <v>8.1985837922895363E-2</v>
      </c>
      <c r="AZ75">
        <f>VLOOKUP($H75,原子特征!$A$1:$S$16,COLUMN(原子特征!B$2),FALSE)</f>
        <v>207.2</v>
      </c>
      <c r="BA75">
        <f>VLOOKUP($H75,原子特征!$A$1:$S$16,COLUMN(原子特征!C$2),FALSE)</f>
        <v>1.92</v>
      </c>
      <c r="BB75">
        <f>VLOOKUP($H75,原子特征!$A$1:$S$16,COLUMN(原子特征!D$2),FALSE)</f>
        <v>1.9</v>
      </c>
      <c r="BC75">
        <f>VLOOKUP($H75,原子特征!$A$1:$S$16,COLUMN(原子特征!E$2),FALSE)</f>
        <v>1.55</v>
      </c>
      <c r="BD75">
        <f>VLOOKUP($H75,原子特征!$A$1:$S$16,COLUMN(原子特征!F$2),FALSE)</f>
        <v>3.9</v>
      </c>
      <c r="BE75">
        <f>VLOOKUP($H75,原子特征!$A$1:$S$16,COLUMN(原子特征!G$2),FALSE)</f>
        <v>715.5</v>
      </c>
      <c r="BF75">
        <f>VLOOKUP($H75,原子特征!$A$1:$S$16,COLUMN(原子特征!H$2),FALSE)</f>
        <v>1450</v>
      </c>
      <c r="BG75">
        <f>VLOOKUP($H75,原子特征!$A$1:$S$16,COLUMN(原子特征!I$2),FALSE)</f>
        <v>3081</v>
      </c>
      <c r="BH75">
        <f>VLOOKUP($H75,原子特征!$A$1:$S$16,COLUMN(原子特征!J$2),FALSE)</f>
        <v>4.0999999999999996</v>
      </c>
      <c r="BI75">
        <f>VLOOKUP($H75,原子特征!$A$1:$S$16,COLUMN(原子特征!K$2),FALSE)</f>
        <v>4</v>
      </c>
      <c r="BJ75">
        <f>VLOOKUP($H75,原子特征!$A$1:$S$16,COLUMN(原子特征!L$2),FALSE)</f>
        <v>601</v>
      </c>
      <c r="BK75">
        <f>VLOOKUP($H75,原子特征!$A$1:$S$16,COLUMN(原子特征!M$2),FALSE)</f>
        <v>2013</v>
      </c>
      <c r="BL75">
        <f>VLOOKUP($H75,原子特征!$A$1:$S$16,COLUMN(原子特征!N$2),FALSE)</f>
        <v>177.8</v>
      </c>
      <c r="BM75">
        <f>VLOOKUP($H75,原子特征!$A$1:$S$16,COLUMN(原子特征!O$2),FALSE)</f>
        <v>4.8099999999999996</v>
      </c>
      <c r="BN75">
        <f>VLOOKUP($H75,原子特征!$A$1:$S$16,COLUMN(原子特征!P$2),FALSE)</f>
        <v>195</v>
      </c>
      <c r="BO75">
        <f>VLOOKUP($H75,原子特征!$A$1:$S$16,COLUMN(原子特征!Q$2),FALSE)</f>
        <v>0.83</v>
      </c>
      <c r="BP75">
        <f>VLOOKUP($H75,原子特征!$A$1:$S$16,COLUMN(原子特征!R$2),FALSE)</f>
        <v>154</v>
      </c>
      <c r="BQ75">
        <f>VLOOKUP($H75,原子特征!$A$1:$S$16,COLUMN(原子特征!S$2),FALSE)</f>
        <v>0.93799999999999994</v>
      </c>
      <c r="BR75">
        <f>VLOOKUP($I75,原子特征!$A$1:$S$16,COLUMN(原子特征!B$2),FALSE)</f>
        <v>126.905</v>
      </c>
      <c r="BS75">
        <f>VLOOKUP($I75,原子特征!$A$1:$S$16,COLUMN(原子特征!C$2),FALSE)</f>
        <v>2.76</v>
      </c>
      <c r="BT75">
        <f>VLOOKUP($I75,原子特征!$A$1:$S$16,COLUMN(原子特征!D$2),FALSE)</f>
        <v>2.5</v>
      </c>
      <c r="BU75">
        <f>VLOOKUP($I75,原子特征!$A$1:$S$16,COLUMN(原子特征!E$2),FALSE)</f>
        <v>2.21</v>
      </c>
      <c r="BV75">
        <f>VLOOKUP($I75,原子特征!$A$1:$S$16,COLUMN(原子特征!F$2),FALSE)</f>
        <v>6.76</v>
      </c>
      <c r="BW75">
        <f>VLOOKUP($I75,原子特征!$A$1:$S$16,COLUMN(原子特征!G$2),FALSE)</f>
        <v>1008.4</v>
      </c>
      <c r="BX75">
        <f>VLOOKUP($I75,原子特征!$A$1:$S$16,COLUMN(原子特征!H$2),FALSE)</f>
        <v>1846</v>
      </c>
      <c r="BY75">
        <f>VLOOKUP($I75,原子特征!$A$1:$S$16,COLUMN(原子特征!I$2),FALSE)</f>
        <v>3184</v>
      </c>
      <c r="BZ75">
        <f>VLOOKUP($I75,原子特征!$A$1:$S$16,COLUMN(原子特征!J$2),FALSE)</f>
        <v>0</v>
      </c>
      <c r="CA75">
        <f>VLOOKUP($I75,原子特征!$A$1:$S$16,COLUMN(原子特征!K$2),FALSE)</f>
        <v>7</v>
      </c>
      <c r="CB75">
        <f>VLOOKUP($I75,原子特征!$A$1:$S$16,COLUMN(原子特征!L$2),FALSE)</f>
        <v>387</v>
      </c>
      <c r="CC75">
        <f>VLOOKUP($I75,原子特征!$A$1:$S$16,COLUMN(原子特征!M$2),FALSE)</f>
        <v>457.5</v>
      </c>
      <c r="CD75">
        <f>VLOOKUP($I75,原子特征!$A$1:$S$16,COLUMN(原子特征!N$2),FALSE)</f>
        <v>41.67</v>
      </c>
      <c r="CE75">
        <f>VLOOKUP($I75,原子特征!$A$1:$S$16,COLUMN(原子特征!O$2),FALSE)</f>
        <v>15.52</v>
      </c>
      <c r="CF75">
        <f>VLOOKUP($I75,原子特征!$A$1:$S$16,COLUMN(原子特征!P$2),FALSE)</f>
        <v>106.8</v>
      </c>
      <c r="CG75">
        <f>VLOOKUP($I75,原子特征!$A$1:$S$16,COLUMN(原子特征!Q$2),FALSE)</f>
        <v>0.46</v>
      </c>
      <c r="CH75">
        <f>VLOOKUP($I75,原子特征!$A$1:$S$16,COLUMN(原子特征!R$2),FALSE)</f>
        <v>133</v>
      </c>
      <c r="CI75">
        <f>VLOOKUP($I75,原子特征!$A$1:$S$16,COLUMN(原子特征!S$2),FALSE)</f>
        <v>0.65</v>
      </c>
    </row>
    <row r="76" spans="1:87" x14ac:dyDescent="0.15">
      <c r="A76">
        <v>216</v>
      </c>
      <c r="B76" t="s">
        <v>524</v>
      </c>
      <c r="C76">
        <v>2</v>
      </c>
      <c r="D76">
        <v>1</v>
      </c>
      <c r="E76">
        <v>2.12</v>
      </c>
      <c r="F76" t="s">
        <v>643</v>
      </c>
      <c r="G76" t="s">
        <v>634</v>
      </c>
      <c r="H76" t="s">
        <v>855</v>
      </c>
      <c r="I76" t="s">
        <v>852</v>
      </c>
      <c r="J76">
        <f>VLOOKUP('整理格式+匹配特征'!$F110,有机特征!$A$1:$V$55,COLUMN('整理格式+匹配特征'!B110),FALSE)</f>
        <v>8.44212381</v>
      </c>
      <c r="K76">
        <f>VLOOKUP('整理格式+匹配特征'!$F110,有机特征!$A$1:$V$55,COLUMN('整理格式+匹配特征'!C110),FALSE)</f>
        <v>90.167519999999996</v>
      </c>
      <c r="L76">
        <f>VLOOKUP('整理格式+匹配特征'!$F110,有机特征!$A$1:$V$55,COLUMN('整理格式+匹配特征'!D110),FALSE)</f>
        <v>135.80644000000001</v>
      </c>
      <c r="M76">
        <f>VLOOKUP('整理格式+匹配特征'!$F110,有机特征!$A$1:$V$55,COLUMN('整理格式+匹配特征'!E110),FALSE)</f>
        <v>3.1886850754207359</v>
      </c>
      <c r="N76">
        <f>VLOOKUP('整理格式+匹配特征'!$F110,有机特征!$A$1:$V$55,COLUMN('整理格式+匹配特征'!F110),FALSE)</f>
        <v>6.0277600669579128</v>
      </c>
      <c r="O76">
        <f>VLOOKUP('整理格式+匹配特征'!$F110,有机特征!$A$1:$V$55,COLUMN('整理格式+匹配特征'!G110),FALSE)</f>
        <v>1.1025</v>
      </c>
      <c r="P76">
        <f>VLOOKUP('整理格式+匹配特征'!$F110,有机特征!$A$1:$V$55,COLUMN('整理格式+匹配特征'!H110),FALSE)</f>
        <v>151.60864000000001</v>
      </c>
      <c r="Q76">
        <f>VLOOKUP('整理格式+匹配特征'!$F110,有机特征!$A$1:$V$55,COLUMN('整理格式+匹配特征'!I110),FALSE)</f>
        <v>0</v>
      </c>
      <c r="R76">
        <f>VLOOKUP('整理格式+匹配特征'!$F110,有机特征!$A$1:$V$55,COLUMN('整理格式+匹配特征'!J110),FALSE)</f>
        <v>8.382575049289219</v>
      </c>
      <c r="S76">
        <f>VLOOKUP('整理格式+匹配特征'!$F110,有机特征!$A$1:$V$55,COLUMN('整理格式+匹配特征'!K110),FALSE)</f>
        <v>9.1031209859474433</v>
      </c>
      <c r="T76">
        <f>VLOOKUP('整理格式+匹配特征'!$F110,有机特征!$A$1:$V$55,COLUMN('整理格式+匹配特征'!L110),FALSE)</f>
        <v>-38.361779654997498</v>
      </c>
      <c r="U76">
        <f>VLOOKUP('整理格式+匹配特征'!$F110,有机特征!$A$1:$V$55,COLUMN('整理格式+匹配特征'!M110),FALSE)</f>
        <v>-6.6805000000000003</v>
      </c>
      <c r="V76">
        <f>VLOOKUP('整理格式+匹配特征'!$F110,有机特征!$A$1:$V$55,COLUMN('整理格式+匹配特征'!N110),FALSE)</f>
        <v>-19.503699999999998</v>
      </c>
      <c r="W76">
        <f>VLOOKUP('整理格式+匹配特征'!$F110,有机特征!$A$1:$V$55,COLUMN('整理格式+匹配特征'!O110),FALSE)</f>
        <v>-13.0921</v>
      </c>
      <c r="X76">
        <f>VLOOKUP('整理格式+匹配特征'!$F110,有机特征!$A$1:$V$55,COLUMN('整理格式+匹配特征'!P110),FALSE)</f>
        <v>13.0921</v>
      </c>
      <c r="Y76">
        <f>VLOOKUP('整理格式+匹配特征'!$F110,有机特征!$A$1:$V$55,COLUMN('整理格式+匹配特征'!Q110),FALSE)</f>
        <v>12.8233</v>
      </c>
      <c r="Z76">
        <f>VLOOKUP('整理格式+匹配特征'!$F110,有机特征!$A$1:$V$55,COLUMN('整理格式+匹配特征'!R110),FALSE)</f>
        <v>7.8E-2</v>
      </c>
      <c r="AA76">
        <f>VLOOKUP('整理格式+匹配特征'!$F110,有机特征!$A$1:$V$55,COLUMN('整理格式+匹配特征'!S110),FALSE)</f>
        <v>6.6833</v>
      </c>
      <c r="AB76">
        <f>VLOOKUP('整理格式+匹配特征'!$F110,有机特征!$A$1:$V$55,COLUMN('整理格式+匹配特征'!T110),FALSE)</f>
        <v>-8.6532999999999998</v>
      </c>
      <c r="AC76">
        <f>VLOOKUP('整理格式+匹配特征'!$F110,有机特征!$A$1:$V$55,COLUMN('整理格式+匹配特征'!U110),FALSE)</f>
        <v>1E-4</v>
      </c>
      <c r="AD76">
        <f>VLOOKUP('整理格式+匹配特征'!$F110,有机特征!$A$1:$V$55,COLUMN('整理格式+匹配特征'!V110),FALSE)</f>
        <v>3.9339103068450046E-5</v>
      </c>
      <c r="AE76">
        <f>VLOOKUP($G76,有机特征!$A$1:$V$55,COLUMN(有机特征!B$2),FALSE)</f>
        <v>5.7708104200000001</v>
      </c>
      <c r="AF76">
        <f>VLOOKUP($G76,有机特征!$A$1:$V$55,COLUMN(有机特征!C$2),FALSE)</f>
        <v>45.063850000000002</v>
      </c>
      <c r="AG76">
        <f>VLOOKUP($G76,有机特征!$A$1:$V$55,COLUMN(有机特征!D$2),FALSE)</f>
        <v>61.833309999999997</v>
      </c>
      <c r="AH76">
        <f>VLOOKUP($G76,有机特征!$A$1:$V$55,COLUMN(有机特征!E$2),FALSE)</f>
        <v>2.453083544697606</v>
      </c>
      <c r="AI76">
        <f>VLOOKUP($G76,有机特征!$A$1:$V$55,COLUMN(有机特征!F$2),FALSE)</f>
        <v>4.6372089691826197</v>
      </c>
      <c r="AJ76">
        <f>VLOOKUP($G76,有机特征!$A$1:$V$55,COLUMN(有机特征!G$2),FALSE)</f>
        <v>1.2101999999999999</v>
      </c>
      <c r="AK76">
        <f>VLOOKUP($G76,有机特征!$A$1:$V$55,COLUMN(有机特征!H$2),FALSE)</f>
        <v>81.013720000000006</v>
      </c>
      <c r="AL76">
        <f>VLOOKUP($G76,有机特征!$A$1:$V$55,COLUMN(有机特征!I$2),FALSE)</f>
        <v>0</v>
      </c>
      <c r="AM76">
        <f>VLOOKUP($G76,有机特征!$A$1:$V$55,COLUMN(有机特征!J$2),FALSE)</f>
        <v>1.3276234645895322</v>
      </c>
      <c r="AN76">
        <f>VLOOKUP($G76,有机特征!$A$1:$V$55,COLUMN(有机特征!K$2),FALSE)</f>
        <v>4.7184584951396529</v>
      </c>
      <c r="AO76">
        <f>VLOOKUP($G76,有机特征!$A$1:$V$55,COLUMN(有机特征!L$2),FALSE)</f>
        <v>-47.423914648301889</v>
      </c>
      <c r="AP76">
        <f>VLOOKUP($G76,有机特征!$A$1:$V$55,COLUMN(有机特征!M$2),FALSE)</f>
        <v>-4.7142999999999997</v>
      </c>
      <c r="AQ76">
        <f>VLOOKUP($G76,有机特征!$A$1:$V$55,COLUMN(有机特征!N$2),FALSE)</f>
        <v>-16.856300000000001</v>
      </c>
      <c r="AR76">
        <f>VLOOKUP($G76,有机特征!$A$1:$V$55,COLUMN(有机特征!O$2),FALSE)</f>
        <v>-10.785299999999999</v>
      </c>
      <c r="AS76">
        <f>VLOOKUP($G76,有机特征!$A$1:$V$55,COLUMN(有机特征!P$2),FALSE)</f>
        <v>10.785299999999999</v>
      </c>
      <c r="AT76">
        <f>VLOOKUP($G76,有机特征!$A$1:$V$55,COLUMN(有机特征!Q$2),FALSE)</f>
        <v>12.141999999999999</v>
      </c>
      <c r="AU76">
        <f>VLOOKUP($G76,有机特征!$A$1:$V$55,COLUMN(有机特征!R$2),FALSE)</f>
        <v>8.2400000000000001E-2</v>
      </c>
      <c r="AV76">
        <f>VLOOKUP($G76,有机特征!$A$1:$V$55,COLUMN(有机特征!S$2),FALSE)</f>
        <v>4.7900999999999998</v>
      </c>
      <c r="AW76">
        <f>VLOOKUP($G76,有机特征!$A$1:$V$55,COLUMN(有机特征!T$2),FALSE)</f>
        <v>-5.0419</v>
      </c>
      <c r="AX76">
        <f>VLOOKUP($G76,有机特征!$A$1:$V$55,COLUMN(有机特征!U$2),FALSE)</f>
        <v>0.20840800000000001</v>
      </c>
      <c r="AY76">
        <f>VLOOKUP($G76,有机特征!$A$1:$V$55,COLUMN(有机特征!V$2),FALSE)</f>
        <v>8.1985837922895363E-2</v>
      </c>
      <c r="AZ76">
        <f>VLOOKUP($H76,原子特征!$A$1:$S$16,COLUMN(原子特征!B$2),FALSE)</f>
        <v>207.2</v>
      </c>
      <c r="BA76">
        <f>VLOOKUP($H76,原子特征!$A$1:$S$16,COLUMN(原子特征!C$2),FALSE)</f>
        <v>1.92</v>
      </c>
      <c r="BB76">
        <f>VLOOKUP($H76,原子特征!$A$1:$S$16,COLUMN(原子特征!D$2),FALSE)</f>
        <v>1.9</v>
      </c>
      <c r="BC76">
        <f>VLOOKUP($H76,原子特征!$A$1:$S$16,COLUMN(原子特征!E$2),FALSE)</f>
        <v>1.55</v>
      </c>
      <c r="BD76">
        <f>VLOOKUP($H76,原子特征!$A$1:$S$16,COLUMN(原子特征!F$2),FALSE)</f>
        <v>3.9</v>
      </c>
      <c r="BE76">
        <f>VLOOKUP($H76,原子特征!$A$1:$S$16,COLUMN(原子特征!G$2),FALSE)</f>
        <v>715.5</v>
      </c>
      <c r="BF76">
        <f>VLOOKUP($H76,原子特征!$A$1:$S$16,COLUMN(原子特征!H$2),FALSE)</f>
        <v>1450</v>
      </c>
      <c r="BG76">
        <f>VLOOKUP($H76,原子特征!$A$1:$S$16,COLUMN(原子特征!I$2),FALSE)</f>
        <v>3081</v>
      </c>
      <c r="BH76">
        <f>VLOOKUP($H76,原子特征!$A$1:$S$16,COLUMN(原子特征!J$2),FALSE)</f>
        <v>4.0999999999999996</v>
      </c>
      <c r="BI76">
        <f>VLOOKUP($H76,原子特征!$A$1:$S$16,COLUMN(原子特征!K$2),FALSE)</f>
        <v>4</v>
      </c>
      <c r="BJ76">
        <f>VLOOKUP($H76,原子特征!$A$1:$S$16,COLUMN(原子特征!L$2),FALSE)</f>
        <v>601</v>
      </c>
      <c r="BK76">
        <f>VLOOKUP($H76,原子特征!$A$1:$S$16,COLUMN(原子特征!M$2),FALSE)</f>
        <v>2013</v>
      </c>
      <c r="BL76">
        <f>VLOOKUP($H76,原子特征!$A$1:$S$16,COLUMN(原子特征!N$2),FALSE)</f>
        <v>177.8</v>
      </c>
      <c r="BM76">
        <f>VLOOKUP($H76,原子特征!$A$1:$S$16,COLUMN(原子特征!O$2),FALSE)</f>
        <v>4.8099999999999996</v>
      </c>
      <c r="BN76">
        <f>VLOOKUP($H76,原子特征!$A$1:$S$16,COLUMN(原子特征!P$2),FALSE)</f>
        <v>195</v>
      </c>
      <c r="BO76">
        <f>VLOOKUP($H76,原子特征!$A$1:$S$16,COLUMN(原子特征!Q$2),FALSE)</f>
        <v>0.83</v>
      </c>
      <c r="BP76">
        <f>VLOOKUP($H76,原子特征!$A$1:$S$16,COLUMN(原子特征!R$2),FALSE)</f>
        <v>154</v>
      </c>
      <c r="BQ76">
        <f>VLOOKUP($H76,原子特征!$A$1:$S$16,COLUMN(原子特征!S$2),FALSE)</f>
        <v>0.93799999999999994</v>
      </c>
      <c r="BR76">
        <f>VLOOKUP($I76,原子特征!$A$1:$S$16,COLUMN(原子特征!B$2),FALSE)</f>
        <v>126.905</v>
      </c>
      <c r="BS76">
        <f>VLOOKUP($I76,原子特征!$A$1:$S$16,COLUMN(原子特征!C$2),FALSE)</f>
        <v>2.76</v>
      </c>
      <c r="BT76">
        <f>VLOOKUP($I76,原子特征!$A$1:$S$16,COLUMN(原子特征!D$2),FALSE)</f>
        <v>2.5</v>
      </c>
      <c r="BU76">
        <f>VLOOKUP($I76,原子特征!$A$1:$S$16,COLUMN(原子特征!E$2),FALSE)</f>
        <v>2.21</v>
      </c>
      <c r="BV76">
        <f>VLOOKUP($I76,原子特征!$A$1:$S$16,COLUMN(原子特征!F$2),FALSE)</f>
        <v>6.76</v>
      </c>
      <c r="BW76">
        <f>VLOOKUP($I76,原子特征!$A$1:$S$16,COLUMN(原子特征!G$2),FALSE)</f>
        <v>1008.4</v>
      </c>
      <c r="BX76">
        <f>VLOOKUP($I76,原子特征!$A$1:$S$16,COLUMN(原子特征!H$2),FALSE)</f>
        <v>1846</v>
      </c>
      <c r="BY76">
        <f>VLOOKUP($I76,原子特征!$A$1:$S$16,COLUMN(原子特征!I$2),FALSE)</f>
        <v>3184</v>
      </c>
      <c r="BZ76">
        <f>VLOOKUP($I76,原子特征!$A$1:$S$16,COLUMN(原子特征!J$2),FALSE)</f>
        <v>0</v>
      </c>
      <c r="CA76">
        <f>VLOOKUP($I76,原子特征!$A$1:$S$16,COLUMN(原子特征!K$2),FALSE)</f>
        <v>7</v>
      </c>
      <c r="CB76">
        <f>VLOOKUP($I76,原子特征!$A$1:$S$16,COLUMN(原子特征!L$2),FALSE)</f>
        <v>387</v>
      </c>
      <c r="CC76">
        <f>VLOOKUP($I76,原子特征!$A$1:$S$16,COLUMN(原子特征!M$2),FALSE)</f>
        <v>457.5</v>
      </c>
      <c r="CD76">
        <f>VLOOKUP($I76,原子特征!$A$1:$S$16,COLUMN(原子特征!N$2),FALSE)</f>
        <v>41.67</v>
      </c>
      <c r="CE76">
        <f>VLOOKUP($I76,原子特征!$A$1:$S$16,COLUMN(原子特征!O$2),FALSE)</f>
        <v>15.52</v>
      </c>
      <c r="CF76">
        <f>VLOOKUP($I76,原子特征!$A$1:$S$16,COLUMN(原子特征!P$2),FALSE)</f>
        <v>106.8</v>
      </c>
      <c r="CG76">
        <f>VLOOKUP($I76,原子特征!$A$1:$S$16,COLUMN(原子特征!Q$2),FALSE)</f>
        <v>0.46</v>
      </c>
      <c r="CH76">
        <f>VLOOKUP($I76,原子特征!$A$1:$S$16,COLUMN(原子特征!R$2),FALSE)</f>
        <v>133</v>
      </c>
      <c r="CI76">
        <f>VLOOKUP($I76,原子特征!$A$1:$S$16,COLUMN(原子特征!S$2),FALSE)</f>
        <v>0.65</v>
      </c>
    </row>
    <row r="77" spans="1:87" x14ac:dyDescent="0.15">
      <c r="A77">
        <v>422</v>
      </c>
      <c r="B77" t="s">
        <v>580</v>
      </c>
      <c r="C77">
        <v>2</v>
      </c>
      <c r="D77">
        <v>1</v>
      </c>
      <c r="E77">
        <v>2.7</v>
      </c>
      <c r="F77" t="s">
        <v>643</v>
      </c>
      <c r="G77" t="s">
        <v>191</v>
      </c>
      <c r="H77" t="s">
        <v>855</v>
      </c>
      <c r="I77" t="s">
        <v>854</v>
      </c>
      <c r="J77">
        <f>VLOOKUP('整理格式+匹配特征'!$F111,有机特征!$A$1:$V$55,COLUMN('整理格式+匹配特征'!B111),FALSE)</f>
        <v>8.44212381</v>
      </c>
      <c r="K77">
        <f>VLOOKUP('整理格式+匹配特征'!$F111,有机特征!$A$1:$V$55,COLUMN('整理格式+匹配特征'!C111),FALSE)</f>
        <v>90.167519999999996</v>
      </c>
      <c r="L77">
        <f>VLOOKUP('整理格式+匹配特征'!$F111,有机特征!$A$1:$V$55,COLUMN('整理格式+匹配特征'!D111),FALSE)</f>
        <v>135.80644000000001</v>
      </c>
      <c r="M77">
        <f>VLOOKUP('整理格式+匹配特征'!$F111,有机特征!$A$1:$V$55,COLUMN('整理格式+匹配特征'!E111),FALSE)</f>
        <v>3.1886850754207359</v>
      </c>
      <c r="N77">
        <f>VLOOKUP('整理格式+匹配特征'!$F111,有机特征!$A$1:$V$55,COLUMN('整理格式+匹配特征'!F111),FALSE)</f>
        <v>6.0277600669579128</v>
      </c>
      <c r="O77">
        <f>VLOOKUP('整理格式+匹配特征'!$F111,有机特征!$A$1:$V$55,COLUMN('整理格式+匹配特征'!G111),FALSE)</f>
        <v>1.1025</v>
      </c>
      <c r="P77">
        <f>VLOOKUP('整理格式+匹配特征'!$F111,有机特征!$A$1:$V$55,COLUMN('整理格式+匹配特征'!H111),FALSE)</f>
        <v>151.60864000000001</v>
      </c>
      <c r="Q77">
        <f>VLOOKUP('整理格式+匹配特征'!$F111,有机特征!$A$1:$V$55,COLUMN('整理格式+匹配特征'!I111),FALSE)</f>
        <v>0</v>
      </c>
      <c r="R77">
        <f>VLOOKUP('整理格式+匹配特征'!$F111,有机特征!$A$1:$V$55,COLUMN('整理格式+匹配特征'!J111),FALSE)</f>
        <v>8.382575049289219</v>
      </c>
      <c r="S77">
        <f>VLOOKUP('整理格式+匹配特征'!$F111,有机特征!$A$1:$V$55,COLUMN('整理格式+匹配特征'!K111),FALSE)</f>
        <v>9.1031209859474433</v>
      </c>
      <c r="T77">
        <f>VLOOKUP('整理格式+匹配特征'!$F111,有机特征!$A$1:$V$55,COLUMN('整理格式+匹配特征'!L111),FALSE)</f>
        <v>-38.361779654997498</v>
      </c>
      <c r="U77">
        <f>VLOOKUP('整理格式+匹配特征'!$F111,有机特征!$A$1:$V$55,COLUMN('整理格式+匹配特征'!M111),FALSE)</f>
        <v>-6.6805000000000003</v>
      </c>
      <c r="V77">
        <f>VLOOKUP('整理格式+匹配特征'!$F111,有机特征!$A$1:$V$55,COLUMN('整理格式+匹配特征'!N111),FALSE)</f>
        <v>-19.503699999999998</v>
      </c>
      <c r="W77">
        <f>VLOOKUP('整理格式+匹配特征'!$F111,有机特征!$A$1:$V$55,COLUMN('整理格式+匹配特征'!O111),FALSE)</f>
        <v>-13.0921</v>
      </c>
      <c r="X77">
        <f>VLOOKUP('整理格式+匹配特征'!$F111,有机特征!$A$1:$V$55,COLUMN('整理格式+匹配特征'!P111),FALSE)</f>
        <v>13.0921</v>
      </c>
      <c r="Y77">
        <f>VLOOKUP('整理格式+匹配特征'!$F111,有机特征!$A$1:$V$55,COLUMN('整理格式+匹配特征'!Q111),FALSE)</f>
        <v>12.8233</v>
      </c>
      <c r="Z77">
        <f>VLOOKUP('整理格式+匹配特征'!$F111,有机特征!$A$1:$V$55,COLUMN('整理格式+匹配特征'!R111),FALSE)</f>
        <v>7.8E-2</v>
      </c>
      <c r="AA77">
        <f>VLOOKUP('整理格式+匹配特征'!$F111,有机特征!$A$1:$V$55,COLUMN('整理格式+匹配特征'!S111),FALSE)</f>
        <v>6.6833</v>
      </c>
      <c r="AB77">
        <f>VLOOKUP('整理格式+匹配特征'!$F111,有机特征!$A$1:$V$55,COLUMN('整理格式+匹配特征'!T111),FALSE)</f>
        <v>-8.6532999999999998</v>
      </c>
      <c r="AC77">
        <f>VLOOKUP('整理格式+匹配特征'!$F111,有机特征!$A$1:$V$55,COLUMN('整理格式+匹配特征'!U111),FALSE)</f>
        <v>1E-4</v>
      </c>
      <c r="AD77">
        <f>VLOOKUP('整理格式+匹配特征'!$F111,有机特征!$A$1:$V$55,COLUMN('整理格式+匹配特征'!V111),FALSE)</f>
        <v>3.9339103068450046E-5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f>VLOOKUP($H77,原子特征!$A$1:$S$16,COLUMN(原子特征!B$2),FALSE)</f>
        <v>207.2</v>
      </c>
      <c r="BA77">
        <f>VLOOKUP($H77,原子特征!$A$1:$S$16,COLUMN(原子特征!C$2),FALSE)</f>
        <v>1.92</v>
      </c>
      <c r="BB77">
        <f>VLOOKUP($H77,原子特征!$A$1:$S$16,COLUMN(原子特征!D$2),FALSE)</f>
        <v>1.9</v>
      </c>
      <c r="BC77">
        <f>VLOOKUP($H77,原子特征!$A$1:$S$16,COLUMN(原子特征!E$2),FALSE)</f>
        <v>1.55</v>
      </c>
      <c r="BD77">
        <f>VLOOKUP($H77,原子特征!$A$1:$S$16,COLUMN(原子特征!F$2),FALSE)</f>
        <v>3.9</v>
      </c>
      <c r="BE77">
        <f>VLOOKUP($H77,原子特征!$A$1:$S$16,COLUMN(原子特征!G$2),FALSE)</f>
        <v>715.5</v>
      </c>
      <c r="BF77">
        <f>VLOOKUP($H77,原子特征!$A$1:$S$16,COLUMN(原子特征!H$2),FALSE)</f>
        <v>1450</v>
      </c>
      <c r="BG77">
        <f>VLOOKUP($H77,原子特征!$A$1:$S$16,COLUMN(原子特征!I$2),FALSE)</f>
        <v>3081</v>
      </c>
      <c r="BH77">
        <f>VLOOKUP($H77,原子特征!$A$1:$S$16,COLUMN(原子特征!J$2),FALSE)</f>
        <v>4.0999999999999996</v>
      </c>
      <c r="BI77">
        <f>VLOOKUP($H77,原子特征!$A$1:$S$16,COLUMN(原子特征!K$2),FALSE)</f>
        <v>4</v>
      </c>
      <c r="BJ77">
        <f>VLOOKUP($H77,原子特征!$A$1:$S$16,COLUMN(原子特征!L$2),FALSE)</f>
        <v>601</v>
      </c>
      <c r="BK77">
        <f>VLOOKUP($H77,原子特征!$A$1:$S$16,COLUMN(原子特征!M$2),FALSE)</f>
        <v>2013</v>
      </c>
      <c r="BL77">
        <f>VLOOKUP($H77,原子特征!$A$1:$S$16,COLUMN(原子特征!N$2),FALSE)</f>
        <v>177.8</v>
      </c>
      <c r="BM77">
        <f>VLOOKUP($H77,原子特征!$A$1:$S$16,COLUMN(原子特征!O$2),FALSE)</f>
        <v>4.8099999999999996</v>
      </c>
      <c r="BN77">
        <f>VLOOKUP($H77,原子特征!$A$1:$S$16,COLUMN(原子特征!P$2),FALSE)</f>
        <v>195</v>
      </c>
      <c r="BO77">
        <f>VLOOKUP($H77,原子特征!$A$1:$S$16,COLUMN(原子特征!Q$2),FALSE)</f>
        <v>0.83</v>
      </c>
      <c r="BP77">
        <f>VLOOKUP($H77,原子特征!$A$1:$S$16,COLUMN(原子特征!R$2),FALSE)</f>
        <v>154</v>
      </c>
      <c r="BQ77">
        <f>VLOOKUP($H77,原子特征!$A$1:$S$16,COLUMN(原子特征!S$2),FALSE)</f>
        <v>0.93799999999999994</v>
      </c>
      <c r="BR77">
        <f>VLOOKUP($I77,原子特征!$A$1:$S$16,COLUMN(原子特征!B$2),FALSE)</f>
        <v>79.903999999999996</v>
      </c>
      <c r="BS77">
        <f>VLOOKUP($I77,原子特征!$A$1:$S$16,COLUMN(原子特征!C$2),FALSE)</f>
        <v>2.83</v>
      </c>
      <c r="BT77">
        <f>VLOOKUP($I77,原子特征!$A$1:$S$16,COLUMN(原子特征!D$2),FALSE)</f>
        <v>2.8</v>
      </c>
      <c r="BU77">
        <f>VLOOKUP($I77,原子特征!$A$1:$S$16,COLUMN(原子特征!E$2),FALSE)</f>
        <v>2.74</v>
      </c>
      <c r="BV77">
        <f>VLOOKUP($I77,原子特征!$A$1:$S$16,COLUMN(原子特征!F$2),FALSE)</f>
        <v>7.59</v>
      </c>
      <c r="BW77">
        <f>VLOOKUP($I77,原子特征!$A$1:$S$16,COLUMN(原子特征!G$2),FALSE)</f>
        <v>1139.9000000000001</v>
      </c>
      <c r="BX77">
        <f>VLOOKUP($I77,原子特征!$A$1:$S$16,COLUMN(原子特征!H$2),FALSE)</f>
        <v>2103</v>
      </c>
      <c r="BY77">
        <f>VLOOKUP($I77,原子特征!$A$1:$S$16,COLUMN(原子特征!I$2),FALSE)</f>
        <v>3473</v>
      </c>
      <c r="BZ77">
        <f>VLOOKUP($I77,原子特征!$A$1:$S$16,COLUMN(原子特征!J$2),FALSE)</f>
        <v>0</v>
      </c>
      <c r="CA77">
        <f>VLOOKUP($I77,原子特征!$A$1:$S$16,COLUMN(原子特征!K$2),FALSE)</f>
        <v>7</v>
      </c>
      <c r="CB77">
        <f>VLOOKUP($I77,原子特征!$A$1:$S$16,COLUMN(原子特征!L$2),FALSE)</f>
        <v>266</v>
      </c>
      <c r="CC77">
        <f>VLOOKUP($I77,原子特征!$A$1:$S$16,COLUMN(原子特征!M$2),FALSE)</f>
        <v>331.9</v>
      </c>
      <c r="CD77">
        <f>VLOOKUP($I77,原子特征!$A$1:$S$16,COLUMN(原子特征!N$2),FALSE)</f>
        <v>30.5</v>
      </c>
      <c r="CE77">
        <f>VLOOKUP($I77,原子特征!$A$1:$S$16,COLUMN(原子特征!O$2),FALSE)</f>
        <v>10.57</v>
      </c>
      <c r="CF77">
        <f>VLOOKUP($I77,原子特征!$A$1:$S$16,COLUMN(原子特征!P$2),FALSE)</f>
        <v>111.9</v>
      </c>
      <c r="CG77">
        <f>VLOOKUP($I77,原子特征!$A$1:$S$16,COLUMN(原子特征!Q$2),FALSE)</f>
        <v>0.37</v>
      </c>
      <c r="CH77">
        <f>VLOOKUP($I77,原子特征!$A$1:$S$16,COLUMN(原子特征!R$2),FALSE)</f>
        <v>114</v>
      </c>
      <c r="CI77">
        <f>VLOOKUP($I77,原子特征!$A$1:$S$16,COLUMN(原子特征!S$2),FALSE)</f>
        <v>0.4</v>
      </c>
    </row>
    <row r="78" spans="1:87" x14ac:dyDescent="0.15">
      <c r="A78">
        <v>4</v>
      </c>
      <c r="B78" t="s">
        <v>586</v>
      </c>
      <c r="C78">
        <v>1</v>
      </c>
      <c r="D78">
        <v>1</v>
      </c>
      <c r="E78">
        <v>2.92</v>
      </c>
      <c r="F78" t="s">
        <v>643</v>
      </c>
      <c r="H78" t="s">
        <v>855</v>
      </c>
      <c r="I78" t="s">
        <v>854</v>
      </c>
      <c r="J78">
        <f>VLOOKUP('整理格式+匹配特征'!$F112,有机特征!$A$1:$V$55,COLUMN('整理格式+匹配特征'!B112),FALSE)</f>
        <v>8.44212381</v>
      </c>
      <c r="K78">
        <f>VLOOKUP('整理格式+匹配特征'!$F112,有机特征!$A$1:$V$55,COLUMN('整理格式+匹配特征'!C112),FALSE)</f>
        <v>90.167519999999996</v>
      </c>
      <c r="L78">
        <f>VLOOKUP('整理格式+匹配特征'!$F112,有机特征!$A$1:$V$55,COLUMN('整理格式+匹配特征'!D112),FALSE)</f>
        <v>135.80644000000001</v>
      </c>
      <c r="M78">
        <f>VLOOKUP('整理格式+匹配特征'!$F112,有机特征!$A$1:$V$55,COLUMN('整理格式+匹配特征'!E112),FALSE)</f>
        <v>3.1886850754207359</v>
      </c>
      <c r="N78">
        <f>VLOOKUP('整理格式+匹配特征'!$F112,有机特征!$A$1:$V$55,COLUMN('整理格式+匹配特征'!F112),FALSE)</f>
        <v>6.0277600669579128</v>
      </c>
      <c r="O78">
        <f>VLOOKUP('整理格式+匹配特征'!$F112,有机特征!$A$1:$V$55,COLUMN('整理格式+匹配特征'!G112),FALSE)</f>
        <v>1.1025</v>
      </c>
      <c r="P78">
        <f>VLOOKUP('整理格式+匹配特征'!$F112,有机特征!$A$1:$V$55,COLUMN('整理格式+匹配特征'!H112),FALSE)</f>
        <v>151.60864000000001</v>
      </c>
      <c r="Q78">
        <f>VLOOKUP('整理格式+匹配特征'!$F112,有机特征!$A$1:$V$55,COLUMN('整理格式+匹配特征'!I112),FALSE)</f>
        <v>0</v>
      </c>
      <c r="R78">
        <f>VLOOKUP('整理格式+匹配特征'!$F112,有机特征!$A$1:$V$55,COLUMN('整理格式+匹配特征'!J112),FALSE)</f>
        <v>8.382575049289219</v>
      </c>
      <c r="S78">
        <f>VLOOKUP('整理格式+匹配特征'!$F112,有机特征!$A$1:$V$55,COLUMN('整理格式+匹配特征'!K112),FALSE)</f>
        <v>9.1031209859474433</v>
      </c>
      <c r="T78">
        <f>VLOOKUP('整理格式+匹配特征'!$F112,有机特征!$A$1:$V$55,COLUMN('整理格式+匹配特征'!L112),FALSE)</f>
        <v>-38.361779654997498</v>
      </c>
      <c r="U78">
        <f>VLOOKUP('整理格式+匹配特征'!$F112,有机特征!$A$1:$V$55,COLUMN('整理格式+匹配特征'!M112),FALSE)</f>
        <v>-6.6805000000000003</v>
      </c>
      <c r="V78">
        <f>VLOOKUP('整理格式+匹配特征'!$F112,有机特征!$A$1:$V$55,COLUMN('整理格式+匹配特征'!N112),FALSE)</f>
        <v>-19.503699999999998</v>
      </c>
      <c r="W78">
        <f>VLOOKUP('整理格式+匹配特征'!$F112,有机特征!$A$1:$V$55,COLUMN('整理格式+匹配特征'!O112),FALSE)</f>
        <v>-13.0921</v>
      </c>
      <c r="X78">
        <f>VLOOKUP('整理格式+匹配特征'!$F112,有机特征!$A$1:$V$55,COLUMN('整理格式+匹配特征'!P112),FALSE)</f>
        <v>13.0921</v>
      </c>
      <c r="Y78">
        <f>VLOOKUP('整理格式+匹配特征'!$F112,有机特征!$A$1:$V$55,COLUMN('整理格式+匹配特征'!Q112),FALSE)</f>
        <v>12.8233</v>
      </c>
      <c r="Z78">
        <f>VLOOKUP('整理格式+匹配特征'!$F112,有机特征!$A$1:$V$55,COLUMN('整理格式+匹配特征'!R112),FALSE)</f>
        <v>7.8E-2</v>
      </c>
      <c r="AA78">
        <f>VLOOKUP('整理格式+匹配特征'!$F112,有机特征!$A$1:$V$55,COLUMN('整理格式+匹配特征'!S112),FALSE)</f>
        <v>6.6833</v>
      </c>
      <c r="AB78">
        <f>VLOOKUP('整理格式+匹配特征'!$F112,有机特征!$A$1:$V$55,COLUMN('整理格式+匹配特征'!T112),FALSE)</f>
        <v>-8.6532999999999998</v>
      </c>
      <c r="AC78">
        <f>VLOOKUP('整理格式+匹配特征'!$F112,有机特征!$A$1:$V$55,COLUMN('整理格式+匹配特征'!U112),FALSE)</f>
        <v>1E-4</v>
      </c>
      <c r="AD78">
        <f>VLOOKUP('整理格式+匹配特征'!$F112,有机特征!$A$1:$V$55,COLUMN('整理格式+匹配特征'!V112),FALSE)</f>
        <v>3.9339103068450046E-5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f>VLOOKUP($H78,原子特征!$A$1:$S$16,COLUMN(原子特征!B$2),FALSE)</f>
        <v>207.2</v>
      </c>
      <c r="BA78">
        <f>VLOOKUP($H78,原子特征!$A$1:$S$16,COLUMN(原子特征!C$2),FALSE)</f>
        <v>1.92</v>
      </c>
      <c r="BB78">
        <f>VLOOKUP($H78,原子特征!$A$1:$S$16,COLUMN(原子特征!D$2),FALSE)</f>
        <v>1.9</v>
      </c>
      <c r="BC78">
        <f>VLOOKUP($H78,原子特征!$A$1:$S$16,COLUMN(原子特征!E$2),FALSE)</f>
        <v>1.55</v>
      </c>
      <c r="BD78">
        <f>VLOOKUP($H78,原子特征!$A$1:$S$16,COLUMN(原子特征!F$2),FALSE)</f>
        <v>3.9</v>
      </c>
      <c r="BE78">
        <f>VLOOKUP($H78,原子特征!$A$1:$S$16,COLUMN(原子特征!G$2),FALSE)</f>
        <v>715.5</v>
      </c>
      <c r="BF78">
        <f>VLOOKUP($H78,原子特征!$A$1:$S$16,COLUMN(原子特征!H$2),FALSE)</f>
        <v>1450</v>
      </c>
      <c r="BG78">
        <f>VLOOKUP($H78,原子特征!$A$1:$S$16,COLUMN(原子特征!I$2),FALSE)</f>
        <v>3081</v>
      </c>
      <c r="BH78">
        <f>VLOOKUP($H78,原子特征!$A$1:$S$16,COLUMN(原子特征!J$2),FALSE)</f>
        <v>4.0999999999999996</v>
      </c>
      <c r="BI78">
        <f>VLOOKUP($H78,原子特征!$A$1:$S$16,COLUMN(原子特征!K$2),FALSE)</f>
        <v>4</v>
      </c>
      <c r="BJ78">
        <f>VLOOKUP($H78,原子特征!$A$1:$S$16,COLUMN(原子特征!L$2),FALSE)</f>
        <v>601</v>
      </c>
      <c r="BK78">
        <f>VLOOKUP($H78,原子特征!$A$1:$S$16,COLUMN(原子特征!M$2),FALSE)</f>
        <v>2013</v>
      </c>
      <c r="BL78">
        <f>VLOOKUP($H78,原子特征!$A$1:$S$16,COLUMN(原子特征!N$2),FALSE)</f>
        <v>177.8</v>
      </c>
      <c r="BM78">
        <f>VLOOKUP($H78,原子特征!$A$1:$S$16,COLUMN(原子特征!O$2),FALSE)</f>
        <v>4.8099999999999996</v>
      </c>
      <c r="BN78">
        <f>VLOOKUP($H78,原子特征!$A$1:$S$16,COLUMN(原子特征!P$2),FALSE)</f>
        <v>195</v>
      </c>
      <c r="BO78">
        <f>VLOOKUP($H78,原子特征!$A$1:$S$16,COLUMN(原子特征!Q$2),FALSE)</f>
        <v>0.83</v>
      </c>
      <c r="BP78">
        <f>VLOOKUP($H78,原子特征!$A$1:$S$16,COLUMN(原子特征!R$2),FALSE)</f>
        <v>154</v>
      </c>
      <c r="BQ78">
        <f>VLOOKUP($H78,原子特征!$A$1:$S$16,COLUMN(原子特征!S$2),FALSE)</f>
        <v>0.93799999999999994</v>
      </c>
      <c r="BR78">
        <f>VLOOKUP($I78,原子特征!$A$1:$S$16,COLUMN(原子特征!B$2),FALSE)</f>
        <v>79.903999999999996</v>
      </c>
      <c r="BS78">
        <f>VLOOKUP($I78,原子特征!$A$1:$S$16,COLUMN(原子特征!C$2),FALSE)</f>
        <v>2.83</v>
      </c>
      <c r="BT78">
        <f>VLOOKUP($I78,原子特征!$A$1:$S$16,COLUMN(原子特征!D$2),FALSE)</f>
        <v>2.8</v>
      </c>
      <c r="BU78">
        <f>VLOOKUP($I78,原子特征!$A$1:$S$16,COLUMN(原子特征!E$2),FALSE)</f>
        <v>2.74</v>
      </c>
      <c r="BV78">
        <f>VLOOKUP($I78,原子特征!$A$1:$S$16,COLUMN(原子特征!F$2),FALSE)</f>
        <v>7.59</v>
      </c>
      <c r="BW78">
        <f>VLOOKUP($I78,原子特征!$A$1:$S$16,COLUMN(原子特征!G$2),FALSE)</f>
        <v>1139.9000000000001</v>
      </c>
      <c r="BX78">
        <f>VLOOKUP($I78,原子特征!$A$1:$S$16,COLUMN(原子特征!H$2),FALSE)</f>
        <v>2103</v>
      </c>
      <c r="BY78">
        <f>VLOOKUP($I78,原子特征!$A$1:$S$16,COLUMN(原子特征!I$2),FALSE)</f>
        <v>3473</v>
      </c>
      <c r="BZ78">
        <f>VLOOKUP($I78,原子特征!$A$1:$S$16,COLUMN(原子特征!J$2),FALSE)</f>
        <v>0</v>
      </c>
      <c r="CA78">
        <f>VLOOKUP($I78,原子特征!$A$1:$S$16,COLUMN(原子特征!K$2),FALSE)</f>
        <v>7</v>
      </c>
      <c r="CB78">
        <f>VLOOKUP($I78,原子特征!$A$1:$S$16,COLUMN(原子特征!L$2),FALSE)</f>
        <v>266</v>
      </c>
      <c r="CC78">
        <f>VLOOKUP($I78,原子特征!$A$1:$S$16,COLUMN(原子特征!M$2),FALSE)</f>
        <v>331.9</v>
      </c>
      <c r="CD78">
        <f>VLOOKUP($I78,原子特征!$A$1:$S$16,COLUMN(原子特征!N$2),FALSE)</f>
        <v>30.5</v>
      </c>
      <c r="CE78">
        <f>VLOOKUP($I78,原子特征!$A$1:$S$16,COLUMN(原子特征!O$2),FALSE)</f>
        <v>10.57</v>
      </c>
      <c r="CF78">
        <f>VLOOKUP($I78,原子特征!$A$1:$S$16,COLUMN(原子特征!P$2),FALSE)</f>
        <v>111.9</v>
      </c>
      <c r="CG78">
        <f>VLOOKUP($I78,原子特征!$A$1:$S$16,COLUMN(原子特征!Q$2),FALSE)</f>
        <v>0.37</v>
      </c>
      <c r="CH78">
        <f>VLOOKUP($I78,原子特征!$A$1:$S$16,COLUMN(原子特征!R$2),FALSE)</f>
        <v>114</v>
      </c>
      <c r="CI78">
        <f>VLOOKUP($I78,原子特征!$A$1:$S$16,COLUMN(原子特征!S$2),FALSE)</f>
        <v>0.4</v>
      </c>
    </row>
    <row r="79" spans="1:87" x14ac:dyDescent="0.15">
      <c r="A79">
        <v>56</v>
      </c>
      <c r="B79" t="s">
        <v>586</v>
      </c>
      <c r="C79">
        <v>1</v>
      </c>
      <c r="D79">
        <v>1</v>
      </c>
      <c r="E79">
        <v>3.07</v>
      </c>
      <c r="F79" t="s">
        <v>643</v>
      </c>
      <c r="H79" t="s">
        <v>855</v>
      </c>
      <c r="I79" t="s">
        <v>854</v>
      </c>
      <c r="J79">
        <f>VLOOKUP('整理格式+匹配特征'!$F113,有机特征!$A$1:$V$55,COLUMN('整理格式+匹配特征'!B113),FALSE)</f>
        <v>8.44212381</v>
      </c>
      <c r="K79">
        <f>VLOOKUP('整理格式+匹配特征'!$F113,有机特征!$A$1:$V$55,COLUMN('整理格式+匹配特征'!C113),FALSE)</f>
        <v>90.167519999999996</v>
      </c>
      <c r="L79">
        <f>VLOOKUP('整理格式+匹配特征'!$F113,有机特征!$A$1:$V$55,COLUMN('整理格式+匹配特征'!D113),FALSE)</f>
        <v>135.80644000000001</v>
      </c>
      <c r="M79">
        <f>VLOOKUP('整理格式+匹配特征'!$F113,有机特征!$A$1:$V$55,COLUMN('整理格式+匹配特征'!E113),FALSE)</f>
        <v>3.1886850754207359</v>
      </c>
      <c r="N79">
        <f>VLOOKUP('整理格式+匹配特征'!$F113,有机特征!$A$1:$V$55,COLUMN('整理格式+匹配特征'!F113),FALSE)</f>
        <v>6.0277600669579128</v>
      </c>
      <c r="O79">
        <f>VLOOKUP('整理格式+匹配特征'!$F113,有机特征!$A$1:$V$55,COLUMN('整理格式+匹配特征'!G113),FALSE)</f>
        <v>1.1025</v>
      </c>
      <c r="P79">
        <f>VLOOKUP('整理格式+匹配特征'!$F113,有机特征!$A$1:$V$55,COLUMN('整理格式+匹配特征'!H113),FALSE)</f>
        <v>151.60864000000001</v>
      </c>
      <c r="Q79">
        <f>VLOOKUP('整理格式+匹配特征'!$F113,有机特征!$A$1:$V$55,COLUMN('整理格式+匹配特征'!I113),FALSE)</f>
        <v>0</v>
      </c>
      <c r="R79">
        <f>VLOOKUP('整理格式+匹配特征'!$F113,有机特征!$A$1:$V$55,COLUMN('整理格式+匹配特征'!J113),FALSE)</f>
        <v>8.382575049289219</v>
      </c>
      <c r="S79">
        <f>VLOOKUP('整理格式+匹配特征'!$F113,有机特征!$A$1:$V$55,COLUMN('整理格式+匹配特征'!K113),FALSE)</f>
        <v>9.1031209859474433</v>
      </c>
      <c r="T79">
        <f>VLOOKUP('整理格式+匹配特征'!$F113,有机特征!$A$1:$V$55,COLUMN('整理格式+匹配特征'!L113),FALSE)</f>
        <v>-38.361779654997498</v>
      </c>
      <c r="U79">
        <f>VLOOKUP('整理格式+匹配特征'!$F113,有机特征!$A$1:$V$55,COLUMN('整理格式+匹配特征'!M113),FALSE)</f>
        <v>-6.6805000000000003</v>
      </c>
      <c r="V79">
        <f>VLOOKUP('整理格式+匹配特征'!$F113,有机特征!$A$1:$V$55,COLUMN('整理格式+匹配特征'!N113),FALSE)</f>
        <v>-19.503699999999998</v>
      </c>
      <c r="W79">
        <f>VLOOKUP('整理格式+匹配特征'!$F113,有机特征!$A$1:$V$55,COLUMN('整理格式+匹配特征'!O113),FALSE)</f>
        <v>-13.0921</v>
      </c>
      <c r="X79">
        <f>VLOOKUP('整理格式+匹配特征'!$F113,有机特征!$A$1:$V$55,COLUMN('整理格式+匹配特征'!P113),FALSE)</f>
        <v>13.0921</v>
      </c>
      <c r="Y79">
        <f>VLOOKUP('整理格式+匹配特征'!$F113,有机特征!$A$1:$V$55,COLUMN('整理格式+匹配特征'!Q113),FALSE)</f>
        <v>12.8233</v>
      </c>
      <c r="Z79">
        <f>VLOOKUP('整理格式+匹配特征'!$F113,有机特征!$A$1:$V$55,COLUMN('整理格式+匹配特征'!R113),FALSE)</f>
        <v>7.8E-2</v>
      </c>
      <c r="AA79">
        <f>VLOOKUP('整理格式+匹配特征'!$F113,有机特征!$A$1:$V$55,COLUMN('整理格式+匹配特征'!S113),FALSE)</f>
        <v>6.6833</v>
      </c>
      <c r="AB79">
        <f>VLOOKUP('整理格式+匹配特征'!$F113,有机特征!$A$1:$V$55,COLUMN('整理格式+匹配特征'!T113),FALSE)</f>
        <v>-8.6532999999999998</v>
      </c>
      <c r="AC79">
        <f>VLOOKUP('整理格式+匹配特征'!$F113,有机特征!$A$1:$V$55,COLUMN('整理格式+匹配特征'!U113),FALSE)</f>
        <v>1E-4</v>
      </c>
      <c r="AD79">
        <f>VLOOKUP('整理格式+匹配特征'!$F113,有机特征!$A$1:$V$55,COLUMN('整理格式+匹配特征'!V113),FALSE)</f>
        <v>3.9339103068450046E-5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f>VLOOKUP($H79,原子特征!$A$1:$S$16,COLUMN(原子特征!B$2),FALSE)</f>
        <v>207.2</v>
      </c>
      <c r="BA79">
        <f>VLOOKUP($H79,原子特征!$A$1:$S$16,COLUMN(原子特征!C$2),FALSE)</f>
        <v>1.92</v>
      </c>
      <c r="BB79">
        <f>VLOOKUP($H79,原子特征!$A$1:$S$16,COLUMN(原子特征!D$2),FALSE)</f>
        <v>1.9</v>
      </c>
      <c r="BC79">
        <f>VLOOKUP($H79,原子特征!$A$1:$S$16,COLUMN(原子特征!E$2),FALSE)</f>
        <v>1.55</v>
      </c>
      <c r="BD79">
        <f>VLOOKUP($H79,原子特征!$A$1:$S$16,COLUMN(原子特征!F$2),FALSE)</f>
        <v>3.9</v>
      </c>
      <c r="BE79">
        <f>VLOOKUP($H79,原子特征!$A$1:$S$16,COLUMN(原子特征!G$2),FALSE)</f>
        <v>715.5</v>
      </c>
      <c r="BF79">
        <f>VLOOKUP($H79,原子特征!$A$1:$S$16,COLUMN(原子特征!H$2),FALSE)</f>
        <v>1450</v>
      </c>
      <c r="BG79">
        <f>VLOOKUP($H79,原子特征!$A$1:$S$16,COLUMN(原子特征!I$2),FALSE)</f>
        <v>3081</v>
      </c>
      <c r="BH79">
        <f>VLOOKUP($H79,原子特征!$A$1:$S$16,COLUMN(原子特征!J$2),FALSE)</f>
        <v>4.0999999999999996</v>
      </c>
      <c r="BI79">
        <f>VLOOKUP($H79,原子特征!$A$1:$S$16,COLUMN(原子特征!K$2),FALSE)</f>
        <v>4</v>
      </c>
      <c r="BJ79">
        <f>VLOOKUP($H79,原子特征!$A$1:$S$16,COLUMN(原子特征!L$2),FALSE)</f>
        <v>601</v>
      </c>
      <c r="BK79">
        <f>VLOOKUP($H79,原子特征!$A$1:$S$16,COLUMN(原子特征!M$2),FALSE)</f>
        <v>2013</v>
      </c>
      <c r="BL79">
        <f>VLOOKUP($H79,原子特征!$A$1:$S$16,COLUMN(原子特征!N$2),FALSE)</f>
        <v>177.8</v>
      </c>
      <c r="BM79">
        <f>VLOOKUP($H79,原子特征!$A$1:$S$16,COLUMN(原子特征!O$2),FALSE)</f>
        <v>4.8099999999999996</v>
      </c>
      <c r="BN79">
        <f>VLOOKUP($H79,原子特征!$A$1:$S$16,COLUMN(原子特征!P$2),FALSE)</f>
        <v>195</v>
      </c>
      <c r="BO79">
        <f>VLOOKUP($H79,原子特征!$A$1:$S$16,COLUMN(原子特征!Q$2),FALSE)</f>
        <v>0.83</v>
      </c>
      <c r="BP79">
        <f>VLOOKUP($H79,原子特征!$A$1:$S$16,COLUMN(原子特征!R$2),FALSE)</f>
        <v>154</v>
      </c>
      <c r="BQ79">
        <f>VLOOKUP($H79,原子特征!$A$1:$S$16,COLUMN(原子特征!S$2),FALSE)</f>
        <v>0.93799999999999994</v>
      </c>
      <c r="BR79">
        <f>VLOOKUP($I79,原子特征!$A$1:$S$16,COLUMN(原子特征!B$2),FALSE)</f>
        <v>79.903999999999996</v>
      </c>
      <c r="BS79">
        <f>VLOOKUP($I79,原子特征!$A$1:$S$16,COLUMN(原子特征!C$2),FALSE)</f>
        <v>2.83</v>
      </c>
      <c r="BT79">
        <f>VLOOKUP($I79,原子特征!$A$1:$S$16,COLUMN(原子特征!D$2),FALSE)</f>
        <v>2.8</v>
      </c>
      <c r="BU79">
        <f>VLOOKUP($I79,原子特征!$A$1:$S$16,COLUMN(原子特征!E$2),FALSE)</f>
        <v>2.74</v>
      </c>
      <c r="BV79">
        <f>VLOOKUP($I79,原子特征!$A$1:$S$16,COLUMN(原子特征!F$2),FALSE)</f>
        <v>7.59</v>
      </c>
      <c r="BW79">
        <f>VLOOKUP($I79,原子特征!$A$1:$S$16,COLUMN(原子特征!G$2),FALSE)</f>
        <v>1139.9000000000001</v>
      </c>
      <c r="BX79">
        <f>VLOOKUP($I79,原子特征!$A$1:$S$16,COLUMN(原子特征!H$2),FALSE)</f>
        <v>2103</v>
      </c>
      <c r="BY79">
        <f>VLOOKUP($I79,原子特征!$A$1:$S$16,COLUMN(原子特征!I$2),FALSE)</f>
        <v>3473</v>
      </c>
      <c r="BZ79">
        <f>VLOOKUP($I79,原子特征!$A$1:$S$16,COLUMN(原子特征!J$2),FALSE)</f>
        <v>0</v>
      </c>
      <c r="CA79">
        <f>VLOOKUP($I79,原子特征!$A$1:$S$16,COLUMN(原子特征!K$2),FALSE)</f>
        <v>7</v>
      </c>
      <c r="CB79">
        <f>VLOOKUP($I79,原子特征!$A$1:$S$16,COLUMN(原子特征!L$2),FALSE)</f>
        <v>266</v>
      </c>
      <c r="CC79">
        <f>VLOOKUP($I79,原子特征!$A$1:$S$16,COLUMN(原子特征!M$2),FALSE)</f>
        <v>331.9</v>
      </c>
      <c r="CD79">
        <f>VLOOKUP($I79,原子特征!$A$1:$S$16,COLUMN(原子特征!N$2),FALSE)</f>
        <v>30.5</v>
      </c>
      <c r="CE79">
        <f>VLOOKUP($I79,原子特征!$A$1:$S$16,COLUMN(原子特征!O$2),FALSE)</f>
        <v>10.57</v>
      </c>
      <c r="CF79">
        <f>VLOOKUP($I79,原子特征!$A$1:$S$16,COLUMN(原子特征!P$2),FALSE)</f>
        <v>111.9</v>
      </c>
      <c r="CG79">
        <f>VLOOKUP($I79,原子特征!$A$1:$S$16,COLUMN(原子特征!Q$2),FALSE)</f>
        <v>0.37</v>
      </c>
      <c r="CH79">
        <f>VLOOKUP($I79,原子特征!$A$1:$S$16,COLUMN(原子特征!R$2),FALSE)</f>
        <v>114</v>
      </c>
      <c r="CI79">
        <f>VLOOKUP($I79,原子特征!$A$1:$S$16,COLUMN(原子特征!S$2),FALSE)</f>
        <v>0.4</v>
      </c>
    </row>
    <row r="80" spans="1:87" x14ac:dyDescent="0.15">
      <c r="A80">
        <v>1</v>
      </c>
      <c r="B80" t="s">
        <v>522</v>
      </c>
      <c r="C80">
        <v>1</v>
      </c>
      <c r="D80">
        <v>1</v>
      </c>
      <c r="E80">
        <v>2.2999999999999998</v>
      </c>
      <c r="F80" t="s">
        <v>643</v>
      </c>
      <c r="H80" t="s">
        <v>855</v>
      </c>
      <c r="I80" t="s">
        <v>852</v>
      </c>
      <c r="J80">
        <f>VLOOKUP('整理格式+匹配特征'!$F114,有机特征!$A$1:$V$55,COLUMN('整理格式+匹配特征'!B114),FALSE)</f>
        <v>8.44212381</v>
      </c>
      <c r="K80">
        <f>VLOOKUP('整理格式+匹配特征'!$F114,有机特征!$A$1:$V$55,COLUMN('整理格式+匹配特征'!C114),FALSE)</f>
        <v>90.167519999999996</v>
      </c>
      <c r="L80">
        <f>VLOOKUP('整理格式+匹配特征'!$F114,有机特征!$A$1:$V$55,COLUMN('整理格式+匹配特征'!D114),FALSE)</f>
        <v>135.80644000000001</v>
      </c>
      <c r="M80">
        <f>VLOOKUP('整理格式+匹配特征'!$F114,有机特征!$A$1:$V$55,COLUMN('整理格式+匹配特征'!E114),FALSE)</f>
        <v>3.1886850754207359</v>
      </c>
      <c r="N80">
        <f>VLOOKUP('整理格式+匹配特征'!$F114,有机特征!$A$1:$V$55,COLUMN('整理格式+匹配特征'!F114),FALSE)</f>
        <v>6.0277600669579128</v>
      </c>
      <c r="O80">
        <f>VLOOKUP('整理格式+匹配特征'!$F114,有机特征!$A$1:$V$55,COLUMN('整理格式+匹配特征'!G114),FALSE)</f>
        <v>1.1025</v>
      </c>
      <c r="P80">
        <f>VLOOKUP('整理格式+匹配特征'!$F114,有机特征!$A$1:$V$55,COLUMN('整理格式+匹配特征'!H114),FALSE)</f>
        <v>151.60864000000001</v>
      </c>
      <c r="Q80">
        <f>VLOOKUP('整理格式+匹配特征'!$F114,有机特征!$A$1:$V$55,COLUMN('整理格式+匹配特征'!I114),FALSE)</f>
        <v>0</v>
      </c>
      <c r="R80">
        <f>VLOOKUP('整理格式+匹配特征'!$F114,有机特征!$A$1:$V$55,COLUMN('整理格式+匹配特征'!J114),FALSE)</f>
        <v>8.382575049289219</v>
      </c>
      <c r="S80">
        <f>VLOOKUP('整理格式+匹配特征'!$F114,有机特征!$A$1:$V$55,COLUMN('整理格式+匹配特征'!K114),FALSE)</f>
        <v>9.1031209859474433</v>
      </c>
      <c r="T80">
        <f>VLOOKUP('整理格式+匹配特征'!$F114,有机特征!$A$1:$V$55,COLUMN('整理格式+匹配特征'!L114),FALSE)</f>
        <v>-38.361779654997498</v>
      </c>
      <c r="U80">
        <f>VLOOKUP('整理格式+匹配特征'!$F114,有机特征!$A$1:$V$55,COLUMN('整理格式+匹配特征'!M114),FALSE)</f>
        <v>-6.6805000000000003</v>
      </c>
      <c r="V80">
        <f>VLOOKUP('整理格式+匹配特征'!$F114,有机特征!$A$1:$V$55,COLUMN('整理格式+匹配特征'!N114),FALSE)</f>
        <v>-19.503699999999998</v>
      </c>
      <c r="W80">
        <f>VLOOKUP('整理格式+匹配特征'!$F114,有机特征!$A$1:$V$55,COLUMN('整理格式+匹配特征'!O114),FALSE)</f>
        <v>-13.0921</v>
      </c>
      <c r="X80">
        <f>VLOOKUP('整理格式+匹配特征'!$F114,有机特征!$A$1:$V$55,COLUMN('整理格式+匹配特征'!P114),FALSE)</f>
        <v>13.0921</v>
      </c>
      <c r="Y80">
        <f>VLOOKUP('整理格式+匹配特征'!$F114,有机特征!$A$1:$V$55,COLUMN('整理格式+匹配特征'!Q114),FALSE)</f>
        <v>12.8233</v>
      </c>
      <c r="Z80">
        <f>VLOOKUP('整理格式+匹配特征'!$F114,有机特征!$A$1:$V$55,COLUMN('整理格式+匹配特征'!R114),FALSE)</f>
        <v>7.8E-2</v>
      </c>
      <c r="AA80">
        <f>VLOOKUP('整理格式+匹配特征'!$F114,有机特征!$A$1:$V$55,COLUMN('整理格式+匹配特征'!S114),FALSE)</f>
        <v>6.6833</v>
      </c>
      <c r="AB80">
        <f>VLOOKUP('整理格式+匹配特征'!$F114,有机特征!$A$1:$V$55,COLUMN('整理格式+匹配特征'!T114),FALSE)</f>
        <v>-8.6532999999999998</v>
      </c>
      <c r="AC80">
        <f>VLOOKUP('整理格式+匹配特征'!$F114,有机特征!$A$1:$V$55,COLUMN('整理格式+匹配特征'!U114),FALSE)</f>
        <v>1E-4</v>
      </c>
      <c r="AD80">
        <f>VLOOKUP('整理格式+匹配特征'!$F114,有机特征!$A$1:$V$55,COLUMN('整理格式+匹配特征'!V114),FALSE)</f>
        <v>3.9339103068450046E-5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f>VLOOKUP($H80,原子特征!$A$1:$S$16,COLUMN(原子特征!B$2),FALSE)</f>
        <v>207.2</v>
      </c>
      <c r="BA80">
        <f>VLOOKUP($H80,原子特征!$A$1:$S$16,COLUMN(原子特征!C$2),FALSE)</f>
        <v>1.92</v>
      </c>
      <c r="BB80">
        <f>VLOOKUP($H80,原子特征!$A$1:$S$16,COLUMN(原子特征!D$2),FALSE)</f>
        <v>1.9</v>
      </c>
      <c r="BC80">
        <f>VLOOKUP($H80,原子特征!$A$1:$S$16,COLUMN(原子特征!E$2),FALSE)</f>
        <v>1.55</v>
      </c>
      <c r="BD80">
        <f>VLOOKUP($H80,原子特征!$A$1:$S$16,COLUMN(原子特征!F$2),FALSE)</f>
        <v>3.9</v>
      </c>
      <c r="BE80">
        <f>VLOOKUP($H80,原子特征!$A$1:$S$16,COLUMN(原子特征!G$2),FALSE)</f>
        <v>715.5</v>
      </c>
      <c r="BF80">
        <f>VLOOKUP($H80,原子特征!$A$1:$S$16,COLUMN(原子特征!H$2),FALSE)</f>
        <v>1450</v>
      </c>
      <c r="BG80">
        <f>VLOOKUP($H80,原子特征!$A$1:$S$16,COLUMN(原子特征!I$2),FALSE)</f>
        <v>3081</v>
      </c>
      <c r="BH80">
        <f>VLOOKUP($H80,原子特征!$A$1:$S$16,COLUMN(原子特征!J$2),FALSE)</f>
        <v>4.0999999999999996</v>
      </c>
      <c r="BI80">
        <f>VLOOKUP($H80,原子特征!$A$1:$S$16,COLUMN(原子特征!K$2),FALSE)</f>
        <v>4</v>
      </c>
      <c r="BJ80">
        <f>VLOOKUP($H80,原子特征!$A$1:$S$16,COLUMN(原子特征!L$2),FALSE)</f>
        <v>601</v>
      </c>
      <c r="BK80">
        <f>VLOOKUP($H80,原子特征!$A$1:$S$16,COLUMN(原子特征!M$2),FALSE)</f>
        <v>2013</v>
      </c>
      <c r="BL80">
        <f>VLOOKUP($H80,原子特征!$A$1:$S$16,COLUMN(原子特征!N$2),FALSE)</f>
        <v>177.8</v>
      </c>
      <c r="BM80">
        <f>VLOOKUP($H80,原子特征!$A$1:$S$16,COLUMN(原子特征!O$2),FALSE)</f>
        <v>4.8099999999999996</v>
      </c>
      <c r="BN80">
        <f>VLOOKUP($H80,原子特征!$A$1:$S$16,COLUMN(原子特征!P$2),FALSE)</f>
        <v>195</v>
      </c>
      <c r="BO80">
        <f>VLOOKUP($H80,原子特征!$A$1:$S$16,COLUMN(原子特征!Q$2),FALSE)</f>
        <v>0.83</v>
      </c>
      <c r="BP80">
        <f>VLOOKUP($H80,原子特征!$A$1:$S$16,COLUMN(原子特征!R$2),FALSE)</f>
        <v>154</v>
      </c>
      <c r="BQ80">
        <f>VLOOKUP($H80,原子特征!$A$1:$S$16,COLUMN(原子特征!S$2),FALSE)</f>
        <v>0.93799999999999994</v>
      </c>
      <c r="BR80">
        <f>VLOOKUP($I80,原子特征!$A$1:$S$16,COLUMN(原子特征!B$2),FALSE)</f>
        <v>126.905</v>
      </c>
      <c r="BS80">
        <f>VLOOKUP($I80,原子特征!$A$1:$S$16,COLUMN(原子特征!C$2),FALSE)</f>
        <v>2.76</v>
      </c>
      <c r="BT80">
        <f>VLOOKUP($I80,原子特征!$A$1:$S$16,COLUMN(原子特征!D$2),FALSE)</f>
        <v>2.5</v>
      </c>
      <c r="BU80">
        <f>VLOOKUP($I80,原子特征!$A$1:$S$16,COLUMN(原子特征!E$2),FALSE)</f>
        <v>2.21</v>
      </c>
      <c r="BV80">
        <f>VLOOKUP($I80,原子特征!$A$1:$S$16,COLUMN(原子特征!F$2),FALSE)</f>
        <v>6.76</v>
      </c>
      <c r="BW80">
        <f>VLOOKUP($I80,原子特征!$A$1:$S$16,COLUMN(原子特征!G$2),FALSE)</f>
        <v>1008.4</v>
      </c>
      <c r="BX80">
        <f>VLOOKUP($I80,原子特征!$A$1:$S$16,COLUMN(原子特征!H$2),FALSE)</f>
        <v>1846</v>
      </c>
      <c r="BY80">
        <f>VLOOKUP($I80,原子特征!$A$1:$S$16,COLUMN(原子特征!I$2),FALSE)</f>
        <v>3184</v>
      </c>
      <c r="BZ80">
        <f>VLOOKUP($I80,原子特征!$A$1:$S$16,COLUMN(原子特征!J$2),FALSE)</f>
        <v>0</v>
      </c>
      <c r="CA80">
        <f>VLOOKUP($I80,原子特征!$A$1:$S$16,COLUMN(原子特征!K$2),FALSE)</f>
        <v>7</v>
      </c>
      <c r="CB80">
        <f>VLOOKUP($I80,原子特征!$A$1:$S$16,COLUMN(原子特征!L$2),FALSE)</f>
        <v>387</v>
      </c>
      <c r="CC80">
        <f>VLOOKUP($I80,原子特征!$A$1:$S$16,COLUMN(原子特征!M$2),FALSE)</f>
        <v>457.5</v>
      </c>
      <c r="CD80">
        <f>VLOOKUP($I80,原子特征!$A$1:$S$16,COLUMN(原子特征!N$2),FALSE)</f>
        <v>41.67</v>
      </c>
      <c r="CE80">
        <f>VLOOKUP($I80,原子特征!$A$1:$S$16,COLUMN(原子特征!O$2),FALSE)</f>
        <v>15.52</v>
      </c>
      <c r="CF80">
        <f>VLOOKUP($I80,原子特征!$A$1:$S$16,COLUMN(原子特征!P$2),FALSE)</f>
        <v>106.8</v>
      </c>
      <c r="CG80">
        <f>VLOOKUP($I80,原子特征!$A$1:$S$16,COLUMN(原子特征!Q$2),FALSE)</f>
        <v>0.46</v>
      </c>
      <c r="CH80">
        <f>VLOOKUP($I80,原子特征!$A$1:$S$16,COLUMN(原子特征!R$2),FALSE)</f>
        <v>133</v>
      </c>
      <c r="CI80">
        <f>VLOOKUP($I80,原子特征!$A$1:$S$16,COLUMN(原子特征!S$2),FALSE)</f>
        <v>0.65</v>
      </c>
    </row>
    <row r="81" spans="1:87" x14ac:dyDescent="0.15">
      <c r="A81">
        <v>250</v>
      </c>
      <c r="B81" t="s">
        <v>496</v>
      </c>
      <c r="C81">
        <v>1</v>
      </c>
      <c r="D81">
        <v>1</v>
      </c>
      <c r="E81">
        <v>1.92</v>
      </c>
      <c r="F81" t="s">
        <v>643</v>
      </c>
      <c r="H81" s="21" t="s">
        <v>851</v>
      </c>
      <c r="I81" t="s">
        <v>852</v>
      </c>
      <c r="J81">
        <f>VLOOKUP('整理格式+匹配特征'!$F115,有机特征!$A$1:$V$55,COLUMN('整理格式+匹配特征'!B115),FALSE)</f>
        <v>8.44212381</v>
      </c>
      <c r="K81">
        <f>VLOOKUP('整理格式+匹配特征'!$F115,有机特征!$A$1:$V$55,COLUMN('整理格式+匹配特征'!C115),FALSE)</f>
        <v>90.167519999999996</v>
      </c>
      <c r="L81">
        <f>VLOOKUP('整理格式+匹配特征'!$F115,有机特征!$A$1:$V$55,COLUMN('整理格式+匹配特征'!D115),FALSE)</f>
        <v>135.80644000000001</v>
      </c>
      <c r="M81">
        <f>VLOOKUP('整理格式+匹配特征'!$F115,有机特征!$A$1:$V$55,COLUMN('整理格式+匹配特征'!E115),FALSE)</f>
        <v>3.1886850754207359</v>
      </c>
      <c r="N81">
        <f>VLOOKUP('整理格式+匹配特征'!$F115,有机特征!$A$1:$V$55,COLUMN('整理格式+匹配特征'!F115),FALSE)</f>
        <v>6.0277600669579128</v>
      </c>
      <c r="O81">
        <f>VLOOKUP('整理格式+匹配特征'!$F115,有机特征!$A$1:$V$55,COLUMN('整理格式+匹配特征'!G115),FALSE)</f>
        <v>1.1025</v>
      </c>
      <c r="P81">
        <f>VLOOKUP('整理格式+匹配特征'!$F115,有机特征!$A$1:$V$55,COLUMN('整理格式+匹配特征'!H115),FALSE)</f>
        <v>151.60864000000001</v>
      </c>
      <c r="Q81">
        <f>VLOOKUP('整理格式+匹配特征'!$F115,有机特征!$A$1:$V$55,COLUMN('整理格式+匹配特征'!I115),FALSE)</f>
        <v>0</v>
      </c>
      <c r="R81">
        <f>VLOOKUP('整理格式+匹配特征'!$F115,有机特征!$A$1:$V$55,COLUMN('整理格式+匹配特征'!J115),FALSE)</f>
        <v>8.382575049289219</v>
      </c>
      <c r="S81">
        <f>VLOOKUP('整理格式+匹配特征'!$F115,有机特征!$A$1:$V$55,COLUMN('整理格式+匹配特征'!K115),FALSE)</f>
        <v>9.1031209859474433</v>
      </c>
      <c r="T81">
        <f>VLOOKUP('整理格式+匹配特征'!$F115,有机特征!$A$1:$V$55,COLUMN('整理格式+匹配特征'!L115),FALSE)</f>
        <v>-38.361779654997498</v>
      </c>
      <c r="U81">
        <f>VLOOKUP('整理格式+匹配特征'!$F115,有机特征!$A$1:$V$55,COLUMN('整理格式+匹配特征'!M115),FALSE)</f>
        <v>-6.6805000000000003</v>
      </c>
      <c r="V81">
        <f>VLOOKUP('整理格式+匹配特征'!$F115,有机特征!$A$1:$V$55,COLUMN('整理格式+匹配特征'!N115),FALSE)</f>
        <v>-19.503699999999998</v>
      </c>
      <c r="W81">
        <f>VLOOKUP('整理格式+匹配特征'!$F115,有机特征!$A$1:$V$55,COLUMN('整理格式+匹配特征'!O115),FALSE)</f>
        <v>-13.0921</v>
      </c>
      <c r="X81">
        <f>VLOOKUP('整理格式+匹配特征'!$F115,有机特征!$A$1:$V$55,COLUMN('整理格式+匹配特征'!P115),FALSE)</f>
        <v>13.0921</v>
      </c>
      <c r="Y81">
        <f>VLOOKUP('整理格式+匹配特征'!$F115,有机特征!$A$1:$V$55,COLUMN('整理格式+匹配特征'!Q115),FALSE)</f>
        <v>12.8233</v>
      </c>
      <c r="Z81">
        <f>VLOOKUP('整理格式+匹配特征'!$F115,有机特征!$A$1:$V$55,COLUMN('整理格式+匹配特征'!R115),FALSE)</f>
        <v>7.8E-2</v>
      </c>
      <c r="AA81">
        <f>VLOOKUP('整理格式+匹配特征'!$F115,有机特征!$A$1:$V$55,COLUMN('整理格式+匹配特征'!S115),FALSE)</f>
        <v>6.6833</v>
      </c>
      <c r="AB81">
        <f>VLOOKUP('整理格式+匹配特征'!$F115,有机特征!$A$1:$V$55,COLUMN('整理格式+匹配特征'!T115),FALSE)</f>
        <v>-8.6532999999999998</v>
      </c>
      <c r="AC81">
        <f>VLOOKUP('整理格式+匹配特征'!$F115,有机特征!$A$1:$V$55,COLUMN('整理格式+匹配特征'!U115),FALSE)</f>
        <v>1E-4</v>
      </c>
      <c r="AD81">
        <f>VLOOKUP('整理格式+匹配特征'!$F115,有机特征!$A$1:$V$55,COLUMN('整理格式+匹配特征'!V115),FALSE)</f>
        <v>3.9339103068450046E-5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f>VLOOKUP($H81,原子特征!$A$1:$S$16,COLUMN(原子特征!B$2),FALSE)</f>
        <v>118.71</v>
      </c>
      <c r="BA81">
        <f>VLOOKUP($H81,原子特征!$A$1:$S$16,COLUMN(原子特征!C$2),FALSE)</f>
        <v>1.88</v>
      </c>
      <c r="BB81">
        <f>VLOOKUP($H81,原子特征!$A$1:$S$16,COLUMN(原子特征!D$2),FALSE)</f>
        <v>1.8</v>
      </c>
      <c r="BC81">
        <f>VLOOKUP($H81,原子特征!$A$1:$S$16,COLUMN(原子特征!E$2),FALSE)</f>
        <v>1.72</v>
      </c>
      <c r="BD81">
        <f>VLOOKUP($H81,原子特征!$A$1:$S$16,COLUMN(原子特征!F$2),FALSE)</f>
        <v>4.3</v>
      </c>
      <c r="BE81">
        <f>VLOOKUP($H81,原子特征!$A$1:$S$16,COLUMN(原子特征!G$2),FALSE)</f>
        <v>708.6</v>
      </c>
      <c r="BF81">
        <f>VLOOKUP($H81,原子特征!$A$1:$S$16,COLUMN(原子特征!H$2),FALSE)</f>
        <v>1412</v>
      </c>
      <c r="BG81">
        <f>VLOOKUP($H81,原子特征!$A$1:$S$16,COLUMN(原子特征!I$2),FALSE)</f>
        <v>2943</v>
      </c>
      <c r="BH81">
        <f>VLOOKUP($H81,原子特征!$A$1:$S$16,COLUMN(原子特征!J$2),FALSE)</f>
        <v>4.1500000000000004</v>
      </c>
      <c r="BI81">
        <f>VLOOKUP($H81,原子特征!$A$1:$S$16,COLUMN(原子特征!K$2),FALSE)</f>
        <v>4</v>
      </c>
      <c r="BJ81">
        <f>VLOOKUP($H81,原子特征!$A$1:$S$16,COLUMN(原子特征!L$2),FALSE)</f>
        <v>505</v>
      </c>
      <c r="BK81">
        <f>VLOOKUP($H81,原子特征!$A$1:$S$16,COLUMN(原子特征!M$2),FALSE)</f>
        <v>2543</v>
      </c>
      <c r="BL81">
        <f>VLOOKUP($H81,原子特征!$A$1:$S$16,COLUMN(原子特征!N$2),FALSE)</f>
        <v>296.2</v>
      </c>
      <c r="BM81">
        <f>VLOOKUP($H81,原子特征!$A$1:$S$16,COLUMN(原子特征!O$2),FALSE)</f>
        <v>7.07</v>
      </c>
      <c r="BN81">
        <f>VLOOKUP($H81,原子特征!$A$1:$S$16,COLUMN(原子特征!P$2),FALSE)</f>
        <v>302.10000000000002</v>
      </c>
      <c r="BO81">
        <f>VLOOKUP($H81,原子特征!$A$1:$S$16,COLUMN(原子特征!Q$2),FALSE)</f>
        <v>0.65</v>
      </c>
      <c r="BP81">
        <f>VLOOKUP($H81,原子特征!$A$1:$S$16,COLUMN(原子特征!R$2),FALSE)</f>
        <v>140</v>
      </c>
      <c r="BQ81">
        <f>VLOOKUP($H81,原子特征!$A$1:$S$16,COLUMN(原子特征!S$2),FALSE)</f>
        <v>1.03</v>
      </c>
      <c r="BR81">
        <f>VLOOKUP($I81,原子特征!$A$1:$S$16,COLUMN(原子特征!B$2),FALSE)</f>
        <v>126.905</v>
      </c>
      <c r="BS81">
        <f>VLOOKUP($I81,原子特征!$A$1:$S$16,COLUMN(原子特征!C$2),FALSE)</f>
        <v>2.76</v>
      </c>
      <c r="BT81">
        <f>VLOOKUP($I81,原子特征!$A$1:$S$16,COLUMN(原子特征!D$2),FALSE)</f>
        <v>2.5</v>
      </c>
      <c r="BU81">
        <f>VLOOKUP($I81,原子特征!$A$1:$S$16,COLUMN(原子特征!E$2),FALSE)</f>
        <v>2.21</v>
      </c>
      <c r="BV81">
        <f>VLOOKUP($I81,原子特征!$A$1:$S$16,COLUMN(原子特征!F$2),FALSE)</f>
        <v>6.76</v>
      </c>
      <c r="BW81">
        <f>VLOOKUP($I81,原子特征!$A$1:$S$16,COLUMN(原子特征!G$2),FALSE)</f>
        <v>1008.4</v>
      </c>
      <c r="BX81">
        <f>VLOOKUP($I81,原子特征!$A$1:$S$16,COLUMN(原子特征!H$2),FALSE)</f>
        <v>1846</v>
      </c>
      <c r="BY81">
        <f>VLOOKUP($I81,原子特征!$A$1:$S$16,COLUMN(原子特征!I$2),FALSE)</f>
        <v>3184</v>
      </c>
      <c r="BZ81">
        <f>VLOOKUP($I81,原子特征!$A$1:$S$16,COLUMN(原子特征!J$2),FALSE)</f>
        <v>0</v>
      </c>
      <c r="CA81">
        <f>VLOOKUP($I81,原子特征!$A$1:$S$16,COLUMN(原子特征!K$2),FALSE)</f>
        <v>7</v>
      </c>
      <c r="CB81">
        <f>VLOOKUP($I81,原子特征!$A$1:$S$16,COLUMN(原子特征!L$2),FALSE)</f>
        <v>387</v>
      </c>
      <c r="CC81">
        <f>VLOOKUP($I81,原子特征!$A$1:$S$16,COLUMN(原子特征!M$2),FALSE)</f>
        <v>457.5</v>
      </c>
      <c r="CD81">
        <f>VLOOKUP($I81,原子特征!$A$1:$S$16,COLUMN(原子特征!N$2),FALSE)</f>
        <v>41.67</v>
      </c>
      <c r="CE81">
        <f>VLOOKUP($I81,原子特征!$A$1:$S$16,COLUMN(原子特征!O$2),FALSE)</f>
        <v>15.52</v>
      </c>
      <c r="CF81">
        <f>VLOOKUP($I81,原子特征!$A$1:$S$16,COLUMN(原子特征!P$2),FALSE)</f>
        <v>106.8</v>
      </c>
      <c r="CG81">
        <f>VLOOKUP($I81,原子特征!$A$1:$S$16,COLUMN(原子特征!Q$2),FALSE)</f>
        <v>0.46</v>
      </c>
      <c r="CH81">
        <f>VLOOKUP($I81,原子特征!$A$1:$S$16,COLUMN(原子特征!R$2),FALSE)</f>
        <v>133</v>
      </c>
      <c r="CI81">
        <f>VLOOKUP($I81,原子特征!$A$1:$S$16,COLUMN(原子特征!S$2),FALSE)</f>
        <v>0.65</v>
      </c>
    </row>
    <row r="82" spans="1:87" x14ac:dyDescent="0.15">
      <c r="A82">
        <v>222</v>
      </c>
      <c r="B82" t="s">
        <v>554</v>
      </c>
      <c r="C82">
        <v>1</v>
      </c>
      <c r="D82">
        <v>1</v>
      </c>
      <c r="E82">
        <v>2.39</v>
      </c>
      <c r="F82" t="s">
        <v>831</v>
      </c>
      <c r="H82" t="s">
        <v>855</v>
      </c>
      <c r="I82" t="s">
        <v>852</v>
      </c>
      <c r="J82">
        <f>VLOOKUP('整理格式+匹配特征'!$F116,有机特征!$A$1:$V$55,COLUMN('整理格式+匹配特征'!B116),FALSE)</f>
        <v>3.8357728899999999</v>
      </c>
      <c r="K82">
        <f>VLOOKUP('整理格式+匹配特征'!$F116,有机特征!$A$1:$V$55,COLUMN('整理格式+匹配特征'!C116),FALSE)</f>
        <v>116.22479</v>
      </c>
      <c r="L82">
        <f>VLOOKUP('整理格式+匹配特征'!$F116,有机特征!$A$1:$V$55,COLUMN('整理格式+匹配特征'!D116),FALSE)</f>
        <v>192.34993</v>
      </c>
      <c r="M82">
        <f>VLOOKUP('整理格式+匹配特征'!$F116,有机特征!$A$1:$V$55,COLUMN('整理格式+匹配特征'!E116),FALSE)</f>
        <v>3.5809823872717961</v>
      </c>
      <c r="N82">
        <f>VLOOKUP('整理格式+匹配特征'!$F116,有机特征!$A$1:$V$55,COLUMN('整理格式+匹配特征'!F116),FALSE)</f>
        <v>6.7693428870922414</v>
      </c>
      <c r="O82">
        <f>VLOOKUP('整理格式+匹配特征'!$F116,有机特征!$A$1:$V$55,COLUMN('整理格式+匹配特征'!G116),FALSE)</f>
        <v>1.0034000000000001</v>
      </c>
      <c r="P82">
        <f>VLOOKUP('整理格式+匹配特征'!$F116,有机特征!$A$1:$V$55,COLUMN('整理格式+匹配特征'!H116),FALSE)</f>
        <v>197.33043000000001</v>
      </c>
      <c r="Q82">
        <f>VLOOKUP('整理格式+匹配特征'!$F116,有机特征!$A$1:$V$55,COLUMN('整理格式+匹配特征'!I116),FALSE)</f>
        <v>0</v>
      </c>
      <c r="R82">
        <f>VLOOKUP('整理格式+匹配特征'!$F116,有机特征!$A$1:$V$55,COLUMN('整理格式+匹配特征'!J116),FALSE)</f>
        <v>12.077036543993589</v>
      </c>
      <c r="S82">
        <f>VLOOKUP('整理格式+匹配特征'!$F116,有机特征!$A$1:$V$55,COLUMN('整理格式+匹配特征'!K116),FALSE)</f>
        <v>13.362870727263969</v>
      </c>
      <c r="T82">
        <f>VLOOKUP('整理格式+匹配特征'!$F116,有机特征!$A$1:$V$55,COLUMN('整理格式+匹配特征'!L116),FALSE)</f>
        <v>-33.616217847715269</v>
      </c>
      <c r="U82">
        <f>VLOOKUP('整理格式+匹配特征'!$F116,有机特征!$A$1:$V$55,COLUMN('整理格式+匹配特征'!M116),FALSE)</f>
        <v>13.0806</v>
      </c>
      <c r="V82">
        <f>VLOOKUP('整理格式+匹配特征'!$F116,有机特征!$A$1:$V$55,COLUMN('整理格式+匹配特征'!N116),FALSE)</f>
        <v>3.4573</v>
      </c>
      <c r="W82">
        <f>VLOOKUP('整理格式+匹配特征'!$F116,有机特征!$A$1:$V$55,COLUMN('整理格式+匹配特征'!O116),FALSE)</f>
        <v>8.2689000000000004</v>
      </c>
      <c r="X82">
        <f>VLOOKUP('整理格式+匹配特征'!$F116,有机特征!$A$1:$V$55,COLUMN('整理格式+匹配特征'!P116),FALSE)</f>
        <v>-8.2689000000000004</v>
      </c>
      <c r="Y82">
        <f>VLOOKUP('整理格式+匹配特征'!$F116,有机特征!$A$1:$V$55,COLUMN('整理格式+匹配特征'!Q116),FALSE)</f>
        <v>9.6232000000000006</v>
      </c>
      <c r="Z82">
        <f>VLOOKUP('整理格式+匹配特征'!$F116,有机特征!$A$1:$V$55,COLUMN('整理格式+匹配特征'!R116),FALSE)</f>
        <v>0.10390000000000001</v>
      </c>
      <c r="AA82">
        <f>VLOOKUP('整理格式+匹配特征'!$F116,有机特征!$A$1:$V$55,COLUMN('整理格式+匹配特征'!S116),FALSE)</f>
        <v>3.5526</v>
      </c>
      <c r="AB82">
        <f>VLOOKUP('整理格式+匹配特征'!$F116,有机特征!$A$1:$V$55,COLUMN('整理格式+匹配特征'!T116),FALSE)</f>
        <v>-2.6743999999999999</v>
      </c>
      <c r="AC82">
        <f>VLOOKUP('整理格式+匹配特征'!$F116,有机特征!$A$1:$V$55,COLUMN('整理格式+匹配特征'!U116),FALSE)</f>
        <v>10.038954</v>
      </c>
      <c r="AD82">
        <f>VLOOKUP('整理格式+匹配特征'!$F116,有机特征!$A$1:$V$55,COLUMN('整理格式+匹配特征'!V116),FALSE)</f>
        <v>3.9492344610542882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f>VLOOKUP($H82,原子特征!$A$1:$S$16,COLUMN(原子特征!B$2),FALSE)</f>
        <v>207.2</v>
      </c>
      <c r="BA82">
        <f>VLOOKUP($H82,原子特征!$A$1:$S$16,COLUMN(原子特征!C$2),FALSE)</f>
        <v>1.92</v>
      </c>
      <c r="BB82">
        <f>VLOOKUP($H82,原子特征!$A$1:$S$16,COLUMN(原子特征!D$2),FALSE)</f>
        <v>1.9</v>
      </c>
      <c r="BC82">
        <f>VLOOKUP($H82,原子特征!$A$1:$S$16,COLUMN(原子特征!E$2),FALSE)</f>
        <v>1.55</v>
      </c>
      <c r="BD82">
        <f>VLOOKUP($H82,原子特征!$A$1:$S$16,COLUMN(原子特征!F$2),FALSE)</f>
        <v>3.9</v>
      </c>
      <c r="BE82">
        <f>VLOOKUP($H82,原子特征!$A$1:$S$16,COLUMN(原子特征!G$2),FALSE)</f>
        <v>715.5</v>
      </c>
      <c r="BF82">
        <f>VLOOKUP($H82,原子特征!$A$1:$S$16,COLUMN(原子特征!H$2),FALSE)</f>
        <v>1450</v>
      </c>
      <c r="BG82">
        <f>VLOOKUP($H82,原子特征!$A$1:$S$16,COLUMN(原子特征!I$2),FALSE)</f>
        <v>3081</v>
      </c>
      <c r="BH82">
        <f>VLOOKUP($H82,原子特征!$A$1:$S$16,COLUMN(原子特征!J$2),FALSE)</f>
        <v>4.0999999999999996</v>
      </c>
      <c r="BI82">
        <f>VLOOKUP($H82,原子特征!$A$1:$S$16,COLUMN(原子特征!K$2),FALSE)</f>
        <v>4</v>
      </c>
      <c r="BJ82">
        <f>VLOOKUP($H82,原子特征!$A$1:$S$16,COLUMN(原子特征!L$2),FALSE)</f>
        <v>601</v>
      </c>
      <c r="BK82">
        <f>VLOOKUP($H82,原子特征!$A$1:$S$16,COLUMN(原子特征!M$2),FALSE)</f>
        <v>2013</v>
      </c>
      <c r="BL82">
        <f>VLOOKUP($H82,原子特征!$A$1:$S$16,COLUMN(原子特征!N$2),FALSE)</f>
        <v>177.8</v>
      </c>
      <c r="BM82">
        <f>VLOOKUP($H82,原子特征!$A$1:$S$16,COLUMN(原子特征!O$2),FALSE)</f>
        <v>4.8099999999999996</v>
      </c>
      <c r="BN82">
        <f>VLOOKUP($H82,原子特征!$A$1:$S$16,COLUMN(原子特征!P$2),FALSE)</f>
        <v>195</v>
      </c>
      <c r="BO82">
        <f>VLOOKUP($H82,原子特征!$A$1:$S$16,COLUMN(原子特征!Q$2),FALSE)</f>
        <v>0.83</v>
      </c>
      <c r="BP82">
        <f>VLOOKUP($H82,原子特征!$A$1:$S$16,COLUMN(原子特征!R$2),FALSE)</f>
        <v>154</v>
      </c>
      <c r="BQ82">
        <f>VLOOKUP($H82,原子特征!$A$1:$S$16,COLUMN(原子特征!S$2),FALSE)</f>
        <v>0.93799999999999994</v>
      </c>
      <c r="BR82">
        <f>VLOOKUP($I82,原子特征!$A$1:$S$16,COLUMN(原子特征!B$2),FALSE)</f>
        <v>126.905</v>
      </c>
      <c r="BS82">
        <f>VLOOKUP($I82,原子特征!$A$1:$S$16,COLUMN(原子特征!C$2),FALSE)</f>
        <v>2.76</v>
      </c>
      <c r="BT82">
        <f>VLOOKUP($I82,原子特征!$A$1:$S$16,COLUMN(原子特征!D$2),FALSE)</f>
        <v>2.5</v>
      </c>
      <c r="BU82">
        <f>VLOOKUP($I82,原子特征!$A$1:$S$16,COLUMN(原子特征!E$2),FALSE)</f>
        <v>2.21</v>
      </c>
      <c r="BV82">
        <f>VLOOKUP($I82,原子特征!$A$1:$S$16,COLUMN(原子特征!F$2),FALSE)</f>
        <v>6.76</v>
      </c>
      <c r="BW82">
        <f>VLOOKUP($I82,原子特征!$A$1:$S$16,COLUMN(原子特征!G$2),FALSE)</f>
        <v>1008.4</v>
      </c>
      <c r="BX82">
        <f>VLOOKUP($I82,原子特征!$A$1:$S$16,COLUMN(原子特征!H$2),FALSE)</f>
        <v>1846</v>
      </c>
      <c r="BY82">
        <f>VLOOKUP($I82,原子特征!$A$1:$S$16,COLUMN(原子特征!I$2),FALSE)</f>
        <v>3184</v>
      </c>
      <c r="BZ82">
        <f>VLOOKUP($I82,原子特征!$A$1:$S$16,COLUMN(原子特征!J$2),FALSE)</f>
        <v>0</v>
      </c>
      <c r="CA82">
        <f>VLOOKUP($I82,原子特征!$A$1:$S$16,COLUMN(原子特征!K$2),FALSE)</f>
        <v>7</v>
      </c>
      <c r="CB82">
        <f>VLOOKUP($I82,原子特征!$A$1:$S$16,COLUMN(原子特征!L$2),FALSE)</f>
        <v>387</v>
      </c>
      <c r="CC82">
        <f>VLOOKUP($I82,原子特征!$A$1:$S$16,COLUMN(原子特征!M$2),FALSE)</f>
        <v>457.5</v>
      </c>
      <c r="CD82">
        <f>VLOOKUP($I82,原子特征!$A$1:$S$16,COLUMN(原子特征!N$2),FALSE)</f>
        <v>41.67</v>
      </c>
      <c r="CE82">
        <f>VLOOKUP($I82,原子特征!$A$1:$S$16,COLUMN(原子特征!O$2),FALSE)</f>
        <v>15.52</v>
      </c>
      <c r="CF82">
        <f>VLOOKUP($I82,原子特征!$A$1:$S$16,COLUMN(原子特征!P$2),FALSE)</f>
        <v>106.8</v>
      </c>
      <c r="CG82">
        <f>VLOOKUP($I82,原子特征!$A$1:$S$16,COLUMN(原子特征!Q$2),FALSE)</f>
        <v>0.46</v>
      </c>
      <c r="CH82">
        <f>VLOOKUP($I82,原子特征!$A$1:$S$16,COLUMN(原子特征!R$2),FALSE)</f>
        <v>133</v>
      </c>
      <c r="CI82">
        <f>VLOOKUP($I82,原子特征!$A$1:$S$16,COLUMN(原子特征!S$2),FALSE)</f>
        <v>0.65</v>
      </c>
    </row>
    <row r="83" spans="1:87" x14ac:dyDescent="0.15">
      <c r="A83">
        <v>431</v>
      </c>
      <c r="B83" t="s">
        <v>495</v>
      </c>
      <c r="C83">
        <v>2</v>
      </c>
      <c r="D83">
        <v>1</v>
      </c>
      <c r="E83">
        <v>1.9</v>
      </c>
      <c r="F83" t="s">
        <v>679</v>
      </c>
      <c r="G83" t="s">
        <v>634</v>
      </c>
      <c r="H83" t="s">
        <v>855</v>
      </c>
      <c r="I83" t="s">
        <v>852</v>
      </c>
      <c r="J83">
        <f>VLOOKUP('整理格式+匹配特征'!$F117,有机特征!$A$1:$V$55,COLUMN('整理格式+匹配特征'!B117),FALSE)</f>
        <v>3.8923762700000002</v>
      </c>
      <c r="K83">
        <f>VLOOKUP('整理格式+匹配特征'!$F117,有机特征!$A$1:$V$55,COLUMN('整理格式+匹配特征'!C117),FALSE)</f>
        <v>122.18788000000001</v>
      </c>
      <c r="L83">
        <f>VLOOKUP('整理格式+匹配特征'!$F117,有机特征!$A$1:$V$55,COLUMN('整理格式+匹配特征'!D117),FALSE)</f>
        <v>174.72344000000001</v>
      </c>
      <c r="M83">
        <f>VLOOKUP('整理格式+匹配特征'!$F117,有机特征!$A$1:$V$55,COLUMN('整理格式+匹配特征'!E117),FALSE)</f>
        <v>3.4680756689313079</v>
      </c>
      <c r="N83">
        <f>VLOOKUP('整理格式+匹配特征'!$F117,有机特征!$A$1:$V$55,COLUMN('整理格式+匹配特征'!F117),FALSE)</f>
        <v>6.5559086369211865</v>
      </c>
      <c r="O83">
        <f>VLOOKUP('整理格式+匹配特征'!$F117,有机特征!$A$1:$V$55,COLUMN('整理格式+匹配特征'!G117),FALSE)</f>
        <v>1.1613</v>
      </c>
      <c r="P83">
        <f>VLOOKUP('整理格式+匹配特征'!$F117,有机特征!$A$1:$V$55,COLUMN('整理格式+匹配特征'!H117),FALSE)</f>
        <v>178.29678000000001</v>
      </c>
      <c r="Q83">
        <f>VLOOKUP('整理格式+匹配特征'!$F117,有机特征!$A$1:$V$55,COLUMN('整理格式+匹配特征'!I117),FALSE)</f>
        <v>0</v>
      </c>
      <c r="R83">
        <f>VLOOKUP('整理格式+匹配特征'!$F117,有机特征!$A$1:$V$55,COLUMN('整理格式+匹配特征'!J117),FALSE)</f>
        <v>10.597425090561124</v>
      </c>
      <c r="S83">
        <f>VLOOKUP('整理格式+匹配特征'!$F117,有机特征!$A$1:$V$55,COLUMN('整理格式+匹配特征'!K117),FALSE)</f>
        <v>11.453939049484363</v>
      </c>
      <c r="T83">
        <f>VLOOKUP('整理格式+匹配特征'!$F117,有机特征!$A$1:$V$55,COLUMN('整理格式+匹配特征'!L117),FALSE)</f>
        <v>-35.516789179448239</v>
      </c>
      <c r="U83">
        <f>VLOOKUP('整理格式+匹配特征'!$F117,有机特征!$A$1:$V$55,COLUMN('整理格式+匹配特征'!M117),FALSE)</f>
        <v>-3.7006000000000001</v>
      </c>
      <c r="V83">
        <f>VLOOKUP('整理格式+匹配特征'!$F117,有机特征!$A$1:$V$55,COLUMN('整理格式+匹配特征'!N117),FALSE)</f>
        <v>-11.960100000000001</v>
      </c>
      <c r="W83">
        <f>VLOOKUP('整理格式+匹配特征'!$F117,有机特征!$A$1:$V$55,COLUMN('整理格式+匹配特征'!O117),FALSE)</f>
        <v>-7.8303000000000003</v>
      </c>
      <c r="X83">
        <f>VLOOKUP('整理格式+匹配特征'!$F117,有机特征!$A$1:$V$55,COLUMN('整理格式+匹配特征'!P117),FALSE)</f>
        <v>7.8303000000000003</v>
      </c>
      <c r="Y83">
        <f>VLOOKUP('整理格式+匹配特征'!$F117,有机特征!$A$1:$V$55,COLUMN('整理格式+匹配特征'!Q117),FALSE)</f>
        <v>8.2594999999999992</v>
      </c>
      <c r="Z83">
        <f>VLOOKUP('整理格式+匹配特征'!$F117,有机特征!$A$1:$V$55,COLUMN('整理格式+匹配特征'!R117),FALSE)</f>
        <v>0.1211</v>
      </c>
      <c r="AA83">
        <f>VLOOKUP('整理格式+匹配特征'!$F117,有机特征!$A$1:$V$55,COLUMN('整理格式+匹配特征'!S117),FALSE)</f>
        <v>3.7117</v>
      </c>
      <c r="AB83">
        <f>VLOOKUP('整理格式+匹配特征'!$F117,有机特征!$A$1:$V$55,COLUMN('整理格式+匹配特征'!T117),FALSE)</f>
        <v>-1.0045999999999999</v>
      </c>
      <c r="AC83">
        <f>VLOOKUP('整理格式+匹配特征'!$F117,有机特征!$A$1:$V$55,COLUMN('整理格式+匹配特征'!U117),FALSE)</f>
        <v>13.054914</v>
      </c>
      <c r="AD83">
        <f>VLOOKUP('整理格式+匹配特征'!$F117,有机特征!$A$1:$V$55,COLUMN('整理格式+匹配特征'!V117),FALSE)</f>
        <v>5.1356860739575145</v>
      </c>
      <c r="AE83">
        <f>VLOOKUP($G83,有机特征!$A$1:$V$55,COLUMN(有机特征!B$2),FALSE)</f>
        <v>5.7708104200000001</v>
      </c>
      <c r="AF83">
        <f>VLOOKUP($G83,有机特征!$A$1:$V$55,COLUMN(有机特征!C$2),FALSE)</f>
        <v>45.063850000000002</v>
      </c>
      <c r="AG83">
        <f>VLOOKUP($G83,有机特征!$A$1:$V$55,COLUMN(有机特征!D$2),FALSE)</f>
        <v>61.833309999999997</v>
      </c>
      <c r="AH83">
        <f>VLOOKUP($G83,有机特征!$A$1:$V$55,COLUMN(有机特征!E$2),FALSE)</f>
        <v>2.453083544697606</v>
      </c>
      <c r="AI83">
        <f>VLOOKUP($G83,有机特征!$A$1:$V$55,COLUMN(有机特征!F$2),FALSE)</f>
        <v>4.6372089691826197</v>
      </c>
      <c r="AJ83">
        <f>VLOOKUP($G83,有机特征!$A$1:$V$55,COLUMN(有机特征!G$2),FALSE)</f>
        <v>1.2101999999999999</v>
      </c>
      <c r="AK83">
        <f>VLOOKUP($G83,有机特征!$A$1:$V$55,COLUMN(有机特征!H$2),FALSE)</f>
        <v>81.013720000000006</v>
      </c>
      <c r="AL83">
        <f>VLOOKUP($G83,有机特征!$A$1:$V$55,COLUMN(有机特征!I$2),FALSE)</f>
        <v>0</v>
      </c>
      <c r="AM83">
        <f>VLOOKUP($G83,有机特征!$A$1:$V$55,COLUMN(有机特征!J$2),FALSE)</f>
        <v>1.3276234645895322</v>
      </c>
      <c r="AN83">
        <f>VLOOKUP($G83,有机特征!$A$1:$V$55,COLUMN(有机特征!K$2),FALSE)</f>
        <v>4.7184584951396529</v>
      </c>
      <c r="AO83">
        <f>VLOOKUP($G83,有机特征!$A$1:$V$55,COLUMN(有机特征!L$2),FALSE)</f>
        <v>-47.423914648301889</v>
      </c>
      <c r="AP83">
        <f>VLOOKUP($G83,有机特征!$A$1:$V$55,COLUMN(有机特征!M$2),FALSE)</f>
        <v>-4.7142999999999997</v>
      </c>
      <c r="AQ83">
        <f>VLOOKUP($G83,有机特征!$A$1:$V$55,COLUMN(有机特征!N$2),FALSE)</f>
        <v>-16.856300000000001</v>
      </c>
      <c r="AR83">
        <f>VLOOKUP($G83,有机特征!$A$1:$V$55,COLUMN(有机特征!O$2),FALSE)</f>
        <v>-10.785299999999999</v>
      </c>
      <c r="AS83">
        <f>VLOOKUP($G83,有机特征!$A$1:$V$55,COLUMN(有机特征!P$2),FALSE)</f>
        <v>10.785299999999999</v>
      </c>
      <c r="AT83">
        <f>VLOOKUP($G83,有机特征!$A$1:$V$55,COLUMN(有机特征!Q$2),FALSE)</f>
        <v>12.141999999999999</v>
      </c>
      <c r="AU83">
        <f>VLOOKUP($G83,有机特征!$A$1:$V$55,COLUMN(有机特征!R$2),FALSE)</f>
        <v>8.2400000000000001E-2</v>
      </c>
      <c r="AV83">
        <f>VLOOKUP($G83,有机特征!$A$1:$V$55,COLUMN(有机特征!S$2),FALSE)</f>
        <v>4.7900999999999998</v>
      </c>
      <c r="AW83">
        <f>VLOOKUP($G83,有机特征!$A$1:$V$55,COLUMN(有机特征!T$2),FALSE)</f>
        <v>-5.0419</v>
      </c>
      <c r="AX83">
        <f>VLOOKUP($G83,有机特征!$A$1:$V$55,COLUMN(有机特征!U$2),FALSE)</f>
        <v>0.20840800000000001</v>
      </c>
      <c r="AY83">
        <f>VLOOKUP($G83,有机特征!$A$1:$V$55,COLUMN(有机特征!V$2),FALSE)</f>
        <v>8.1985837922895363E-2</v>
      </c>
      <c r="AZ83">
        <f>VLOOKUP($H83,原子特征!$A$1:$S$16,COLUMN(原子特征!B$2),FALSE)</f>
        <v>207.2</v>
      </c>
      <c r="BA83">
        <f>VLOOKUP($H83,原子特征!$A$1:$S$16,COLUMN(原子特征!C$2),FALSE)</f>
        <v>1.92</v>
      </c>
      <c r="BB83">
        <f>VLOOKUP($H83,原子特征!$A$1:$S$16,COLUMN(原子特征!D$2),FALSE)</f>
        <v>1.9</v>
      </c>
      <c r="BC83">
        <f>VLOOKUP($H83,原子特征!$A$1:$S$16,COLUMN(原子特征!E$2),FALSE)</f>
        <v>1.55</v>
      </c>
      <c r="BD83">
        <f>VLOOKUP($H83,原子特征!$A$1:$S$16,COLUMN(原子特征!F$2),FALSE)</f>
        <v>3.9</v>
      </c>
      <c r="BE83">
        <f>VLOOKUP($H83,原子特征!$A$1:$S$16,COLUMN(原子特征!G$2),FALSE)</f>
        <v>715.5</v>
      </c>
      <c r="BF83">
        <f>VLOOKUP($H83,原子特征!$A$1:$S$16,COLUMN(原子特征!H$2),FALSE)</f>
        <v>1450</v>
      </c>
      <c r="BG83">
        <f>VLOOKUP($H83,原子特征!$A$1:$S$16,COLUMN(原子特征!I$2),FALSE)</f>
        <v>3081</v>
      </c>
      <c r="BH83">
        <f>VLOOKUP($H83,原子特征!$A$1:$S$16,COLUMN(原子特征!J$2),FALSE)</f>
        <v>4.0999999999999996</v>
      </c>
      <c r="BI83">
        <f>VLOOKUP($H83,原子特征!$A$1:$S$16,COLUMN(原子特征!K$2),FALSE)</f>
        <v>4</v>
      </c>
      <c r="BJ83">
        <f>VLOOKUP($H83,原子特征!$A$1:$S$16,COLUMN(原子特征!L$2),FALSE)</f>
        <v>601</v>
      </c>
      <c r="BK83">
        <f>VLOOKUP($H83,原子特征!$A$1:$S$16,COLUMN(原子特征!M$2),FALSE)</f>
        <v>2013</v>
      </c>
      <c r="BL83">
        <f>VLOOKUP($H83,原子特征!$A$1:$S$16,COLUMN(原子特征!N$2),FALSE)</f>
        <v>177.8</v>
      </c>
      <c r="BM83">
        <f>VLOOKUP($H83,原子特征!$A$1:$S$16,COLUMN(原子特征!O$2),FALSE)</f>
        <v>4.8099999999999996</v>
      </c>
      <c r="BN83">
        <f>VLOOKUP($H83,原子特征!$A$1:$S$16,COLUMN(原子特征!P$2),FALSE)</f>
        <v>195</v>
      </c>
      <c r="BO83">
        <f>VLOOKUP($H83,原子特征!$A$1:$S$16,COLUMN(原子特征!Q$2),FALSE)</f>
        <v>0.83</v>
      </c>
      <c r="BP83">
        <f>VLOOKUP($H83,原子特征!$A$1:$S$16,COLUMN(原子特征!R$2),FALSE)</f>
        <v>154</v>
      </c>
      <c r="BQ83">
        <f>VLOOKUP($H83,原子特征!$A$1:$S$16,COLUMN(原子特征!S$2),FALSE)</f>
        <v>0.93799999999999994</v>
      </c>
      <c r="BR83">
        <f>VLOOKUP($I83,原子特征!$A$1:$S$16,COLUMN(原子特征!B$2),FALSE)</f>
        <v>126.905</v>
      </c>
      <c r="BS83">
        <f>VLOOKUP($I83,原子特征!$A$1:$S$16,COLUMN(原子特征!C$2),FALSE)</f>
        <v>2.76</v>
      </c>
      <c r="BT83">
        <f>VLOOKUP($I83,原子特征!$A$1:$S$16,COLUMN(原子特征!D$2),FALSE)</f>
        <v>2.5</v>
      </c>
      <c r="BU83">
        <f>VLOOKUP($I83,原子特征!$A$1:$S$16,COLUMN(原子特征!E$2),FALSE)</f>
        <v>2.21</v>
      </c>
      <c r="BV83">
        <f>VLOOKUP($I83,原子特征!$A$1:$S$16,COLUMN(原子特征!F$2),FALSE)</f>
        <v>6.76</v>
      </c>
      <c r="BW83">
        <f>VLOOKUP($I83,原子特征!$A$1:$S$16,COLUMN(原子特征!G$2),FALSE)</f>
        <v>1008.4</v>
      </c>
      <c r="BX83">
        <f>VLOOKUP($I83,原子特征!$A$1:$S$16,COLUMN(原子特征!H$2),FALSE)</f>
        <v>1846</v>
      </c>
      <c r="BY83">
        <f>VLOOKUP($I83,原子特征!$A$1:$S$16,COLUMN(原子特征!I$2),FALSE)</f>
        <v>3184</v>
      </c>
      <c r="BZ83">
        <f>VLOOKUP($I83,原子特征!$A$1:$S$16,COLUMN(原子特征!J$2),FALSE)</f>
        <v>0</v>
      </c>
      <c r="CA83">
        <f>VLOOKUP($I83,原子特征!$A$1:$S$16,COLUMN(原子特征!K$2),FALSE)</f>
        <v>7</v>
      </c>
      <c r="CB83">
        <f>VLOOKUP($I83,原子特征!$A$1:$S$16,COLUMN(原子特征!L$2),FALSE)</f>
        <v>387</v>
      </c>
      <c r="CC83">
        <f>VLOOKUP($I83,原子特征!$A$1:$S$16,COLUMN(原子特征!M$2),FALSE)</f>
        <v>457.5</v>
      </c>
      <c r="CD83">
        <f>VLOOKUP($I83,原子特征!$A$1:$S$16,COLUMN(原子特征!N$2),FALSE)</f>
        <v>41.67</v>
      </c>
      <c r="CE83">
        <f>VLOOKUP($I83,原子特征!$A$1:$S$16,COLUMN(原子特征!O$2),FALSE)</f>
        <v>15.52</v>
      </c>
      <c r="CF83">
        <f>VLOOKUP($I83,原子特征!$A$1:$S$16,COLUMN(原子特征!P$2),FALSE)</f>
        <v>106.8</v>
      </c>
      <c r="CG83">
        <f>VLOOKUP($I83,原子特征!$A$1:$S$16,COLUMN(原子特征!Q$2),FALSE)</f>
        <v>0.46</v>
      </c>
      <c r="CH83">
        <f>VLOOKUP($I83,原子特征!$A$1:$S$16,COLUMN(原子特征!R$2),FALSE)</f>
        <v>133</v>
      </c>
      <c r="CI83">
        <f>VLOOKUP($I83,原子特征!$A$1:$S$16,COLUMN(原子特征!S$2),FALSE)</f>
        <v>0.65</v>
      </c>
    </row>
    <row r="84" spans="1:87" x14ac:dyDescent="0.15">
      <c r="A84">
        <v>205</v>
      </c>
      <c r="B84" t="s">
        <v>521</v>
      </c>
      <c r="C84">
        <v>2</v>
      </c>
      <c r="D84">
        <v>1</v>
      </c>
      <c r="E84">
        <v>2.1</v>
      </c>
      <c r="F84" t="s">
        <v>679</v>
      </c>
      <c r="G84" t="s">
        <v>632</v>
      </c>
      <c r="H84" t="s">
        <v>855</v>
      </c>
      <c r="I84" t="s">
        <v>852</v>
      </c>
      <c r="J84">
        <f>VLOOKUP('整理格式+匹配特征'!$F118,有机特征!$A$1:$V$55,COLUMN('整理格式+匹配特征'!B118),FALSE)</f>
        <v>3.8923762700000002</v>
      </c>
      <c r="K84">
        <f>VLOOKUP('整理格式+匹配特征'!$F118,有机特征!$A$1:$V$55,COLUMN('整理格式+匹配特征'!C118),FALSE)</f>
        <v>122.18788000000001</v>
      </c>
      <c r="L84">
        <f>VLOOKUP('整理格式+匹配特征'!$F118,有机特征!$A$1:$V$55,COLUMN('整理格式+匹配特征'!D118),FALSE)</f>
        <v>174.72344000000001</v>
      </c>
      <c r="M84">
        <f>VLOOKUP('整理格式+匹配特征'!$F118,有机特征!$A$1:$V$55,COLUMN('整理格式+匹配特征'!E118),FALSE)</f>
        <v>3.4680756689313079</v>
      </c>
      <c r="N84">
        <f>VLOOKUP('整理格式+匹配特征'!$F118,有机特征!$A$1:$V$55,COLUMN('整理格式+匹配特征'!F118),FALSE)</f>
        <v>6.5559086369211865</v>
      </c>
      <c r="O84">
        <f>VLOOKUP('整理格式+匹配特征'!$F118,有机特征!$A$1:$V$55,COLUMN('整理格式+匹配特征'!G118),FALSE)</f>
        <v>1.1613</v>
      </c>
      <c r="P84">
        <f>VLOOKUP('整理格式+匹配特征'!$F118,有机特征!$A$1:$V$55,COLUMN('整理格式+匹配特征'!H118),FALSE)</f>
        <v>178.29678000000001</v>
      </c>
      <c r="Q84">
        <f>VLOOKUP('整理格式+匹配特征'!$F118,有机特征!$A$1:$V$55,COLUMN('整理格式+匹配特征'!I118),FALSE)</f>
        <v>0</v>
      </c>
      <c r="R84">
        <f>VLOOKUP('整理格式+匹配特征'!$F118,有机特征!$A$1:$V$55,COLUMN('整理格式+匹配特征'!J118),FALSE)</f>
        <v>10.597425090561124</v>
      </c>
      <c r="S84">
        <f>VLOOKUP('整理格式+匹配特征'!$F118,有机特征!$A$1:$V$55,COLUMN('整理格式+匹配特征'!K118),FALSE)</f>
        <v>11.453939049484363</v>
      </c>
      <c r="T84">
        <f>VLOOKUP('整理格式+匹配特征'!$F118,有机特征!$A$1:$V$55,COLUMN('整理格式+匹配特征'!L118),FALSE)</f>
        <v>-35.516789179448239</v>
      </c>
      <c r="U84">
        <f>VLOOKUP('整理格式+匹配特征'!$F118,有机特征!$A$1:$V$55,COLUMN('整理格式+匹配特征'!M118),FALSE)</f>
        <v>-3.7006000000000001</v>
      </c>
      <c r="V84">
        <f>VLOOKUP('整理格式+匹配特征'!$F118,有机特征!$A$1:$V$55,COLUMN('整理格式+匹配特征'!N118),FALSE)</f>
        <v>-11.960100000000001</v>
      </c>
      <c r="W84">
        <f>VLOOKUP('整理格式+匹配特征'!$F118,有机特征!$A$1:$V$55,COLUMN('整理格式+匹配特征'!O118),FALSE)</f>
        <v>-7.8303000000000003</v>
      </c>
      <c r="X84">
        <f>VLOOKUP('整理格式+匹配特征'!$F118,有机特征!$A$1:$V$55,COLUMN('整理格式+匹配特征'!P118),FALSE)</f>
        <v>7.8303000000000003</v>
      </c>
      <c r="Y84">
        <f>VLOOKUP('整理格式+匹配特征'!$F118,有机特征!$A$1:$V$55,COLUMN('整理格式+匹配特征'!Q118),FALSE)</f>
        <v>8.2594999999999992</v>
      </c>
      <c r="Z84">
        <f>VLOOKUP('整理格式+匹配特征'!$F118,有机特征!$A$1:$V$55,COLUMN('整理格式+匹配特征'!R118),FALSE)</f>
        <v>0.1211</v>
      </c>
      <c r="AA84">
        <f>VLOOKUP('整理格式+匹配特征'!$F118,有机特征!$A$1:$V$55,COLUMN('整理格式+匹配特征'!S118),FALSE)</f>
        <v>3.7117</v>
      </c>
      <c r="AB84">
        <f>VLOOKUP('整理格式+匹配特征'!$F118,有机特征!$A$1:$V$55,COLUMN('整理格式+匹配特征'!T118),FALSE)</f>
        <v>-1.0045999999999999</v>
      </c>
      <c r="AC84">
        <f>VLOOKUP('整理格式+匹配特征'!$F118,有机特征!$A$1:$V$55,COLUMN('整理格式+匹配特征'!U118),FALSE)</f>
        <v>13.054914</v>
      </c>
      <c r="AD84">
        <f>VLOOKUP('整理格式+匹配特征'!$F118,有机特征!$A$1:$V$55,COLUMN('整理格式+匹配特征'!V118),FALSE)</f>
        <v>5.1356860739575145</v>
      </c>
      <c r="AE84">
        <f>VLOOKUP($G84,有机特征!$A$1:$V$55,COLUMN(有机特征!B$2),FALSE)</f>
        <v>6.1151281700000002</v>
      </c>
      <c r="AF84">
        <f>VLOOKUP($G84,有机特征!$A$1:$V$55,COLUMN(有机特征!C$2),FALSE)</f>
        <v>32.065080000000002</v>
      </c>
      <c r="AG84">
        <f>VLOOKUP($G84,有机特征!$A$1:$V$55,COLUMN(有机特征!D$2),FALSE)</f>
        <v>53.696190000000001</v>
      </c>
      <c r="AH84">
        <f>VLOOKUP($G84,有机特征!$A$1:$V$55,COLUMN(有机特征!E$2),FALSE)</f>
        <v>2.3403779512482541</v>
      </c>
      <c r="AI84">
        <f>VLOOKUP($G84,有机特征!$A$1:$V$55,COLUMN(有机特征!F$2),FALSE)</f>
        <v>4.4241549172934862</v>
      </c>
      <c r="AJ84">
        <f>VLOOKUP($G84,有机特征!$A$1:$V$55,COLUMN(有机特征!G$2),FALSE)</f>
        <v>0.99160000000000004</v>
      </c>
      <c r="AK84">
        <f>VLOOKUP($G84,有机特征!$A$1:$V$55,COLUMN(有机特征!H$2),FALSE)</f>
        <v>73.177700000000002</v>
      </c>
      <c r="AL84">
        <f>VLOOKUP($G84,有机特征!$A$1:$V$55,COLUMN(有机特征!I$2),FALSE)</f>
        <v>0</v>
      </c>
      <c r="AM84">
        <f>VLOOKUP($G84,有机特征!$A$1:$V$55,COLUMN(有机特征!J$2),FALSE)</f>
        <v>0.37686460983670855</v>
      </c>
      <c r="AN84">
        <f>VLOOKUP($G84,有机特征!$A$1:$V$55,COLUMN(有机特征!K$2),FALSE)</f>
        <v>4.3958565325364303</v>
      </c>
      <c r="AO84">
        <f>VLOOKUP($G84,有机特征!$A$1:$V$55,COLUMN(有机特征!L$2),FALSE)</f>
        <v>-48.64517109271678</v>
      </c>
      <c r="AP84">
        <f>VLOOKUP($G84,有机特征!$A$1:$V$55,COLUMN(有机特征!M$2),FALSE)</f>
        <v>-4.0225</v>
      </c>
      <c r="AQ84">
        <f>VLOOKUP($G84,有机特征!$A$1:$V$55,COLUMN(有机特征!N$2),FALSE)</f>
        <v>-19.048200000000001</v>
      </c>
      <c r="AR84">
        <f>VLOOKUP($G84,有机特征!$A$1:$V$55,COLUMN(有机特征!O$2),FALSE)</f>
        <v>-11.535399999999999</v>
      </c>
      <c r="AS84">
        <f>VLOOKUP($G84,有机特征!$A$1:$V$55,COLUMN(有机特征!P$2),FALSE)</f>
        <v>11.535399999999999</v>
      </c>
      <c r="AT84">
        <f>VLOOKUP($G84,有机特征!$A$1:$V$55,COLUMN(有机特征!Q$2),FALSE)</f>
        <v>15.0258</v>
      </c>
      <c r="AU84">
        <f>VLOOKUP($G84,有机特征!$A$1:$V$55,COLUMN(有机特征!R$2),FALSE)</f>
        <v>6.6600000000000006E-2</v>
      </c>
      <c r="AV84">
        <f>VLOOKUP($G84,有机特征!$A$1:$V$55,COLUMN(有机特征!S$2),FALSE)</f>
        <v>4.4279000000000002</v>
      </c>
      <c r="AW84">
        <f>VLOOKUP($G84,有机特征!$A$1:$V$55,COLUMN(有机特征!T$2),FALSE)</f>
        <v>-8.0638000000000005</v>
      </c>
      <c r="AX84">
        <f>VLOOKUP($G84,有机特征!$A$1:$V$55,COLUMN(有机特征!U$2),FALSE)</f>
        <v>2.1661000000000001</v>
      </c>
      <c r="AY84">
        <f>VLOOKUP($G84,有机特征!$A$1:$V$55,COLUMN(有机特征!V$2),FALSE)</f>
        <v>0.85212431156569646</v>
      </c>
      <c r="AZ84">
        <f>VLOOKUP($H84,原子特征!$A$1:$S$16,COLUMN(原子特征!B$2),FALSE)</f>
        <v>207.2</v>
      </c>
      <c r="BA84">
        <f>VLOOKUP($H84,原子特征!$A$1:$S$16,COLUMN(原子特征!C$2),FALSE)</f>
        <v>1.92</v>
      </c>
      <c r="BB84">
        <f>VLOOKUP($H84,原子特征!$A$1:$S$16,COLUMN(原子特征!D$2),FALSE)</f>
        <v>1.9</v>
      </c>
      <c r="BC84">
        <f>VLOOKUP($H84,原子特征!$A$1:$S$16,COLUMN(原子特征!E$2),FALSE)</f>
        <v>1.55</v>
      </c>
      <c r="BD84">
        <f>VLOOKUP($H84,原子特征!$A$1:$S$16,COLUMN(原子特征!F$2),FALSE)</f>
        <v>3.9</v>
      </c>
      <c r="BE84">
        <f>VLOOKUP($H84,原子特征!$A$1:$S$16,COLUMN(原子特征!G$2),FALSE)</f>
        <v>715.5</v>
      </c>
      <c r="BF84">
        <f>VLOOKUP($H84,原子特征!$A$1:$S$16,COLUMN(原子特征!H$2),FALSE)</f>
        <v>1450</v>
      </c>
      <c r="BG84">
        <f>VLOOKUP($H84,原子特征!$A$1:$S$16,COLUMN(原子特征!I$2),FALSE)</f>
        <v>3081</v>
      </c>
      <c r="BH84">
        <f>VLOOKUP($H84,原子特征!$A$1:$S$16,COLUMN(原子特征!J$2),FALSE)</f>
        <v>4.0999999999999996</v>
      </c>
      <c r="BI84">
        <f>VLOOKUP($H84,原子特征!$A$1:$S$16,COLUMN(原子特征!K$2),FALSE)</f>
        <v>4</v>
      </c>
      <c r="BJ84">
        <f>VLOOKUP($H84,原子特征!$A$1:$S$16,COLUMN(原子特征!L$2),FALSE)</f>
        <v>601</v>
      </c>
      <c r="BK84">
        <f>VLOOKUP($H84,原子特征!$A$1:$S$16,COLUMN(原子特征!M$2),FALSE)</f>
        <v>2013</v>
      </c>
      <c r="BL84">
        <f>VLOOKUP($H84,原子特征!$A$1:$S$16,COLUMN(原子特征!N$2),FALSE)</f>
        <v>177.8</v>
      </c>
      <c r="BM84">
        <f>VLOOKUP($H84,原子特征!$A$1:$S$16,COLUMN(原子特征!O$2),FALSE)</f>
        <v>4.8099999999999996</v>
      </c>
      <c r="BN84">
        <f>VLOOKUP($H84,原子特征!$A$1:$S$16,COLUMN(原子特征!P$2),FALSE)</f>
        <v>195</v>
      </c>
      <c r="BO84">
        <f>VLOOKUP($H84,原子特征!$A$1:$S$16,COLUMN(原子特征!Q$2),FALSE)</f>
        <v>0.83</v>
      </c>
      <c r="BP84">
        <f>VLOOKUP($H84,原子特征!$A$1:$S$16,COLUMN(原子特征!R$2),FALSE)</f>
        <v>154</v>
      </c>
      <c r="BQ84">
        <f>VLOOKUP($H84,原子特征!$A$1:$S$16,COLUMN(原子特征!S$2),FALSE)</f>
        <v>0.93799999999999994</v>
      </c>
      <c r="BR84">
        <f>VLOOKUP($I84,原子特征!$A$1:$S$16,COLUMN(原子特征!B$2),FALSE)</f>
        <v>126.905</v>
      </c>
      <c r="BS84">
        <f>VLOOKUP($I84,原子特征!$A$1:$S$16,COLUMN(原子特征!C$2),FALSE)</f>
        <v>2.76</v>
      </c>
      <c r="BT84">
        <f>VLOOKUP($I84,原子特征!$A$1:$S$16,COLUMN(原子特征!D$2),FALSE)</f>
        <v>2.5</v>
      </c>
      <c r="BU84">
        <f>VLOOKUP($I84,原子特征!$A$1:$S$16,COLUMN(原子特征!E$2),FALSE)</f>
        <v>2.21</v>
      </c>
      <c r="BV84">
        <f>VLOOKUP($I84,原子特征!$A$1:$S$16,COLUMN(原子特征!F$2),FALSE)</f>
        <v>6.76</v>
      </c>
      <c r="BW84">
        <f>VLOOKUP($I84,原子特征!$A$1:$S$16,COLUMN(原子特征!G$2),FALSE)</f>
        <v>1008.4</v>
      </c>
      <c r="BX84">
        <f>VLOOKUP($I84,原子特征!$A$1:$S$16,COLUMN(原子特征!H$2),FALSE)</f>
        <v>1846</v>
      </c>
      <c r="BY84">
        <f>VLOOKUP($I84,原子特征!$A$1:$S$16,COLUMN(原子特征!I$2),FALSE)</f>
        <v>3184</v>
      </c>
      <c r="BZ84">
        <f>VLOOKUP($I84,原子特征!$A$1:$S$16,COLUMN(原子特征!J$2),FALSE)</f>
        <v>0</v>
      </c>
      <c r="CA84">
        <f>VLOOKUP($I84,原子特征!$A$1:$S$16,COLUMN(原子特征!K$2),FALSE)</f>
        <v>7</v>
      </c>
      <c r="CB84">
        <f>VLOOKUP($I84,原子特征!$A$1:$S$16,COLUMN(原子特征!L$2),FALSE)</f>
        <v>387</v>
      </c>
      <c r="CC84">
        <f>VLOOKUP($I84,原子特征!$A$1:$S$16,COLUMN(原子特征!M$2),FALSE)</f>
        <v>457.5</v>
      </c>
      <c r="CD84">
        <f>VLOOKUP($I84,原子特征!$A$1:$S$16,COLUMN(原子特征!N$2),FALSE)</f>
        <v>41.67</v>
      </c>
      <c r="CE84">
        <f>VLOOKUP($I84,原子特征!$A$1:$S$16,COLUMN(原子特征!O$2),FALSE)</f>
        <v>15.52</v>
      </c>
      <c r="CF84">
        <f>VLOOKUP($I84,原子特征!$A$1:$S$16,COLUMN(原子特征!P$2),FALSE)</f>
        <v>106.8</v>
      </c>
      <c r="CG84">
        <f>VLOOKUP($I84,原子特征!$A$1:$S$16,COLUMN(原子特征!Q$2),FALSE)</f>
        <v>0.46</v>
      </c>
      <c r="CH84">
        <f>VLOOKUP($I84,原子特征!$A$1:$S$16,COLUMN(原子特征!R$2),FALSE)</f>
        <v>133</v>
      </c>
      <c r="CI84">
        <f>VLOOKUP($I84,原子特征!$A$1:$S$16,COLUMN(原子特征!S$2),FALSE)</f>
        <v>0.65</v>
      </c>
    </row>
    <row r="85" spans="1:87" x14ac:dyDescent="0.15">
      <c r="A85">
        <v>208</v>
      </c>
      <c r="B85" t="s">
        <v>521</v>
      </c>
      <c r="C85">
        <v>2</v>
      </c>
      <c r="D85">
        <v>1</v>
      </c>
      <c r="E85">
        <v>2.1</v>
      </c>
      <c r="F85" t="s">
        <v>679</v>
      </c>
      <c r="G85" t="s">
        <v>632</v>
      </c>
      <c r="H85" t="s">
        <v>855</v>
      </c>
      <c r="I85" t="s">
        <v>852</v>
      </c>
      <c r="J85">
        <f>VLOOKUP('整理格式+匹配特征'!$F119,有机特征!$A$1:$V$55,COLUMN('整理格式+匹配特征'!B119),FALSE)</f>
        <v>3.8923762700000002</v>
      </c>
      <c r="K85">
        <f>VLOOKUP('整理格式+匹配特征'!$F119,有机特征!$A$1:$V$55,COLUMN('整理格式+匹配特征'!C119),FALSE)</f>
        <v>122.18788000000001</v>
      </c>
      <c r="L85">
        <f>VLOOKUP('整理格式+匹配特征'!$F119,有机特征!$A$1:$V$55,COLUMN('整理格式+匹配特征'!D119),FALSE)</f>
        <v>174.72344000000001</v>
      </c>
      <c r="M85">
        <f>VLOOKUP('整理格式+匹配特征'!$F119,有机特征!$A$1:$V$55,COLUMN('整理格式+匹配特征'!E119),FALSE)</f>
        <v>3.4680756689313079</v>
      </c>
      <c r="N85">
        <f>VLOOKUP('整理格式+匹配特征'!$F119,有机特征!$A$1:$V$55,COLUMN('整理格式+匹配特征'!F119),FALSE)</f>
        <v>6.5559086369211865</v>
      </c>
      <c r="O85">
        <f>VLOOKUP('整理格式+匹配特征'!$F119,有机特征!$A$1:$V$55,COLUMN('整理格式+匹配特征'!G119),FALSE)</f>
        <v>1.1613</v>
      </c>
      <c r="P85">
        <f>VLOOKUP('整理格式+匹配特征'!$F119,有机特征!$A$1:$V$55,COLUMN('整理格式+匹配特征'!H119),FALSE)</f>
        <v>178.29678000000001</v>
      </c>
      <c r="Q85">
        <f>VLOOKUP('整理格式+匹配特征'!$F119,有机特征!$A$1:$V$55,COLUMN('整理格式+匹配特征'!I119),FALSE)</f>
        <v>0</v>
      </c>
      <c r="R85">
        <f>VLOOKUP('整理格式+匹配特征'!$F119,有机特征!$A$1:$V$55,COLUMN('整理格式+匹配特征'!J119),FALSE)</f>
        <v>10.597425090561124</v>
      </c>
      <c r="S85">
        <f>VLOOKUP('整理格式+匹配特征'!$F119,有机特征!$A$1:$V$55,COLUMN('整理格式+匹配特征'!K119),FALSE)</f>
        <v>11.453939049484363</v>
      </c>
      <c r="T85">
        <f>VLOOKUP('整理格式+匹配特征'!$F119,有机特征!$A$1:$V$55,COLUMN('整理格式+匹配特征'!L119),FALSE)</f>
        <v>-35.516789179448239</v>
      </c>
      <c r="U85">
        <f>VLOOKUP('整理格式+匹配特征'!$F119,有机特征!$A$1:$V$55,COLUMN('整理格式+匹配特征'!M119),FALSE)</f>
        <v>-3.7006000000000001</v>
      </c>
      <c r="V85">
        <f>VLOOKUP('整理格式+匹配特征'!$F119,有机特征!$A$1:$V$55,COLUMN('整理格式+匹配特征'!N119),FALSE)</f>
        <v>-11.960100000000001</v>
      </c>
      <c r="W85">
        <f>VLOOKUP('整理格式+匹配特征'!$F119,有机特征!$A$1:$V$55,COLUMN('整理格式+匹配特征'!O119),FALSE)</f>
        <v>-7.8303000000000003</v>
      </c>
      <c r="X85">
        <f>VLOOKUP('整理格式+匹配特征'!$F119,有机特征!$A$1:$V$55,COLUMN('整理格式+匹配特征'!P119),FALSE)</f>
        <v>7.8303000000000003</v>
      </c>
      <c r="Y85">
        <f>VLOOKUP('整理格式+匹配特征'!$F119,有机特征!$A$1:$V$55,COLUMN('整理格式+匹配特征'!Q119),FALSE)</f>
        <v>8.2594999999999992</v>
      </c>
      <c r="Z85">
        <f>VLOOKUP('整理格式+匹配特征'!$F119,有机特征!$A$1:$V$55,COLUMN('整理格式+匹配特征'!R119),FALSE)</f>
        <v>0.1211</v>
      </c>
      <c r="AA85">
        <f>VLOOKUP('整理格式+匹配特征'!$F119,有机特征!$A$1:$V$55,COLUMN('整理格式+匹配特征'!S119),FALSE)</f>
        <v>3.7117</v>
      </c>
      <c r="AB85">
        <f>VLOOKUP('整理格式+匹配特征'!$F119,有机特征!$A$1:$V$55,COLUMN('整理格式+匹配特征'!T119),FALSE)</f>
        <v>-1.0045999999999999</v>
      </c>
      <c r="AC85">
        <f>VLOOKUP('整理格式+匹配特征'!$F119,有机特征!$A$1:$V$55,COLUMN('整理格式+匹配特征'!U119),FALSE)</f>
        <v>13.054914</v>
      </c>
      <c r="AD85">
        <f>VLOOKUP('整理格式+匹配特征'!$F119,有机特征!$A$1:$V$55,COLUMN('整理格式+匹配特征'!V119),FALSE)</f>
        <v>5.1356860739575145</v>
      </c>
      <c r="AE85">
        <f>VLOOKUP($G85,有机特征!$A$1:$V$55,COLUMN(有机特征!B$2),FALSE)</f>
        <v>6.1151281700000002</v>
      </c>
      <c r="AF85">
        <f>VLOOKUP($G85,有机特征!$A$1:$V$55,COLUMN(有机特征!C$2),FALSE)</f>
        <v>32.065080000000002</v>
      </c>
      <c r="AG85">
        <f>VLOOKUP($G85,有机特征!$A$1:$V$55,COLUMN(有机特征!D$2),FALSE)</f>
        <v>53.696190000000001</v>
      </c>
      <c r="AH85">
        <f>VLOOKUP($G85,有机特征!$A$1:$V$55,COLUMN(有机特征!E$2),FALSE)</f>
        <v>2.3403779512482541</v>
      </c>
      <c r="AI85">
        <f>VLOOKUP($G85,有机特征!$A$1:$V$55,COLUMN(有机特征!F$2),FALSE)</f>
        <v>4.4241549172934862</v>
      </c>
      <c r="AJ85">
        <f>VLOOKUP($G85,有机特征!$A$1:$V$55,COLUMN(有机特征!G$2),FALSE)</f>
        <v>0.99160000000000004</v>
      </c>
      <c r="AK85">
        <f>VLOOKUP($G85,有机特征!$A$1:$V$55,COLUMN(有机特征!H$2),FALSE)</f>
        <v>73.177700000000002</v>
      </c>
      <c r="AL85">
        <f>VLOOKUP($G85,有机特征!$A$1:$V$55,COLUMN(有机特征!I$2),FALSE)</f>
        <v>0</v>
      </c>
      <c r="AM85">
        <f>VLOOKUP($G85,有机特征!$A$1:$V$55,COLUMN(有机特征!J$2),FALSE)</f>
        <v>0.37686460983670855</v>
      </c>
      <c r="AN85">
        <f>VLOOKUP($G85,有机特征!$A$1:$V$55,COLUMN(有机特征!K$2),FALSE)</f>
        <v>4.3958565325364303</v>
      </c>
      <c r="AO85">
        <f>VLOOKUP($G85,有机特征!$A$1:$V$55,COLUMN(有机特征!L$2),FALSE)</f>
        <v>-48.64517109271678</v>
      </c>
      <c r="AP85">
        <f>VLOOKUP($G85,有机特征!$A$1:$V$55,COLUMN(有机特征!M$2),FALSE)</f>
        <v>-4.0225</v>
      </c>
      <c r="AQ85">
        <f>VLOOKUP($G85,有机特征!$A$1:$V$55,COLUMN(有机特征!N$2),FALSE)</f>
        <v>-19.048200000000001</v>
      </c>
      <c r="AR85">
        <f>VLOOKUP($G85,有机特征!$A$1:$V$55,COLUMN(有机特征!O$2),FALSE)</f>
        <v>-11.535399999999999</v>
      </c>
      <c r="AS85">
        <f>VLOOKUP($G85,有机特征!$A$1:$V$55,COLUMN(有机特征!P$2),FALSE)</f>
        <v>11.535399999999999</v>
      </c>
      <c r="AT85">
        <f>VLOOKUP($G85,有机特征!$A$1:$V$55,COLUMN(有机特征!Q$2),FALSE)</f>
        <v>15.0258</v>
      </c>
      <c r="AU85">
        <f>VLOOKUP($G85,有机特征!$A$1:$V$55,COLUMN(有机特征!R$2),FALSE)</f>
        <v>6.6600000000000006E-2</v>
      </c>
      <c r="AV85">
        <f>VLOOKUP($G85,有机特征!$A$1:$V$55,COLUMN(有机特征!S$2),FALSE)</f>
        <v>4.4279000000000002</v>
      </c>
      <c r="AW85">
        <f>VLOOKUP($G85,有机特征!$A$1:$V$55,COLUMN(有机特征!T$2),FALSE)</f>
        <v>-8.0638000000000005</v>
      </c>
      <c r="AX85">
        <f>VLOOKUP($G85,有机特征!$A$1:$V$55,COLUMN(有机特征!U$2),FALSE)</f>
        <v>2.1661000000000001</v>
      </c>
      <c r="AY85">
        <f>VLOOKUP($G85,有机特征!$A$1:$V$55,COLUMN(有机特征!V$2),FALSE)</f>
        <v>0.85212431156569646</v>
      </c>
      <c r="AZ85">
        <f>VLOOKUP($H85,原子特征!$A$1:$S$16,COLUMN(原子特征!B$2),FALSE)</f>
        <v>207.2</v>
      </c>
      <c r="BA85">
        <f>VLOOKUP($H85,原子特征!$A$1:$S$16,COLUMN(原子特征!C$2),FALSE)</f>
        <v>1.92</v>
      </c>
      <c r="BB85">
        <f>VLOOKUP($H85,原子特征!$A$1:$S$16,COLUMN(原子特征!D$2),FALSE)</f>
        <v>1.9</v>
      </c>
      <c r="BC85">
        <f>VLOOKUP($H85,原子特征!$A$1:$S$16,COLUMN(原子特征!E$2),FALSE)</f>
        <v>1.55</v>
      </c>
      <c r="BD85">
        <f>VLOOKUP($H85,原子特征!$A$1:$S$16,COLUMN(原子特征!F$2),FALSE)</f>
        <v>3.9</v>
      </c>
      <c r="BE85">
        <f>VLOOKUP($H85,原子特征!$A$1:$S$16,COLUMN(原子特征!G$2),FALSE)</f>
        <v>715.5</v>
      </c>
      <c r="BF85">
        <f>VLOOKUP($H85,原子特征!$A$1:$S$16,COLUMN(原子特征!H$2),FALSE)</f>
        <v>1450</v>
      </c>
      <c r="BG85">
        <f>VLOOKUP($H85,原子特征!$A$1:$S$16,COLUMN(原子特征!I$2),FALSE)</f>
        <v>3081</v>
      </c>
      <c r="BH85">
        <f>VLOOKUP($H85,原子特征!$A$1:$S$16,COLUMN(原子特征!J$2),FALSE)</f>
        <v>4.0999999999999996</v>
      </c>
      <c r="BI85">
        <f>VLOOKUP($H85,原子特征!$A$1:$S$16,COLUMN(原子特征!K$2),FALSE)</f>
        <v>4</v>
      </c>
      <c r="BJ85">
        <f>VLOOKUP($H85,原子特征!$A$1:$S$16,COLUMN(原子特征!L$2),FALSE)</f>
        <v>601</v>
      </c>
      <c r="BK85">
        <f>VLOOKUP($H85,原子特征!$A$1:$S$16,COLUMN(原子特征!M$2),FALSE)</f>
        <v>2013</v>
      </c>
      <c r="BL85">
        <f>VLOOKUP($H85,原子特征!$A$1:$S$16,COLUMN(原子特征!N$2),FALSE)</f>
        <v>177.8</v>
      </c>
      <c r="BM85">
        <f>VLOOKUP($H85,原子特征!$A$1:$S$16,COLUMN(原子特征!O$2),FALSE)</f>
        <v>4.8099999999999996</v>
      </c>
      <c r="BN85">
        <f>VLOOKUP($H85,原子特征!$A$1:$S$16,COLUMN(原子特征!P$2),FALSE)</f>
        <v>195</v>
      </c>
      <c r="BO85">
        <f>VLOOKUP($H85,原子特征!$A$1:$S$16,COLUMN(原子特征!Q$2),FALSE)</f>
        <v>0.83</v>
      </c>
      <c r="BP85">
        <f>VLOOKUP($H85,原子特征!$A$1:$S$16,COLUMN(原子特征!R$2),FALSE)</f>
        <v>154</v>
      </c>
      <c r="BQ85">
        <f>VLOOKUP($H85,原子特征!$A$1:$S$16,COLUMN(原子特征!S$2),FALSE)</f>
        <v>0.93799999999999994</v>
      </c>
      <c r="BR85">
        <f>VLOOKUP($I85,原子特征!$A$1:$S$16,COLUMN(原子特征!B$2),FALSE)</f>
        <v>126.905</v>
      </c>
      <c r="BS85">
        <f>VLOOKUP($I85,原子特征!$A$1:$S$16,COLUMN(原子特征!C$2),FALSE)</f>
        <v>2.76</v>
      </c>
      <c r="BT85">
        <f>VLOOKUP($I85,原子特征!$A$1:$S$16,COLUMN(原子特征!D$2),FALSE)</f>
        <v>2.5</v>
      </c>
      <c r="BU85">
        <f>VLOOKUP($I85,原子特征!$A$1:$S$16,COLUMN(原子特征!E$2),FALSE)</f>
        <v>2.21</v>
      </c>
      <c r="BV85">
        <f>VLOOKUP($I85,原子特征!$A$1:$S$16,COLUMN(原子特征!F$2),FALSE)</f>
        <v>6.76</v>
      </c>
      <c r="BW85">
        <f>VLOOKUP($I85,原子特征!$A$1:$S$16,COLUMN(原子特征!G$2),FALSE)</f>
        <v>1008.4</v>
      </c>
      <c r="BX85">
        <f>VLOOKUP($I85,原子特征!$A$1:$S$16,COLUMN(原子特征!H$2),FALSE)</f>
        <v>1846</v>
      </c>
      <c r="BY85">
        <f>VLOOKUP($I85,原子特征!$A$1:$S$16,COLUMN(原子特征!I$2),FALSE)</f>
        <v>3184</v>
      </c>
      <c r="BZ85">
        <f>VLOOKUP($I85,原子特征!$A$1:$S$16,COLUMN(原子特征!J$2),FALSE)</f>
        <v>0</v>
      </c>
      <c r="CA85">
        <f>VLOOKUP($I85,原子特征!$A$1:$S$16,COLUMN(原子特征!K$2),FALSE)</f>
        <v>7</v>
      </c>
      <c r="CB85">
        <f>VLOOKUP($I85,原子特征!$A$1:$S$16,COLUMN(原子特征!L$2),FALSE)</f>
        <v>387</v>
      </c>
      <c r="CC85">
        <f>VLOOKUP($I85,原子特征!$A$1:$S$16,COLUMN(原子特征!M$2),FALSE)</f>
        <v>457.5</v>
      </c>
      <c r="CD85">
        <f>VLOOKUP($I85,原子特征!$A$1:$S$16,COLUMN(原子特征!N$2),FALSE)</f>
        <v>41.67</v>
      </c>
      <c r="CE85">
        <f>VLOOKUP($I85,原子特征!$A$1:$S$16,COLUMN(原子特征!O$2),FALSE)</f>
        <v>15.52</v>
      </c>
      <c r="CF85">
        <f>VLOOKUP($I85,原子特征!$A$1:$S$16,COLUMN(原子特征!P$2),FALSE)</f>
        <v>106.8</v>
      </c>
      <c r="CG85">
        <f>VLOOKUP($I85,原子特征!$A$1:$S$16,COLUMN(原子特征!Q$2),FALSE)</f>
        <v>0.46</v>
      </c>
      <c r="CH85">
        <f>VLOOKUP($I85,原子特征!$A$1:$S$16,COLUMN(原子特征!R$2),FALSE)</f>
        <v>133</v>
      </c>
      <c r="CI85">
        <f>VLOOKUP($I85,原子特征!$A$1:$S$16,COLUMN(原子特征!S$2),FALSE)</f>
        <v>0.65</v>
      </c>
    </row>
    <row r="86" spans="1:87" x14ac:dyDescent="0.15">
      <c r="A86">
        <v>204</v>
      </c>
      <c r="B86" t="s">
        <v>521</v>
      </c>
      <c r="C86">
        <v>2</v>
      </c>
      <c r="D86">
        <v>1</v>
      </c>
      <c r="E86">
        <v>2.14</v>
      </c>
      <c r="F86" t="s">
        <v>679</v>
      </c>
      <c r="G86" t="s">
        <v>632</v>
      </c>
      <c r="H86" t="s">
        <v>855</v>
      </c>
      <c r="I86" t="s">
        <v>852</v>
      </c>
      <c r="J86">
        <f>VLOOKUP('整理格式+匹配特征'!$F120,有机特征!$A$1:$V$55,COLUMN('整理格式+匹配特征'!B120),FALSE)</f>
        <v>3.8923762700000002</v>
      </c>
      <c r="K86">
        <f>VLOOKUP('整理格式+匹配特征'!$F120,有机特征!$A$1:$V$55,COLUMN('整理格式+匹配特征'!C120),FALSE)</f>
        <v>122.18788000000001</v>
      </c>
      <c r="L86">
        <f>VLOOKUP('整理格式+匹配特征'!$F120,有机特征!$A$1:$V$55,COLUMN('整理格式+匹配特征'!D120),FALSE)</f>
        <v>174.72344000000001</v>
      </c>
      <c r="M86">
        <f>VLOOKUP('整理格式+匹配特征'!$F120,有机特征!$A$1:$V$55,COLUMN('整理格式+匹配特征'!E120),FALSE)</f>
        <v>3.4680756689313079</v>
      </c>
      <c r="N86">
        <f>VLOOKUP('整理格式+匹配特征'!$F120,有机特征!$A$1:$V$55,COLUMN('整理格式+匹配特征'!F120),FALSE)</f>
        <v>6.5559086369211865</v>
      </c>
      <c r="O86">
        <f>VLOOKUP('整理格式+匹配特征'!$F120,有机特征!$A$1:$V$55,COLUMN('整理格式+匹配特征'!G120),FALSE)</f>
        <v>1.1613</v>
      </c>
      <c r="P86">
        <f>VLOOKUP('整理格式+匹配特征'!$F120,有机特征!$A$1:$V$55,COLUMN('整理格式+匹配特征'!H120),FALSE)</f>
        <v>178.29678000000001</v>
      </c>
      <c r="Q86">
        <f>VLOOKUP('整理格式+匹配特征'!$F120,有机特征!$A$1:$V$55,COLUMN('整理格式+匹配特征'!I120),FALSE)</f>
        <v>0</v>
      </c>
      <c r="R86">
        <f>VLOOKUP('整理格式+匹配特征'!$F120,有机特征!$A$1:$V$55,COLUMN('整理格式+匹配特征'!J120),FALSE)</f>
        <v>10.597425090561124</v>
      </c>
      <c r="S86">
        <f>VLOOKUP('整理格式+匹配特征'!$F120,有机特征!$A$1:$V$55,COLUMN('整理格式+匹配特征'!K120),FALSE)</f>
        <v>11.453939049484363</v>
      </c>
      <c r="T86">
        <f>VLOOKUP('整理格式+匹配特征'!$F120,有机特征!$A$1:$V$55,COLUMN('整理格式+匹配特征'!L120),FALSE)</f>
        <v>-35.516789179448239</v>
      </c>
      <c r="U86">
        <f>VLOOKUP('整理格式+匹配特征'!$F120,有机特征!$A$1:$V$55,COLUMN('整理格式+匹配特征'!M120),FALSE)</f>
        <v>-3.7006000000000001</v>
      </c>
      <c r="V86">
        <f>VLOOKUP('整理格式+匹配特征'!$F120,有机特征!$A$1:$V$55,COLUMN('整理格式+匹配特征'!N120),FALSE)</f>
        <v>-11.960100000000001</v>
      </c>
      <c r="W86">
        <f>VLOOKUP('整理格式+匹配特征'!$F120,有机特征!$A$1:$V$55,COLUMN('整理格式+匹配特征'!O120),FALSE)</f>
        <v>-7.8303000000000003</v>
      </c>
      <c r="X86">
        <f>VLOOKUP('整理格式+匹配特征'!$F120,有机特征!$A$1:$V$55,COLUMN('整理格式+匹配特征'!P120),FALSE)</f>
        <v>7.8303000000000003</v>
      </c>
      <c r="Y86">
        <f>VLOOKUP('整理格式+匹配特征'!$F120,有机特征!$A$1:$V$55,COLUMN('整理格式+匹配特征'!Q120),FALSE)</f>
        <v>8.2594999999999992</v>
      </c>
      <c r="Z86">
        <f>VLOOKUP('整理格式+匹配特征'!$F120,有机特征!$A$1:$V$55,COLUMN('整理格式+匹配特征'!R120),FALSE)</f>
        <v>0.1211</v>
      </c>
      <c r="AA86">
        <f>VLOOKUP('整理格式+匹配特征'!$F120,有机特征!$A$1:$V$55,COLUMN('整理格式+匹配特征'!S120),FALSE)</f>
        <v>3.7117</v>
      </c>
      <c r="AB86">
        <f>VLOOKUP('整理格式+匹配特征'!$F120,有机特征!$A$1:$V$55,COLUMN('整理格式+匹配特征'!T120),FALSE)</f>
        <v>-1.0045999999999999</v>
      </c>
      <c r="AC86">
        <f>VLOOKUP('整理格式+匹配特征'!$F120,有机特征!$A$1:$V$55,COLUMN('整理格式+匹配特征'!U120),FALSE)</f>
        <v>13.054914</v>
      </c>
      <c r="AD86">
        <f>VLOOKUP('整理格式+匹配特征'!$F120,有机特征!$A$1:$V$55,COLUMN('整理格式+匹配特征'!V120),FALSE)</f>
        <v>5.1356860739575145</v>
      </c>
      <c r="AE86">
        <f>VLOOKUP($G86,有机特征!$A$1:$V$55,COLUMN(有机特征!B$2),FALSE)</f>
        <v>6.1151281700000002</v>
      </c>
      <c r="AF86">
        <f>VLOOKUP($G86,有机特征!$A$1:$V$55,COLUMN(有机特征!C$2),FALSE)</f>
        <v>32.065080000000002</v>
      </c>
      <c r="AG86">
        <f>VLOOKUP($G86,有机特征!$A$1:$V$55,COLUMN(有机特征!D$2),FALSE)</f>
        <v>53.696190000000001</v>
      </c>
      <c r="AH86">
        <f>VLOOKUP($G86,有机特征!$A$1:$V$55,COLUMN(有机特征!E$2),FALSE)</f>
        <v>2.3403779512482541</v>
      </c>
      <c r="AI86">
        <f>VLOOKUP($G86,有机特征!$A$1:$V$55,COLUMN(有机特征!F$2),FALSE)</f>
        <v>4.4241549172934862</v>
      </c>
      <c r="AJ86">
        <f>VLOOKUP($G86,有机特征!$A$1:$V$55,COLUMN(有机特征!G$2),FALSE)</f>
        <v>0.99160000000000004</v>
      </c>
      <c r="AK86">
        <f>VLOOKUP($G86,有机特征!$A$1:$V$55,COLUMN(有机特征!H$2),FALSE)</f>
        <v>73.177700000000002</v>
      </c>
      <c r="AL86">
        <f>VLOOKUP($G86,有机特征!$A$1:$V$55,COLUMN(有机特征!I$2),FALSE)</f>
        <v>0</v>
      </c>
      <c r="AM86">
        <f>VLOOKUP($G86,有机特征!$A$1:$V$55,COLUMN(有机特征!J$2),FALSE)</f>
        <v>0.37686460983670855</v>
      </c>
      <c r="AN86">
        <f>VLOOKUP($G86,有机特征!$A$1:$V$55,COLUMN(有机特征!K$2),FALSE)</f>
        <v>4.3958565325364303</v>
      </c>
      <c r="AO86">
        <f>VLOOKUP($G86,有机特征!$A$1:$V$55,COLUMN(有机特征!L$2),FALSE)</f>
        <v>-48.64517109271678</v>
      </c>
      <c r="AP86">
        <f>VLOOKUP($G86,有机特征!$A$1:$V$55,COLUMN(有机特征!M$2),FALSE)</f>
        <v>-4.0225</v>
      </c>
      <c r="AQ86">
        <f>VLOOKUP($G86,有机特征!$A$1:$V$55,COLUMN(有机特征!N$2),FALSE)</f>
        <v>-19.048200000000001</v>
      </c>
      <c r="AR86">
        <f>VLOOKUP($G86,有机特征!$A$1:$V$55,COLUMN(有机特征!O$2),FALSE)</f>
        <v>-11.535399999999999</v>
      </c>
      <c r="AS86">
        <f>VLOOKUP($G86,有机特征!$A$1:$V$55,COLUMN(有机特征!P$2),FALSE)</f>
        <v>11.535399999999999</v>
      </c>
      <c r="AT86">
        <f>VLOOKUP($G86,有机特征!$A$1:$V$55,COLUMN(有机特征!Q$2),FALSE)</f>
        <v>15.0258</v>
      </c>
      <c r="AU86">
        <f>VLOOKUP($G86,有机特征!$A$1:$V$55,COLUMN(有机特征!R$2),FALSE)</f>
        <v>6.6600000000000006E-2</v>
      </c>
      <c r="AV86">
        <f>VLOOKUP($G86,有机特征!$A$1:$V$55,COLUMN(有机特征!S$2),FALSE)</f>
        <v>4.4279000000000002</v>
      </c>
      <c r="AW86">
        <f>VLOOKUP($G86,有机特征!$A$1:$V$55,COLUMN(有机特征!T$2),FALSE)</f>
        <v>-8.0638000000000005</v>
      </c>
      <c r="AX86">
        <f>VLOOKUP($G86,有机特征!$A$1:$V$55,COLUMN(有机特征!U$2),FALSE)</f>
        <v>2.1661000000000001</v>
      </c>
      <c r="AY86">
        <f>VLOOKUP($G86,有机特征!$A$1:$V$55,COLUMN(有机特征!V$2),FALSE)</f>
        <v>0.85212431156569646</v>
      </c>
      <c r="AZ86">
        <f>VLOOKUP($H86,原子特征!$A$1:$S$16,COLUMN(原子特征!B$2),FALSE)</f>
        <v>207.2</v>
      </c>
      <c r="BA86">
        <f>VLOOKUP($H86,原子特征!$A$1:$S$16,COLUMN(原子特征!C$2),FALSE)</f>
        <v>1.92</v>
      </c>
      <c r="BB86">
        <f>VLOOKUP($H86,原子特征!$A$1:$S$16,COLUMN(原子特征!D$2),FALSE)</f>
        <v>1.9</v>
      </c>
      <c r="BC86">
        <f>VLOOKUP($H86,原子特征!$A$1:$S$16,COLUMN(原子特征!E$2),FALSE)</f>
        <v>1.55</v>
      </c>
      <c r="BD86">
        <f>VLOOKUP($H86,原子特征!$A$1:$S$16,COLUMN(原子特征!F$2),FALSE)</f>
        <v>3.9</v>
      </c>
      <c r="BE86">
        <f>VLOOKUP($H86,原子特征!$A$1:$S$16,COLUMN(原子特征!G$2),FALSE)</f>
        <v>715.5</v>
      </c>
      <c r="BF86">
        <f>VLOOKUP($H86,原子特征!$A$1:$S$16,COLUMN(原子特征!H$2),FALSE)</f>
        <v>1450</v>
      </c>
      <c r="BG86">
        <f>VLOOKUP($H86,原子特征!$A$1:$S$16,COLUMN(原子特征!I$2),FALSE)</f>
        <v>3081</v>
      </c>
      <c r="BH86">
        <f>VLOOKUP($H86,原子特征!$A$1:$S$16,COLUMN(原子特征!J$2),FALSE)</f>
        <v>4.0999999999999996</v>
      </c>
      <c r="BI86">
        <f>VLOOKUP($H86,原子特征!$A$1:$S$16,COLUMN(原子特征!K$2),FALSE)</f>
        <v>4</v>
      </c>
      <c r="BJ86">
        <f>VLOOKUP($H86,原子特征!$A$1:$S$16,COLUMN(原子特征!L$2),FALSE)</f>
        <v>601</v>
      </c>
      <c r="BK86">
        <f>VLOOKUP($H86,原子特征!$A$1:$S$16,COLUMN(原子特征!M$2),FALSE)</f>
        <v>2013</v>
      </c>
      <c r="BL86">
        <f>VLOOKUP($H86,原子特征!$A$1:$S$16,COLUMN(原子特征!N$2),FALSE)</f>
        <v>177.8</v>
      </c>
      <c r="BM86">
        <f>VLOOKUP($H86,原子特征!$A$1:$S$16,COLUMN(原子特征!O$2),FALSE)</f>
        <v>4.8099999999999996</v>
      </c>
      <c r="BN86">
        <f>VLOOKUP($H86,原子特征!$A$1:$S$16,COLUMN(原子特征!P$2),FALSE)</f>
        <v>195</v>
      </c>
      <c r="BO86">
        <f>VLOOKUP($H86,原子特征!$A$1:$S$16,COLUMN(原子特征!Q$2),FALSE)</f>
        <v>0.83</v>
      </c>
      <c r="BP86">
        <f>VLOOKUP($H86,原子特征!$A$1:$S$16,COLUMN(原子特征!R$2),FALSE)</f>
        <v>154</v>
      </c>
      <c r="BQ86">
        <f>VLOOKUP($H86,原子特征!$A$1:$S$16,COLUMN(原子特征!S$2),FALSE)</f>
        <v>0.93799999999999994</v>
      </c>
      <c r="BR86">
        <f>VLOOKUP($I86,原子特征!$A$1:$S$16,COLUMN(原子特征!B$2),FALSE)</f>
        <v>126.905</v>
      </c>
      <c r="BS86">
        <f>VLOOKUP($I86,原子特征!$A$1:$S$16,COLUMN(原子特征!C$2),FALSE)</f>
        <v>2.76</v>
      </c>
      <c r="BT86">
        <f>VLOOKUP($I86,原子特征!$A$1:$S$16,COLUMN(原子特征!D$2),FALSE)</f>
        <v>2.5</v>
      </c>
      <c r="BU86">
        <f>VLOOKUP($I86,原子特征!$A$1:$S$16,COLUMN(原子特征!E$2),FALSE)</f>
        <v>2.21</v>
      </c>
      <c r="BV86">
        <f>VLOOKUP($I86,原子特征!$A$1:$S$16,COLUMN(原子特征!F$2),FALSE)</f>
        <v>6.76</v>
      </c>
      <c r="BW86">
        <f>VLOOKUP($I86,原子特征!$A$1:$S$16,COLUMN(原子特征!G$2),FALSE)</f>
        <v>1008.4</v>
      </c>
      <c r="BX86">
        <f>VLOOKUP($I86,原子特征!$A$1:$S$16,COLUMN(原子特征!H$2),FALSE)</f>
        <v>1846</v>
      </c>
      <c r="BY86">
        <f>VLOOKUP($I86,原子特征!$A$1:$S$16,COLUMN(原子特征!I$2),FALSE)</f>
        <v>3184</v>
      </c>
      <c r="BZ86">
        <f>VLOOKUP($I86,原子特征!$A$1:$S$16,COLUMN(原子特征!J$2),FALSE)</f>
        <v>0</v>
      </c>
      <c r="CA86">
        <f>VLOOKUP($I86,原子特征!$A$1:$S$16,COLUMN(原子特征!K$2),FALSE)</f>
        <v>7</v>
      </c>
      <c r="CB86">
        <f>VLOOKUP($I86,原子特征!$A$1:$S$16,COLUMN(原子特征!L$2),FALSE)</f>
        <v>387</v>
      </c>
      <c r="CC86">
        <f>VLOOKUP($I86,原子特征!$A$1:$S$16,COLUMN(原子特征!M$2),FALSE)</f>
        <v>457.5</v>
      </c>
      <c r="CD86">
        <f>VLOOKUP($I86,原子特征!$A$1:$S$16,COLUMN(原子特征!N$2),FALSE)</f>
        <v>41.67</v>
      </c>
      <c r="CE86">
        <f>VLOOKUP($I86,原子特征!$A$1:$S$16,COLUMN(原子特征!O$2),FALSE)</f>
        <v>15.52</v>
      </c>
      <c r="CF86">
        <f>VLOOKUP($I86,原子特征!$A$1:$S$16,COLUMN(原子特征!P$2),FALSE)</f>
        <v>106.8</v>
      </c>
      <c r="CG86">
        <f>VLOOKUP($I86,原子特征!$A$1:$S$16,COLUMN(原子特征!Q$2),FALSE)</f>
        <v>0.46</v>
      </c>
      <c r="CH86">
        <f>VLOOKUP($I86,原子特征!$A$1:$S$16,COLUMN(原子特征!R$2),FALSE)</f>
        <v>133</v>
      </c>
      <c r="CI86">
        <f>VLOOKUP($I86,原子特征!$A$1:$S$16,COLUMN(原子特征!S$2),FALSE)</f>
        <v>0.65</v>
      </c>
    </row>
    <row r="87" spans="1:87" x14ac:dyDescent="0.15">
      <c r="A87">
        <v>213</v>
      </c>
      <c r="B87" t="s">
        <v>517</v>
      </c>
      <c r="C87">
        <v>2</v>
      </c>
      <c r="D87">
        <v>1</v>
      </c>
      <c r="E87">
        <v>2.09</v>
      </c>
      <c r="F87" t="s">
        <v>678</v>
      </c>
      <c r="G87" t="s">
        <v>632</v>
      </c>
      <c r="H87" t="s">
        <v>855</v>
      </c>
      <c r="I87" t="s">
        <v>852</v>
      </c>
      <c r="J87">
        <f>VLOOKUP('整理格式+匹配特征'!$F121,有机特征!$A$1:$V$55,COLUMN('整理格式+匹配特征'!B121),FALSE)</f>
        <v>3.8704788799999998</v>
      </c>
      <c r="K87">
        <f>VLOOKUP('整理格式+匹配特征'!$F121,有机特征!$A$1:$V$55,COLUMN('整理格式+匹配特征'!C121),FALSE)</f>
        <v>102.19817</v>
      </c>
      <c r="L87">
        <f>VLOOKUP('整理格式+匹配特征'!$F121,有机特征!$A$1:$V$55,COLUMN('整理格式+匹配特征'!D121),FALSE)</f>
        <v>170.14490000000001</v>
      </c>
      <c r="M87">
        <f>VLOOKUP('整理格式+匹配特征'!$F121,有机特征!$A$1:$V$55,COLUMN('整理格式+匹配特征'!E121),FALSE)</f>
        <v>3.4375140829544906</v>
      </c>
      <c r="N87">
        <f>VLOOKUP('整理格式+匹配特征'!$F121,有机特征!$A$1:$V$55,COLUMN('整理格式+匹配特征'!F121),FALSE)</f>
        <v>6.4981362626738948</v>
      </c>
      <c r="O87">
        <f>VLOOKUP('整理格式+匹配特征'!$F121,有机特征!$A$1:$V$55,COLUMN('整理格式+匹配特征'!G121),FALSE)</f>
        <v>0.99739999999999995</v>
      </c>
      <c r="P87">
        <f>VLOOKUP('整理格式+匹配特征'!$F121,有机特征!$A$1:$V$55,COLUMN('整理格式+匹配特征'!H121),FALSE)</f>
        <v>180.78022999999999</v>
      </c>
      <c r="Q87">
        <f>VLOOKUP('整理格式+匹配特征'!$F121,有机特征!$A$1:$V$55,COLUMN('整理格式+匹配特征'!I121),FALSE)</f>
        <v>0</v>
      </c>
      <c r="R87">
        <f>VLOOKUP('整理格式+匹配特征'!$F121,有机特征!$A$1:$V$55,COLUMN('整理格式+匹配特征'!J121),FALSE)</f>
        <v>10.794816761294449</v>
      </c>
      <c r="S87">
        <f>VLOOKUP('整理格式+匹配特征'!$F121,有机特征!$A$1:$V$55,COLUMN('整理格式+匹配特征'!K121),FALSE)</f>
        <v>11.692036246213723</v>
      </c>
      <c r="T87">
        <f>VLOOKUP('整理格式+匹配特征'!$F121,有机特征!$A$1:$V$55,COLUMN('整理格式+匹配特征'!L121),FALSE)</f>
        <v>-35.263238188309096</v>
      </c>
      <c r="U87">
        <f>VLOOKUP('整理格式+匹配特征'!$F121,有机特征!$A$1:$V$55,COLUMN('整理格式+匹配特征'!M121),FALSE)</f>
        <v>12.8851</v>
      </c>
      <c r="V87">
        <f>VLOOKUP('整理格式+匹配特征'!$F121,有机特征!$A$1:$V$55,COLUMN('整理格式+匹配特征'!N121),FALSE)</f>
        <v>3.6815000000000002</v>
      </c>
      <c r="W87">
        <f>VLOOKUP('整理格式+匹配特征'!$F121,有机特征!$A$1:$V$55,COLUMN('整理格式+匹配特征'!O121),FALSE)</f>
        <v>8.2833000000000006</v>
      </c>
      <c r="X87">
        <f>VLOOKUP('整理格式+匹配特征'!$F121,有机特征!$A$1:$V$55,COLUMN('整理格式+匹配特征'!P121),FALSE)</f>
        <v>-8.2833000000000006</v>
      </c>
      <c r="Y87">
        <f>VLOOKUP('整理格式+匹配特征'!$F121,有机特征!$A$1:$V$55,COLUMN('整理格式+匹配特征'!Q121),FALSE)</f>
        <v>9.2035999999999998</v>
      </c>
      <c r="Z87">
        <f>VLOOKUP('整理格式+匹配特征'!$F121,有机特征!$A$1:$V$55,COLUMN('整理格式+匹配特征'!R121),FALSE)</f>
        <v>0.1087</v>
      </c>
      <c r="AA87">
        <f>VLOOKUP('整理格式+匹配特征'!$F121,有机特征!$A$1:$V$55,COLUMN('整理格式+匹配特征'!S121),FALSE)</f>
        <v>3.7275</v>
      </c>
      <c r="AB87">
        <f>VLOOKUP('整理格式+匹配特征'!$F121,有机特征!$A$1:$V$55,COLUMN('整理格式+匹配特征'!T121),FALSE)</f>
        <v>-2.4929000000000001</v>
      </c>
      <c r="AC87">
        <f>VLOOKUP('整理格式+匹配特征'!$F121,有机特征!$A$1:$V$55,COLUMN('整理格式+匹配特征'!U121),FALSE)</f>
        <v>14.139948</v>
      </c>
      <c r="AD87">
        <f>VLOOKUP('整理格式+匹配特征'!$F121,有机特征!$A$1:$V$55,COLUMN('整理格式+匹配特征'!V121),FALSE)</f>
        <v>5.5625287175452405</v>
      </c>
      <c r="AE87">
        <f>VLOOKUP($G87,有机特征!$A$1:$V$55,COLUMN(有机特征!B$2),FALSE)</f>
        <v>6.1151281700000002</v>
      </c>
      <c r="AF87">
        <f>VLOOKUP($G87,有机特征!$A$1:$V$55,COLUMN(有机特征!C$2),FALSE)</f>
        <v>32.065080000000002</v>
      </c>
      <c r="AG87">
        <f>VLOOKUP($G87,有机特征!$A$1:$V$55,COLUMN(有机特征!D$2),FALSE)</f>
        <v>53.696190000000001</v>
      </c>
      <c r="AH87">
        <f>VLOOKUP($G87,有机特征!$A$1:$V$55,COLUMN(有机特征!E$2),FALSE)</f>
        <v>2.3403779512482541</v>
      </c>
      <c r="AI87">
        <f>VLOOKUP($G87,有机特征!$A$1:$V$55,COLUMN(有机特征!F$2),FALSE)</f>
        <v>4.4241549172934862</v>
      </c>
      <c r="AJ87">
        <f>VLOOKUP($G87,有机特征!$A$1:$V$55,COLUMN(有机特征!G$2),FALSE)</f>
        <v>0.99160000000000004</v>
      </c>
      <c r="AK87">
        <f>VLOOKUP($G87,有机特征!$A$1:$V$55,COLUMN(有机特征!H$2),FALSE)</f>
        <v>73.177700000000002</v>
      </c>
      <c r="AL87">
        <f>VLOOKUP($G87,有机特征!$A$1:$V$55,COLUMN(有机特征!I$2),FALSE)</f>
        <v>0</v>
      </c>
      <c r="AM87">
        <f>VLOOKUP($G87,有机特征!$A$1:$V$55,COLUMN(有机特征!J$2),FALSE)</f>
        <v>0.37686460983670855</v>
      </c>
      <c r="AN87">
        <f>VLOOKUP($G87,有机特征!$A$1:$V$55,COLUMN(有机特征!K$2),FALSE)</f>
        <v>4.3958565325364303</v>
      </c>
      <c r="AO87">
        <f>VLOOKUP($G87,有机特征!$A$1:$V$55,COLUMN(有机特征!L$2),FALSE)</f>
        <v>-48.64517109271678</v>
      </c>
      <c r="AP87">
        <f>VLOOKUP($G87,有机特征!$A$1:$V$55,COLUMN(有机特征!M$2),FALSE)</f>
        <v>-4.0225</v>
      </c>
      <c r="AQ87">
        <f>VLOOKUP($G87,有机特征!$A$1:$V$55,COLUMN(有机特征!N$2),FALSE)</f>
        <v>-19.048200000000001</v>
      </c>
      <c r="AR87">
        <f>VLOOKUP($G87,有机特征!$A$1:$V$55,COLUMN(有机特征!O$2),FALSE)</f>
        <v>-11.535399999999999</v>
      </c>
      <c r="AS87">
        <f>VLOOKUP($G87,有机特征!$A$1:$V$55,COLUMN(有机特征!P$2),FALSE)</f>
        <v>11.535399999999999</v>
      </c>
      <c r="AT87">
        <f>VLOOKUP($G87,有机特征!$A$1:$V$55,COLUMN(有机特征!Q$2),FALSE)</f>
        <v>15.0258</v>
      </c>
      <c r="AU87">
        <f>VLOOKUP($G87,有机特征!$A$1:$V$55,COLUMN(有机特征!R$2),FALSE)</f>
        <v>6.6600000000000006E-2</v>
      </c>
      <c r="AV87">
        <f>VLOOKUP($G87,有机特征!$A$1:$V$55,COLUMN(有机特征!S$2),FALSE)</f>
        <v>4.4279000000000002</v>
      </c>
      <c r="AW87">
        <f>VLOOKUP($G87,有机特征!$A$1:$V$55,COLUMN(有机特征!T$2),FALSE)</f>
        <v>-8.0638000000000005</v>
      </c>
      <c r="AX87">
        <f>VLOOKUP($G87,有机特征!$A$1:$V$55,COLUMN(有机特征!U$2),FALSE)</f>
        <v>2.1661000000000001</v>
      </c>
      <c r="AY87">
        <f>VLOOKUP($G87,有机特征!$A$1:$V$55,COLUMN(有机特征!V$2),FALSE)</f>
        <v>0.85212431156569646</v>
      </c>
      <c r="AZ87">
        <f>VLOOKUP($H87,原子特征!$A$1:$S$16,COLUMN(原子特征!B$2),FALSE)</f>
        <v>207.2</v>
      </c>
      <c r="BA87">
        <f>VLOOKUP($H87,原子特征!$A$1:$S$16,COLUMN(原子特征!C$2),FALSE)</f>
        <v>1.92</v>
      </c>
      <c r="BB87">
        <f>VLOOKUP($H87,原子特征!$A$1:$S$16,COLUMN(原子特征!D$2),FALSE)</f>
        <v>1.9</v>
      </c>
      <c r="BC87">
        <f>VLOOKUP($H87,原子特征!$A$1:$S$16,COLUMN(原子特征!E$2),FALSE)</f>
        <v>1.55</v>
      </c>
      <c r="BD87">
        <f>VLOOKUP($H87,原子特征!$A$1:$S$16,COLUMN(原子特征!F$2),FALSE)</f>
        <v>3.9</v>
      </c>
      <c r="BE87">
        <f>VLOOKUP($H87,原子特征!$A$1:$S$16,COLUMN(原子特征!G$2),FALSE)</f>
        <v>715.5</v>
      </c>
      <c r="BF87">
        <f>VLOOKUP($H87,原子特征!$A$1:$S$16,COLUMN(原子特征!H$2),FALSE)</f>
        <v>1450</v>
      </c>
      <c r="BG87">
        <f>VLOOKUP($H87,原子特征!$A$1:$S$16,COLUMN(原子特征!I$2),FALSE)</f>
        <v>3081</v>
      </c>
      <c r="BH87">
        <f>VLOOKUP($H87,原子特征!$A$1:$S$16,COLUMN(原子特征!J$2),FALSE)</f>
        <v>4.0999999999999996</v>
      </c>
      <c r="BI87">
        <f>VLOOKUP($H87,原子特征!$A$1:$S$16,COLUMN(原子特征!K$2),FALSE)</f>
        <v>4</v>
      </c>
      <c r="BJ87">
        <f>VLOOKUP($H87,原子特征!$A$1:$S$16,COLUMN(原子特征!L$2),FALSE)</f>
        <v>601</v>
      </c>
      <c r="BK87">
        <f>VLOOKUP($H87,原子特征!$A$1:$S$16,COLUMN(原子特征!M$2),FALSE)</f>
        <v>2013</v>
      </c>
      <c r="BL87">
        <f>VLOOKUP($H87,原子特征!$A$1:$S$16,COLUMN(原子特征!N$2),FALSE)</f>
        <v>177.8</v>
      </c>
      <c r="BM87">
        <f>VLOOKUP($H87,原子特征!$A$1:$S$16,COLUMN(原子特征!O$2),FALSE)</f>
        <v>4.8099999999999996</v>
      </c>
      <c r="BN87">
        <f>VLOOKUP($H87,原子特征!$A$1:$S$16,COLUMN(原子特征!P$2),FALSE)</f>
        <v>195</v>
      </c>
      <c r="BO87">
        <f>VLOOKUP($H87,原子特征!$A$1:$S$16,COLUMN(原子特征!Q$2),FALSE)</f>
        <v>0.83</v>
      </c>
      <c r="BP87">
        <f>VLOOKUP($H87,原子特征!$A$1:$S$16,COLUMN(原子特征!R$2),FALSE)</f>
        <v>154</v>
      </c>
      <c r="BQ87">
        <f>VLOOKUP($H87,原子特征!$A$1:$S$16,COLUMN(原子特征!S$2),FALSE)</f>
        <v>0.93799999999999994</v>
      </c>
      <c r="BR87">
        <f>VLOOKUP($I87,原子特征!$A$1:$S$16,COLUMN(原子特征!B$2),FALSE)</f>
        <v>126.905</v>
      </c>
      <c r="BS87">
        <f>VLOOKUP($I87,原子特征!$A$1:$S$16,COLUMN(原子特征!C$2),FALSE)</f>
        <v>2.76</v>
      </c>
      <c r="BT87">
        <f>VLOOKUP($I87,原子特征!$A$1:$S$16,COLUMN(原子特征!D$2),FALSE)</f>
        <v>2.5</v>
      </c>
      <c r="BU87">
        <f>VLOOKUP($I87,原子特征!$A$1:$S$16,COLUMN(原子特征!E$2),FALSE)</f>
        <v>2.21</v>
      </c>
      <c r="BV87">
        <f>VLOOKUP($I87,原子特征!$A$1:$S$16,COLUMN(原子特征!F$2),FALSE)</f>
        <v>6.76</v>
      </c>
      <c r="BW87">
        <f>VLOOKUP($I87,原子特征!$A$1:$S$16,COLUMN(原子特征!G$2),FALSE)</f>
        <v>1008.4</v>
      </c>
      <c r="BX87">
        <f>VLOOKUP($I87,原子特征!$A$1:$S$16,COLUMN(原子特征!H$2),FALSE)</f>
        <v>1846</v>
      </c>
      <c r="BY87">
        <f>VLOOKUP($I87,原子特征!$A$1:$S$16,COLUMN(原子特征!I$2),FALSE)</f>
        <v>3184</v>
      </c>
      <c r="BZ87">
        <f>VLOOKUP($I87,原子特征!$A$1:$S$16,COLUMN(原子特征!J$2),FALSE)</f>
        <v>0</v>
      </c>
      <c r="CA87">
        <f>VLOOKUP($I87,原子特征!$A$1:$S$16,COLUMN(原子特征!K$2),FALSE)</f>
        <v>7</v>
      </c>
      <c r="CB87">
        <f>VLOOKUP($I87,原子特征!$A$1:$S$16,COLUMN(原子特征!L$2),FALSE)</f>
        <v>387</v>
      </c>
      <c r="CC87">
        <f>VLOOKUP($I87,原子特征!$A$1:$S$16,COLUMN(原子特征!M$2),FALSE)</f>
        <v>457.5</v>
      </c>
      <c r="CD87">
        <f>VLOOKUP($I87,原子特征!$A$1:$S$16,COLUMN(原子特征!N$2),FALSE)</f>
        <v>41.67</v>
      </c>
      <c r="CE87">
        <f>VLOOKUP($I87,原子特征!$A$1:$S$16,COLUMN(原子特征!O$2),FALSE)</f>
        <v>15.52</v>
      </c>
      <c r="CF87">
        <f>VLOOKUP($I87,原子特征!$A$1:$S$16,COLUMN(原子特征!P$2),FALSE)</f>
        <v>106.8</v>
      </c>
      <c r="CG87">
        <f>VLOOKUP($I87,原子特征!$A$1:$S$16,COLUMN(原子特征!Q$2),FALSE)</f>
        <v>0.46</v>
      </c>
      <c r="CH87">
        <f>VLOOKUP($I87,原子特征!$A$1:$S$16,COLUMN(原子特征!R$2),FALSE)</f>
        <v>133</v>
      </c>
      <c r="CI87">
        <f>VLOOKUP($I87,原子特征!$A$1:$S$16,COLUMN(原子特征!S$2),FALSE)</f>
        <v>0.65</v>
      </c>
    </row>
    <row r="88" spans="1:87" x14ac:dyDescent="0.15">
      <c r="A88">
        <v>214</v>
      </c>
      <c r="B88" t="s">
        <v>517</v>
      </c>
      <c r="C88">
        <v>2</v>
      </c>
      <c r="D88">
        <v>1</v>
      </c>
      <c r="E88">
        <v>2.09</v>
      </c>
      <c r="F88" t="s">
        <v>678</v>
      </c>
      <c r="G88" t="s">
        <v>632</v>
      </c>
      <c r="H88" t="s">
        <v>855</v>
      </c>
      <c r="I88" t="s">
        <v>852</v>
      </c>
      <c r="J88">
        <f>VLOOKUP('整理格式+匹配特征'!$F122,有机特征!$A$1:$V$55,COLUMN('整理格式+匹配特征'!B122),FALSE)</f>
        <v>3.8704788799999998</v>
      </c>
      <c r="K88">
        <f>VLOOKUP('整理格式+匹配特征'!$F122,有机特征!$A$1:$V$55,COLUMN('整理格式+匹配特征'!C122),FALSE)</f>
        <v>102.19817</v>
      </c>
      <c r="L88">
        <f>VLOOKUP('整理格式+匹配特征'!$F122,有机特征!$A$1:$V$55,COLUMN('整理格式+匹配特征'!D122),FALSE)</f>
        <v>170.14490000000001</v>
      </c>
      <c r="M88">
        <f>VLOOKUP('整理格式+匹配特征'!$F122,有机特征!$A$1:$V$55,COLUMN('整理格式+匹配特征'!E122),FALSE)</f>
        <v>3.4375140829544906</v>
      </c>
      <c r="N88">
        <f>VLOOKUP('整理格式+匹配特征'!$F122,有机特征!$A$1:$V$55,COLUMN('整理格式+匹配特征'!F122),FALSE)</f>
        <v>6.4981362626738948</v>
      </c>
      <c r="O88">
        <f>VLOOKUP('整理格式+匹配特征'!$F122,有机特征!$A$1:$V$55,COLUMN('整理格式+匹配特征'!G122),FALSE)</f>
        <v>0.99739999999999995</v>
      </c>
      <c r="P88">
        <f>VLOOKUP('整理格式+匹配特征'!$F122,有机特征!$A$1:$V$55,COLUMN('整理格式+匹配特征'!H122),FALSE)</f>
        <v>180.78022999999999</v>
      </c>
      <c r="Q88">
        <f>VLOOKUP('整理格式+匹配特征'!$F122,有机特征!$A$1:$V$55,COLUMN('整理格式+匹配特征'!I122),FALSE)</f>
        <v>0</v>
      </c>
      <c r="R88">
        <f>VLOOKUP('整理格式+匹配特征'!$F122,有机特征!$A$1:$V$55,COLUMN('整理格式+匹配特征'!J122),FALSE)</f>
        <v>10.794816761294449</v>
      </c>
      <c r="S88">
        <f>VLOOKUP('整理格式+匹配特征'!$F122,有机特征!$A$1:$V$55,COLUMN('整理格式+匹配特征'!K122),FALSE)</f>
        <v>11.692036246213723</v>
      </c>
      <c r="T88">
        <f>VLOOKUP('整理格式+匹配特征'!$F122,有机特征!$A$1:$V$55,COLUMN('整理格式+匹配特征'!L122),FALSE)</f>
        <v>-35.263238188309096</v>
      </c>
      <c r="U88">
        <f>VLOOKUP('整理格式+匹配特征'!$F122,有机特征!$A$1:$V$55,COLUMN('整理格式+匹配特征'!M122),FALSE)</f>
        <v>12.8851</v>
      </c>
      <c r="V88">
        <f>VLOOKUP('整理格式+匹配特征'!$F122,有机特征!$A$1:$V$55,COLUMN('整理格式+匹配特征'!N122),FALSE)</f>
        <v>3.6815000000000002</v>
      </c>
      <c r="W88">
        <f>VLOOKUP('整理格式+匹配特征'!$F122,有机特征!$A$1:$V$55,COLUMN('整理格式+匹配特征'!O122),FALSE)</f>
        <v>8.2833000000000006</v>
      </c>
      <c r="X88">
        <f>VLOOKUP('整理格式+匹配特征'!$F122,有机特征!$A$1:$V$55,COLUMN('整理格式+匹配特征'!P122),FALSE)</f>
        <v>-8.2833000000000006</v>
      </c>
      <c r="Y88">
        <f>VLOOKUP('整理格式+匹配特征'!$F122,有机特征!$A$1:$V$55,COLUMN('整理格式+匹配特征'!Q122),FALSE)</f>
        <v>9.2035999999999998</v>
      </c>
      <c r="Z88">
        <f>VLOOKUP('整理格式+匹配特征'!$F122,有机特征!$A$1:$V$55,COLUMN('整理格式+匹配特征'!R122),FALSE)</f>
        <v>0.1087</v>
      </c>
      <c r="AA88">
        <f>VLOOKUP('整理格式+匹配特征'!$F122,有机特征!$A$1:$V$55,COLUMN('整理格式+匹配特征'!S122),FALSE)</f>
        <v>3.7275</v>
      </c>
      <c r="AB88">
        <f>VLOOKUP('整理格式+匹配特征'!$F122,有机特征!$A$1:$V$55,COLUMN('整理格式+匹配特征'!T122),FALSE)</f>
        <v>-2.4929000000000001</v>
      </c>
      <c r="AC88">
        <f>VLOOKUP('整理格式+匹配特征'!$F122,有机特征!$A$1:$V$55,COLUMN('整理格式+匹配特征'!U122),FALSE)</f>
        <v>14.139948</v>
      </c>
      <c r="AD88">
        <f>VLOOKUP('整理格式+匹配特征'!$F122,有机特征!$A$1:$V$55,COLUMN('整理格式+匹配特征'!V122),FALSE)</f>
        <v>5.5625287175452405</v>
      </c>
      <c r="AE88">
        <f>VLOOKUP($G88,有机特征!$A$1:$V$55,COLUMN(有机特征!B$2),FALSE)</f>
        <v>6.1151281700000002</v>
      </c>
      <c r="AF88">
        <f>VLOOKUP($G88,有机特征!$A$1:$V$55,COLUMN(有机特征!C$2),FALSE)</f>
        <v>32.065080000000002</v>
      </c>
      <c r="AG88">
        <f>VLOOKUP($G88,有机特征!$A$1:$V$55,COLUMN(有机特征!D$2),FALSE)</f>
        <v>53.696190000000001</v>
      </c>
      <c r="AH88">
        <f>VLOOKUP($G88,有机特征!$A$1:$V$55,COLUMN(有机特征!E$2),FALSE)</f>
        <v>2.3403779512482541</v>
      </c>
      <c r="AI88">
        <f>VLOOKUP($G88,有机特征!$A$1:$V$55,COLUMN(有机特征!F$2),FALSE)</f>
        <v>4.4241549172934862</v>
      </c>
      <c r="AJ88">
        <f>VLOOKUP($G88,有机特征!$A$1:$V$55,COLUMN(有机特征!G$2),FALSE)</f>
        <v>0.99160000000000004</v>
      </c>
      <c r="AK88">
        <f>VLOOKUP($G88,有机特征!$A$1:$V$55,COLUMN(有机特征!H$2),FALSE)</f>
        <v>73.177700000000002</v>
      </c>
      <c r="AL88">
        <f>VLOOKUP($G88,有机特征!$A$1:$V$55,COLUMN(有机特征!I$2),FALSE)</f>
        <v>0</v>
      </c>
      <c r="AM88">
        <f>VLOOKUP($G88,有机特征!$A$1:$V$55,COLUMN(有机特征!J$2),FALSE)</f>
        <v>0.37686460983670855</v>
      </c>
      <c r="AN88">
        <f>VLOOKUP($G88,有机特征!$A$1:$V$55,COLUMN(有机特征!K$2),FALSE)</f>
        <v>4.3958565325364303</v>
      </c>
      <c r="AO88">
        <f>VLOOKUP($G88,有机特征!$A$1:$V$55,COLUMN(有机特征!L$2),FALSE)</f>
        <v>-48.64517109271678</v>
      </c>
      <c r="AP88">
        <f>VLOOKUP($G88,有机特征!$A$1:$V$55,COLUMN(有机特征!M$2),FALSE)</f>
        <v>-4.0225</v>
      </c>
      <c r="AQ88">
        <f>VLOOKUP($G88,有机特征!$A$1:$V$55,COLUMN(有机特征!N$2),FALSE)</f>
        <v>-19.048200000000001</v>
      </c>
      <c r="AR88">
        <f>VLOOKUP($G88,有机特征!$A$1:$V$55,COLUMN(有机特征!O$2),FALSE)</f>
        <v>-11.535399999999999</v>
      </c>
      <c r="AS88">
        <f>VLOOKUP($G88,有机特征!$A$1:$V$55,COLUMN(有机特征!P$2),FALSE)</f>
        <v>11.535399999999999</v>
      </c>
      <c r="AT88">
        <f>VLOOKUP($G88,有机特征!$A$1:$V$55,COLUMN(有机特征!Q$2),FALSE)</f>
        <v>15.0258</v>
      </c>
      <c r="AU88">
        <f>VLOOKUP($G88,有机特征!$A$1:$V$55,COLUMN(有机特征!R$2),FALSE)</f>
        <v>6.6600000000000006E-2</v>
      </c>
      <c r="AV88">
        <f>VLOOKUP($G88,有机特征!$A$1:$V$55,COLUMN(有机特征!S$2),FALSE)</f>
        <v>4.4279000000000002</v>
      </c>
      <c r="AW88">
        <f>VLOOKUP($G88,有机特征!$A$1:$V$55,COLUMN(有机特征!T$2),FALSE)</f>
        <v>-8.0638000000000005</v>
      </c>
      <c r="AX88">
        <f>VLOOKUP($G88,有机特征!$A$1:$V$55,COLUMN(有机特征!U$2),FALSE)</f>
        <v>2.1661000000000001</v>
      </c>
      <c r="AY88">
        <f>VLOOKUP($G88,有机特征!$A$1:$V$55,COLUMN(有机特征!V$2),FALSE)</f>
        <v>0.85212431156569646</v>
      </c>
      <c r="AZ88">
        <f>VLOOKUP($H88,原子特征!$A$1:$S$16,COLUMN(原子特征!B$2),FALSE)</f>
        <v>207.2</v>
      </c>
      <c r="BA88">
        <f>VLOOKUP($H88,原子特征!$A$1:$S$16,COLUMN(原子特征!C$2),FALSE)</f>
        <v>1.92</v>
      </c>
      <c r="BB88">
        <f>VLOOKUP($H88,原子特征!$A$1:$S$16,COLUMN(原子特征!D$2),FALSE)</f>
        <v>1.9</v>
      </c>
      <c r="BC88">
        <f>VLOOKUP($H88,原子特征!$A$1:$S$16,COLUMN(原子特征!E$2),FALSE)</f>
        <v>1.55</v>
      </c>
      <c r="BD88">
        <f>VLOOKUP($H88,原子特征!$A$1:$S$16,COLUMN(原子特征!F$2),FALSE)</f>
        <v>3.9</v>
      </c>
      <c r="BE88">
        <f>VLOOKUP($H88,原子特征!$A$1:$S$16,COLUMN(原子特征!G$2),FALSE)</f>
        <v>715.5</v>
      </c>
      <c r="BF88">
        <f>VLOOKUP($H88,原子特征!$A$1:$S$16,COLUMN(原子特征!H$2),FALSE)</f>
        <v>1450</v>
      </c>
      <c r="BG88">
        <f>VLOOKUP($H88,原子特征!$A$1:$S$16,COLUMN(原子特征!I$2),FALSE)</f>
        <v>3081</v>
      </c>
      <c r="BH88">
        <f>VLOOKUP($H88,原子特征!$A$1:$S$16,COLUMN(原子特征!J$2),FALSE)</f>
        <v>4.0999999999999996</v>
      </c>
      <c r="BI88">
        <f>VLOOKUP($H88,原子特征!$A$1:$S$16,COLUMN(原子特征!K$2),FALSE)</f>
        <v>4</v>
      </c>
      <c r="BJ88">
        <f>VLOOKUP($H88,原子特征!$A$1:$S$16,COLUMN(原子特征!L$2),FALSE)</f>
        <v>601</v>
      </c>
      <c r="BK88">
        <f>VLOOKUP($H88,原子特征!$A$1:$S$16,COLUMN(原子特征!M$2),FALSE)</f>
        <v>2013</v>
      </c>
      <c r="BL88">
        <f>VLOOKUP($H88,原子特征!$A$1:$S$16,COLUMN(原子特征!N$2),FALSE)</f>
        <v>177.8</v>
      </c>
      <c r="BM88">
        <f>VLOOKUP($H88,原子特征!$A$1:$S$16,COLUMN(原子特征!O$2),FALSE)</f>
        <v>4.8099999999999996</v>
      </c>
      <c r="BN88">
        <f>VLOOKUP($H88,原子特征!$A$1:$S$16,COLUMN(原子特征!P$2),FALSE)</f>
        <v>195</v>
      </c>
      <c r="BO88">
        <f>VLOOKUP($H88,原子特征!$A$1:$S$16,COLUMN(原子特征!Q$2),FALSE)</f>
        <v>0.83</v>
      </c>
      <c r="BP88">
        <f>VLOOKUP($H88,原子特征!$A$1:$S$16,COLUMN(原子特征!R$2),FALSE)</f>
        <v>154</v>
      </c>
      <c r="BQ88">
        <f>VLOOKUP($H88,原子特征!$A$1:$S$16,COLUMN(原子特征!S$2),FALSE)</f>
        <v>0.93799999999999994</v>
      </c>
      <c r="BR88">
        <f>VLOOKUP($I88,原子特征!$A$1:$S$16,COLUMN(原子特征!B$2),FALSE)</f>
        <v>126.905</v>
      </c>
      <c r="BS88">
        <f>VLOOKUP($I88,原子特征!$A$1:$S$16,COLUMN(原子特征!C$2),FALSE)</f>
        <v>2.76</v>
      </c>
      <c r="BT88">
        <f>VLOOKUP($I88,原子特征!$A$1:$S$16,COLUMN(原子特征!D$2),FALSE)</f>
        <v>2.5</v>
      </c>
      <c r="BU88">
        <f>VLOOKUP($I88,原子特征!$A$1:$S$16,COLUMN(原子特征!E$2),FALSE)</f>
        <v>2.21</v>
      </c>
      <c r="BV88">
        <f>VLOOKUP($I88,原子特征!$A$1:$S$16,COLUMN(原子特征!F$2),FALSE)</f>
        <v>6.76</v>
      </c>
      <c r="BW88">
        <f>VLOOKUP($I88,原子特征!$A$1:$S$16,COLUMN(原子特征!G$2),FALSE)</f>
        <v>1008.4</v>
      </c>
      <c r="BX88">
        <f>VLOOKUP($I88,原子特征!$A$1:$S$16,COLUMN(原子特征!H$2),FALSE)</f>
        <v>1846</v>
      </c>
      <c r="BY88">
        <f>VLOOKUP($I88,原子特征!$A$1:$S$16,COLUMN(原子特征!I$2),FALSE)</f>
        <v>3184</v>
      </c>
      <c r="BZ88">
        <f>VLOOKUP($I88,原子特征!$A$1:$S$16,COLUMN(原子特征!J$2),FALSE)</f>
        <v>0</v>
      </c>
      <c r="CA88">
        <f>VLOOKUP($I88,原子特征!$A$1:$S$16,COLUMN(原子特征!K$2),FALSE)</f>
        <v>7</v>
      </c>
      <c r="CB88">
        <f>VLOOKUP($I88,原子特征!$A$1:$S$16,COLUMN(原子特征!L$2),FALSE)</f>
        <v>387</v>
      </c>
      <c r="CC88">
        <f>VLOOKUP($I88,原子特征!$A$1:$S$16,COLUMN(原子特征!M$2),FALSE)</f>
        <v>457.5</v>
      </c>
      <c r="CD88">
        <f>VLOOKUP($I88,原子特征!$A$1:$S$16,COLUMN(原子特征!N$2),FALSE)</f>
        <v>41.67</v>
      </c>
      <c r="CE88">
        <f>VLOOKUP($I88,原子特征!$A$1:$S$16,COLUMN(原子特征!O$2),FALSE)</f>
        <v>15.52</v>
      </c>
      <c r="CF88">
        <f>VLOOKUP($I88,原子特征!$A$1:$S$16,COLUMN(原子特征!P$2),FALSE)</f>
        <v>106.8</v>
      </c>
      <c r="CG88">
        <f>VLOOKUP($I88,原子特征!$A$1:$S$16,COLUMN(原子特征!Q$2),FALSE)</f>
        <v>0.46</v>
      </c>
      <c r="CH88">
        <f>VLOOKUP($I88,原子特征!$A$1:$S$16,COLUMN(原子特征!R$2),FALSE)</f>
        <v>133</v>
      </c>
      <c r="CI88">
        <f>VLOOKUP($I88,原子特征!$A$1:$S$16,COLUMN(原子特征!S$2),FALSE)</f>
        <v>0.65</v>
      </c>
    </row>
    <row r="89" spans="1:87" x14ac:dyDescent="0.15">
      <c r="A89">
        <v>409</v>
      </c>
      <c r="B89" t="s">
        <v>549</v>
      </c>
      <c r="C89">
        <v>1</v>
      </c>
      <c r="D89">
        <v>1</v>
      </c>
      <c r="E89">
        <v>2.38</v>
      </c>
      <c r="F89" t="s">
        <v>784</v>
      </c>
      <c r="H89" t="s">
        <v>855</v>
      </c>
      <c r="I89" t="s">
        <v>852</v>
      </c>
      <c r="J89">
        <f>VLOOKUP('整理格式+匹配特征'!$F123,有机特征!$A$1:$V$55,COLUMN('整理格式+匹配特征'!B123),FALSE)</f>
        <v>3.6564491800000001</v>
      </c>
      <c r="K89">
        <f>VLOOKUP('整理格式+匹配特征'!$F123,有机特征!$A$1:$V$55,COLUMN('整理格式+匹配特征'!C123),FALSE)</f>
        <v>136.21449999999999</v>
      </c>
      <c r="L89">
        <f>VLOOKUP('整理格式+匹配特征'!$F123,有机特征!$A$1:$V$55,COLUMN('整理格式+匹配特征'!D123),FALSE)</f>
        <v>197.64115000000001</v>
      </c>
      <c r="M89">
        <f>VLOOKUP('整理格式+匹配特征'!$F123,有机特征!$A$1:$V$55,COLUMN('整理格式+匹配特征'!E123),FALSE)</f>
        <v>3.6135214040097465</v>
      </c>
      <c r="N89">
        <f>VLOOKUP('整理格式+匹配特征'!$F123,有机特征!$A$1:$V$55,COLUMN('整理格式+匹配特征'!F123),FALSE)</f>
        <v>6.8308533157084055</v>
      </c>
      <c r="O89">
        <f>VLOOKUP('整理格式+匹配特征'!$F123,有机特征!$A$1:$V$55,COLUMN('整理格式+匹配特征'!G123),FALSE)</f>
        <v>1.1444000000000001</v>
      </c>
      <c r="P89">
        <f>VLOOKUP('整理格式+匹配特征'!$F123,有机特征!$A$1:$V$55,COLUMN('整理格式+匹配特征'!H123),FALSE)</f>
        <v>199.01531</v>
      </c>
      <c r="Q89">
        <f>VLOOKUP('整理格式+匹配特征'!$F123,有机特征!$A$1:$V$55,COLUMN('整理格式+匹配特征'!I123),FALSE)</f>
        <v>0</v>
      </c>
      <c r="R89">
        <f>VLOOKUP('整理格式+匹配特征'!$F123,有机特征!$A$1:$V$55,COLUMN('整理格式+匹配特征'!J123),FALSE)</f>
        <v>12.204503455896099</v>
      </c>
      <c r="S89">
        <f>VLOOKUP('整理格式+匹配特征'!$F123,有机特征!$A$1:$V$55,COLUMN('整理格式+匹配特征'!K123),FALSE)</f>
        <v>13.541171995043758</v>
      </c>
      <c r="T89">
        <f>VLOOKUP('整理格式+匹配特征'!$F123,有机特征!$A$1:$V$55,COLUMN('整理格式+匹配特征'!L123),FALSE)</f>
        <v>-33.452485701722189</v>
      </c>
      <c r="U89">
        <f>VLOOKUP('整理格式+匹配特征'!$F123,有机特征!$A$1:$V$55,COLUMN('整理格式+匹配特征'!M123),FALSE)</f>
        <v>11.4064</v>
      </c>
      <c r="V89">
        <f>VLOOKUP('整理格式+匹配特征'!$F123,有机特征!$A$1:$V$55,COLUMN('整理格式+匹配特征'!N123),FALSE)</f>
        <v>3.6551</v>
      </c>
      <c r="W89">
        <f>VLOOKUP('整理格式+匹配特征'!$F123,有机特征!$A$1:$V$55,COLUMN('整理格式+匹配特征'!O123),FALSE)</f>
        <v>7.5308000000000002</v>
      </c>
      <c r="X89">
        <f>VLOOKUP('整理格式+匹配特征'!$F123,有机特征!$A$1:$V$55,COLUMN('整理格式+匹配特征'!P123),FALSE)</f>
        <v>-7.5308000000000002</v>
      </c>
      <c r="Y89">
        <f>VLOOKUP('整理格式+匹配特征'!$F123,有机特征!$A$1:$V$55,COLUMN('整理格式+匹配特征'!Q123),FALSE)</f>
        <v>7.7512999999999996</v>
      </c>
      <c r="Z89">
        <f>VLOOKUP('整理格式+匹配特征'!$F123,有机特征!$A$1:$V$55,COLUMN('整理格式+匹配特征'!R123),FALSE)</f>
        <v>0.129</v>
      </c>
      <c r="AA89">
        <f>VLOOKUP('整理格式+匹配特征'!$F123,有机特征!$A$1:$V$55,COLUMN('整理格式+匹配特征'!S123),FALSE)</f>
        <v>3.6583000000000001</v>
      </c>
      <c r="AB89">
        <f>VLOOKUP('整理格式+匹配特征'!$F123,有机特征!$A$1:$V$55,COLUMN('整理格式+匹配特征'!T123),FALSE)</f>
        <v>-0.56020000000000003</v>
      </c>
      <c r="AC89">
        <f>VLOOKUP('整理格式+匹配特征'!$F123,有机特征!$A$1:$V$55,COLUMN('整理格式+匹配特征'!U123),FALSE)</f>
        <v>14.548818000000001</v>
      </c>
      <c r="AD89">
        <f>VLOOKUP('整理格式+匹配特征'!$F123,有机特征!$A$1:$V$55,COLUMN('整理格式+匹配特征'!V123),FALSE)</f>
        <v>5.7233745082612124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f>VLOOKUP($H89,原子特征!$A$1:$S$16,COLUMN(原子特征!B$2),FALSE)</f>
        <v>207.2</v>
      </c>
      <c r="BA89">
        <f>VLOOKUP($H89,原子特征!$A$1:$S$16,COLUMN(原子特征!C$2),FALSE)</f>
        <v>1.92</v>
      </c>
      <c r="BB89">
        <f>VLOOKUP($H89,原子特征!$A$1:$S$16,COLUMN(原子特征!D$2),FALSE)</f>
        <v>1.9</v>
      </c>
      <c r="BC89">
        <f>VLOOKUP($H89,原子特征!$A$1:$S$16,COLUMN(原子特征!E$2),FALSE)</f>
        <v>1.55</v>
      </c>
      <c r="BD89">
        <f>VLOOKUP($H89,原子特征!$A$1:$S$16,COLUMN(原子特征!F$2),FALSE)</f>
        <v>3.9</v>
      </c>
      <c r="BE89">
        <f>VLOOKUP($H89,原子特征!$A$1:$S$16,COLUMN(原子特征!G$2),FALSE)</f>
        <v>715.5</v>
      </c>
      <c r="BF89">
        <f>VLOOKUP($H89,原子特征!$A$1:$S$16,COLUMN(原子特征!H$2),FALSE)</f>
        <v>1450</v>
      </c>
      <c r="BG89">
        <f>VLOOKUP($H89,原子特征!$A$1:$S$16,COLUMN(原子特征!I$2),FALSE)</f>
        <v>3081</v>
      </c>
      <c r="BH89">
        <f>VLOOKUP($H89,原子特征!$A$1:$S$16,COLUMN(原子特征!J$2),FALSE)</f>
        <v>4.0999999999999996</v>
      </c>
      <c r="BI89">
        <f>VLOOKUP($H89,原子特征!$A$1:$S$16,COLUMN(原子特征!K$2),FALSE)</f>
        <v>4</v>
      </c>
      <c r="BJ89">
        <f>VLOOKUP($H89,原子特征!$A$1:$S$16,COLUMN(原子特征!L$2),FALSE)</f>
        <v>601</v>
      </c>
      <c r="BK89">
        <f>VLOOKUP($H89,原子特征!$A$1:$S$16,COLUMN(原子特征!M$2),FALSE)</f>
        <v>2013</v>
      </c>
      <c r="BL89">
        <f>VLOOKUP($H89,原子特征!$A$1:$S$16,COLUMN(原子特征!N$2),FALSE)</f>
        <v>177.8</v>
      </c>
      <c r="BM89">
        <f>VLOOKUP($H89,原子特征!$A$1:$S$16,COLUMN(原子特征!O$2),FALSE)</f>
        <v>4.8099999999999996</v>
      </c>
      <c r="BN89">
        <f>VLOOKUP($H89,原子特征!$A$1:$S$16,COLUMN(原子特征!P$2),FALSE)</f>
        <v>195</v>
      </c>
      <c r="BO89">
        <f>VLOOKUP($H89,原子特征!$A$1:$S$16,COLUMN(原子特征!Q$2),FALSE)</f>
        <v>0.83</v>
      </c>
      <c r="BP89">
        <f>VLOOKUP($H89,原子特征!$A$1:$S$16,COLUMN(原子特征!R$2),FALSE)</f>
        <v>154</v>
      </c>
      <c r="BQ89">
        <f>VLOOKUP($H89,原子特征!$A$1:$S$16,COLUMN(原子特征!S$2),FALSE)</f>
        <v>0.93799999999999994</v>
      </c>
      <c r="BR89">
        <f>VLOOKUP($I89,原子特征!$A$1:$S$16,COLUMN(原子特征!B$2),FALSE)</f>
        <v>126.905</v>
      </c>
      <c r="BS89">
        <f>VLOOKUP($I89,原子特征!$A$1:$S$16,COLUMN(原子特征!C$2),FALSE)</f>
        <v>2.76</v>
      </c>
      <c r="BT89">
        <f>VLOOKUP($I89,原子特征!$A$1:$S$16,COLUMN(原子特征!D$2),FALSE)</f>
        <v>2.5</v>
      </c>
      <c r="BU89">
        <f>VLOOKUP($I89,原子特征!$A$1:$S$16,COLUMN(原子特征!E$2),FALSE)</f>
        <v>2.21</v>
      </c>
      <c r="BV89">
        <f>VLOOKUP($I89,原子特征!$A$1:$S$16,COLUMN(原子特征!F$2),FALSE)</f>
        <v>6.76</v>
      </c>
      <c r="BW89">
        <f>VLOOKUP($I89,原子特征!$A$1:$S$16,COLUMN(原子特征!G$2),FALSE)</f>
        <v>1008.4</v>
      </c>
      <c r="BX89">
        <f>VLOOKUP($I89,原子特征!$A$1:$S$16,COLUMN(原子特征!H$2),FALSE)</f>
        <v>1846</v>
      </c>
      <c r="BY89">
        <f>VLOOKUP($I89,原子特征!$A$1:$S$16,COLUMN(原子特征!I$2),FALSE)</f>
        <v>3184</v>
      </c>
      <c r="BZ89">
        <f>VLOOKUP($I89,原子特征!$A$1:$S$16,COLUMN(原子特征!J$2),FALSE)</f>
        <v>0</v>
      </c>
      <c r="CA89">
        <f>VLOOKUP($I89,原子特征!$A$1:$S$16,COLUMN(原子特征!K$2),FALSE)</f>
        <v>7</v>
      </c>
      <c r="CB89">
        <f>VLOOKUP($I89,原子特征!$A$1:$S$16,COLUMN(原子特征!L$2),FALSE)</f>
        <v>387</v>
      </c>
      <c r="CC89">
        <f>VLOOKUP($I89,原子特征!$A$1:$S$16,COLUMN(原子特征!M$2),FALSE)</f>
        <v>457.5</v>
      </c>
      <c r="CD89">
        <f>VLOOKUP($I89,原子特征!$A$1:$S$16,COLUMN(原子特征!N$2),FALSE)</f>
        <v>41.67</v>
      </c>
      <c r="CE89">
        <f>VLOOKUP($I89,原子特征!$A$1:$S$16,COLUMN(原子特征!O$2),FALSE)</f>
        <v>15.52</v>
      </c>
      <c r="CF89">
        <f>VLOOKUP($I89,原子特征!$A$1:$S$16,COLUMN(原子特征!P$2),FALSE)</f>
        <v>106.8</v>
      </c>
      <c r="CG89">
        <f>VLOOKUP($I89,原子特征!$A$1:$S$16,COLUMN(原子特征!Q$2),FALSE)</f>
        <v>0.46</v>
      </c>
      <c r="CH89">
        <f>VLOOKUP($I89,原子特征!$A$1:$S$16,COLUMN(原子特征!R$2),FALSE)</f>
        <v>133</v>
      </c>
      <c r="CI89">
        <f>VLOOKUP($I89,原子特征!$A$1:$S$16,COLUMN(原子特征!S$2),FALSE)</f>
        <v>0.65</v>
      </c>
    </row>
    <row r="90" spans="1:87" x14ac:dyDescent="0.15">
      <c r="A90">
        <v>410</v>
      </c>
      <c r="B90" t="s">
        <v>549</v>
      </c>
      <c r="C90">
        <v>1</v>
      </c>
      <c r="D90">
        <v>1</v>
      </c>
      <c r="E90">
        <v>2.4</v>
      </c>
      <c r="F90" t="s">
        <v>784</v>
      </c>
      <c r="H90" t="s">
        <v>855</v>
      </c>
      <c r="I90" t="s">
        <v>852</v>
      </c>
      <c r="J90">
        <f>VLOOKUP('整理格式+匹配特征'!$F124,有机特征!$A$1:$V$55,COLUMN('整理格式+匹配特征'!B124),FALSE)</f>
        <v>3.6564491800000001</v>
      </c>
      <c r="K90">
        <f>VLOOKUP('整理格式+匹配特征'!$F124,有机特征!$A$1:$V$55,COLUMN('整理格式+匹配特征'!C124),FALSE)</f>
        <v>136.21449999999999</v>
      </c>
      <c r="L90">
        <f>VLOOKUP('整理格式+匹配特征'!$F124,有机特征!$A$1:$V$55,COLUMN('整理格式+匹配特征'!D124),FALSE)</f>
        <v>197.64115000000001</v>
      </c>
      <c r="M90">
        <f>VLOOKUP('整理格式+匹配特征'!$F124,有机特征!$A$1:$V$55,COLUMN('整理格式+匹配特征'!E124),FALSE)</f>
        <v>3.6135214040097465</v>
      </c>
      <c r="N90">
        <f>VLOOKUP('整理格式+匹配特征'!$F124,有机特征!$A$1:$V$55,COLUMN('整理格式+匹配特征'!F124),FALSE)</f>
        <v>6.8308533157084055</v>
      </c>
      <c r="O90">
        <f>VLOOKUP('整理格式+匹配特征'!$F124,有机特征!$A$1:$V$55,COLUMN('整理格式+匹配特征'!G124),FALSE)</f>
        <v>1.1444000000000001</v>
      </c>
      <c r="P90">
        <f>VLOOKUP('整理格式+匹配特征'!$F124,有机特征!$A$1:$V$55,COLUMN('整理格式+匹配特征'!H124),FALSE)</f>
        <v>199.01531</v>
      </c>
      <c r="Q90">
        <f>VLOOKUP('整理格式+匹配特征'!$F124,有机特征!$A$1:$V$55,COLUMN('整理格式+匹配特征'!I124),FALSE)</f>
        <v>0</v>
      </c>
      <c r="R90">
        <f>VLOOKUP('整理格式+匹配特征'!$F124,有机特征!$A$1:$V$55,COLUMN('整理格式+匹配特征'!J124),FALSE)</f>
        <v>12.204503455896099</v>
      </c>
      <c r="S90">
        <f>VLOOKUP('整理格式+匹配特征'!$F124,有机特征!$A$1:$V$55,COLUMN('整理格式+匹配特征'!K124),FALSE)</f>
        <v>13.541171995043758</v>
      </c>
      <c r="T90">
        <f>VLOOKUP('整理格式+匹配特征'!$F124,有机特征!$A$1:$V$55,COLUMN('整理格式+匹配特征'!L124),FALSE)</f>
        <v>-33.452485701722189</v>
      </c>
      <c r="U90">
        <f>VLOOKUP('整理格式+匹配特征'!$F124,有机特征!$A$1:$V$55,COLUMN('整理格式+匹配特征'!M124),FALSE)</f>
        <v>11.4064</v>
      </c>
      <c r="V90">
        <f>VLOOKUP('整理格式+匹配特征'!$F124,有机特征!$A$1:$V$55,COLUMN('整理格式+匹配特征'!N124),FALSE)</f>
        <v>3.6551</v>
      </c>
      <c r="W90">
        <f>VLOOKUP('整理格式+匹配特征'!$F124,有机特征!$A$1:$V$55,COLUMN('整理格式+匹配特征'!O124),FALSE)</f>
        <v>7.5308000000000002</v>
      </c>
      <c r="X90">
        <f>VLOOKUP('整理格式+匹配特征'!$F124,有机特征!$A$1:$V$55,COLUMN('整理格式+匹配特征'!P124),FALSE)</f>
        <v>-7.5308000000000002</v>
      </c>
      <c r="Y90">
        <f>VLOOKUP('整理格式+匹配特征'!$F124,有机特征!$A$1:$V$55,COLUMN('整理格式+匹配特征'!Q124),FALSE)</f>
        <v>7.7512999999999996</v>
      </c>
      <c r="Z90">
        <f>VLOOKUP('整理格式+匹配特征'!$F124,有机特征!$A$1:$V$55,COLUMN('整理格式+匹配特征'!R124),FALSE)</f>
        <v>0.129</v>
      </c>
      <c r="AA90">
        <f>VLOOKUP('整理格式+匹配特征'!$F124,有机特征!$A$1:$V$55,COLUMN('整理格式+匹配特征'!S124),FALSE)</f>
        <v>3.6583000000000001</v>
      </c>
      <c r="AB90">
        <f>VLOOKUP('整理格式+匹配特征'!$F124,有机特征!$A$1:$V$55,COLUMN('整理格式+匹配特征'!T124),FALSE)</f>
        <v>-0.56020000000000003</v>
      </c>
      <c r="AC90">
        <f>VLOOKUP('整理格式+匹配特征'!$F124,有机特征!$A$1:$V$55,COLUMN('整理格式+匹配特征'!U124),FALSE)</f>
        <v>14.548818000000001</v>
      </c>
      <c r="AD90">
        <f>VLOOKUP('整理格式+匹配特征'!$F124,有机特征!$A$1:$V$55,COLUMN('整理格式+匹配特征'!V124),FALSE)</f>
        <v>5.7233745082612124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f>VLOOKUP($H90,原子特征!$A$1:$S$16,COLUMN(原子特征!B$2),FALSE)</f>
        <v>207.2</v>
      </c>
      <c r="BA90">
        <f>VLOOKUP($H90,原子特征!$A$1:$S$16,COLUMN(原子特征!C$2),FALSE)</f>
        <v>1.92</v>
      </c>
      <c r="BB90">
        <f>VLOOKUP($H90,原子特征!$A$1:$S$16,COLUMN(原子特征!D$2),FALSE)</f>
        <v>1.9</v>
      </c>
      <c r="BC90">
        <f>VLOOKUP($H90,原子特征!$A$1:$S$16,COLUMN(原子特征!E$2),FALSE)</f>
        <v>1.55</v>
      </c>
      <c r="BD90">
        <f>VLOOKUP($H90,原子特征!$A$1:$S$16,COLUMN(原子特征!F$2),FALSE)</f>
        <v>3.9</v>
      </c>
      <c r="BE90">
        <f>VLOOKUP($H90,原子特征!$A$1:$S$16,COLUMN(原子特征!G$2),FALSE)</f>
        <v>715.5</v>
      </c>
      <c r="BF90">
        <f>VLOOKUP($H90,原子特征!$A$1:$S$16,COLUMN(原子特征!H$2),FALSE)</f>
        <v>1450</v>
      </c>
      <c r="BG90">
        <f>VLOOKUP($H90,原子特征!$A$1:$S$16,COLUMN(原子特征!I$2),FALSE)</f>
        <v>3081</v>
      </c>
      <c r="BH90">
        <f>VLOOKUP($H90,原子特征!$A$1:$S$16,COLUMN(原子特征!J$2),FALSE)</f>
        <v>4.0999999999999996</v>
      </c>
      <c r="BI90">
        <f>VLOOKUP($H90,原子特征!$A$1:$S$16,COLUMN(原子特征!K$2),FALSE)</f>
        <v>4</v>
      </c>
      <c r="BJ90">
        <f>VLOOKUP($H90,原子特征!$A$1:$S$16,COLUMN(原子特征!L$2),FALSE)</f>
        <v>601</v>
      </c>
      <c r="BK90">
        <f>VLOOKUP($H90,原子特征!$A$1:$S$16,COLUMN(原子特征!M$2),FALSE)</f>
        <v>2013</v>
      </c>
      <c r="BL90">
        <f>VLOOKUP($H90,原子特征!$A$1:$S$16,COLUMN(原子特征!N$2),FALSE)</f>
        <v>177.8</v>
      </c>
      <c r="BM90">
        <f>VLOOKUP($H90,原子特征!$A$1:$S$16,COLUMN(原子特征!O$2),FALSE)</f>
        <v>4.8099999999999996</v>
      </c>
      <c r="BN90">
        <f>VLOOKUP($H90,原子特征!$A$1:$S$16,COLUMN(原子特征!P$2),FALSE)</f>
        <v>195</v>
      </c>
      <c r="BO90">
        <f>VLOOKUP($H90,原子特征!$A$1:$S$16,COLUMN(原子特征!Q$2),FALSE)</f>
        <v>0.83</v>
      </c>
      <c r="BP90">
        <f>VLOOKUP($H90,原子特征!$A$1:$S$16,COLUMN(原子特征!R$2),FALSE)</f>
        <v>154</v>
      </c>
      <c r="BQ90">
        <f>VLOOKUP($H90,原子特征!$A$1:$S$16,COLUMN(原子特征!S$2),FALSE)</f>
        <v>0.93799999999999994</v>
      </c>
      <c r="BR90">
        <f>VLOOKUP($I90,原子特征!$A$1:$S$16,COLUMN(原子特征!B$2),FALSE)</f>
        <v>126.905</v>
      </c>
      <c r="BS90">
        <f>VLOOKUP($I90,原子特征!$A$1:$S$16,COLUMN(原子特征!C$2),FALSE)</f>
        <v>2.76</v>
      </c>
      <c r="BT90">
        <f>VLOOKUP($I90,原子特征!$A$1:$S$16,COLUMN(原子特征!D$2),FALSE)</f>
        <v>2.5</v>
      </c>
      <c r="BU90">
        <f>VLOOKUP($I90,原子特征!$A$1:$S$16,COLUMN(原子特征!E$2),FALSE)</f>
        <v>2.21</v>
      </c>
      <c r="BV90">
        <f>VLOOKUP($I90,原子特征!$A$1:$S$16,COLUMN(原子特征!F$2),FALSE)</f>
        <v>6.76</v>
      </c>
      <c r="BW90">
        <f>VLOOKUP($I90,原子特征!$A$1:$S$16,COLUMN(原子特征!G$2),FALSE)</f>
        <v>1008.4</v>
      </c>
      <c r="BX90">
        <f>VLOOKUP($I90,原子特征!$A$1:$S$16,COLUMN(原子特征!H$2),FALSE)</f>
        <v>1846</v>
      </c>
      <c r="BY90">
        <f>VLOOKUP($I90,原子特征!$A$1:$S$16,COLUMN(原子特征!I$2),FALSE)</f>
        <v>3184</v>
      </c>
      <c r="BZ90">
        <f>VLOOKUP($I90,原子特征!$A$1:$S$16,COLUMN(原子特征!J$2),FALSE)</f>
        <v>0</v>
      </c>
      <c r="CA90">
        <f>VLOOKUP($I90,原子特征!$A$1:$S$16,COLUMN(原子特征!K$2),FALSE)</f>
        <v>7</v>
      </c>
      <c r="CB90">
        <f>VLOOKUP($I90,原子特征!$A$1:$S$16,COLUMN(原子特征!L$2),FALSE)</f>
        <v>387</v>
      </c>
      <c r="CC90">
        <f>VLOOKUP($I90,原子特征!$A$1:$S$16,COLUMN(原子特征!M$2),FALSE)</f>
        <v>457.5</v>
      </c>
      <c r="CD90">
        <f>VLOOKUP($I90,原子特征!$A$1:$S$16,COLUMN(原子特征!N$2),FALSE)</f>
        <v>41.67</v>
      </c>
      <c r="CE90">
        <f>VLOOKUP($I90,原子特征!$A$1:$S$16,COLUMN(原子特征!O$2),FALSE)</f>
        <v>15.52</v>
      </c>
      <c r="CF90">
        <f>VLOOKUP($I90,原子特征!$A$1:$S$16,COLUMN(原子特征!P$2),FALSE)</f>
        <v>106.8</v>
      </c>
      <c r="CG90">
        <f>VLOOKUP($I90,原子特征!$A$1:$S$16,COLUMN(原子特征!Q$2),FALSE)</f>
        <v>0.46</v>
      </c>
      <c r="CH90">
        <f>VLOOKUP($I90,原子特征!$A$1:$S$16,COLUMN(原子特征!R$2),FALSE)</f>
        <v>133</v>
      </c>
      <c r="CI90">
        <f>VLOOKUP($I90,原子特征!$A$1:$S$16,COLUMN(原子特征!S$2),FALSE)</f>
        <v>0.65</v>
      </c>
    </row>
    <row r="91" spans="1:87" x14ac:dyDescent="0.15">
      <c r="A91">
        <v>476</v>
      </c>
      <c r="B91" t="s">
        <v>635</v>
      </c>
      <c r="C91">
        <v>2</v>
      </c>
      <c r="D91">
        <v>1</v>
      </c>
      <c r="E91">
        <v>2.02</v>
      </c>
      <c r="F91" t="s">
        <v>742</v>
      </c>
      <c r="G91" t="s">
        <v>632</v>
      </c>
      <c r="H91" t="s">
        <v>855</v>
      </c>
      <c r="I91" t="s">
        <v>852</v>
      </c>
      <c r="J91">
        <f>VLOOKUP('整理格式+匹配特征'!$F125,有机特征!$A$1:$V$55,COLUMN('整理格式+匹配特征'!B125),FALSE)</f>
        <v>4.6177588199999997</v>
      </c>
      <c r="K91">
        <f>VLOOKUP('整理格式+匹配特征'!$F125,有机特征!$A$1:$V$55,COLUMN('整理格式+匹配特征'!C125),FALSE)</f>
        <v>74.144940000000005</v>
      </c>
      <c r="L91">
        <f>VLOOKUP('整理格式+匹配特征'!$F125,有机特征!$A$1:$V$55,COLUMN('整理格式+匹配特征'!D125),FALSE)</f>
        <v>122.58399</v>
      </c>
      <c r="M91">
        <f>VLOOKUP('整理格式+匹配特征'!$F125,有机特征!$A$1:$V$55,COLUMN('整理格式+匹配特征'!E125),FALSE)</f>
        <v>3.081646072750805</v>
      </c>
      <c r="N91">
        <f>VLOOKUP('整理格式+匹配特征'!$F125,有机特征!$A$1:$V$55,COLUMN('整理格式+匹配特征'!F125),FALSE)</f>
        <v>5.8254179069013325</v>
      </c>
      <c r="O91">
        <f>VLOOKUP('整理格式+匹配特征'!$F125,有机特征!$A$1:$V$55,COLUMN('整理格式+匹配特征'!G125),FALSE)</f>
        <v>1.0044</v>
      </c>
      <c r="P91">
        <f>VLOOKUP('整理格式+匹配特征'!$F125,有机特征!$A$1:$V$55,COLUMN('整理格式+匹配特征'!H125),FALSE)</f>
        <v>133.28817000000001</v>
      </c>
      <c r="Q91">
        <f>VLOOKUP('整理格式+匹配特征'!$F125,有机特征!$A$1:$V$55,COLUMN('整理格式+匹配特征'!I125),FALSE)</f>
        <v>0</v>
      </c>
      <c r="R91">
        <f>VLOOKUP('整理格式+匹配特征'!$F125,有机特征!$A$1:$V$55,COLUMN('整理格式+匹配特征'!J125),FALSE)</f>
        <v>6.7469556234197583</v>
      </c>
      <c r="S91">
        <f>VLOOKUP('整理格式+匹配特征'!$F125,有机特征!$A$1:$V$55,COLUMN('整理格式+匹配特征'!K125),FALSE)</f>
        <v>7.7095295819403571</v>
      </c>
      <c r="T91">
        <f>VLOOKUP('整理格式+匹配特征'!$F125,有机特征!$A$1:$V$55,COLUMN('整理格式+匹配特征'!L125),FALSE)</f>
        <v>-40.462744325973489</v>
      </c>
      <c r="U91">
        <f>VLOOKUP('整理格式+匹配特征'!$F125,有机特征!$A$1:$V$55,COLUMN('整理格式+匹配特征'!M125),FALSE)</f>
        <v>-3.657</v>
      </c>
      <c r="V91">
        <f>VLOOKUP('整理格式+匹配特征'!$F125,有机特征!$A$1:$V$55,COLUMN('整理格式+匹配特征'!N125),FALSE)</f>
        <v>-14.888400000000001</v>
      </c>
      <c r="W91">
        <f>VLOOKUP('整理格式+匹配特征'!$F125,有机特征!$A$1:$V$55,COLUMN('整理格式+匹配特征'!O125),FALSE)</f>
        <v>-9.2727000000000004</v>
      </c>
      <c r="X91">
        <f>VLOOKUP('整理格式+匹配特征'!$F125,有机特征!$A$1:$V$55,COLUMN('整理格式+匹配特征'!P125),FALSE)</f>
        <v>9.2727000000000004</v>
      </c>
      <c r="Y91">
        <f>VLOOKUP('整理格式+匹配特征'!$F125,有机特征!$A$1:$V$55,COLUMN('整理格式+匹配特征'!Q125),FALSE)</f>
        <v>11.231400000000001</v>
      </c>
      <c r="Z91">
        <f>VLOOKUP('整理格式+匹配特征'!$F125,有机特征!$A$1:$V$55,COLUMN('整理格式+匹配特征'!R125),FALSE)</f>
        <v>8.8999999999999996E-2</v>
      </c>
      <c r="AA91">
        <f>VLOOKUP('整理格式+匹配特征'!$F125,有机特征!$A$1:$V$55,COLUMN('整理格式+匹配特征'!S125),FALSE)</f>
        <v>3.8277999999999999</v>
      </c>
      <c r="AB91">
        <f>VLOOKUP('整理格式+匹配特征'!$F125,有机特征!$A$1:$V$55,COLUMN('整理格式+匹配特征'!T125),FALSE)</f>
        <v>-4.4539</v>
      </c>
      <c r="AC91">
        <f>VLOOKUP('整理格式+匹配特征'!$F125,有机特征!$A$1:$V$55,COLUMN('整理格式+匹配特征'!U125),FALSE)</f>
        <v>6.400703</v>
      </c>
      <c r="AD91">
        <f>VLOOKUP('整理格式+匹配特征'!$F125,有机特征!$A$1:$V$55,COLUMN('整理格式+匹配特征'!V125),FALSE)</f>
        <v>2.5179791502753739</v>
      </c>
      <c r="AE91">
        <f>VLOOKUP($G91,有机特征!$A$1:$V$55,COLUMN(有机特征!B$2),FALSE)</f>
        <v>6.1151281700000002</v>
      </c>
      <c r="AF91">
        <f>VLOOKUP($G91,有机特征!$A$1:$V$55,COLUMN(有机特征!C$2),FALSE)</f>
        <v>32.065080000000002</v>
      </c>
      <c r="AG91">
        <f>VLOOKUP($G91,有机特征!$A$1:$V$55,COLUMN(有机特征!D$2),FALSE)</f>
        <v>53.696190000000001</v>
      </c>
      <c r="AH91">
        <f>VLOOKUP($G91,有机特征!$A$1:$V$55,COLUMN(有机特征!E$2),FALSE)</f>
        <v>2.3403779512482541</v>
      </c>
      <c r="AI91">
        <f>VLOOKUP($G91,有机特征!$A$1:$V$55,COLUMN(有机特征!F$2),FALSE)</f>
        <v>4.4241549172934862</v>
      </c>
      <c r="AJ91">
        <f>VLOOKUP($G91,有机特征!$A$1:$V$55,COLUMN(有机特征!G$2),FALSE)</f>
        <v>0.99160000000000004</v>
      </c>
      <c r="AK91">
        <f>VLOOKUP($G91,有机特征!$A$1:$V$55,COLUMN(有机特征!H$2),FALSE)</f>
        <v>73.177700000000002</v>
      </c>
      <c r="AL91">
        <f>VLOOKUP($G91,有机特征!$A$1:$V$55,COLUMN(有机特征!I$2),FALSE)</f>
        <v>0</v>
      </c>
      <c r="AM91">
        <f>VLOOKUP($G91,有机特征!$A$1:$V$55,COLUMN(有机特征!J$2),FALSE)</f>
        <v>0.37686460983670855</v>
      </c>
      <c r="AN91">
        <f>VLOOKUP($G91,有机特征!$A$1:$V$55,COLUMN(有机特征!K$2),FALSE)</f>
        <v>4.3958565325364303</v>
      </c>
      <c r="AO91">
        <f>VLOOKUP($G91,有机特征!$A$1:$V$55,COLUMN(有机特征!L$2),FALSE)</f>
        <v>-48.64517109271678</v>
      </c>
      <c r="AP91">
        <f>VLOOKUP($G91,有机特征!$A$1:$V$55,COLUMN(有机特征!M$2),FALSE)</f>
        <v>-4.0225</v>
      </c>
      <c r="AQ91">
        <f>VLOOKUP($G91,有机特征!$A$1:$V$55,COLUMN(有机特征!N$2),FALSE)</f>
        <v>-19.048200000000001</v>
      </c>
      <c r="AR91">
        <f>VLOOKUP($G91,有机特征!$A$1:$V$55,COLUMN(有机特征!O$2),FALSE)</f>
        <v>-11.535399999999999</v>
      </c>
      <c r="AS91">
        <f>VLOOKUP($G91,有机特征!$A$1:$V$55,COLUMN(有机特征!P$2),FALSE)</f>
        <v>11.535399999999999</v>
      </c>
      <c r="AT91">
        <f>VLOOKUP($G91,有机特征!$A$1:$V$55,COLUMN(有机特征!Q$2),FALSE)</f>
        <v>15.0258</v>
      </c>
      <c r="AU91">
        <f>VLOOKUP($G91,有机特征!$A$1:$V$55,COLUMN(有机特征!R$2),FALSE)</f>
        <v>6.6600000000000006E-2</v>
      </c>
      <c r="AV91">
        <f>VLOOKUP($G91,有机特征!$A$1:$V$55,COLUMN(有机特征!S$2),FALSE)</f>
        <v>4.4279000000000002</v>
      </c>
      <c r="AW91">
        <f>VLOOKUP($G91,有机特征!$A$1:$V$55,COLUMN(有机特征!T$2),FALSE)</f>
        <v>-8.0638000000000005</v>
      </c>
      <c r="AX91">
        <f>VLOOKUP($G91,有机特征!$A$1:$V$55,COLUMN(有机特征!U$2),FALSE)</f>
        <v>2.1661000000000001</v>
      </c>
      <c r="AY91">
        <f>VLOOKUP($G91,有机特征!$A$1:$V$55,COLUMN(有机特征!V$2),FALSE)</f>
        <v>0.85212431156569646</v>
      </c>
      <c r="AZ91">
        <f>VLOOKUP($H91,原子特征!$A$1:$S$16,COLUMN(原子特征!B$2),FALSE)</f>
        <v>207.2</v>
      </c>
      <c r="BA91">
        <f>VLOOKUP($H91,原子特征!$A$1:$S$16,COLUMN(原子特征!C$2),FALSE)</f>
        <v>1.92</v>
      </c>
      <c r="BB91">
        <f>VLOOKUP($H91,原子特征!$A$1:$S$16,COLUMN(原子特征!D$2),FALSE)</f>
        <v>1.9</v>
      </c>
      <c r="BC91">
        <f>VLOOKUP($H91,原子特征!$A$1:$S$16,COLUMN(原子特征!E$2),FALSE)</f>
        <v>1.55</v>
      </c>
      <c r="BD91">
        <f>VLOOKUP($H91,原子特征!$A$1:$S$16,COLUMN(原子特征!F$2),FALSE)</f>
        <v>3.9</v>
      </c>
      <c r="BE91">
        <f>VLOOKUP($H91,原子特征!$A$1:$S$16,COLUMN(原子特征!G$2),FALSE)</f>
        <v>715.5</v>
      </c>
      <c r="BF91">
        <f>VLOOKUP($H91,原子特征!$A$1:$S$16,COLUMN(原子特征!H$2),FALSE)</f>
        <v>1450</v>
      </c>
      <c r="BG91">
        <f>VLOOKUP($H91,原子特征!$A$1:$S$16,COLUMN(原子特征!I$2),FALSE)</f>
        <v>3081</v>
      </c>
      <c r="BH91">
        <f>VLOOKUP($H91,原子特征!$A$1:$S$16,COLUMN(原子特征!J$2),FALSE)</f>
        <v>4.0999999999999996</v>
      </c>
      <c r="BI91">
        <f>VLOOKUP($H91,原子特征!$A$1:$S$16,COLUMN(原子特征!K$2),FALSE)</f>
        <v>4</v>
      </c>
      <c r="BJ91">
        <f>VLOOKUP($H91,原子特征!$A$1:$S$16,COLUMN(原子特征!L$2),FALSE)</f>
        <v>601</v>
      </c>
      <c r="BK91">
        <f>VLOOKUP($H91,原子特征!$A$1:$S$16,COLUMN(原子特征!M$2),FALSE)</f>
        <v>2013</v>
      </c>
      <c r="BL91">
        <f>VLOOKUP($H91,原子特征!$A$1:$S$16,COLUMN(原子特征!N$2),FALSE)</f>
        <v>177.8</v>
      </c>
      <c r="BM91">
        <f>VLOOKUP($H91,原子特征!$A$1:$S$16,COLUMN(原子特征!O$2),FALSE)</f>
        <v>4.8099999999999996</v>
      </c>
      <c r="BN91">
        <f>VLOOKUP($H91,原子特征!$A$1:$S$16,COLUMN(原子特征!P$2),FALSE)</f>
        <v>195</v>
      </c>
      <c r="BO91">
        <f>VLOOKUP($H91,原子特征!$A$1:$S$16,COLUMN(原子特征!Q$2),FALSE)</f>
        <v>0.83</v>
      </c>
      <c r="BP91">
        <f>VLOOKUP($H91,原子特征!$A$1:$S$16,COLUMN(原子特征!R$2),FALSE)</f>
        <v>154</v>
      </c>
      <c r="BQ91">
        <f>VLOOKUP($H91,原子特征!$A$1:$S$16,COLUMN(原子特征!S$2),FALSE)</f>
        <v>0.93799999999999994</v>
      </c>
      <c r="BR91">
        <f>VLOOKUP($I91,原子特征!$A$1:$S$16,COLUMN(原子特征!B$2),FALSE)</f>
        <v>126.905</v>
      </c>
      <c r="BS91">
        <f>VLOOKUP($I91,原子特征!$A$1:$S$16,COLUMN(原子特征!C$2),FALSE)</f>
        <v>2.76</v>
      </c>
      <c r="BT91">
        <f>VLOOKUP($I91,原子特征!$A$1:$S$16,COLUMN(原子特征!D$2),FALSE)</f>
        <v>2.5</v>
      </c>
      <c r="BU91">
        <f>VLOOKUP($I91,原子特征!$A$1:$S$16,COLUMN(原子特征!E$2),FALSE)</f>
        <v>2.21</v>
      </c>
      <c r="BV91">
        <f>VLOOKUP($I91,原子特征!$A$1:$S$16,COLUMN(原子特征!F$2),FALSE)</f>
        <v>6.76</v>
      </c>
      <c r="BW91">
        <f>VLOOKUP($I91,原子特征!$A$1:$S$16,COLUMN(原子特征!G$2),FALSE)</f>
        <v>1008.4</v>
      </c>
      <c r="BX91">
        <f>VLOOKUP($I91,原子特征!$A$1:$S$16,COLUMN(原子特征!H$2),FALSE)</f>
        <v>1846</v>
      </c>
      <c r="BY91">
        <f>VLOOKUP($I91,原子特征!$A$1:$S$16,COLUMN(原子特征!I$2),FALSE)</f>
        <v>3184</v>
      </c>
      <c r="BZ91">
        <f>VLOOKUP($I91,原子特征!$A$1:$S$16,COLUMN(原子特征!J$2),FALSE)</f>
        <v>0</v>
      </c>
      <c r="CA91">
        <f>VLOOKUP($I91,原子特征!$A$1:$S$16,COLUMN(原子特征!K$2),FALSE)</f>
        <v>7</v>
      </c>
      <c r="CB91">
        <f>VLOOKUP($I91,原子特征!$A$1:$S$16,COLUMN(原子特征!L$2),FALSE)</f>
        <v>387</v>
      </c>
      <c r="CC91">
        <f>VLOOKUP($I91,原子特征!$A$1:$S$16,COLUMN(原子特征!M$2),FALSE)</f>
        <v>457.5</v>
      </c>
      <c r="CD91">
        <f>VLOOKUP($I91,原子特征!$A$1:$S$16,COLUMN(原子特征!N$2),FALSE)</f>
        <v>41.67</v>
      </c>
      <c r="CE91">
        <f>VLOOKUP($I91,原子特征!$A$1:$S$16,COLUMN(原子特征!O$2),FALSE)</f>
        <v>15.52</v>
      </c>
      <c r="CF91">
        <f>VLOOKUP($I91,原子特征!$A$1:$S$16,COLUMN(原子特征!P$2),FALSE)</f>
        <v>106.8</v>
      </c>
      <c r="CG91">
        <f>VLOOKUP($I91,原子特征!$A$1:$S$16,COLUMN(原子特征!Q$2),FALSE)</f>
        <v>0.46</v>
      </c>
      <c r="CH91">
        <f>VLOOKUP($I91,原子特征!$A$1:$S$16,COLUMN(原子特征!R$2),FALSE)</f>
        <v>133</v>
      </c>
      <c r="CI91">
        <f>VLOOKUP($I91,原子特征!$A$1:$S$16,COLUMN(原子特征!S$2),FALSE)</f>
        <v>0.65</v>
      </c>
    </row>
    <row r="92" spans="1:87" s="21" customFormat="1" x14ac:dyDescent="0.15">
      <c r="A92">
        <v>475</v>
      </c>
      <c r="B92" t="s">
        <v>532</v>
      </c>
      <c r="C92">
        <v>1</v>
      </c>
      <c r="D92">
        <v>1</v>
      </c>
      <c r="E92">
        <v>2.23</v>
      </c>
      <c r="F92" t="s">
        <v>742</v>
      </c>
      <c r="G92"/>
      <c r="H92" t="s">
        <v>855</v>
      </c>
      <c r="I92" t="s">
        <v>852</v>
      </c>
      <c r="J92">
        <f>VLOOKUP('整理格式+匹配特征'!$F126,有机特征!$A$1:$V$55,COLUMN('整理格式+匹配特征'!B126),FALSE)</f>
        <v>4.6177588199999997</v>
      </c>
      <c r="K92">
        <f>VLOOKUP('整理格式+匹配特征'!$F126,有机特征!$A$1:$V$55,COLUMN('整理格式+匹配特征'!C126),FALSE)</f>
        <v>74.144940000000005</v>
      </c>
      <c r="L92">
        <f>VLOOKUP('整理格式+匹配特征'!$F126,有机特征!$A$1:$V$55,COLUMN('整理格式+匹配特征'!D126),FALSE)</f>
        <v>122.58399</v>
      </c>
      <c r="M92">
        <f>VLOOKUP('整理格式+匹配特征'!$F126,有机特征!$A$1:$V$55,COLUMN('整理格式+匹配特征'!E126),FALSE)</f>
        <v>3.081646072750805</v>
      </c>
      <c r="N92">
        <f>VLOOKUP('整理格式+匹配特征'!$F126,有机特征!$A$1:$V$55,COLUMN('整理格式+匹配特征'!F126),FALSE)</f>
        <v>5.8254179069013325</v>
      </c>
      <c r="O92">
        <f>VLOOKUP('整理格式+匹配特征'!$F126,有机特征!$A$1:$V$55,COLUMN('整理格式+匹配特征'!G126),FALSE)</f>
        <v>1.0044</v>
      </c>
      <c r="P92">
        <f>VLOOKUP('整理格式+匹配特征'!$F126,有机特征!$A$1:$V$55,COLUMN('整理格式+匹配特征'!H126),FALSE)</f>
        <v>133.28817000000001</v>
      </c>
      <c r="Q92">
        <f>VLOOKUP('整理格式+匹配特征'!$F126,有机特征!$A$1:$V$55,COLUMN('整理格式+匹配特征'!I126),FALSE)</f>
        <v>0</v>
      </c>
      <c r="R92">
        <f>VLOOKUP('整理格式+匹配特征'!$F126,有机特征!$A$1:$V$55,COLUMN('整理格式+匹配特征'!J126),FALSE)</f>
        <v>6.7469556234197583</v>
      </c>
      <c r="S92">
        <f>VLOOKUP('整理格式+匹配特征'!$F126,有机特征!$A$1:$V$55,COLUMN('整理格式+匹配特征'!K126),FALSE)</f>
        <v>7.7095295819403571</v>
      </c>
      <c r="T92">
        <f>VLOOKUP('整理格式+匹配特征'!$F126,有机特征!$A$1:$V$55,COLUMN('整理格式+匹配特征'!L126),FALSE)</f>
        <v>-40.462744325973489</v>
      </c>
      <c r="U92">
        <f>VLOOKUP('整理格式+匹配特征'!$F126,有机特征!$A$1:$V$55,COLUMN('整理格式+匹配特征'!M126),FALSE)</f>
        <v>-3.657</v>
      </c>
      <c r="V92">
        <f>VLOOKUP('整理格式+匹配特征'!$F126,有机特征!$A$1:$V$55,COLUMN('整理格式+匹配特征'!N126),FALSE)</f>
        <v>-14.888400000000001</v>
      </c>
      <c r="W92">
        <f>VLOOKUP('整理格式+匹配特征'!$F126,有机特征!$A$1:$V$55,COLUMN('整理格式+匹配特征'!O126),FALSE)</f>
        <v>-9.2727000000000004</v>
      </c>
      <c r="X92">
        <f>VLOOKUP('整理格式+匹配特征'!$F126,有机特征!$A$1:$V$55,COLUMN('整理格式+匹配特征'!P126),FALSE)</f>
        <v>9.2727000000000004</v>
      </c>
      <c r="Y92">
        <f>VLOOKUP('整理格式+匹配特征'!$F126,有机特征!$A$1:$V$55,COLUMN('整理格式+匹配特征'!Q126),FALSE)</f>
        <v>11.231400000000001</v>
      </c>
      <c r="Z92">
        <f>VLOOKUP('整理格式+匹配特征'!$F126,有机特征!$A$1:$V$55,COLUMN('整理格式+匹配特征'!R126),FALSE)</f>
        <v>8.8999999999999996E-2</v>
      </c>
      <c r="AA92">
        <f>VLOOKUP('整理格式+匹配特征'!$F126,有机特征!$A$1:$V$55,COLUMN('整理格式+匹配特征'!S126),FALSE)</f>
        <v>3.8277999999999999</v>
      </c>
      <c r="AB92">
        <f>VLOOKUP('整理格式+匹配特征'!$F126,有机特征!$A$1:$V$55,COLUMN('整理格式+匹配特征'!T126),FALSE)</f>
        <v>-4.4539</v>
      </c>
      <c r="AC92">
        <f>VLOOKUP('整理格式+匹配特征'!$F126,有机特征!$A$1:$V$55,COLUMN('整理格式+匹配特征'!U126),FALSE)</f>
        <v>6.400703</v>
      </c>
      <c r="AD92">
        <f>VLOOKUP('整理格式+匹配特征'!$F126,有机特征!$A$1:$V$55,COLUMN('整理格式+匹配特征'!V126),FALSE)</f>
        <v>2.5179791502753739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f>VLOOKUP($H92,原子特征!$A$1:$S$16,COLUMN(原子特征!B$2),FALSE)</f>
        <v>207.2</v>
      </c>
      <c r="BA92">
        <f>VLOOKUP($H92,原子特征!$A$1:$S$16,COLUMN(原子特征!C$2),FALSE)</f>
        <v>1.92</v>
      </c>
      <c r="BB92">
        <f>VLOOKUP($H92,原子特征!$A$1:$S$16,COLUMN(原子特征!D$2),FALSE)</f>
        <v>1.9</v>
      </c>
      <c r="BC92">
        <f>VLOOKUP($H92,原子特征!$A$1:$S$16,COLUMN(原子特征!E$2),FALSE)</f>
        <v>1.55</v>
      </c>
      <c r="BD92">
        <f>VLOOKUP($H92,原子特征!$A$1:$S$16,COLUMN(原子特征!F$2),FALSE)</f>
        <v>3.9</v>
      </c>
      <c r="BE92">
        <f>VLOOKUP($H92,原子特征!$A$1:$S$16,COLUMN(原子特征!G$2),FALSE)</f>
        <v>715.5</v>
      </c>
      <c r="BF92">
        <f>VLOOKUP($H92,原子特征!$A$1:$S$16,COLUMN(原子特征!H$2),FALSE)</f>
        <v>1450</v>
      </c>
      <c r="BG92">
        <f>VLOOKUP($H92,原子特征!$A$1:$S$16,COLUMN(原子特征!I$2),FALSE)</f>
        <v>3081</v>
      </c>
      <c r="BH92">
        <f>VLOOKUP($H92,原子特征!$A$1:$S$16,COLUMN(原子特征!J$2),FALSE)</f>
        <v>4.0999999999999996</v>
      </c>
      <c r="BI92">
        <f>VLOOKUP($H92,原子特征!$A$1:$S$16,COLUMN(原子特征!K$2),FALSE)</f>
        <v>4</v>
      </c>
      <c r="BJ92">
        <f>VLOOKUP($H92,原子特征!$A$1:$S$16,COLUMN(原子特征!L$2),FALSE)</f>
        <v>601</v>
      </c>
      <c r="BK92">
        <f>VLOOKUP($H92,原子特征!$A$1:$S$16,COLUMN(原子特征!M$2),FALSE)</f>
        <v>2013</v>
      </c>
      <c r="BL92">
        <f>VLOOKUP($H92,原子特征!$A$1:$S$16,COLUMN(原子特征!N$2),FALSE)</f>
        <v>177.8</v>
      </c>
      <c r="BM92">
        <f>VLOOKUP($H92,原子特征!$A$1:$S$16,COLUMN(原子特征!O$2),FALSE)</f>
        <v>4.8099999999999996</v>
      </c>
      <c r="BN92">
        <f>VLOOKUP($H92,原子特征!$A$1:$S$16,COLUMN(原子特征!P$2),FALSE)</f>
        <v>195</v>
      </c>
      <c r="BO92">
        <f>VLOOKUP($H92,原子特征!$A$1:$S$16,COLUMN(原子特征!Q$2),FALSE)</f>
        <v>0.83</v>
      </c>
      <c r="BP92">
        <f>VLOOKUP($H92,原子特征!$A$1:$S$16,COLUMN(原子特征!R$2),FALSE)</f>
        <v>154</v>
      </c>
      <c r="BQ92">
        <f>VLOOKUP($H92,原子特征!$A$1:$S$16,COLUMN(原子特征!S$2),FALSE)</f>
        <v>0.93799999999999994</v>
      </c>
      <c r="BR92">
        <f>VLOOKUP($I92,原子特征!$A$1:$S$16,COLUMN(原子特征!B$2),FALSE)</f>
        <v>126.905</v>
      </c>
      <c r="BS92">
        <f>VLOOKUP($I92,原子特征!$A$1:$S$16,COLUMN(原子特征!C$2),FALSE)</f>
        <v>2.76</v>
      </c>
      <c r="BT92">
        <f>VLOOKUP($I92,原子特征!$A$1:$S$16,COLUMN(原子特征!D$2),FALSE)</f>
        <v>2.5</v>
      </c>
      <c r="BU92">
        <f>VLOOKUP($I92,原子特征!$A$1:$S$16,COLUMN(原子特征!E$2),FALSE)</f>
        <v>2.21</v>
      </c>
      <c r="BV92">
        <f>VLOOKUP($I92,原子特征!$A$1:$S$16,COLUMN(原子特征!F$2),FALSE)</f>
        <v>6.76</v>
      </c>
      <c r="BW92">
        <f>VLOOKUP($I92,原子特征!$A$1:$S$16,COLUMN(原子特征!G$2),FALSE)</f>
        <v>1008.4</v>
      </c>
      <c r="BX92">
        <f>VLOOKUP($I92,原子特征!$A$1:$S$16,COLUMN(原子特征!H$2),FALSE)</f>
        <v>1846</v>
      </c>
      <c r="BY92">
        <f>VLOOKUP($I92,原子特征!$A$1:$S$16,COLUMN(原子特征!I$2),FALSE)</f>
        <v>3184</v>
      </c>
      <c r="BZ92">
        <f>VLOOKUP($I92,原子特征!$A$1:$S$16,COLUMN(原子特征!J$2),FALSE)</f>
        <v>0</v>
      </c>
      <c r="CA92">
        <f>VLOOKUP($I92,原子特征!$A$1:$S$16,COLUMN(原子特征!K$2),FALSE)</f>
        <v>7</v>
      </c>
      <c r="CB92">
        <f>VLOOKUP($I92,原子特征!$A$1:$S$16,COLUMN(原子特征!L$2),FALSE)</f>
        <v>387</v>
      </c>
      <c r="CC92">
        <f>VLOOKUP($I92,原子特征!$A$1:$S$16,COLUMN(原子特征!M$2),FALSE)</f>
        <v>457.5</v>
      </c>
      <c r="CD92">
        <f>VLOOKUP($I92,原子特征!$A$1:$S$16,COLUMN(原子特征!N$2),FALSE)</f>
        <v>41.67</v>
      </c>
      <c r="CE92">
        <f>VLOOKUP($I92,原子特征!$A$1:$S$16,COLUMN(原子特征!O$2),FALSE)</f>
        <v>15.52</v>
      </c>
      <c r="CF92">
        <f>VLOOKUP($I92,原子特征!$A$1:$S$16,COLUMN(原子特征!P$2),FALSE)</f>
        <v>106.8</v>
      </c>
      <c r="CG92">
        <f>VLOOKUP($I92,原子特征!$A$1:$S$16,COLUMN(原子特征!Q$2),FALSE)</f>
        <v>0.46</v>
      </c>
      <c r="CH92">
        <f>VLOOKUP($I92,原子特征!$A$1:$S$16,COLUMN(原子特征!R$2),FALSE)</f>
        <v>133</v>
      </c>
      <c r="CI92">
        <f>VLOOKUP($I92,原子特征!$A$1:$S$16,COLUMN(原子特征!S$2),FALSE)</f>
        <v>0.65</v>
      </c>
    </row>
    <row r="93" spans="1:87" x14ac:dyDescent="0.15">
      <c r="A93">
        <v>224</v>
      </c>
      <c r="B93" t="s">
        <v>558</v>
      </c>
      <c r="C93">
        <v>1</v>
      </c>
      <c r="D93">
        <v>1</v>
      </c>
      <c r="E93">
        <v>2.4</v>
      </c>
      <c r="F93" t="s">
        <v>829</v>
      </c>
      <c r="H93" t="s">
        <v>855</v>
      </c>
      <c r="I93" t="s">
        <v>852</v>
      </c>
      <c r="J93">
        <f>VLOOKUP('整理格式+匹配特征'!$F127,有机特征!$A$1:$V$55,COLUMN('整理格式+匹配特征'!B127),FALSE)</f>
        <v>4.6593257000000001</v>
      </c>
      <c r="K93">
        <f>VLOOKUP('整理格式+匹配特征'!$F127,有机特征!$A$1:$V$55,COLUMN('整理格式+匹配特征'!C127),FALSE)</f>
        <v>74.144940000000005</v>
      </c>
      <c r="L93">
        <f>VLOOKUP('整理格式+匹配特征'!$F127,有机特征!$A$1:$V$55,COLUMN('整理格式+匹配特征'!D127),FALSE)</f>
        <v>122.59501</v>
      </c>
      <c r="M93">
        <f>VLOOKUP('整理格式+匹配特征'!$F127,有机特征!$A$1:$V$55,COLUMN('整理格式+匹配特征'!E127),FALSE)</f>
        <v>3.08173841412464</v>
      </c>
      <c r="N93">
        <f>VLOOKUP('整理格式+匹配特征'!$F127,有机特征!$A$1:$V$55,COLUMN('整理格式+匹配特征'!F127),FALSE)</f>
        <v>5.8255924652639699</v>
      </c>
      <c r="O93">
        <f>VLOOKUP('整理格式+匹配特征'!$F127,有机特征!$A$1:$V$55,COLUMN('整理格式+匹配特征'!G127),FALSE)</f>
        <v>1.0043</v>
      </c>
      <c r="P93">
        <f>VLOOKUP('整理格式+匹配特征'!$F127,有机特征!$A$1:$V$55,COLUMN('整理格式+匹配特征'!H127),FALSE)</f>
        <v>133.81963999999999</v>
      </c>
      <c r="Q93">
        <f>VLOOKUP('整理格式+匹配特征'!$F127,有机特征!$A$1:$V$55,COLUMN('整理格式+匹配特征'!I127),FALSE)</f>
        <v>0</v>
      </c>
      <c r="R93">
        <f>VLOOKUP('整理格式+匹配特征'!$F127,有机特征!$A$1:$V$55,COLUMN('整理格式+匹配特征'!J127),FALSE)</f>
        <v>6.795933537166853</v>
      </c>
      <c r="S93">
        <f>VLOOKUP('整理格式+匹配特征'!$F127,有机特征!$A$1:$V$55,COLUMN('整理格式+匹配特征'!K127),FALSE)</f>
        <v>7.7474328452778032</v>
      </c>
      <c r="T93">
        <f>VLOOKUP('整理格式+匹配特征'!$F127,有机特征!$A$1:$V$55,COLUMN('整理格式+匹配特征'!L127),FALSE)</f>
        <v>-40.399831850850461</v>
      </c>
      <c r="U93">
        <f>VLOOKUP('整理格式+匹配特征'!$F127,有机特征!$A$1:$V$55,COLUMN('整理格式+匹配特征'!M127),FALSE)</f>
        <v>15.301500000000001</v>
      </c>
      <c r="V93">
        <f>VLOOKUP('整理格式+匹配特征'!$F127,有机特征!$A$1:$V$55,COLUMN('整理格式+匹配特征'!N127),FALSE)</f>
        <v>3.5289999999999999</v>
      </c>
      <c r="W93">
        <f>VLOOKUP('整理格式+匹配特征'!$F127,有机特征!$A$1:$V$55,COLUMN('整理格式+匹配特征'!O127),FALSE)</f>
        <v>9.4152000000000005</v>
      </c>
      <c r="X93">
        <f>VLOOKUP('整理格式+匹配特征'!$F127,有机特征!$A$1:$V$55,COLUMN('整理格式+匹配特征'!P127),FALSE)</f>
        <v>-9.4152000000000005</v>
      </c>
      <c r="Y93">
        <f>VLOOKUP('整理格式+匹配特征'!$F127,有机特征!$A$1:$V$55,COLUMN('整理格式+匹配特征'!Q127),FALSE)</f>
        <v>11.772500000000001</v>
      </c>
      <c r="Z93">
        <f>VLOOKUP('整理格式+匹配特征'!$F127,有机特征!$A$1:$V$55,COLUMN('整理格式+匹配特征'!R127),FALSE)</f>
        <v>8.4900000000000003E-2</v>
      </c>
      <c r="AA93">
        <f>VLOOKUP('整理格式+匹配特征'!$F127,有机特征!$A$1:$V$55,COLUMN('整理格式+匹配特征'!S127),FALSE)</f>
        <v>3.7650000000000001</v>
      </c>
      <c r="AB93">
        <f>VLOOKUP('整理格式+匹配特征'!$F127,有机特征!$A$1:$V$55,COLUMN('整理格式+匹配特征'!T127),FALSE)</f>
        <v>-4.8658000000000001</v>
      </c>
      <c r="AC93">
        <f>VLOOKUP('整理格式+匹配特征'!$F127,有机特征!$A$1:$V$55,COLUMN('整理格式+匹配特征'!U127),FALSE)</f>
        <v>4.2388300000000001</v>
      </c>
      <c r="AD93">
        <f>VLOOKUP('整理格式+匹配特征'!$F127,有机特征!$A$1:$V$55,COLUMN('整理格式+匹配特征'!V127),FALSE)</f>
        <v>1.667517702596381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f>VLOOKUP($H93,原子特征!$A$1:$S$16,COLUMN(原子特征!B$2),FALSE)</f>
        <v>207.2</v>
      </c>
      <c r="BA93">
        <f>VLOOKUP($H93,原子特征!$A$1:$S$16,COLUMN(原子特征!C$2),FALSE)</f>
        <v>1.92</v>
      </c>
      <c r="BB93">
        <f>VLOOKUP($H93,原子特征!$A$1:$S$16,COLUMN(原子特征!D$2),FALSE)</f>
        <v>1.9</v>
      </c>
      <c r="BC93">
        <f>VLOOKUP($H93,原子特征!$A$1:$S$16,COLUMN(原子特征!E$2),FALSE)</f>
        <v>1.55</v>
      </c>
      <c r="BD93">
        <f>VLOOKUP($H93,原子特征!$A$1:$S$16,COLUMN(原子特征!F$2),FALSE)</f>
        <v>3.9</v>
      </c>
      <c r="BE93">
        <f>VLOOKUP($H93,原子特征!$A$1:$S$16,COLUMN(原子特征!G$2),FALSE)</f>
        <v>715.5</v>
      </c>
      <c r="BF93">
        <f>VLOOKUP($H93,原子特征!$A$1:$S$16,COLUMN(原子特征!H$2),FALSE)</f>
        <v>1450</v>
      </c>
      <c r="BG93">
        <f>VLOOKUP($H93,原子特征!$A$1:$S$16,COLUMN(原子特征!I$2),FALSE)</f>
        <v>3081</v>
      </c>
      <c r="BH93">
        <f>VLOOKUP($H93,原子特征!$A$1:$S$16,COLUMN(原子特征!J$2),FALSE)</f>
        <v>4.0999999999999996</v>
      </c>
      <c r="BI93">
        <f>VLOOKUP($H93,原子特征!$A$1:$S$16,COLUMN(原子特征!K$2),FALSE)</f>
        <v>4</v>
      </c>
      <c r="BJ93">
        <f>VLOOKUP($H93,原子特征!$A$1:$S$16,COLUMN(原子特征!L$2),FALSE)</f>
        <v>601</v>
      </c>
      <c r="BK93">
        <f>VLOOKUP($H93,原子特征!$A$1:$S$16,COLUMN(原子特征!M$2),FALSE)</f>
        <v>2013</v>
      </c>
      <c r="BL93">
        <f>VLOOKUP($H93,原子特征!$A$1:$S$16,COLUMN(原子特征!N$2),FALSE)</f>
        <v>177.8</v>
      </c>
      <c r="BM93">
        <f>VLOOKUP($H93,原子特征!$A$1:$S$16,COLUMN(原子特征!O$2),FALSE)</f>
        <v>4.8099999999999996</v>
      </c>
      <c r="BN93">
        <f>VLOOKUP($H93,原子特征!$A$1:$S$16,COLUMN(原子特征!P$2),FALSE)</f>
        <v>195</v>
      </c>
      <c r="BO93">
        <f>VLOOKUP($H93,原子特征!$A$1:$S$16,COLUMN(原子特征!Q$2),FALSE)</f>
        <v>0.83</v>
      </c>
      <c r="BP93">
        <f>VLOOKUP($H93,原子特征!$A$1:$S$16,COLUMN(原子特征!R$2),FALSE)</f>
        <v>154</v>
      </c>
      <c r="BQ93">
        <f>VLOOKUP($H93,原子特征!$A$1:$S$16,COLUMN(原子特征!S$2),FALSE)</f>
        <v>0.93799999999999994</v>
      </c>
      <c r="BR93">
        <f>VLOOKUP($I93,原子特征!$A$1:$S$16,COLUMN(原子特征!B$2),FALSE)</f>
        <v>126.905</v>
      </c>
      <c r="BS93">
        <f>VLOOKUP($I93,原子特征!$A$1:$S$16,COLUMN(原子特征!C$2),FALSE)</f>
        <v>2.76</v>
      </c>
      <c r="BT93">
        <f>VLOOKUP($I93,原子特征!$A$1:$S$16,COLUMN(原子特征!D$2),FALSE)</f>
        <v>2.5</v>
      </c>
      <c r="BU93">
        <f>VLOOKUP($I93,原子特征!$A$1:$S$16,COLUMN(原子特征!E$2),FALSE)</f>
        <v>2.21</v>
      </c>
      <c r="BV93">
        <f>VLOOKUP($I93,原子特征!$A$1:$S$16,COLUMN(原子特征!F$2),FALSE)</f>
        <v>6.76</v>
      </c>
      <c r="BW93">
        <f>VLOOKUP($I93,原子特征!$A$1:$S$16,COLUMN(原子特征!G$2),FALSE)</f>
        <v>1008.4</v>
      </c>
      <c r="BX93">
        <f>VLOOKUP($I93,原子特征!$A$1:$S$16,COLUMN(原子特征!H$2),FALSE)</f>
        <v>1846</v>
      </c>
      <c r="BY93">
        <f>VLOOKUP($I93,原子特征!$A$1:$S$16,COLUMN(原子特征!I$2),FALSE)</f>
        <v>3184</v>
      </c>
      <c r="BZ93">
        <f>VLOOKUP($I93,原子特征!$A$1:$S$16,COLUMN(原子特征!J$2),FALSE)</f>
        <v>0</v>
      </c>
      <c r="CA93">
        <f>VLOOKUP($I93,原子特征!$A$1:$S$16,COLUMN(原子特征!K$2),FALSE)</f>
        <v>7</v>
      </c>
      <c r="CB93">
        <f>VLOOKUP($I93,原子特征!$A$1:$S$16,COLUMN(原子特征!L$2),FALSE)</f>
        <v>387</v>
      </c>
      <c r="CC93">
        <f>VLOOKUP($I93,原子特征!$A$1:$S$16,COLUMN(原子特征!M$2),FALSE)</f>
        <v>457.5</v>
      </c>
      <c r="CD93">
        <f>VLOOKUP($I93,原子特征!$A$1:$S$16,COLUMN(原子特征!N$2),FALSE)</f>
        <v>41.67</v>
      </c>
      <c r="CE93">
        <f>VLOOKUP($I93,原子特征!$A$1:$S$16,COLUMN(原子特征!O$2),FALSE)</f>
        <v>15.52</v>
      </c>
      <c r="CF93">
        <f>VLOOKUP($I93,原子特征!$A$1:$S$16,COLUMN(原子特征!P$2),FALSE)</f>
        <v>106.8</v>
      </c>
      <c r="CG93">
        <f>VLOOKUP($I93,原子特征!$A$1:$S$16,COLUMN(原子特征!Q$2),FALSE)</f>
        <v>0.46</v>
      </c>
      <c r="CH93">
        <f>VLOOKUP($I93,原子特征!$A$1:$S$16,COLUMN(原子特征!R$2),FALSE)</f>
        <v>133</v>
      </c>
      <c r="CI93">
        <f>VLOOKUP($I93,原子特征!$A$1:$S$16,COLUMN(原子特征!S$2),FALSE)</f>
        <v>0.65</v>
      </c>
    </row>
    <row r="94" spans="1:87" x14ac:dyDescent="0.15">
      <c r="A94">
        <v>437</v>
      </c>
      <c r="B94" t="s">
        <v>581</v>
      </c>
      <c r="C94">
        <v>3</v>
      </c>
      <c r="D94">
        <v>1</v>
      </c>
      <c r="E94">
        <v>2.7</v>
      </c>
      <c r="F94" t="s">
        <v>724</v>
      </c>
      <c r="G94" t="s">
        <v>632</v>
      </c>
      <c r="H94" t="s">
        <v>855</v>
      </c>
      <c r="I94" t="s">
        <v>854</v>
      </c>
      <c r="J94">
        <f>VLOOKUP('整理格式+匹配特征'!$F128,有机特征!$A$1:$V$55,COLUMN('整理格式+匹配特征'!B128),FALSE)</f>
        <v>5.4101013599999996</v>
      </c>
      <c r="K94">
        <f>VLOOKUP('整理格式+匹配特征'!$F128,有机特征!$A$1:$V$55,COLUMN('整理格式+匹配特征'!C128),FALSE)</f>
        <v>46.091700000000003</v>
      </c>
      <c r="L94">
        <f>VLOOKUP('整理格式+匹配特征'!$F128,有机特征!$A$1:$V$55,COLUMN('整理格式+匹配特征'!D128),FALSE)</f>
        <v>77.098110000000005</v>
      </c>
      <c r="M94">
        <f>VLOOKUP('整理格式+匹配特征'!$F128,有机特征!$A$1:$V$55,COLUMN('整理格式+匹配特征'!E128),FALSE)</f>
        <v>2.6402968123143413</v>
      </c>
      <c r="N94">
        <f>VLOOKUP('整理格式+匹配特征'!$F128,有机特征!$A$1:$V$55,COLUMN('整理格式+匹配特征'!F128),FALSE)</f>
        <v>4.9911092860384523</v>
      </c>
      <c r="O94">
        <f>VLOOKUP('整理格式+匹配特征'!$F128,有机特征!$A$1:$V$55,COLUMN('整理格式+匹配特征'!G128),FALSE)</f>
        <v>0.99270000000000003</v>
      </c>
      <c r="P94">
        <f>VLOOKUP('整理格式+匹配特征'!$F128,有机特征!$A$1:$V$55,COLUMN('整理格式+匹配特征'!H128),FALSE)</f>
        <v>95.431250000000006</v>
      </c>
      <c r="Q94">
        <f>VLOOKUP('整理格式+匹配特征'!$F128,有机特征!$A$1:$V$55,COLUMN('整理格式+匹配特征'!I128),FALSE)</f>
        <v>0</v>
      </c>
      <c r="R94">
        <f>VLOOKUP('整理格式+匹配特征'!$F128,有机特征!$A$1:$V$55,COLUMN('整理格式+匹配特征'!J128),FALSE)</f>
        <v>2.9637398610468964</v>
      </c>
      <c r="S94">
        <f>VLOOKUP('整理格式+匹配特征'!$F128,有机特征!$A$1:$V$55,COLUMN('整理格式+匹配特征'!K128),FALSE)</f>
        <v>5.3976799682421879</v>
      </c>
      <c r="T94">
        <f>VLOOKUP('整理格式+匹配特征'!$F128,有机特征!$A$1:$V$55,COLUMN('整理格式+匹配特征'!L128),FALSE)</f>
        <v>-45.322311615105946</v>
      </c>
      <c r="U94">
        <f>VLOOKUP('整理格式+匹配特征'!$F128,有机特征!$A$1:$V$55,COLUMN('整理格式+匹配特征'!M128),FALSE)</f>
        <v>-3.7919999999999998</v>
      </c>
      <c r="V94">
        <f>VLOOKUP('整理格式+匹配特征'!$F128,有机特征!$A$1:$V$55,COLUMN('整理格式+匹配特征'!N128),FALSE)</f>
        <v>-17.020700000000001</v>
      </c>
      <c r="W94">
        <f>VLOOKUP('整理格式+匹配特征'!$F128,有机特征!$A$1:$V$55,COLUMN('整理格式+匹配特征'!O128),FALSE)</f>
        <v>-10.4068</v>
      </c>
      <c r="X94">
        <f>VLOOKUP('整理格式+匹配特征'!$F128,有机特征!$A$1:$V$55,COLUMN('整理格式+匹配特征'!P128),FALSE)</f>
        <v>10.4068</v>
      </c>
      <c r="Y94">
        <f>VLOOKUP('整理格式+匹配特征'!$F128,有机特征!$A$1:$V$55,COLUMN('整理格式+匹配特征'!Q128),FALSE)</f>
        <v>13.228</v>
      </c>
      <c r="Z94">
        <f>VLOOKUP('整理格式+匹配特征'!$F128,有机特征!$A$1:$V$55,COLUMN('整理格式+匹配特征'!R128),FALSE)</f>
        <v>7.5600000000000001E-2</v>
      </c>
      <c r="AA94">
        <f>VLOOKUP('整理格式+匹配特征'!$F128,有机特征!$A$1:$V$55,COLUMN('整理格式+匹配特征'!S128),FALSE)</f>
        <v>4.0936000000000003</v>
      </c>
      <c r="AB94">
        <f>VLOOKUP('整理格式+匹配特征'!$F128,有机特征!$A$1:$V$55,COLUMN('整理格式+匹配特征'!T128),FALSE)</f>
        <v>-6.0148000000000001</v>
      </c>
      <c r="AC94">
        <f>VLOOKUP('整理格式+匹配特征'!$F128,有机特征!$A$1:$V$55,COLUMN('整理格式+匹配特征'!U128),FALSE)</f>
        <v>3.7912710000000001</v>
      </c>
      <c r="AD94">
        <f>VLOOKUP('整理格式+匹配特征'!$F128,有机特征!$A$1:$V$55,COLUMN('整理格式+匹配特征'!V128),FALSE)</f>
        <v>1.4914520062942567</v>
      </c>
      <c r="AE94">
        <f>VLOOKUP($G94,有机特征!$A$1:$V$55,COLUMN(有机特征!B$2),FALSE)</f>
        <v>6.1151281700000002</v>
      </c>
      <c r="AF94">
        <f>VLOOKUP($G94,有机特征!$A$1:$V$55,COLUMN(有机特征!C$2),FALSE)</f>
        <v>32.065080000000002</v>
      </c>
      <c r="AG94">
        <f>VLOOKUP($G94,有机特征!$A$1:$V$55,COLUMN(有机特征!D$2),FALSE)</f>
        <v>53.696190000000001</v>
      </c>
      <c r="AH94">
        <f>VLOOKUP($G94,有机特征!$A$1:$V$55,COLUMN(有机特征!E$2),FALSE)</f>
        <v>2.3403779512482541</v>
      </c>
      <c r="AI94">
        <f>VLOOKUP($G94,有机特征!$A$1:$V$55,COLUMN(有机特征!F$2),FALSE)</f>
        <v>4.4241549172934862</v>
      </c>
      <c r="AJ94">
        <f>VLOOKUP($G94,有机特征!$A$1:$V$55,COLUMN(有机特征!G$2),FALSE)</f>
        <v>0.99160000000000004</v>
      </c>
      <c r="AK94">
        <f>VLOOKUP($G94,有机特征!$A$1:$V$55,COLUMN(有机特征!H$2),FALSE)</f>
        <v>73.177700000000002</v>
      </c>
      <c r="AL94">
        <f>VLOOKUP($G94,有机特征!$A$1:$V$55,COLUMN(有机特征!I$2),FALSE)</f>
        <v>0</v>
      </c>
      <c r="AM94">
        <f>VLOOKUP($G94,有机特征!$A$1:$V$55,COLUMN(有机特征!J$2),FALSE)</f>
        <v>0.37686460983670855</v>
      </c>
      <c r="AN94">
        <f>VLOOKUP($G94,有机特征!$A$1:$V$55,COLUMN(有机特征!K$2),FALSE)</f>
        <v>4.3958565325364303</v>
      </c>
      <c r="AO94">
        <f>VLOOKUP($G94,有机特征!$A$1:$V$55,COLUMN(有机特征!L$2),FALSE)</f>
        <v>-48.64517109271678</v>
      </c>
      <c r="AP94">
        <f>VLOOKUP($G94,有机特征!$A$1:$V$55,COLUMN(有机特征!M$2),FALSE)</f>
        <v>-4.0225</v>
      </c>
      <c r="AQ94">
        <f>VLOOKUP($G94,有机特征!$A$1:$V$55,COLUMN(有机特征!N$2),FALSE)</f>
        <v>-19.048200000000001</v>
      </c>
      <c r="AR94">
        <f>VLOOKUP($G94,有机特征!$A$1:$V$55,COLUMN(有机特征!O$2),FALSE)</f>
        <v>-11.535399999999999</v>
      </c>
      <c r="AS94">
        <f>VLOOKUP($G94,有机特征!$A$1:$V$55,COLUMN(有机特征!P$2),FALSE)</f>
        <v>11.535399999999999</v>
      </c>
      <c r="AT94">
        <f>VLOOKUP($G94,有机特征!$A$1:$V$55,COLUMN(有机特征!Q$2),FALSE)</f>
        <v>15.0258</v>
      </c>
      <c r="AU94">
        <f>VLOOKUP($G94,有机特征!$A$1:$V$55,COLUMN(有机特征!R$2),FALSE)</f>
        <v>6.6600000000000006E-2</v>
      </c>
      <c r="AV94">
        <f>VLOOKUP($G94,有机特征!$A$1:$V$55,COLUMN(有机特征!S$2),FALSE)</f>
        <v>4.4279000000000002</v>
      </c>
      <c r="AW94">
        <f>VLOOKUP($G94,有机特征!$A$1:$V$55,COLUMN(有机特征!T$2),FALSE)</f>
        <v>-8.0638000000000005</v>
      </c>
      <c r="AX94">
        <f>VLOOKUP($G94,有机特征!$A$1:$V$55,COLUMN(有机特征!U$2),FALSE)</f>
        <v>2.1661000000000001</v>
      </c>
      <c r="AY94">
        <f>VLOOKUP($G94,有机特征!$A$1:$V$55,COLUMN(有机特征!V$2),FALSE)</f>
        <v>0.85212431156569646</v>
      </c>
      <c r="AZ94">
        <f>VLOOKUP($H94,原子特征!$A$1:$S$16,COLUMN(原子特征!B$2),FALSE)</f>
        <v>207.2</v>
      </c>
      <c r="BA94">
        <f>VLOOKUP($H94,原子特征!$A$1:$S$16,COLUMN(原子特征!C$2),FALSE)</f>
        <v>1.92</v>
      </c>
      <c r="BB94">
        <f>VLOOKUP($H94,原子特征!$A$1:$S$16,COLUMN(原子特征!D$2),FALSE)</f>
        <v>1.9</v>
      </c>
      <c r="BC94">
        <f>VLOOKUP($H94,原子特征!$A$1:$S$16,COLUMN(原子特征!E$2),FALSE)</f>
        <v>1.55</v>
      </c>
      <c r="BD94">
        <f>VLOOKUP($H94,原子特征!$A$1:$S$16,COLUMN(原子特征!F$2),FALSE)</f>
        <v>3.9</v>
      </c>
      <c r="BE94">
        <f>VLOOKUP($H94,原子特征!$A$1:$S$16,COLUMN(原子特征!G$2),FALSE)</f>
        <v>715.5</v>
      </c>
      <c r="BF94">
        <f>VLOOKUP($H94,原子特征!$A$1:$S$16,COLUMN(原子特征!H$2),FALSE)</f>
        <v>1450</v>
      </c>
      <c r="BG94">
        <f>VLOOKUP($H94,原子特征!$A$1:$S$16,COLUMN(原子特征!I$2),FALSE)</f>
        <v>3081</v>
      </c>
      <c r="BH94">
        <f>VLOOKUP($H94,原子特征!$A$1:$S$16,COLUMN(原子特征!J$2),FALSE)</f>
        <v>4.0999999999999996</v>
      </c>
      <c r="BI94">
        <f>VLOOKUP($H94,原子特征!$A$1:$S$16,COLUMN(原子特征!K$2),FALSE)</f>
        <v>4</v>
      </c>
      <c r="BJ94">
        <f>VLOOKUP($H94,原子特征!$A$1:$S$16,COLUMN(原子特征!L$2),FALSE)</f>
        <v>601</v>
      </c>
      <c r="BK94">
        <f>VLOOKUP($H94,原子特征!$A$1:$S$16,COLUMN(原子特征!M$2),FALSE)</f>
        <v>2013</v>
      </c>
      <c r="BL94">
        <f>VLOOKUP($H94,原子特征!$A$1:$S$16,COLUMN(原子特征!N$2),FALSE)</f>
        <v>177.8</v>
      </c>
      <c r="BM94">
        <f>VLOOKUP($H94,原子特征!$A$1:$S$16,COLUMN(原子特征!O$2),FALSE)</f>
        <v>4.8099999999999996</v>
      </c>
      <c r="BN94">
        <f>VLOOKUP($H94,原子特征!$A$1:$S$16,COLUMN(原子特征!P$2),FALSE)</f>
        <v>195</v>
      </c>
      <c r="BO94">
        <f>VLOOKUP($H94,原子特征!$A$1:$S$16,COLUMN(原子特征!Q$2),FALSE)</f>
        <v>0.83</v>
      </c>
      <c r="BP94">
        <f>VLOOKUP($H94,原子特征!$A$1:$S$16,COLUMN(原子特征!R$2),FALSE)</f>
        <v>154</v>
      </c>
      <c r="BQ94">
        <f>VLOOKUP($H94,原子特征!$A$1:$S$16,COLUMN(原子特征!S$2),FALSE)</f>
        <v>0.93799999999999994</v>
      </c>
      <c r="BR94">
        <f>VLOOKUP($I94,原子特征!$A$1:$S$16,COLUMN(原子特征!B$2),FALSE)</f>
        <v>79.903999999999996</v>
      </c>
      <c r="BS94">
        <f>VLOOKUP($I94,原子特征!$A$1:$S$16,COLUMN(原子特征!C$2),FALSE)</f>
        <v>2.83</v>
      </c>
      <c r="BT94">
        <f>VLOOKUP($I94,原子特征!$A$1:$S$16,COLUMN(原子特征!D$2),FALSE)</f>
        <v>2.8</v>
      </c>
      <c r="BU94">
        <f>VLOOKUP($I94,原子特征!$A$1:$S$16,COLUMN(原子特征!E$2),FALSE)</f>
        <v>2.74</v>
      </c>
      <c r="BV94">
        <f>VLOOKUP($I94,原子特征!$A$1:$S$16,COLUMN(原子特征!F$2),FALSE)</f>
        <v>7.59</v>
      </c>
      <c r="BW94">
        <f>VLOOKUP($I94,原子特征!$A$1:$S$16,COLUMN(原子特征!G$2),FALSE)</f>
        <v>1139.9000000000001</v>
      </c>
      <c r="BX94">
        <f>VLOOKUP($I94,原子特征!$A$1:$S$16,COLUMN(原子特征!H$2),FALSE)</f>
        <v>2103</v>
      </c>
      <c r="BY94">
        <f>VLOOKUP($I94,原子特征!$A$1:$S$16,COLUMN(原子特征!I$2),FALSE)</f>
        <v>3473</v>
      </c>
      <c r="BZ94">
        <f>VLOOKUP($I94,原子特征!$A$1:$S$16,COLUMN(原子特征!J$2),FALSE)</f>
        <v>0</v>
      </c>
      <c r="CA94">
        <f>VLOOKUP($I94,原子特征!$A$1:$S$16,COLUMN(原子特征!K$2),FALSE)</f>
        <v>7</v>
      </c>
      <c r="CB94">
        <f>VLOOKUP($I94,原子特征!$A$1:$S$16,COLUMN(原子特征!L$2),FALSE)</f>
        <v>266</v>
      </c>
      <c r="CC94">
        <f>VLOOKUP($I94,原子特征!$A$1:$S$16,COLUMN(原子特征!M$2),FALSE)</f>
        <v>331.9</v>
      </c>
      <c r="CD94">
        <f>VLOOKUP($I94,原子特征!$A$1:$S$16,COLUMN(原子特征!N$2),FALSE)</f>
        <v>30.5</v>
      </c>
      <c r="CE94">
        <f>VLOOKUP($I94,原子特征!$A$1:$S$16,COLUMN(原子特征!O$2),FALSE)</f>
        <v>10.57</v>
      </c>
      <c r="CF94">
        <f>VLOOKUP($I94,原子特征!$A$1:$S$16,COLUMN(原子特征!P$2),FALSE)</f>
        <v>111.9</v>
      </c>
      <c r="CG94">
        <f>VLOOKUP($I94,原子特征!$A$1:$S$16,COLUMN(原子特征!Q$2),FALSE)</f>
        <v>0.37</v>
      </c>
      <c r="CH94">
        <f>VLOOKUP($I94,原子特征!$A$1:$S$16,COLUMN(原子特征!R$2),FALSE)</f>
        <v>114</v>
      </c>
      <c r="CI94">
        <f>VLOOKUP($I94,原子特征!$A$1:$S$16,COLUMN(原子特征!S$2),FALSE)</f>
        <v>0.4</v>
      </c>
    </row>
    <row r="95" spans="1:87" x14ac:dyDescent="0.15">
      <c r="A95">
        <v>264</v>
      </c>
      <c r="B95" t="s">
        <v>585</v>
      </c>
      <c r="C95">
        <v>1</v>
      </c>
      <c r="D95">
        <v>1</v>
      </c>
      <c r="E95">
        <v>2.74</v>
      </c>
      <c r="F95" t="s">
        <v>724</v>
      </c>
      <c r="H95" t="s">
        <v>868</v>
      </c>
      <c r="I95" t="s">
        <v>862</v>
      </c>
      <c r="J95">
        <f>VLOOKUP('整理格式+匹配特征'!$F129,有机特征!$A$1:$V$55,COLUMN('整理格式+匹配特征'!B129),FALSE)</f>
        <v>5.4101013599999996</v>
      </c>
      <c r="K95">
        <f>VLOOKUP('整理格式+匹配特征'!$F129,有机特征!$A$1:$V$55,COLUMN('整理格式+匹配特征'!C129),FALSE)</f>
        <v>46.091700000000003</v>
      </c>
      <c r="L95">
        <f>VLOOKUP('整理格式+匹配特征'!$F129,有机特征!$A$1:$V$55,COLUMN('整理格式+匹配特征'!D129),FALSE)</f>
        <v>77.098110000000005</v>
      </c>
      <c r="M95">
        <f>VLOOKUP('整理格式+匹配特征'!$F129,有机特征!$A$1:$V$55,COLUMN('整理格式+匹配特征'!E129),FALSE)</f>
        <v>2.6402968123143413</v>
      </c>
      <c r="N95">
        <f>VLOOKUP('整理格式+匹配特征'!$F129,有机特征!$A$1:$V$55,COLUMN('整理格式+匹配特征'!F129),FALSE)</f>
        <v>4.9911092860384523</v>
      </c>
      <c r="O95">
        <f>VLOOKUP('整理格式+匹配特征'!$F129,有机特征!$A$1:$V$55,COLUMN('整理格式+匹配特征'!G129),FALSE)</f>
        <v>0.99270000000000003</v>
      </c>
      <c r="P95">
        <f>VLOOKUP('整理格式+匹配特征'!$F129,有机特征!$A$1:$V$55,COLUMN('整理格式+匹配特征'!H129),FALSE)</f>
        <v>95.431250000000006</v>
      </c>
      <c r="Q95">
        <f>VLOOKUP('整理格式+匹配特征'!$F129,有机特征!$A$1:$V$55,COLUMN('整理格式+匹配特征'!I129),FALSE)</f>
        <v>0</v>
      </c>
      <c r="R95">
        <f>VLOOKUP('整理格式+匹配特征'!$F129,有机特征!$A$1:$V$55,COLUMN('整理格式+匹配特征'!J129),FALSE)</f>
        <v>2.9637398610468964</v>
      </c>
      <c r="S95">
        <f>VLOOKUP('整理格式+匹配特征'!$F129,有机特征!$A$1:$V$55,COLUMN('整理格式+匹配特征'!K129),FALSE)</f>
        <v>5.3976799682421879</v>
      </c>
      <c r="T95">
        <f>VLOOKUP('整理格式+匹配特征'!$F129,有机特征!$A$1:$V$55,COLUMN('整理格式+匹配特征'!L129),FALSE)</f>
        <v>-45.322311615105946</v>
      </c>
      <c r="U95">
        <f>VLOOKUP('整理格式+匹配特征'!$F129,有机特征!$A$1:$V$55,COLUMN('整理格式+匹配特征'!M129),FALSE)</f>
        <v>-3.7919999999999998</v>
      </c>
      <c r="V95">
        <f>VLOOKUP('整理格式+匹配特征'!$F129,有机特征!$A$1:$V$55,COLUMN('整理格式+匹配特征'!N129),FALSE)</f>
        <v>-17.020700000000001</v>
      </c>
      <c r="W95">
        <f>VLOOKUP('整理格式+匹配特征'!$F129,有机特征!$A$1:$V$55,COLUMN('整理格式+匹配特征'!O129),FALSE)</f>
        <v>-10.4068</v>
      </c>
      <c r="X95">
        <f>VLOOKUP('整理格式+匹配特征'!$F129,有机特征!$A$1:$V$55,COLUMN('整理格式+匹配特征'!P129),FALSE)</f>
        <v>10.4068</v>
      </c>
      <c r="Y95">
        <f>VLOOKUP('整理格式+匹配特征'!$F129,有机特征!$A$1:$V$55,COLUMN('整理格式+匹配特征'!Q129),FALSE)</f>
        <v>13.228</v>
      </c>
      <c r="Z95">
        <f>VLOOKUP('整理格式+匹配特征'!$F129,有机特征!$A$1:$V$55,COLUMN('整理格式+匹配特征'!R129),FALSE)</f>
        <v>7.5600000000000001E-2</v>
      </c>
      <c r="AA95">
        <f>VLOOKUP('整理格式+匹配特征'!$F129,有机特征!$A$1:$V$55,COLUMN('整理格式+匹配特征'!S129),FALSE)</f>
        <v>4.0936000000000003</v>
      </c>
      <c r="AB95">
        <f>VLOOKUP('整理格式+匹配特征'!$F129,有机特征!$A$1:$V$55,COLUMN('整理格式+匹配特征'!T129),FALSE)</f>
        <v>-6.0148000000000001</v>
      </c>
      <c r="AC95">
        <f>VLOOKUP('整理格式+匹配特征'!$F129,有机特征!$A$1:$V$55,COLUMN('整理格式+匹配特征'!U129),FALSE)</f>
        <v>3.7912710000000001</v>
      </c>
      <c r="AD95">
        <f>VLOOKUP('整理格式+匹配特征'!$F129,有机特征!$A$1:$V$55,COLUMN('整理格式+匹配特征'!V129),FALSE)</f>
        <v>1.4914520062942567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f>VLOOKUP($H95,原子特征!$A$1:$S$16,COLUMN(原子特征!B$2),FALSE)</f>
        <v>63.545999999999999</v>
      </c>
      <c r="BA95">
        <f>VLOOKUP($H95,原子特征!$A$1:$S$16,COLUMN(原子特征!C$2),FALSE)</f>
        <v>1.08</v>
      </c>
      <c r="BB95">
        <f>VLOOKUP($H95,原子特征!$A$1:$S$16,COLUMN(原子特征!D$2),FALSE)</f>
        <v>1.9</v>
      </c>
      <c r="BC95">
        <f>VLOOKUP($H95,原子特征!$A$1:$S$16,COLUMN(原子特征!E$2),FALSE)</f>
        <v>1.75</v>
      </c>
      <c r="BD95">
        <f>VLOOKUP($H95,原子特征!$A$1:$S$16,COLUMN(原子特征!F$2),FALSE)</f>
        <v>4.4800000000000004</v>
      </c>
      <c r="BE95">
        <f>VLOOKUP($H95,原子特征!$A$1:$S$16,COLUMN(原子特征!G$2),FALSE)</f>
        <v>745.4</v>
      </c>
      <c r="BF95">
        <f>VLOOKUP($H95,原子特征!$A$1:$S$16,COLUMN(原子特征!H$2),FALSE)</f>
        <v>1958</v>
      </c>
      <c r="BG95">
        <f>VLOOKUP($H95,原子特征!$A$1:$S$16,COLUMN(原子特征!I$2),FALSE)</f>
        <v>3554</v>
      </c>
      <c r="BH95">
        <f>VLOOKUP($H95,原子特征!$A$1:$S$16,COLUMN(原子特征!J$2),FALSE)</f>
        <v>4.45</v>
      </c>
      <c r="BI95">
        <f>VLOOKUP($H95,原子特征!$A$1:$S$16,COLUMN(原子特征!K$2),FALSE)</f>
        <v>11</v>
      </c>
      <c r="BJ95">
        <f>VLOOKUP($H95,原子特征!$A$1:$S$16,COLUMN(原子特征!L$2),FALSE)</f>
        <v>1356</v>
      </c>
      <c r="BK95">
        <f>VLOOKUP($H95,原子特征!$A$1:$S$16,COLUMN(原子特征!M$2),FALSE)</f>
        <v>2840</v>
      </c>
      <c r="BL95">
        <f>VLOOKUP($H95,原子特征!$A$1:$S$16,COLUMN(原子特征!N$2),FALSE)</f>
        <v>306.7</v>
      </c>
      <c r="BM95">
        <f>VLOOKUP($H95,原子特征!$A$1:$S$16,COLUMN(原子特征!O$2),FALSE)</f>
        <v>13</v>
      </c>
      <c r="BN95">
        <f>VLOOKUP($H95,原子特征!$A$1:$S$16,COLUMN(原子特征!P$2),FALSE)</f>
        <v>338.3</v>
      </c>
      <c r="BO95">
        <f>VLOOKUP($H95,原子特征!$A$1:$S$16,COLUMN(原子特征!Q$2),FALSE)</f>
        <v>0.96</v>
      </c>
      <c r="BP95">
        <f>VLOOKUP($H95,原子特征!$A$1:$S$16,COLUMN(原子特征!R$2),FALSE)</f>
        <v>117</v>
      </c>
      <c r="BQ95">
        <f>VLOOKUP($H95,原子特征!$A$1:$S$16,COLUMN(原子特征!S$2),FALSE)</f>
        <v>0.46</v>
      </c>
      <c r="BR95">
        <f>VLOOKUP($I95,原子特征!$A$1:$S$16,COLUMN(原子特征!B$2),FALSE)</f>
        <v>35.453000000000003</v>
      </c>
      <c r="BS95">
        <f>VLOOKUP($I95,原子特征!$A$1:$S$16,COLUMN(原子特征!C$2),FALSE)</f>
        <v>2.98</v>
      </c>
      <c r="BT95">
        <f>VLOOKUP($I95,原子特征!$A$1:$S$16,COLUMN(原子特征!D$2),FALSE)</f>
        <v>3</v>
      </c>
      <c r="BU95">
        <f>VLOOKUP($I95,原子特征!$A$1:$S$16,COLUMN(原子特征!E$2),FALSE)</f>
        <v>2.83</v>
      </c>
      <c r="BV95">
        <f>VLOOKUP($I95,原子特征!$A$1:$S$16,COLUMN(原子特征!F$2),FALSE)</f>
        <v>8.3000000000000007</v>
      </c>
      <c r="BW95">
        <f>VLOOKUP($I95,原子特征!$A$1:$S$16,COLUMN(原子特征!G$2),FALSE)</f>
        <v>1251.0999999999999</v>
      </c>
      <c r="BX95">
        <f>VLOOKUP($I95,原子特征!$A$1:$S$16,COLUMN(原子特征!H$2),FALSE)</f>
        <v>2297</v>
      </c>
      <c r="BY95">
        <f>VLOOKUP($I95,原子特征!$A$1:$S$16,COLUMN(原子特征!I$2),FALSE)</f>
        <v>3822</v>
      </c>
      <c r="BZ95">
        <f>VLOOKUP($I95,原子特征!$A$1:$S$16,COLUMN(原子特征!J$2),FALSE)</f>
        <v>0</v>
      </c>
      <c r="CA95">
        <f>VLOOKUP($I95,原子特征!$A$1:$S$16,COLUMN(原子特征!K$2),FALSE)</f>
        <v>7</v>
      </c>
      <c r="CB95">
        <f>VLOOKUP($I95,原子特征!$A$1:$S$16,COLUMN(原子特征!L$2),FALSE)</f>
        <v>172</v>
      </c>
      <c r="CC95">
        <f>VLOOKUP($I95,原子特征!$A$1:$S$16,COLUMN(原子特征!M$2),FALSE)</f>
        <v>238.6</v>
      </c>
      <c r="CD95">
        <f>VLOOKUP($I95,原子特征!$A$1:$S$16,COLUMN(原子特征!N$2),FALSE)</f>
        <v>20.420000000000002</v>
      </c>
      <c r="CE95">
        <f>VLOOKUP($I95,原子特征!$A$1:$S$16,COLUMN(原子特征!O$2),FALSE)</f>
        <v>6.41</v>
      </c>
      <c r="CF95">
        <f>VLOOKUP($I95,原子特征!$A$1:$S$16,COLUMN(原子特征!P$2),FALSE)</f>
        <v>121.7</v>
      </c>
      <c r="CG95">
        <f>VLOOKUP($I95,原子特征!$A$1:$S$16,COLUMN(原子特征!Q$2),FALSE)</f>
        <v>0.28000000000000003</v>
      </c>
      <c r="CH95">
        <f>VLOOKUP($I95,原子特征!$A$1:$S$16,COLUMN(原子特征!R$2),FALSE)</f>
        <v>99</v>
      </c>
      <c r="CI95">
        <f>VLOOKUP($I95,原子特征!$A$1:$S$16,COLUMN(原子特征!S$2),FALSE)</f>
        <v>0.99</v>
      </c>
    </row>
    <row r="96" spans="1:87" x14ac:dyDescent="0.15">
      <c r="A96">
        <v>13</v>
      </c>
      <c r="B96" t="s">
        <v>587</v>
      </c>
      <c r="C96">
        <v>3</v>
      </c>
      <c r="D96">
        <v>1</v>
      </c>
      <c r="E96">
        <v>2.75</v>
      </c>
      <c r="F96" t="s">
        <v>724</v>
      </c>
      <c r="G96" t="s">
        <v>724</v>
      </c>
      <c r="H96" t="s">
        <v>855</v>
      </c>
      <c r="I96" t="s">
        <v>854</v>
      </c>
      <c r="J96">
        <f>VLOOKUP('整理格式+匹配特征'!$F130,有机特征!$A$1:$V$55,COLUMN('整理格式+匹配特征'!B130),FALSE)</f>
        <v>5.4101013599999996</v>
      </c>
      <c r="K96">
        <f>VLOOKUP('整理格式+匹配特征'!$F130,有机特征!$A$1:$V$55,COLUMN('整理格式+匹配特征'!C130),FALSE)</f>
        <v>46.091700000000003</v>
      </c>
      <c r="L96">
        <f>VLOOKUP('整理格式+匹配特征'!$F130,有机特征!$A$1:$V$55,COLUMN('整理格式+匹配特征'!D130),FALSE)</f>
        <v>77.098110000000005</v>
      </c>
      <c r="M96">
        <f>VLOOKUP('整理格式+匹配特征'!$F130,有机特征!$A$1:$V$55,COLUMN('整理格式+匹配特征'!E130),FALSE)</f>
        <v>2.6402968123143413</v>
      </c>
      <c r="N96">
        <f>VLOOKUP('整理格式+匹配特征'!$F130,有机特征!$A$1:$V$55,COLUMN('整理格式+匹配特征'!F130),FALSE)</f>
        <v>4.9911092860384523</v>
      </c>
      <c r="O96">
        <f>VLOOKUP('整理格式+匹配特征'!$F130,有机特征!$A$1:$V$55,COLUMN('整理格式+匹配特征'!G130),FALSE)</f>
        <v>0.99270000000000003</v>
      </c>
      <c r="P96">
        <f>VLOOKUP('整理格式+匹配特征'!$F130,有机特征!$A$1:$V$55,COLUMN('整理格式+匹配特征'!H130),FALSE)</f>
        <v>95.431250000000006</v>
      </c>
      <c r="Q96">
        <f>VLOOKUP('整理格式+匹配特征'!$F130,有机特征!$A$1:$V$55,COLUMN('整理格式+匹配特征'!I130),FALSE)</f>
        <v>0</v>
      </c>
      <c r="R96">
        <f>VLOOKUP('整理格式+匹配特征'!$F130,有机特征!$A$1:$V$55,COLUMN('整理格式+匹配特征'!J130),FALSE)</f>
        <v>2.9637398610468964</v>
      </c>
      <c r="S96">
        <f>VLOOKUP('整理格式+匹配特征'!$F130,有机特征!$A$1:$V$55,COLUMN('整理格式+匹配特征'!K130),FALSE)</f>
        <v>5.3976799682421879</v>
      </c>
      <c r="T96">
        <f>VLOOKUP('整理格式+匹配特征'!$F130,有机特征!$A$1:$V$55,COLUMN('整理格式+匹配特征'!L130),FALSE)</f>
        <v>-45.322311615105946</v>
      </c>
      <c r="U96">
        <f>VLOOKUP('整理格式+匹配特征'!$F130,有机特征!$A$1:$V$55,COLUMN('整理格式+匹配特征'!M130),FALSE)</f>
        <v>-3.7919999999999998</v>
      </c>
      <c r="V96">
        <f>VLOOKUP('整理格式+匹配特征'!$F130,有机特征!$A$1:$V$55,COLUMN('整理格式+匹配特征'!N130),FALSE)</f>
        <v>-17.020700000000001</v>
      </c>
      <c r="W96">
        <f>VLOOKUP('整理格式+匹配特征'!$F130,有机特征!$A$1:$V$55,COLUMN('整理格式+匹配特征'!O130),FALSE)</f>
        <v>-10.4068</v>
      </c>
      <c r="X96">
        <f>VLOOKUP('整理格式+匹配特征'!$F130,有机特征!$A$1:$V$55,COLUMN('整理格式+匹配特征'!P130),FALSE)</f>
        <v>10.4068</v>
      </c>
      <c r="Y96">
        <f>VLOOKUP('整理格式+匹配特征'!$F130,有机特征!$A$1:$V$55,COLUMN('整理格式+匹配特征'!Q130),FALSE)</f>
        <v>13.228</v>
      </c>
      <c r="Z96">
        <f>VLOOKUP('整理格式+匹配特征'!$F130,有机特征!$A$1:$V$55,COLUMN('整理格式+匹配特征'!R130),FALSE)</f>
        <v>7.5600000000000001E-2</v>
      </c>
      <c r="AA96">
        <f>VLOOKUP('整理格式+匹配特征'!$F130,有机特征!$A$1:$V$55,COLUMN('整理格式+匹配特征'!S130),FALSE)</f>
        <v>4.0936000000000003</v>
      </c>
      <c r="AB96">
        <f>VLOOKUP('整理格式+匹配特征'!$F130,有机特征!$A$1:$V$55,COLUMN('整理格式+匹配特征'!T130),FALSE)</f>
        <v>-6.0148000000000001</v>
      </c>
      <c r="AC96">
        <f>VLOOKUP('整理格式+匹配特征'!$F130,有机特征!$A$1:$V$55,COLUMN('整理格式+匹配特征'!U130),FALSE)</f>
        <v>3.7912710000000001</v>
      </c>
      <c r="AD96">
        <f>VLOOKUP('整理格式+匹配特征'!$F130,有机特征!$A$1:$V$55,COLUMN('整理格式+匹配特征'!V130),FALSE)</f>
        <v>1.4914520062942567</v>
      </c>
      <c r="AE96">
        <f>VLOOKUP($G96,有机特征!$A$1:$V$55,COLUMN(有机特征!B$2),FALSE)</f>
        <v>5.4101013599999996</v>
      </c>
      <c r="AF96">
        <f>VLOOKUP($G96,有机特征!$A$1:$V$55,COLUMN(有机特征!C$2),FALSE)</f>
        <v>46.091700000000003</v>
      </c>
      <c r="AG96">
        <f>VLOOKUP($G96,有机特征!$A$1:$V$55,COLUMN(有机特征!D$2),FALSE)</f>
        <v>77.098110000000005</v>
      </c>
      <c r="AH96">
        <f>VLOOKUP($G96,有机特征!$A$1:$V$55,COLUMN(有机特征!E$2),FALSE)</f>
        <v>2.6402968123143413</v>
      </c>
      <c r="AI96">
        <f>VLOOKUP($G96,有机特征!$A$1:$V$55,COLUMN(有机特征!F$2),FALSE)</f>
        <v>4.9911092860384523</v>
      </c>
      <c r="AJ96">
        <f>VLOOKUP($G96,有机特征!$A$1:$V$55,COLUMN(有机特征!G$2),FALSE)</f>
        <v>0.99270000000000003</v>
      </c>
      <c r="AK96">
        <f>VLOOKUP($G96,有机特征!$A$1:$V$55,COLUMN(有机特征!H$2),FALSE)</f>
        <v>95.431250000000006</v>
      </c>
      <c r="AL96">
        <f>VLOOKUP($G96,有机特征!$A$1:$V$55,COLUMN(有机特征!I$2),FALSE)</f>
        <v>0</v>
      </c>
      <c r="AM96">
        <f>VLOOKUP($G96,有机特征!$A$1:$V$55,COLUMN(有机特征!J$2),FALSE)</f>
        <v>2.9637398610468964</v>
      </c>
      <c r="AN96">
        <f>VLOOKUP($G96,有机特征!$A$1:$V$55,COLUMN(有机特征!K$2),FALSE)</f>
        <v>5.3976799682421879</v>
      </c>
      <c r="AO96">
        <f>VLOOKUP($G96,有机特征!$A$1:$V$55,COLUMN(有机特征!L$2),FALSE)</f>
        <v>-45.322311615105946</v>
      </c>
      <c r="AP96">
        <f>VLOOKUP($G96,有机特征!$A$1:$V$55,COLUMN(有机特征!M$2),FALSE)</f>
        <v>-3.7919999999999998</v>
      </c>
      <c r="AQ96">
        <f>VLOOKUP($G96,有机特征!$A$1:$V$55,COLUMN(有机特征!N$2),FALSE)</f>
        <v>-17.020700000000001</v>
      </c>
      <c r="AR96">
        <f>VLOOKUP($G96,有机特征!$A$1:$V$55,COLUMN(有机特征!O$2),FALSE)</f>
        <v>-10.4068</v>
      </c>
      <c r="AS96">
        <f>VLOOKUP($G96,有机特征!$A$1:$V$55,COLUMN(有机特征!P$2),FALSE)</f>
        <v>10.4068</v>
      </c>
      <c r="AT96">
        <f>VLOOKUP($G96,有机特征!$A$1:$V$55,COLUMN(有机特征!Q$2),FALSE)</f>
        <v>13.228</v>
      </c>
      <c r="AU96">
        <f>VLOOKUP($G96,有机特征!$A$1:$V$55,COLUMN(有机特征!R$2),FALSE)</f>
        <v>7.5600000000000001E-2</v>
      </c>
      <c r="AV96">
        <f>VLOOKUP($G96,有机特征!$A$1:$V$55,COLUMN(有机特征!S$2),FALSE)</f>
        <v>4.0936000000000003</v>
      </c>
      <c r="AW96">
        <f>VLOOKUP($G96,有机特征!$A$1:$V$55,COLUMN(有机特征!T$2),FALSE)</f>
        <v>-6.0148000000000001</v>
      </c>
      <c r="AX96">
        <f>VLOOKUP($G96,有机特征!$A$1:$V$55,COLUMN(有机特征!U$2),FALSE)</f>
        <v>3.7912710000000001</v>
      </c>
      <c r="AY96">
        <f>VLOOKUP($G96,有机特征!$A$1:$V$55,COLUMN(有机特征!V$2),FALSE)</f>
        <v>1.4914520062942567</v>
      </c>
      <c r="AZ96">
        <f>VLOOKUP($H96,原子特征!$A$1:$S$16,COLUMN(原子特征!B$2),FALSE)</f>
        <v>207.2</v>
      </c>
      <c r="BA96">
        <f>VLOOKUP($H96,原子特征!$A$1:$S$16,COLUMN(原子特征!C$2),FALSE)</f>
        <v>1.92</v>
      </c>
      <c r="BB96">
        <f>VLOOKUP($H96,原子特征!$A$1:$S$16,COLUMN(原子特征!D$2),FALSE)</f>
        <v>1.9</v>
      </c>
      <c r="BC96">
        <f>VLOOKUP($H96,原子特征!$A$1:$S$16,COLUMN(原子特征!E$2),FALSE)</f>
        <v>1.55</v>
      </c>
      <c r="BD96">
        <f>VLOOKUP($H96,原子特征!$A$1:$S$16,COLUMN(原子特征!F$2),FALSE)</f>
        <v>3.9</v>
      </c>
      <c r="BE96">
        <f>VLOOKUP($H96,原子特征!$A$1:$S$16,COLUMN(原子特征!G$2),FALSE)</f>
        <v>715.5</v>
      </c>
      <c r="BF96">
        <f>VLOOKUP($H96,原子特征!$A$1:$S$16,COLUMN(原子特征!H$2),FALSE)</f>
        <v>1450</v>
      </c>
      <c r="BG96">
        <f>VLOOKUP($H96,原子特征!$A$1:$S$16,COLUMN(原子特征!I$2),FALSE)</f>
        <v>3081</v>
      </c>
      <c r="BH96">
        <f>VLOOKUP($H96,原子特征!$A$1:$S$16,COLUMN(原子特征!J$2),FALSE)</f>
        <v>4.0999999999999996</v>
      </c>
      <c r="BI96">
        <f>VLOOKUP($H96,原子特征!$A$1:$S$16,COLUMN(原子特征!K$2),FALSE)</f>
        <v>4</v>
      </c>
      <c r="BJ96">
        <f>VLOOKUP($H96,原子特征!$A$1:$S$16,COLUMN(原子特征!L$2),FALSE)</f>
        <v>601</v>
      </c>
      <c r="BK96">
        <f>VLOOKUP($H96,原子特征!$A$1:$S$16,COLUMN(原子特征!M$2),FALSE)</f>
        <v>2013</v>
      </c>
      <c r="BL96">
        <f>VLOOKUP($H96,原子特征!$A$1:$S$16,COLUMN(原子特征!N$2),FALSE)</f>
        <v>177.8</v>
      </c>
      <c r="BM96">
        <f>VLOOKUP($H96,原子特征!$A$1:$S$16,COLUMN(原子特征!O$2),FALSE)</f>
        <v>4.8099999999999996</v>
      </c>
      <c r="BN96">
        <f>VLOOKUP($H96,原子特征!$A$1:$S$16,COLUMN(原子特征!P$2),FALSE)</f>
        <v>195</v>
      </c>
      <c r="BO96">
        <f>VLOOKUP($H96,原子特征!$A$1:$S$16,COLUMN(原子特征!Q$2),FALSE)</f>
        <v>0.83</v>
      </c>
      <c r="BP96">
        <f>VLOOKUP($H96,原子特征!$A$1:$S$16,COLUMN(原子特征!R$2),FALSE)</f>
        <v>154</v>
      </c>
      <c r="BQ96">
        <f>VLOOKUP($H96,原子特征!$A$1:$S$16,COLUMN(原子特征!S$2),FALSE)</f>
        <v>0.93799999999999994</v>
      </c>
      <c r="BR96">
        <f>VLOOKUP($I96,原子特征!$A$1:$S$16,COLUMN(原子特征!B$2),FALSE)</f>
        <v>79.903999999999996</v>
      </c>
      <c r="BS96">
        <f>VLOOKUP($I96,原子特征!$A$1:$S$16,COLUMN(原子特征!C$2),FALSE)</f>
        <v>2.83</v>
      </c>
      <c r="BT96">
        <f>VLOOKUP($I96,原子特征!$A$1:$S$16,COLUMN(原子特征!D$2),FALSE)</f>
        <v>2.8</v>
      </c>
      <c r="BU96">
        <f>VLOOKUP($I96,原子特征!$A$1:$S$16,COLUMN(原子特征!E$2),FALSE)</f>
        <v>2.74</v>
      </c>
      <c r="BV96">
        <f>VLOOKUP($I96,原子特征!$A$1:$S$16,COLUMN(原子特征!F$2),FALSE)</f>
        <v>7.59</v>
      </c>
      <c r="BW96">
        <f>VLOOKUP($I96,原子特征!$A$1:$S$16,COLUMN(原子特征!G$2),FALSE)</f>
        <v>1139.9000000000001</v>
      </c>
      <c r="BX96">
        <f>VLOOKUP($I96,原子特征!$A$1:$S$16,COLUMN(原子特征!H$2),FALSE)</f>
        <v>2103</v>
      </c>
      <c r="BY96">
        <f>VLOOKUP($I96,原子特征!$A$1:$S$16,COLUMN(原子特征!I$2),FALSE)</f>
        <v>3473</v>
      </c>
      <c r="BZ96">
        <f>VLOOKUP($I96,原子特征!$A$1:$S$16,COLUMN(原子特征!J$2),FALSE)</f>
        <v>0</v>
      </c>
      <c r="CA96">
        <f>VLOOKUP($I96,原子特征!$A$1:$S$16,COLUMN(原子特征!K$2),FALSE)</f>
        <v>7</v>
      </c>
      <c r="CB96">
        <f>VLOOKUP($I96,原子特征!$A$1:$S$16,COLUMN(原子特征!L$2),FALSE)</f>
        <v>266</v>
      </c>
      <c r="CC96">
        <f>VLOOKUP($I96,原子特征!$A$1:$S$16,COLUMN(原子特征!M$2),FALSE)</f>
        <v>331.9</v>
      </c>
      <c r="CD96">
        <f>VLOOKUP($I96,原子特征!$A$1:$S$16,COLUMN(原子特征!N$2),FALSE)</f>
        <v>30.5</v>
      </c>
      <c r="CE96">
        <f>VLOOKUP($I96,原子特征!$A$1:$S$16,COLUMN(原子特征!O$2),FALSE)</f>
        <v>10.57</v>
      </c>
      <c r="CF96">
        <f>VLOOKUP($I96,原子特征!$A$1:$S$16,COLUMN(原子特征!P$2),FALSE)</f>
        <v>111.9</v>
      </c>
      <c r="CG96">
        <f>VLOOKUP($I96,原子特征!$A$1:$S$16,COLUMN(原子特征!Q$2),FALSE)</f>
        <v>0.37</v>
      </c>
      <c r="CH96">
        <f>VLOOKUP($I96,原子特征!$A$1:$S$16,COLUMN(原子特征!R$2),FALSE)</f>
        <v>114</v>
      </c>
      <c r="CI96">
        <f>VLOOKUP($I96,原子特征!$A$1:$S$16,COLUMN(原子特征!S$2),FALSE)</f>
        <v>0.4</v>
      </c>
    </row>
    <row r="97" spans="1:87" x14ac:dyDescent="0.15">
      <c r="A97">
        <v>14</v>
      </c>
      <c r="B97" t="s">
        <v>617</v>
      </c>
      <c r="C97">
        <v>3</v>
      </c>
      <c r="D97">
        <v>1</v>
      </c>
      <c r="E97">
        <v>3.45</v>
      </c>
      <c r="F97" t="s">
        <v>724</v>
      </c>
      <c r="G97" t="s">
        <v>724</v>
      </c>
      <c r="H97" t="s">
        <v>855</v>
      </c>
      <c r="I97" t="s">
        <v>862</v>
      </c>
      <c r="J97">
        <f>VLOOKUP('整理格式+匹配特征'!$F131,有机特征!$A$1:$V$55,COLUMN('整理格式+匹配特征'!B131),FALSE)</f>
        <v>5.4101013599999996</v>
      </c>
      <c r="K97">
        <f>VLOOKUP('整理格式+匹配特征'!$F131,有机特征!$A$1:$V$55,COLUMN('整理格式+匹配特征'!C131),FALSE)</f>
        <v>46.091700000000003</v>
      </c>
      <c r="L97">
        <f>VLOOKUP('整理格式+匹配特征'!$F131,有机特征!$A$1:$V$55,COLUMN('整理格式+匹配特征'!D131),FALSE)</f>
        <v>77.098110000000005</v>
      </c>
      <c r="M97">
        <f>VLOOKUP('整理格式+匹配特征'!$F131,有机特征!$A$1:$V$55,COLUMN('整理格式+匹配特征'!E131),FALSE)</f>
        <v>2.6402968123143413</v>
      </c>
      <c r="N97">
        <f>VLOOKUP('整理格式+匹配特征'!$F131,有机特征!$A$1:$V$55,COLUMN('整理格式+匹配特征'!F131),FALSE)</f>
        <v>4.9911092860384523</v>
      </c>
      <c r="O97">
        <f>VLOOKUP('整理格式+匹配特征'!$F131,有机特征!$A$1:$V$55,COLUMN('整理格式+匹配特征'!G131),FALSE)</f>
        <v>0.99270000000000003</v>
      </c>
      <c r="P97">
        <f>VLOOKUP('整理格式+匹配特征'!$F131,有机特征!$A$1:$V$55,COLUMN('整理格式+匹配特征'!H131),FALSE)</f>
        <v>95.431250000000006</v>
      </c>
      <c r="Q97">
        <f>VLOOKUP('整理格式+匹配特征'!$F131,有机特征!$A$1:$V$55,COLUMN('整理格式+匹配特征'!I131),FALSE)</f>
        <v>0</v>
      </c>
      <c r="R97">
        <f>VLOOKUP('整理格式+匹配特征'!$F131,有机特征!$A$1:$V$55,COLUMN('整理格式+匹配特征'!J131),FALSE)</f>
        <v>2.9637398610468964</v>
      </c>
      <c r="S97">
        <f>VLOOKUP('整理格式+匹配特征'!$F131,有机特征!$A$1:$V$55,COLUMN('整理格式+匹配特征'!K131),FALSE)</f>
        <v>5.3976799682421879</v>
      </c>
      <c r="T97">
        <f>VLOOKUP('整理格式+匹配特征'!$F131,有机特征!$A$1:$V$55,COLUMN('整理格式+匹配特征'!L131),FALSE)</f>
        <v>-45.322311615105946</v>
      </c>
      <c r="U97">
        <f>VLOOKUP('整理格式+匹配特征'!$F131,有机特征!$A$1:$V$55,COLUMN('整理格式+匹配特征'!M131),FALSE)</f>
        <v>-3.7919999999999998</v>
      </c>
      <c r="V97">
        <f>VLOOKUP('整理格式+匹配特征'!$F131,有机特征!$A$1:$V$55,COLUMN('整理格式+匹配特征'!N131),FALSE)</f>
        <v>-17.020700000000001</v>
      </c>
      <c r="W97">
        <f>VLOOKUP('整理格式+匹配特征'!$F131,有机特征!$A$1:$V$55,COLUMN('整理格式+匹配特征'!O131),FALSE)</f>
        <v>-10.4068</v>
      </c>
      <c r="X97">
        <f>VLOOKUP('整理格式+匹配特征'!$F131,有机特征!$A$1:$V$55,COLUMN('整理格式+匹配特征'!P131),FALSE)</f>
        <v>10.4068</v>
      </c>
      <c r="Y97">
        <f>VLOOKUP('整理格式+匹配特征'!$F131,有机特征!$A$1:$V$55,COLUMN('整理格式+匹配特征'!Q131),FALSE)</f>
        <v>13.228</v>
      </c>
      <c r="Z97">
        <f>VLOOKUP('整理格式+匹配特征'!$F131,有机特征!$A$1:$V$55,COLUMN('整理格式+匹配特征'!R131),FALSE)</f>
        <v>7.5600000000000001E-2</v>
      </c>
      <c r="AA97">
        <f>VLOOKUP('整理格式+匹配特征'!$F131,有机特征!$A$1:$V$55,COLUMN('整理格式+匹配特征'!S131),FALSE)</f>
        <v>4.0936000000000003</v>
      </c>
      <c r="AB97">
        <f>VLOOKUP('整理格式+匹配特征'!$F131,有机特征!$A$1:$V$55,COLUMN('整理格式+匹配特征'!T131),FALSE)</f>
        <v>-6.0148000000000001</v>
      </c>
      <c r="AC97">
        <f>VLOOKUP('整理格式+匹配特征'!$F131,有机特征!$A$1:$V$55,COLUMN('整理格式+匹配特征'!U131),FALSE)</f>
        <v>3.7912710000000001</v>
      </c>
      <c r="AD97">
        <f>VLOOKUP('整理格式+匹配特征'!$F131,有机特征!$A$1:$V$55,COLUMN('整理格式+匹配特征'!V131),FALSE)</f>
        <v>1.4914520062942567</v>
      </c>
      <c r="AE97">
        <f>VLOOKUP($G97,有机特征!$A$1:$V$55,COLUMN(有机特征!B$2),FALSE)</f>
        <v>5.4101013599999996</v>
      </c>
      <c r="AF97">
        <f>VLOOKUP($G97,有机特征!$A$1:$V$55,COLUMN(有机特征!C$2),FALSE)</f>
        <v>46.091700000000003</v>
      </c>
      <c r="AG97">
        <f>VLOOKUP($G97,有机特征!$A$1:$V$55,COLUMN(有机特征!D$2),FALSE)</f>
        <v>77.098110000000005</v>
      </c>
      <c r="AH97">
        <f>VLOOKUP($G97,有机特征!$A$1:$V$55,COLUMN(有机特征!E$2),FALSE)</f>
        <v>2.6402968123143413</v>
      </c>
      <c r="AI97">
        <f>VLOOKUP($G97,有机特征!$A$1:$V$55,COLUMN(有机特征!F$2),FALSE)</f>
        <v>4.9911092860384523</v>
      </c>
      <c r="AJ97">
        <f>VLOOKUP($G97,有机特征!$A$1:$V$55,COLUMN(有机特征!G$2),FALSE)</f>
        <v>0.99270000000000003</v>
      </c>
      <c r="AK97">
        <f>VLOOKUP($G97,有机特征!$A$1:$V$55,COLUMN(有机特征!H$2),FALSE)</f>
        <v>95.431250000000006</v>
      </c>
      <c r="AL97">
        <f>VLOOKUP($G97,有机特征!$A$1:$V$55,COLUMN(有机特征!I$2),FALSE)</f>
        <v>0</v>
      </c>
      <c r="AM97">
        <f>VLOOKUP($G97,有机特征!$A$1:$V$55,COLUMN(有机特征!J$2),FALSE)</f>
        <v>2.9637398610468964</v>
      </c>
      <c r="AN97">
        <f>VLOOKUP($G97,有机特征!$A$1:$V$55,COLUMN(有机特征!K$2),FALSE)</f>
        <v>5.3976799682421879</v>
      </c>
      <c r="AO97">
        <f>VLOOKUP($G97,有机特征!$A$1:$V$55,COLUMN(有机特征!L$2),FALSE)</f>
        <v>-45.322311615105946</v>
      </c>
      <c r="AP97">
        <f>VLOOKUP($G97,有机特征!$A$1:$V$55,COLUMN(有机特征!M$2),FALSE)</f>
        <v>-3.7919999999999998</v>
      </c>
      <c r="AQ97">
        <f>VLOOKUP($G97,有机特征!$A$1:$V$55,COLUMN(有机特征!N$2),FALSE)</f>
        <v>-17.020700000000001</v>
      </c>
      <c r="AR97">
        <f>VLOOKUP($G97,有机特征!$A$1:$V$55,COLUMN(有机特征!O$2),FALSE)</f>
        <v>-10.4068</v>
      </c>
      <c r="AS97">
        <f>VLOOKUP($G97,有机特征!$A$1:$V$55,COLUMN(有机特征!P$2),FALSE)</f>
        <v>10.4068</v>
      </c>
      <c r="AT97">
        <f>VLOOKUP($G97,有机特征!$A$1:$V$55,COLUMN(有机特征!Q$2),FALSE)</f>
        <v>13.228</v>
      </c>
      <c r="AU97">
        <f>VLOOKUP($G97,有机特征!$A$1:$V$55,COLUMN(有机特征!R$2),FALSE)</f>
        <v>7.5600000000000001E-2</v>
      </c>
      <c r="AV97">
        <f>VLOOKUP($G97,有机特征!$A$1:$V$55,COLUMN(有机特征!S$2),FALSE)</f>
        <v>4.0936000000000003</v>
      </c>
      <c r="AW97">
        <f>VLOOKUP($G97,有机特征!$A$1:$V$55,COLUMN(有机特征!T$2),FALSE)</f>
        <v>-6.0148000000000001</v>
      </c>
      <c r="AX97">
        <f>VLOOKUP($G97,有机特征!$A$1:$V$55,COLUMN(有机特征!U$2),FALSE)</f>
        <v>3.7912710000000001</v>
      </c>
      <c r="AY97">
        <f>VLOOKUP($G97,有机特征!$A$1:$V$55,COLUMN(有机特征!V$2),FALSE)</f>
        <v>1.4914520062942567</v>
      </c>
      <c r="AZ97">
        <f>VLOOKUP($H97,原子特征!$A$1:$S$16,COLUMN(原子特征!B$2),FALSE)</f>
        <v>207.2</v>
      </c>
      <c r="BA97">
        <f>VLOOKUP($H97,原子特征!$A$1:$S$16,COLUMN(原子特征!C$2),FALSE)</f>
        <v>1.92</v>
      </c>
      <c r="BB97">
        <f>VLOOKUP($H97,原子特征!$A$1:$S$16,COLUMN(原子特征!D$2),FALSE)</f>
        <v>1.9</v>
      </c>
      <c r="BC97">
        <f>VLOOKUP($H97,原子特征!$A$1:$S$16,COLUMN(原子特征!E$2),FALSE)</f>
        <v>1.55</v>
      </c>
      <c r="BD97">
        <f>VLOOKUP($H97,原子特征!$A$1:$S$16,COLUMN(原子特征!F$2),FALSE)</f>
        <v>3.9</v>
      </c>
      <c r="BE97">
        <f>VLOOKUP($H97,原子特征!$A$1:$S$16,COLUMN(原子特征!G$2),FALSE)</f>
        <v>715.5</v>
      </c>
      <c r="BF97">
        <f>VLOOKUP($H97,原子特征!$A$1:$S$16,COLUMN(原子特征!H$2),FALSE)</f>
        <v>1450</v>
      </c>
      <c r="BG97">
        <f>VLOOKUP($H97,原子特征!$A$1:$S$16,COLUMN(原子特征!I$2),FALSE)</f>
        <v>3081</v>
      </c>
      <c r="BH97">
        <f>VLOOKUP($H97,原子特征!$A$1:$S$16,COLUMN(原子特征!J$2),FALSE)</f>
        <v>4.0999999999999996</v>
      </c>
      <c r="BI97">
        <f>VLOOKUP($H97,原子特征!$A$1:$S$16,COLUMN(原子特征!K$2),FALSE)</f>
        <v>4</v>
      </c>
      <c r="BJ97">
        <f>VLOOKUP($H97,原子特征!$A$1:$S$16,COLUMN(原子特征!L$2),FALSE)</f>
        <v>601</v>
      </c>
      <c r="BK97">
        <f>VLOOKUP($H97,原子特征!$A$1:$S$16,COLUMN(原子特征!M$2),FALSE)</f>
        <v>2013</v>
      </c>
      <c r="BL97">
        <f>VLOOKUP($H97,原子特征!$A$1:$S$16,COLUMN(原子特征!N$2),FALSE)</f>
        <v>177.8</v>
      </c>
      <c r="BM97">
        <f>VLOOKUP($H97,原子特征!$A$1:$S$16,COLUMN(原子特征!O$2),FALSE)</f>
        <v>4.8099999999999996</v>
      </c>
      <c r="BN97">
        <f>VLOOKUP($H97,原子特征!$A$1:$S$16,COLUMN(原子特征!P$2),FALSE)</f>
        <v>195</v>
      </c>
      <c r="BO97">
        <f>VLOOKUP($H97,原子特征!$A$1:$S$16,COLUMN(原子特征!Q$2),FALSE)</f>
        <v>0.83</v>
      </c>
      <c r="BP97">
        <f>VLOOKUP($H97,原子特征!$A$1:$S$16,COLUMN(原子特征!R$2),FALSE)</f>
        <v>154</v>
      </c>
      <c r="BQ97">
        <f>VLOOKUP($H97,原子特征!$A$1:$S$16,COLUMN(原子特征!S$2),FALSE)</f>
        <v>0.93799999999999994</v>
      </c>
      <c r="BR97">
        <f>VLOOKUP($I97,原子特征!$A$1:$S$16,COLUMN(原子特征!B$2),FALSE)</f>
        <v>35.453000000000003</v>
      </c>
      <c r="BS97">
        <f>VLOOKUP($I97,原子特征!$A$1:$S$16,COLUMN(原子特征!C$2),FALSE)</f>
        <v>2.98</v>
      </c>
      <c r="BT97">
        <f>VLOOKUP($I97,原子特征!$A$1:$S$16,COLUMN(原子特征!D$2),FALSE)</f>
        <v>3</v>
      </c>
      <c r="BU97">
        <f>VLOOKUP($I97,原子特征!$A$1:$S$16,COLUMN(原子特征!E$2),FALSE)</f>
        <v>2.83</v>
      </c>
      <c r="BV97">
        <f>VLOOKUP($I97,原子特征!$A$1:$S$16,COLUMN(原子特征!F$2),FALSE)</f>
        <v>8.3000000000000007</v>
      </c>
      <c r="BW97">
        <f>VLOOKUP($I97,原子特征!$A$1:$S$16,COLUMN(原子特征!G$2),FALSE)</f>
        <v>1251.0999999999999</v>
      </c>
      <c r="BX97">
        <f>VLOOKUP($I97,原子特征!$A$1:$S$16,COLUMN(原子特征!H$2),FALSE)</f>
        <v>2297</v>
      </c>
      <c r="BY97">
        <f>VLOOKUP($I97,原子特征!$A$1:$S$16,COLUMN(原子特征!I$2),FALSE)</f>
        <v>3822</v>
      </c>
      <c r="BZ97">
        <f>VLOOKUP($I97,原子特征!$A$1:$S$16,COLUMN(原子特征!J$2),FALSE)</f>
        <v>0</v>
      </c>
      <c r="CA97">
        <f>VLOOKUP($I97,原子特征!$A$1:$S$16,COLUMN(原子特征!K$2),FALSE)</f>
        <v>7</v>
      </c>
      <c r="CB97">
        <f>VLOOKUP($I97,原子特征!$A$1:$S$16,COLUMN(原子特征!L$2),FALSE)</f>
        <v>172</v>
      </c>
      <c r="CC97">
        <f>VLOOKUP($I97,原子特征!$A$1:$S$16,COLUMN(原子特征!M$2),FALSE)</f>
        <v>238.6</v>
      </c>
      <c r="CD97">
        <f>VLOOKUP($I97,原子特征!$A$1:$S$16,COLUMN(原子特征!N$2),FALSE)</f>
        <v>20.420000000000002</v>
      </c>
      <c r="CE97">
        <f>VLOOKUP($I97,原子特征!$A$1:$S$16,COLUMN(原子特征!O$2),FALSE)</f>
        <v>6.41</v>
      </c>
      <c r="CF97">
        <f>VLOOKUP($I97,原子特征!$A$1:$S$16,COLUMN(原子特征!P$2),FALSE)</f>
        <v>121.7</v>
      </c>
      <c r="CG97">
        <f>VLOOKUP($I97,原子特征!$A$1:$S$16,COLUMN(原子特征!Q$2),FALSE)</f>
        <v>0.28000000000000003</v>
      </c>
      <c r="CH97">
        <f>VLOOKUP($I97,原子特征!$A$1:$S$16,COLUMN(原子特征!R$2),FALSE)</f>
        <v>99</v>
      </c>
      <c r="CI97">
        <f>VLOOKUP($I97,原子特征!$A$1:$S$16,COLUMN(原子特征!S$2),FALSE)</f>
        <v>0.99</v>
      </c>
    </row>
    <row r="98" spans="1:87" x14ac:dyDescent="0.15">
      <c r="A98">
        <v>354</v>
      </c>
      <c r="B98" t="s">
        <v>627</v>
      </c>
      <c r="C98">
        <v>1</v>
      </c>
      <c r="D98">
        <v>1</v>
      </c>
      <c r="E98">
        <v>5.29</v>
      </c>
      <c r="F98" t="s">
        <v>632</v>
      </c>
      <c r="H98" s="21" t="s">
        <v>853</v>
      </c>
      <c r="I98" s="21" t="s">
        <v>862</v>
      </c>
      <c r="J98">
        <f>VLOOKUP('整理格式+匹配特征'!$F133,有机特征!$A$1:$V$55,COLUMN('整理格式+匹配特征'!B133),FALSE)</f>
        <v>6.1151281700000002</v>
      </c>
      <c r="K98">
        <f>VLOOKUP('整理格式+匹配特征'!$F133,有机特征!$A$1:$V$55,COLUMN('整理格式+匹配特征'!C133),FALSE)</f>
        <v>32.065080000000002</v>
      </c>
      <c r="L98">
        <f>VLOOKUP('整理格式+匹配特征'!$F133,有机特征!$A$1:$V$55,COLUMN('整理格式+匹配特征'!D133),FALSE)</f>
        <v>53.696190000000001</v>
      </c>
      <c r="M98">
        <f>VLOOKUP('整理格式+匹配特征'!$F133,有机特征!$A$1:$V$55,COLUMN('整理格式+匹配特征'!E133),FALSE)</f>
        <v>2.3403779512482541</v>
      </c>
      <c r="N98">
        <f>VLOOKUP('整理格式+匹配特征'!$F133,有机特征!$A$1:$V$55,COLUMN('整理格式+匹配特征'!F133),FALSE)</f>
        <v>4.4241549172934862</v>
      </c>
      <c r="O98">
        <f>VLOOKUP('整理格式+匹配特征'!$F133,有机特征!$A$1:$V$55,COLUMN('整理格式+匹配特征'!G133),FALSE)</f>
        <v>0.99160000000000004</v>
      </c>
      <c r="P98">
        <f>VLOOKUP('整理格式+匹配特征'!$F133,有机特征!$A$1:$V$55,COLUMN('整理格式+匹配特征'!H133),FALSE)</f>
        <v>73.177700000000002</v>
      </c>
      <c r="Q98">
        <f>VLOOKUP('整理格式+匹配特征'!$F133,有机特征!$A$1:$V$55,COLUMN('整理格式+匹配特征'!I133),FALSE)</f>
        <v>0</v>
      </c>
      <c r="R98">
        <f>VLOOKUP('整理格式+匹配特征'!$F133,有机特征!$A$1:$V$55,COLUMN('整理格式+匹配特征'!J133),FALSE)</f>
        <v>0.37686460983670855</v>
      </c>
      <c r="S98">
        <f>VLOOKUP('整理格式+匹配特征'!$F133,有机特征!$A$1:$V$55,COLUMN('整理格式+匹配特征'!K133),FALSE)</f>
        <v>4.3958565325364303</v>
      </c>
      <c r="T98">
        <f>VLOOKUP('整理格式+匹配特征'!$F133,有机特征!$A$1:$V$55,COLUMN('整理格式+匹配特征'!L133),FALSE)</f>
        <v>-48.64517109271678</v>
      </c>
      <c r="U98">
        <f>VLOOKUP('整理格式+匹配特征'!$F133,有机特征!$A$1:$V$55,COLUMN('整理格式+匹配特征'!M133),FALSE)</f>
        <v>-4.0225</v>
      </c>
      <c r="V98">
        <f>VLOOKUP('整理格式+匹配特征'!$F133,有机特征!$A$1:$V$55,COLUMN('整理格式+匹配特征'!N133),FALSE)</f>
        <v>-19.048200000000001</v>
      </c>
      <c r="W98">
        <f>VLOOKUP('整理格式+匹配特征'!$F133,有机特征!$A$1:$V$55,COLUMN('整理格式+匹配特征'!O133),FALSE)</f>
        <v>-11.535399999999999</v>
      </c>
      <c r="X98">
        <f>VLOOKUP('整理格式+匹配特征'!$F133,有机特征!$A$1:$V$55,COLUMN('整理格式+匹配特征'!P133),FALSE)</f>
        <v>11.535399999999999</v>
      </c>
      <c r="Y98">
        <f>VLOOKUP('整理格式+匹配特征'!$F133,有机特征!$A$1:$V$55,COLUMN('整理格式+匹配特征'!Q133),FALSE)</f>
        <v>15.0258</v>
      </c>
      <c r="Z98">
        <f>VLOOKUP('整理格式+匹配特征'!$F133,有机特征!$A$1:$V$55,COLUMN('整理格式+匹配特征'!R133),FALSE)</f>
        <v>6.6600000000000006E-2</v>
      </c>
      <c r="AA98">
        <f>VLOOKUP('整理格式+匹配特征'!$F133,有机特征!$A$1:$V$55,COLUMN('整理格式+匹配特征'!S133),FALSE)</f>
        <v>4.4279000000000002</v>
      </c>
      <c r="AB98">
        <f>VLOOKUP('整理格式+匹配特征'!$F133,有机特征!$A$1:$V$55,COLUMN('整理格式+匹配特征'!T133),FALSE)</f>
        <v>-8.0638000000000005</v>
      </c>
      <c r="AC98">
        <f>VLOOKUP('整理格式+匹配特征'!$F133,有机特征!$A$1:$V$55,COLUMN('整理格式+匹配特征'!U133),FALSE)</f>
        <v>2.1661000000000001</v>
      </c>
      <c r="AD98">
        <f>VLOOKUP('整理格式+匹配特征'!$F133,有机特征!$A$1:$V$55,COLUMN('整理格式+匹配特征'!V133),FALSE)</f>
        <v>0.85212431156569646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f>VLOOKUP($H98,原子特征!$A$1:$S$16,COLUMN(原子特征!B$2),FALSE)</f>
        <v>112.411</v>
      </c>
      <c r="BA98">
        <f>VLOOKUP($H98,原子特征!$A$1:$S$16,COLUMN(原子特征!C$2),FALSE)</f>
        <v>1.4</v>
      </c>
      <c r="BB98">
        <f>VLOOKUP($H98,原子特征!$A$1:$S$16,COLUMN(原子特征!D$2),FALSE)</f>
        <v>1.7</v>
      </c>
      <c r="BC98">
        <f>VLOOKUP($H98,原子特征!$A$1:$S$16,COLUMN(原子特征!E$2),FALSE)</f>
        <v>1.46</v>
      </c>
      <c r="BD98">
        <f>VLOOKUP($H98,原子特征!$A$1:$S$16,COLUMN(原子特征!F$2),FALSE)</f>
        <v>4.33</v>
      </c>
      <c r="BE98">
        <f>VLOOKUP($H98,原子特征!$A$1:$S$16,COLUMN(原子特征!G$2),FALSE)</f>
        <v>867.7</v>
      </c>
      <c r="BF98">
        <f>VLOOKUP($H98,原子特征!$A$1:$S$16,COLUMN(原子特征!H$2),FALSE)</f>
        <v>1631</v>
      </c>
      <c r="BG98">
        <f>VLOOKUP($H98,原子特征!$A$1:$S$16,COLUMN(原子特征!I$2),FALSE)</f>
        <v>3616</v>
      </c>
      <c r="BH98">
        <f>VLOOKUP($H98,原子特征!$A$1:$S$16,COLUMN(原子特征!J$2),FALSE)</f>
        <v>4.05</v>
      </c>
      <c r="BI98">
        <f>VLOOKUP($H98,原子特征!$A$1:$S$16,COLUMN(原子特征!K$2),FALSE)</f>
        <v>12</v>
      </c>
      <c r="BJ98">
        <f>VLOOKUP($H98,原子特征!$A$1:$S$16,COLUMN(原子特征!L$2),FALSE)</f>
        <v>594</v>
      </c>
      <c r="BK98">
        <f>VLOOKUP($H98,原子特征!$A$1:$S$16,COLUMN(原子特征!M$2),FALSE)</f>
        <v>1038</v>
      </c>
      <c r="BL98">
        <f>VLOOKUP($H98,原子特征!$A$1:$S$16,COLUMN(原子特征!N$2),FALSE)</f>
        <v>100</v>
      </c>
      <c r="BM98">
        <f>VLOOKUP($H98,原子特征!$A$1:$S$16,COLUMN(原子特征!O$2),FALSE)</f>
        <v>6.4</v>
      </c>
      <c r="BN98">
        <f>VLOOKUP($H98,原子特征!$A$1:$S$16,COLUMN(原子特征!P$2),FALSE)</f>
        <v>112</v>
      </c>
      <c r="BO98">
        <f>VLOOKUP($H98,原子特征!$A$1:$S$16,COLUMN(原子特征!Q$2),FALSE)</f>
        <v>0.93</v>
      </c>
      <c r="BP98">
        <f>VLOOKUP($H98,原子特征!$A$1:$S$16,COLUMN(原子特征!R$2),FALSE)</f>
        <v>141</v>
      </c>
      <c r="BQ98">
        <f>VLOOKUP($H98,原子特征!$A$1:$S$16,COLUMN(原子特征!S$2),FALSE)</f>
        <v>1.81</v>
      </c>
      <c r="BR98">
        <f>VLOOKUP($I98,原子特征!$A$1:$S$16,COLUMN(原子特征!B$2),FALSE)</f>
        <v>35.453000000000003</v>
      </c>
      <c r="BS98">
        <f>VLOOKUP($I98,原子特征!$A$1:$S$16,COLUMN(原子特征!C$2),FALSE)</f>
        <v>2.98</v>
      </c>
      <c r="BT98">
        <f>VLOOKUP($I98,原子特征!$A$1:$S$16,COLUMN(原子特征!D$2),FALSE)</f>
        <v>3</v>
      </c>
      <c r="BU98">
        <f>VLOOKUP($I98,原子特征!$A$1:$S$16,COLUMN(原子特征!E$2),FALSE)</f>
        <v>2.83</v>
      </c>
      <c r="BV98">
        <f>VLOOKUP($I98,原子特征!$A$1:$S$16,COLUMN(原子特征!F$2),FALSE)</f>
        <v>8.3000000000000007</v>
      </c>
      <c r="BW98">
        <f>VLOOKUP($I98,原子特征!$A$1:$S$16,COLUMN(原子特征!G$2),FALSE)</f>
        <v>1251.0999999999999</v>
      </c>
      <c r="BX98">
        <f>VLOOKUP($I98,原子特征!$A$1:$S$16,COLUMN(原子特征!H$2),FALSE)</f>
        <v>2297</v>
      </c>
      <c r="BY98">
        <f>VLOOKUP($I98,原子特征!$A$1:$S$16,COLUMN(原子特征!I$2),FALSE)</f>
        <v>3822</v>
      </c>
      <c r="BZ98">
        <f>VLOOKUP($I98,原子特征!$A$1:$S$16,COLUMN(原子特征!J$2),FALSE)</f>
        <v>0</v>
      </c>
      <c r="CA98">
        <f>VLOOKUP($I98,原子特征!$A$1:$S$16,COLUMN(原子特征!K$2),FALSE)</f>
        <v>7</v>
      </c>
      <c r="CB98">
        <f>VLOOKUP($I98,原子特征!$A$1:$S$16,COLUMN(原子特征!L$2),FALSE)</f>
        <v>172</v>
      </c>
      <c r="CC98">
        <f>VLOOKUP($I98,原子特征!$A$1:$S$16,COLUMN(原子特征!M$2),FALSE)</f>
        <v>238.6</v>
      </c>
      <c r="CD98">
        <f>VLOOKUP($I98,原子特征!$A$1:$S$16,COLUMN(原子特征!N$2),FALSE)</f>
        <v>20.420000000000002</v>
      </c>
      <c r="CE98">
        <f>VLOOKUP($I98,原子特征!$A$1:$S$16,COLUMN(原子特征!O$2),FALSE)</f>
        <v>6.41</v>
      </c>
      <c r="CF98">
        <f>VLOOKUP($I98,原子特征!$A$1:$S$16,COLUMN(原子特征!P$2),FALSE)</f>
        <v>121.7</v>
      </c>
      <c r="CG98">
        <f>VLOOKUP($I98,原子特征!$A$1:$S$16,COLUMN(原子特征!Q$2),FALSE)</f>
        <v>0.28000000000000003</v>
      </c>
      <c r="CH98">
        <f>VLOOKUP($I98,原子特征!$A$1:$S$16,COLUMN(原子特征!R$2),FALSE)</f>
        <v>99</v>
      </c>
      <c r="CI98">
        <f>VLOOKUP($I98,原子特征!$A$1:$S$16,COLUMN(原子特征!S$2),FALSE)</f>
        <v>0.99</v>
      </c>
    </row>
    <row r="99" spans="1:87" s="21" customFormat="1" x14ac:dyDescent="0.15">
      <c r="A99">
        <v>412</v>
      </c>
      <c r="B99" t="s">
        <v>552</v>
      </c>
      <c r="C99">
        <v>1</v>
      </c>
      <c r="D99">
        <v>1</v>
      </c>
      <c r="E99">
        <v>2.38</v>
      </c>
      <c r="F99" t="s">
        <v>779</v>
      </c>
      <c r="G99"/>
      <c r="H99" t="s">
        <v>855</v>
      </c>
      <c r="I99" t="s">
        <v>852</v>
      </c>
      <c r="J99">
        <f>VLOOKUP('整理格式+匹配特征'!$F134,有机特征!$A$1:$V$55,COLUMN('整理格式+匹配特征'!B134),FALSE)</f>
        <v>3.7111395599999999</v>
      </c>
      <c r="K99">
        <f>VLOOKUP('整理格式+匹配特征'!$F134,有机特征!$A$1:$V$55,COLUMN('整理格式+匹配特征'!C134),FALSE)</f>
        <v>156.63288</v>
      </c>
      <c r="L99">
        <f>VLOOKUP('整理格式+匹配特征'!$F134,有机特征!$A$1:$V$55,COLUMN('整理格式+匹配特征'!D134),FALSE)</f>
        <v>195.61955</v>
      </c>
      <c r="M99">
        <f>VLOOKUP('整理格式+匹配特征'!$F134,有机特征!$A$1:$V$55,COLUMN('整理格式+匹配特征'!E134),FALSE)</f>
        <v>3.6011586876442125</v>
      </c>
      <c r="N99">
        <f>VLOOKUP('整理格式+匹配特征'!$F134,有机特征!$A$1:$V$55,COLUMN('整理格式+匹配特征'!F134),FALSE)</f>
        <v>6.8074833414824427</v>
      </c>
      <c r="O99">
        <f>VLOOKUP('整理格式+匹配特征'!$F134,有机特征!$A$1:$V$55,COLUMN('整理格式+匹配特征'!G134),FALSE)</f>
        <v>1.3295999999999999</v>
      </c>
      <c r="P99">
        <f>VLOOKUP('整理格式+匹配特征'!$F134,有机特征!$A$1:$V$55,COLUMN('整理格式+匹配特征'!H134),FALSE)</f>
        <v>197.04509999999999</v>
      </c>
      <c r="Q99">
        <f>VLOOKUP('整理格式+匹配特征'!$F134,有机特征!$A$1:$V$55,COLUMN('整理格式+匹配特征'!I134),FALSE)</f>
        <v>0</v>
      </c>
      <c r="R99">
        <f>VLOOKUP('整理格式+匹配特征'!$F134,有机特征!$A$1:$V$55,COLUMN('整理格式+匹配特征'!J134),FALSE)</f>
        <v>12.055396552271748</v>
      </c>
      <c r="S99">
        <f>VLOOKUP('整理格式+匹配特征'!$F134,有机特征!$A$1:$V$55,COLUMN('整理格式+匹配特征'!K134),FALSE)</f>
        <v>13.332825972880668</v>
      </c>
      <c r="T99">
        <f>VLOOKUP('整理格式+匹配特征'!$F134,有机特征!$A$1:$V$55,COLUMN('整理格式+匹配特征'!L134),FALSE)</f>
        <v>-33.644014569476276</v>
      </c>
      <c r="U99">
        <f>VLOOKUP('整理格式+匹配特征'!$F134,有机特征!$A$1:$V$55,COLUMN('整理格式+匹配特征'!M134),FALSE)</f>
        <v>11.523999999999999</v>
      </c>
      <c r="V99">
        <f>VLOOKUP('整理格式+匹配特征'!$F134,有机特征!$A$1:$V$55,COLUMN('整理格式+匹配特征'!N134),FALSE)</f>
        <v>3.7888999999999999</v>
      </c>
      <c r="W99">
        <f>VLOOKUP('整理格式+匹配特征'!$F134,有机特征!$A$1:$V$55,COLUMN('整理格式+匹配特征'!O134),FALSE)</f>
        <v>7.6565000000000003</v>
      </c>
      <c r="X99">
        <f>VLOOKUP('整理格式+匹配特征'!$F134,有机特征!$A$1:$V$55,COLUMN('整理格式+匹配特征'!P134),FALSE)</f>
        <v>-7.6565000000000003</v>
      </c>
      <c r="Y99">
        <f>VLOOKUP('整理格式+匹配特征'!$F134,有机特征!$A$1:$V$55,COLUMN('整理格式+匹配特征'!Q134),FALSE)</f>
        <v>7.7351000000000001</v>
      </c>
      <c r="Z99">
        <f>VLOOKUP('整理格式+匹配特征'!$F134,有机特征!$A$1:$V$55,COLUMN('整理格式+匹配特征'!R134),FALSE)</f>
        <v>0.1293</v>
      </c>
      <c r="AA99">
        <f>VLOOKUP('整理格式+匹配特征'!$F134,有机特征!$A$1:$V$55,COLUMN('整理格式+匹配特征'!S134),FALSE)</f>
        <v>3.7892999999999999</v>
      </c>
      <c r="AB99">
        <f>VLOOKUP('整理格式+匹配特征'!$F134,有机特征!$A$1:$V$55,COLUMN('整理格式+匹配特征'!T134),FALSE)</f>
        <v>-0.61550000000000005</v>
      </c>
      <c r="AC99">
        <f>VLOOKUP('整理格式+匹配特征'!$F134,有机特征!$A$1:$V$55,COLUMN('整理格式+匹配特征'!U134),FALSE)</f>
        <v>18.471868000000001</v>
      </c>
      <c r="AD99">
        <f>VLOOKUP('整理格式+匹配特征'!$F134,有机特征!$A$1:$V$55,COLUMN('整理格式+匹配特征'!V134),FALSE)</f>
        <v>7.2666671911880414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f>VLOOKUP($H99,原子特征!$A$1:$S$16,COLUMN(原子特征!B$2),FALSE)</f>
        <v>207.2</v>
      </c>
      <c r="BA99">
        <f>VLOOKUP($H99,原子特征!$A$1:$S$16,COLUMN(原子特征!C$2),FALSE)</f>
        <v>1.92</v>
      </c>
      <c r="BB99">
        <f>VLOOKUP($H99,原子特征!$A$1:$S$16,COLUMN(原子特征!D$2),FALSE)</f>
        <v>1.9</v>
      </c>
      <c r="BC99">
        <f>VLOOKUP($H99,原子特征!$A$1:$S$16,COLUMN(原子特征!E$2),FALSE)</f>
        <v>1.55</v>
      </c>
      <c r="BD99">
        <f>VLOOKUP($H99,原子特征!$A$1:$S$16,COLUMN(原子特征!F$2),FALSE)</f>
        <v>3.9</v>
      </c>
      <c r="BE99">
        <f>VLOOKUP($H99,原子特征!$A$1:$S$16,COLUMN(原子特征!G$2),FALSE)</f>
        <v>715.5</v>
      </c>
      <c r="BF99">
        <f>VLOOKUP($H99,原子特征!$A$1:$S$16,COLUMN(原子特征!H$2),FALSE)</f>
        <v>1450</v>
      </c>
      <c r="BG99">
        <f>VLOOKUP($H99,原子特征!$A$1:$S$16,COLUMN(原子特征!I$2),FALSE)</f>
        <v>3081</v>
      </c>
      <c r="BH99">
        <f>VLOOKUP($H99,原子特征!$A$1:$S$16,COLUMN(原子特征!J$2),FALSE)</f>
        <v>4.0999999999999996</v>
      </c>
      <c r="BI99">
        <f>VLOOKUP($H99,原子特征!$A$1:$S$16,COLUMN(原子特征!K$2),FALSE)</f>
        <v>4</v>
      </c>
      <c r="BJ99">
        <f>VLOOKUP($H99,原子特征!$A$1:$S$16,COLUMN(原子特征!L$2),FALSE)</f>
        <v>601</v>
      </c>
      <c r="BK99">
        <f>VLOOKUP($H99,原子特征!$A$1:$S$16,COLUMN(原子特征!M$2),FALSE)</f>
        <v>2013</v>
      </c>
      <c r="BL99">
        <f>VLOOKUP($H99,原子特征!$A$1:$S$16,COLUMN(原子特征!N$2),FALSE)</f>
        <v>177.8</v>
      </c>
      <c r="BM99">
        <f>VLOOKUP($H99,原子特征!$A$1:$S$16,COLUMN(原子特征!O$2),FALSE)</f>
        <v>4.8099999999999996</v>
      </c>
      <c r="BN99">
        <f>VLOOKUP($H99,原子特征!$A$1:$S$16,COLUMN(原子特征!P$2),FALSE)</f>
        <v>195</v>
      </c>
      <c r="BO99">
        <f>VLOOKUP($H99,原子特征!$A$1:$S$16,COLUMN(原子特征!Q$2),FALSE)</f>
        <v>0.83</v>
      </c>
      <c r="BP99">
        <f>VLOOKUP($H99,原子特征!$A$1:$S$16,COLUMN(原子特征!R$2),FALSE)</f>
        <v>154</v>
      </c>
      <c r="BQ99">
        <f>VLOOKUP($H99,原子特征!$A$1:$S$16,COLUMN(原子特征!S$2),FALSE)</f>
        <v>0.93799999999999994</v>
      </c>
      <c r="BR99">
        <f>VLOOKUP($I99,原子特征!$A$1:$S$16,COLUMN(原子特征!B$2),FALSE)</f>
        <v>126.905</v>
      </c>
      <c r="BS99">
        <f>VLOOKUP($I99,原子特征!$A$1:$S$16,COLUMN(原子特征!C$2),FALSE)</f>
        <v>2.76</v>
      </c>
      <c r="BT99">
        <f>VLOOKUP($I99,原子特征!$A$1:$S$16,COLUMN(原子特征!D$2),FALSE)</f>
        <v>2.5</v>
      </c>
      <c r="BU99">
        <f>VLOOKUP($I99,原子特征!$A$1:$S$16,COLUMN(原子特征!E$2),FALSE)</f>
        <v>2.21</v>
      </c>
      <c r="BV99">
        <f>VLOOKUP($I99,原子特征!$A$1:$S$16,COLUMN(原子特征!F$2),FALSE)</f>
        <v>6.76</v>
      </c>
      <c r="BW99">
        <f>VLOOKUP($I99,原子特征!$A$1:$S$16,COLUMN(原子特征!G$2),FALSE)</f>
        <v>1008.4</v>
      </c>
      <c r="BX99">
        <f>VLOOKUP($I99,原子特征!$A$1:$S$16,COLUMN(原子特征!H$2),FALSE)</f>
        <v>1846</v>
      </c>
      <c r="BY99">
        <f>VLOOKUP($I99,原子特征!$A$1:$S$16,COLUMN(原子特征!I$2),FALSE)</f>
        <v>3184</v>
      </c>
      <c r="BZ99">
        <f>VLOOKUP($I99,原子特征!$A$1:$S$16,COLUMN(原子特征!J$2),FALSE)</f>
        <v>0</v>
      </c>
      <c r="CA99">
        <f>VLOOKUP($I99,原子特征!$A$1:$S$16,COLUMN(原子特征!K$2),FALSE)</f>
        <v>7</v>
      </c>
      <c r="CB99">
        <f>VLOOKUP($I99,原子特征!$A$1:$S$16,COLUMN(原子特征!L$2),FALSE)</f>
        <v>387</v>
      </c>
      <c r="CC99">
        <f>VLOOKUP($I99,原子特征!$A$1:$S$16,COLUMN(原子特征!M$2),FALSE)</f>
        <v>457.5</v>
      </c>
      <c r="CD99">
        <f>VLOOKUP($I99,原子特征!$A$1:$S$16,COLUMN(原子特征!N$2),FALSE)</f>
        <v>41.67</v>
      </c>
      <c r="CE99">
        <f>VLOOKUP($I99,原子特征!$A$1:$S$16,COLUMN(原子特征!O$2),FALSE)</f>
        <v>15.52</v>
      </c>
      <c r="CF99">
        <f>VLOOKUP($I99,原子特征!$A$1:$S$16,COLUMN(原子特征!P$2),FALSE)</f>
        <v>106.8</v>
      </c>
      <c r="CG99">
        <f>VLOOKUP($I99,原子特征!$A$1:$S$16,COLUMN(原子特征!Q$2),FALSE)</f>
        <v>0.46</v>
      </c>
      <c r="CH99">
        <f>VLOOKUP($I99,原子特征!$A$1:$S$16,COLUMN(原子特征!R$2),FALSE)</f>
        <v>133</v>
      </c>
      <c r="CI99">
        <f>VLOOKUP($I99,原子特征!$A$1:$S$16,COLUMN(原子特征!S$2),FALSE)</f>
        <v>0.65</v>
      </c>
    </row>
    <row r="100" spans="1:87" x14ac:dyDescent="0.15">
      <c r="A100">
        <v>165</v>
      </c>
      <c r="B100" t="s">
        <v>544</v>
      </c>
      <c r="C100">
        <v>1</v>
      </c>
      <c r="D100">
        <v>1</v>
      </c>
      <c r="E100">
        <v>2.33</v>
      </c>
      <c r="F100" t="s">
        <v>817</v>
      </c>
      <c r="H100" t="s">
        <v>855</v>
      </c>
      <c r="I100" t="s">
        <v>852</v>
      </c>
      <c r="J100">
        <f>VLOOKUP('整理格式+匹配特征'!$F139,有机特征!$A$1:$V$55,COLUMN('整理格式+匹配特征'!B139),FALSE)</f>
        <v>3.9747963400000001</v>
      </c>
      <c r="K100">
        <f>VLOOKUP('整理格式+匹配特征'!$F139,有机特征!$A$1:$V$55,COLUMN('整理格式+匹配特征'!C139),FALSE)</f>
        <v>142.60625999999999</v>
      </c>
      <c r="L100">
        <f>VLOOKUP('整理格式+匹配特征'!$F139,有机特征!$A$1:$V$55,COLUMN('整理格式+匹配特征'!D139),FALSE)</f>
        <v>172.52467999999999</v>
      </c>
      <c r="M100">
        <f>VLOOKUP('整理格式+匹配特征'!$F139,有机特征!$A$1:$V$55,COLUMN('整理格式+匹配特征'!E139),FALSE)</f>
        <v>3.4534665272827199</v>
      </c>
      <c r="N100">
        <f>VLOOKUP('整理格式+匹配特征'!$F139,有机特征!$A$1:$V$55,COLUMN('整理格式+匹配特征'!F139),FALSE)</f>
        <v>6.5282921120656328</v>
      </c>
      <c r="O100">
        <f>VLOOKUP('整理格式+匹配特征'!$F139,有机特征!$A$1:$V$55,COLUMN('整理格式+匹配特征'!G139),FALSE)</f>
        <v>1.3726</v>
      </c>
      <c r="P100">
        <f>VLOOKUP('整理格式+匹配特征'!$F139,有机特征!$A$1:$V$55,COLUMN('整理格式+匹配特征'!H139),FALSE)</f>
        <v>176.05717000000001</v>
      </c>
      <c r="Q100">
        <f>VLOOKUP('整理格式+匹配特征'!$F139,有机特征!$A$1:$V$55,COLUMN('整理格式+匹配特征'!I139),FALSE)</f>
        <v>0</v>
      </c>
      <c r="R100">
        <f>VLOOKUP('整理格式+匹配特征'!$F139,有机特征!$A$1:$V$55,COLUMN('整理格式+匹配特征'!J139),FALSE)</f>
        <v>10.41823229989096</v>
      </c>
      <c r="S100">
        <f>VLOOKUP('整理格式+匹配特征'!$F139,有机特征!$A$1:$V$55,COLUMN('整理格式+匹配特征'!K139),FALSE)</f>
        <v>11.242043937945176</v>
      </c>
      <c r="T100">
        <f>VLOOKUP('整理格式+匹配特征'!$F139,有机特征!$A$1:$V$55,COLUMN('整理格式+匹配特征'!L139),FALSE)</f>
        <v>-35.746963580985124</v>
      </c>
      <c r="U100">
        <f>VLOOKUP('整理格式+匹配特征'!$F139,有机特征!$A$1:$V$55,COLUMN('整理格式+匹配特征'!M139),FALSE)</f>
        <v>-5.6296999999999997</v>
      </c>
      <c r="V100">
        <f>VLOOKUP('整理格式+匹配特征'!$F139,有机特征!$A$1:$V$55,COLUMN('整理格式+匹配特征'!N139),FALSE)</f>
        <v>-12.339</v>
      </c>
      <c r="W100">
        <f>VLOOKUP('整理格式+匹配特征'!$F139,有机特征!$A$1:$V$55,COLUMN('整理格式+匹配特征'!O139),FALSE)</f>
        <v>-8.9844000000000008</v>
      </c>
      <c r="X100">
        <f>VLOOKUP('整理格式+匹配特征'!$F139,有机特征!$A$1:$V$55,COLUMN('整理格式+匹配特征'!P139),FALSE)</f>
        <v>8.9844000000000008</v>
      </c>
      <c r="Y100">
        <f>VLOOKUP('整理格式+匹配特征'!$F139,有机特征!$A$1:$V$55,COLUMN('整理格式+匹配特征'!Q139),FALSE)</f>
        <v>6.7092999999999998</v>
      </c>
      <c r="Z100">
        <f>VLOOKUP('整理格式+匹配特征'!$F139,有机特征!$A$1:$V$55,COLUMN('整理格式+匹配特征'!R139),FALSE)</f>
        <v>0.14899999999999999</v>
      </c>
      <c r="AA100">
        <f>VLOOKUP('整理格式+匹配特征'!$F139,有机特征!$A$1:$V$55,COLUMN('整理格式+匹配特征'!S139),FALSE)</f>
        <v>6.0155000000000003</v>
      </c>
      <c r="AB100">
        <f>VLOOKUP('整理格式+匹配特征'!$F139,有机特征!$A$1:$V$55,COLUMN('整理格式+匹配特征'!T139),FALSE)</f>
        <v>-1.405</v>
      </c>
      <c r="AC100">
        <f>VLOOKUP('整理格式+匹配特征'!$F139,有机特征!$A$1:$V$55,COLUMN('整理格式+匹配特征'!U139),FALSE)</f>
        <v>13.547333</v>
      </c>
      <c r="AD100">
        <f>VLOOKUP('整理格式+匹配特征'!$F139,有机特征!$A$1:$V$55,COLUMN('整理格式+匹配特征'!V139),FALSE)</f>
        <v>5.329399291896145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f>VLOOKUP($H100,原子特征!$A$1:$S$16,COLUMN(原子特征!B$2),FALSE)</f>
        <v>207.2</v>
      </c>
      <c r="BA100">
        <f>VLOOKUP($H100,原子特征!$A$1:$S$16,COLUMN(原子特征!C$2),FALSE)</f>
        <v>1.92</v>
      </c>
      <c r="BB100">
        <f>VLOOKUP($H100,原子特征!$A$1:$S$16,COLUMN(原子特征!D$2),FALSE)</f>
        <v>1.9</v>
      </c>
      <c r="BC100">
        <f>VLOOKUP($H100,原子特征!$A$1:$S$16,COLUMN(原子特征!E$2),FALSE)</f>
        <v>1.55</v>
      </c>
      <c r="BD100">
        <f>VLOOKUP($H100,原子特征!$A$1:$S$16,COLUMN(原子特征!F$2),FALSE)</f>
        <v>3.9</v>
      </c>
      <c r="BE100">
        <f>VLOOKUP($H100,原子特征!$A$1:$S$16,COLUMN(原子特征!G$2),FALSE)</f>
        <v>715.5</v>
      </c>
      <c r="BF100">
        <f>VLOOKUP($H100,原子特征!$A$1:$S$16,COLUMN(原子特征!H$2),FALSE)</f>
        <v>1450</v>
      </c>
      <c r="BG100">
        <f>VLOOKUP($H100,原子特征!$A$1:$S$16,COLUMN(原子特征!I$2),FALSE)</f>
        <v>3081</v>
      </c>
      <c r="BH100">
        <f>VLOOKUP($H100,原子特征!$A$1:$S$16,COLUMN(原子特征!J$2),FALSE)</f>
        <v>4.0999999999999996</v>
      </c>
      <c r="BI100">
        <f>VLOOKUP($H100,原子特征!$A$1:$S$16,COLUMN(原子特征!K$2),FALSE)</f>
        <v>4</v>
      </c>
      <c r="BJ100">
        <f>VLOOKUP($H100,原子特征!$A$1:$S$16,COLUMN(原子特征!L$2),FALSE)</f>
        <v>601</v>
      </c>
      <c r="BK100">
        <f>VLOOKUP($H100,原子特征!$A$1:$S$16,COLUMN(原子特征!M$2),FALSE)</f>
        <v>2013</v>
      </c>
      <c r="BL100">
        <f>VLOOKUP($H100,原子特征!$A$1:$S$16,COLUMN(原子特征!N$2),FALSE)</f>
        <v>177.8</v>
      </c>
      <c r="BM100">
        <f>VLOOKUP($H100,原子特征!$A$1:$S$16,COLUMN(原子特征!O$2),FALSE)</f>
        <v>4.8099999999999996</v>
      </c>
      <c r="BN100">
        <f>VLOOKUP($H100,原子特征!$A$1:$S$16,COLUMN(原子特征!P$2),FALSE)</f>
        <v>195</v>
      </c>
      <c r="BO100">
        <f>VLOOKUP($H100,原子特征!$A$1:$S$16,COLUMN(原子特征!Q$2),FALSE)</f>
        <v>0.83</v>
      </c>
      <c r="BP100">
        <f>VLOOKUP($H100,原子特征!$A$1:$S$16,COLUMN(原子特征!R$2),FALSE)</f>
        <v>154</v>
      </c>
      <c r="BQ100">
        <f>VLOOKUP($H100,原子特征!$A$1:$S$16,COLUMN(原子特征!S$2),FALSE)</f>
        <v>0.93799999999999994</v>
      </c>
      <c r="BR100">
        <f>VLOOKUP($I100,原子特征!$A$1:$S$16,COLUMN(原子特征!B$2),FALSE)</f>
        <v>126.905</v>
      </c>
      <c r="BS100">
        <f>VLOOKUP($I100,原子特征!$A$1:$S$16,COLUMN(原子特征!C$2),FALSE)</f>
        <v>2.76</v>
      </c>
      <c r="BT100">
        <f>VLOOKUP($I100,原子特征!$A$1:$S$16,COLUMN(原子特征!D$2),FALSE)</f>
        <v>2.5</v>
      </c>
      <c r="BU100">
        <f>VLOOKUP($I100,原子特征!$A$1:$S$16,COLUMN(原子特征!E$2),FALSE)</f>
        <v>2.21</v>
      </c>
      <c r="BV100">
        <f>VLOOKUP($I100,原子特征!$A$1:$S$16,COLUMN(原子特征!F$2),FALSE)</f>
        <v>6.76</v>
      </c>
      <c r="BW100">
        <f>VLOOKUP($I100,原子特征!$A$1:$S$16,COLUMN(原子特征!G$2),FALSE)</f>
        <v>1008.4</v>
      </c>
      <c r="BX100">
        <f>VLOOKUP($I100,原子特征!$A$1:$S$16,COLUMN(原子特征!H$2),FALSE)</f>
        <v>1846</v>
      </c>
      <c r="BY100">
        <f>VLOOKUP($I100,原子特征!$A$1:$S$16,COLUMN(原子特征!I$2),FALSE)</f>
        <v>3184</v>
      </c>
      <c r="BZ100">
        <f>VLOOKUP($I100,原子特征!$A$1:$S$16,COLUMN(原子特征!J$2),FALSE)</f>
        <v>0</v>
      </c>
      <c r="CA100">
        <f>VLOOKUP($I100,原子特征!$A$1:$S$16,COLUMN(原子特征!K$2),FALSE)</f>
        <v>7</v>
      </c>
      <c r="CB100">
        <f>VLOOKUP($I100,原子特征!$A$1:$S$16,COLUMN(原子特征!L$2),FALSE)</f>
        <v>387</v>
      </c>
      <c r="CC100">
        <f>VLOOKUP($I100,原子特征!$A$1:$S$16,COLUMN(原子特征!M$2),FALSE)</f>
        <v>457.5</v>
      </c>
      <c r="CD100">
        <f>VLOOKUP($I100,原子特征!$A$1:$S$16,COLUMN(原子特征!N$2),FALSE)</f>
        <v>41.67</v>
      </c>
      <c r="CE100">
        <f>VLOOKUP($I100,原子特征!$A$1:$S$16,COLUMN(原子特征!O$2),FALSE)</f>
        <v>15.52</v>
      </c>
      <c r="CF100">
        <f>VLOOKUP($I100,原子特征!$A$1:$S$16,COLUMN(原子特征!P$2),FALSE)</f>
        <v>106.8</v>
      </c>
      <c r="CG100">
        <f>VLOOKUP($I100,原子特征!$A$1:$S$16,COLUMN(原子特征!Q$2),FALSE)</f>
        <v>0.46</v>
      </c>
      <c r="CH100">
        <f>VLOOKUP($I100,原子特征!$A$1:$S$16,COLUMN(原子特征!R$2),FALSE)</f>
        <v>133</v>
      </c>
      <c r="CI100">
        <f>VLOOKUP($I100,原子特征!$A$1:$S$16,COLUMN(原子特征!S$2),FALSE)</f>
        <v>0.65</v>
      </c>
    </row>
    <row r="101" spans="1:87" x14ac:dyDescent="0.15">
      <c r="A101">
        <v>347</v>
      </c>
      <c r="B101" t="s">
        <v>608</v>
      </c>
      <c r="C101">
        <v>1</v>
      </c>
      <c r="D101">
        <v>1</v>
      </c>
      <c r="E101">
        <v>3.21</v>
      </c>
      <c r="F101" t="s">
        <v>810</v>
      </c>
      <c r="H101" t="s">
        <v>855</v>
      </c>
      <c r="I101" t="s">
        <v>854</v>
      </c>
      <c r="J101">
        <f>VLOOKUP('整理格式+匹配特征'!$F140,有机特征!$A$1:$V$55,COLUMN('整理格式+匹配特征'!B140),FALSE)</f>
        <v>4.7022136699999999</v>
      </c>
      <c r="K101">
        <f>VLOOKUP('整理格式+匹配特征'!$F140,有机特征!$A$1:$V$55,COLUMN('整理格式+匹配特征'!C140),FALSE)</f>
        <v>90.101249999999993</v>
      </c>
      <c r="L101">
        <f>VLOOKUP('整理格式+匹配特征'!$F140,有机特征!$A$1:$V$55,COLUMN('整理格式+匹配特征'!D140),FALSE)</f>
        <v>112.70968999999999</v>
      </c>
      <c r="M101">
        <f>VLOOKUP('整理格式+匹配特征'!$F140,有机特征!$A$1:$V$55,COLUMN('整理格式+匹配特征'!E140),FALSE)</f>
        <v>2.996575740158451</v>
      </c>
      <c r="N101">
        <f>VLOOKUP('整理格式+匹配特征'!$F140,有机特征!$A$1:$V$55,COLUMN('整理格式+匹配特征'!F140),FALSE)</f>
        <v>5.6646044237399824</v>
      </c>
      <c r="O101">
        <f>VLOOKUP('整理格式+匹配特征'!$F140,有机特征!$A$1:$V$55,COLUMN('整理格式+匹配特征'!G140),FALSE)</f>
        <v>1.3274999999999999</v>
      </c>
      <c r="P101">
        <f>VLOOKUP('整理格式+匹配特征'!$F140,有机特征!$A$1:$V$55,COLUMN('整理格式+匹配特征'!H140),FALSE)</f>
        <v>128.24024</v>
      </c>
      <c r="Q101">
        <f>VLOOKUP('整理格式+匹配特征'!$F140,有机特征!$A$1:$V$55,COLUMN('整理格式+匹配特征'!I140),FALSE)</f>
        <v>0</v>
      </c>
      <c r="R101">
        <f>VLOOKUP('整理格式+匹配特征'!$F140,有机特征!$A$1:$V$55,COLUMN('整理格式+匹配特征'!J140),FALSE)</f>
        <v>6.2768031552848562</v>
      </c>
      <c r="S101">
        <f>VLOOKUP('整理格式+匹配特征'!$F140,有机特征!$A$1:$V$55,COLUMN('整理格式+匹配特征'!K140),FALSE)</f>
        <v>7.3570422944537786</v>
      </c>
      <c r="T101">
        <f>VLOOKUP('整理格式+匹配特征'!$F140,有机特征!$A$1:$V$55,COLUMN('整理格式+匹配特征'!L140),FALSE)</f>
        <v>-41.066658482225648</v>
      </c>
      <c r="U101">
        <f>VLOOKUP('整理格式+匹配特征'!$F140,有机特征!$A$1:$V$55,COLUMN('整理格式+匹配特征'!M140),FALSE)</f>
        <v>14.215299999999999</v>
      </c>
      <c r="V101">
        <f>VLOOKUP('整理格式+匹配特征'!$F140,有机特征!$A$1:$V$55,COLUMN('整理格式+匹配特征'!N140),FALSE)</f>
        <v>4.0449000000000002</v>
      </c>
      <c r="W101">
        <f>VLOOKUP('整理格式+匹配特征'!$F140,有机特征!$A$1:$V$55,COLUMN('整理格式+匹配特征'!O140),FALSE)</f>
        <v>9.1301000000000005</v>
      </c>
      <c r="X101">
        <f>VLOOKUP('整理格式+匹配特征'!$F140,有机特征!$A$1:$V$55,COLUMN('整理格式+匹配特征'!P140),FALSE)</f>
        <v>-9.1301000000000005</v>
      </c>
      <c r="Y101">
        <f>VLOOKUP('整理格式+匹配特征'!$F140,有机特征!$A$1:$V$55,COLUMN('整理格式+匹配特征'!Q140),FALSE)</f>
        <v>10.170400000000001</v>
      </c>
      <c r="Z101">
        <f>VLOOKUP('整理格式+匹配特征'!$F140,有机特征!$A$1:$V$55,COLUMN('整理格式+匹配特征'!R140),FALSE)</f>
        <v>9.8299999999999998E-2</v>
      </c>
      <c r="AA101">
        <f>VLOOKUP('整理格式+匹配特征'!$F140,有机特征!$A$1:$V$55,COLUMN('整理格式+匹配特征'!S140),FALSE)</f>
        <v>4.0980999999999996</v>
      </c>
      <c r="AB101">
        <f>VLOOKUP('整理格式+匹配特征'!$F140,有机特征!$A$1:$V$55,COLUMN('整理格式+匹配特征'!T140),FALSE)</f>
        <v>-2.7524999999999999</v>
      </c>
      <c r="AC101">
        <f>VLOOKUP('整理格式+匹配特征'!$F140,有机特征!$A$1:$V$55,COLUMN('整理格式+匹配特征'!U140),FALSE)</f>
        <v>12.173258000000001</v>
      </c>
      <c r="AD101">
        <f>VLOOKUP('整理格式+匹配特征'!$F140,有机特征!$A$1:$V$55,COLUMN('整理格式+匹配特征'!V140),FALSE)</f>
        <v>4.7888505114083406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f>VLOOKUP($H101,原子特征!$A$1:$S$16,COLUMN(原子特征!B$2),FALSE)</f>
        <v>207.2</v>
      </c>
      <c r="BA101">
        <f>VLOOKUP($H101,原子特征!$A$1:$S$16,COLUMN(原子特征!C$2),FALSE)</f>
        <v>1.92</v>
      </c>
      <c r="BB101">
        <f>VLOOKUP($H101,原子特征!$A$1:$S$16,COLUMN(原子特征!D$2),FALSE)</f>
        <v>1.9</v>
      </c>
      <c r="BC101">
        <f>VLOOKUP($H101,原子特征!$A$1:$S$16,COLUMN(原子特征!E$2),FALSE)</f>
        <v>1.55</v>
      </c>
      <c r="BD101">
        <f>VLOOKUP($H101,原子特征!$A$1:$S$16,COLUMN(原子特征!F$2),FALSE)</f>
        <v>3.9</v>
      </c>
      <c r="BE101">
        <f>VLOOKUP($H101,原子特征!$A$1:$S$16,COLUMN(原子特征!G$2),FALSE)</f>
        <v>715.5</v>
      </c>
      <c r="BF101">
        <f>VLOOKUP($H101,原子特征!$A$1:$S$16,COLUMN(原子特征!H$2),FALSE)</f>
        <v>1450</v>
      </c>
      <c r="BG101">
        <f>VLOOKUP($H101,原子特征!$A$1:$S$16,COLUMN(原子特征!I$2),FALSE)</f>
        <v>3081</v>
      </c>
      <c r="BH101">
        <f>VLOOKUP($H101,原子特征!$A$1:$S$16,COLUMN(原子特征!J$2),FALSE)</f>
        <v>4.0999999999999996</v>
      </c>
      <c r="BI101">
        <f>VLOOKUP($H101,原子特征!$A$1:$S$16,COLUMN(原子特征!K$2),FALSE)</f>
        <v>4</v>
      </c>
      <c r="BJ101">
        <f>VLOOKUP($H101,原子特征!$A$1:$S$16,COLUMN(原子特征!L$2),FALSE)</f>
        <v>601</v>
      </c>
      <c r="BK101">
        <f>VLOOKUP($H101,原子特征!$A$1:$S$16,COLUMN(原子特征!M$2),FALSE)</f>
        <v>2013</v>
      </c>
      <c r="BL101">
        <f>VLOOKUP($H101,原子特征!$A$1:$S$16,COLUMN(原子特征!N$2),FALSE)</f>
        <v>177.8</v>
      </c>
      <c r="BM101">
        <f>VLOOKUP($H101,原子特征!$A$1:$S$16,COLUMN(原子特征!O$2),FALSE)</f>
        <v>4.8099999999999996</v>
      </c>
      <c r="BN101">
        <f>VLOOKUP($H101,原子特征!$A$1:$S$16,COLUMN(原子特征!P$2),FALSE)</f>
        <v>195</v>
      </c>
      <c r="BO101">
        <f>VLOOKUP($H101,原子特征!$A$1:$S$16,COLUMN(原子特征!Q$2),FALSE)</f>
        <v>0.83</v>
      </c>
      <c r="BP101">
        <f>VLOOKUP($H101,原子特征!$A$1:$S$16,COLUMN(原子特征!R$2),FALSE)</f>
        <v>154</v>
      </c>
      <c r="BQ101">
        <f>VLOOKUP($H101,原子特征!$A$1:$S$16,COLUMN(原子特征!S$2),FALSE)</f>
        <v>0.93799999999999994</v>
      </c>
      <c r="BR101">
        <f>VLOOKUP($I101,原子特征!$A$1:$S$16,COLUMN(原子特征!B$2),FALSE)</f>
        <v>79.903999999999996</v>
      </c>
      <c r="BS101">
        <f>VLOOKUP($I101,原子特征!$A$1:$S$16,COLUMN(原子特征!C$2),FALSE)</f>
        <v>2.83</v>
      </c>
      <c r="BT101">
        <f>VLOOKUP($I101,原子特征!$A$1:$S$16,COLUMN(原子特征!D$2),FALSE)</f>
        <v>2.8</v>
      </c>
      <c r="BU101">
        <f>VLOOKUP($I101,原子特征!$A$1:$S$16,COLUMN(原子特征!E$2),FALSE)</f>
        <v>2.74</v>
      </c>
      <c r="BV101">
        <f>VLOOKUP($I101,原子特征!$A$1:$S$16,COLUMN(原子特征!F$2),FALSE)</f>
        <v>7.59</v>
      </c>
      <c r="BW101">
        <f>VLOOKUP($I101,原子特征!$A$1:$S$16,COLUMN(原子特征!G$2),FALSE)</f>
        <v>1139.9000000000001</v>
      </c>
      <c r="BX101">
        <f>VLOOKUP($I101,原子特征!$A$1:$S$16,COLUMN(原子特征!H$2),FALSE)</f>
        <v>2103</v>
      </c>
      <c r="BY101">
        <f>VLOOKUP($I101,原子特征!$A$1:$S$16,COLUMN(原子特征!I$2),FALSE)</f>
        <v>3473</v>
      </c>
      <c r="BZ101">
        <f>VLOOKUP($I101,原子特征!$A$1:$S$16,COLUMN(原子特征!J$2),FALSE)</f>
        <v>0</v>
      </c>
      <c r="CA101">
        <f>VLOOKUP($I101,原子特征!$A$1:$S$16,COLUMN(原子特征!K$2),FALSE)</f>
        <v>7</v>
      </c>
      <c r="CB101">
        <f>VLOOKUP($I101,原子特征!$A$1:$S$16,COLUMN(原子特征!L$2),FALSE)</f>
        <v>266</v>
      </c>
      <c r="CC101">
        <f>VLOOKUP($I101,原子特征!$A$1:$S$16,COLUMN(原子特征!M$2),FALSE)</f>
        <v>331.9</v>
      </c>
      <c r="CD101">
        <f>VLOOKUP($I101,原子特征!$A$1:$S$16,COLUMN(原子特征!N$2),FALSE)</f>
        <v>30.5</v>
      </c>
      <c r="CE101">
        <f>VLOOKUP($I101,原子特征!$A$1:$S$16,COLUMN(原子特征!O$2),FALSE)</f>
        <v>10.57</v>
      </c>
      <c r="CF101">
        <f>VLOOKUP($I101,原子特征!$A$1:$S$16,COLUMN(原子特征!P$2),FALSE)</f>
        <v>111.9</v>
      </c>
      <c r="CG101">
        <f>VLOOKUP($I101,原子特征!$A$1:$S$16,COLUMN(原子特征!Q$2),FALSE)</f>
        <v>0.37</v>
      </c>
      <c r="CH101">
        <f>VLOOKUP($I101,原子特征!$A$1:$S$16,COLUMN(原子特征!R$2),FALSE)</f>
        <v>114</v>
      </c>
      <c r="CI101">
        <f>VLOOKUP($I101,原子特征!$A$1:$S$16,COLUMN(原子特征!S$2),FALSE)</f>
        <v>0.4</v>
      </c>
    </row>
    <row r="102" spans="1:87" x14ac:dyDescent="0.15">
      <c r="A102">
        <v>368</v>
      </c>
      <c r="B102" t="s">
        <v>583</v>
      </c>
      <c r="C102">
        <v>1</v>
      </c>
      <c r="D102">
        <v>1</v>
      </c>
      <c r="E102">
        <v>2.72</v>
      </c>
      <c r="F102" t="s">
        <v>805</v>
      </c>
      <c r="H102" t="s">
        <v>855</v>
      </c>
      <c r="I102" t="s">
        <v>854</v>
      </c>
      <c r="J102">
        <f>VLOOKUP('整理格式+匹配特征'!$F141,有机特征!$A$1:$V$55,COLUMN('整理格式+匹配特征'!B141),FALSE)</f>
        <v>5.2891797199999999</v>
      </c>
      <c r="K102">
        <f>VLOOKUP('整理格式+匹配特征'!$F141,有机特征!$A$1:$V$55,COLUMN('整理格式+匹配特征'!C141),FALSE)</f>
        <v>64.082160000000002</v>
      </c>
      <c r="L102">
        <f>VLOOKUP('整理格式+匹配特征'!$F141,有机特征!$A$1:$V$55,COLUMN('整理格式+匹配特征'!D141),FALSE)</f>
        <v>82.389809999999997</v>
      </c>
      <c r="M102">
        <f>VLOOKUP('整理格式+匹配特征'!$F141,有机特征!$A$1:$V$55,COLUMN('整理格式+匹配特征'!E141),FALSE)</f>
        <v>2.6993716011359816</v>
      </c>
      <c r="N102">
        <f>VLOOKUP('整理格式+匹配特征'!$F141,有机特征!$A$1:$V$55,COLUMN('整理格式+匹配特征'!F141),FALSE)</f>
        <v>5.1027818546993977</v>
      </c>
      <c r="O102">
        <f>VLOOKUP('整理格式+匹配特征'!$F141,有机特征!$A$1:$V$55,COLUMN('整理格式+匹配特征'!G141),FALSE)</f>
        <v>1.2916000000000001</v>
      </c>
      <c r="P102">
        <f>VLOOKUP('整理格式+匹配特征'!$F141,有机特征!$A$1:$V$55,COLUMN('整理格式+匹配特征'!H141),FALSE)</f>
        <v>101.21751999999999</v>
      </c>
      <c r="Q102">
        <f>VLOOKUP('整理格式+匹配特征'!$F141,有机特征!$A$1:$V$55,COLUMN('整理格式+匹配特征'!I141),FALSE)</f>
        <v>0</v>
      </c>
      <c r="R102">
        <f>VLOOKUP('整理格式+匹配特征'!$F141,有机特征!$A$1:$V$55,COLUMN('整理格式+匹配特征'!J141),FALSE)</f>
        <v>3.5852735875017459</v>
      </c>
      <c r="S102">
        <f>VLOOKUP('整理格式+匹配特征'!$F141,有机特征!$A$1:$V$55,COLUMN('整理格式+匹配特征'!K141),FALSE)</f>
        <v>5.7014893567717557</v>
      </c>
      <c r="T102">
        <f>VLOOKUP('整理格式+匹配特征'!$F141,有机特征!$A$1:$V$55,COLUMN('整理格式+匹配特征'!L141),FALSE)</f>
        <v>-44.523947166476624</v>
      </c>
      <c r="U102">
        <f>VLOOKUP('整理格式+匹配特征'!$F141,有机特征!$A$1:$V$55,COLUMN('整理格式+匹配特征'!M141),FALSE)</f>
        <v>-4.1845999999999997</v>
      </c>
      <c r="V102">
        <f>VLOOKUP('整理格式+匹配特征'!$F141,有机特征!$A$1:$V$55,COLUMN('整理格式+匹配特征'!N141),FALSE)</f>
        <v>-16.700700000000001</v>
      </c>
      <c r="W102">
        <f>VLOOKUP('整理格式+匹配特征'!$F141,有机特征!$A$1:$V$55,COLUMN('整理格式+匹配特征'!O141),FALSE)</f>
        <v>-10.442600000000001</v>
      </c>
      <c r="X102">
        <f>VLOOKUP('整理格式+匹配特征'!$F141,有机特征!$A$1:$V$55,COLUMN('整理格式+匹配特征'!P141),FALSE)</f>
        <v>10.442600000000001</v>
      </c>
      <c r="Y102">
        <f>VLOOKUP('整理格式+匹配特征'!$F141,有机特征!$A$1:$V$55,COLUMN('整理格式+匹配特征'!Q141),FALSE)</f>
        <v>12.5161</v>
      </c>
      <c r="Z102">
        <f>VLOOKUP('整理格式+匹配特征'!$F141,有机特征!$A$1:$V$55,COLUMN('整理格式+匹配特征'!R141),FALSE)</f>
        <v>7.9899999999999999E-2</v>
      </c>
      <c r="AA102">
        <f>VLOOKUP('整理格式+匹配特征'!$F141,有机特征!$A$1:$V$55,COLUMN('整理格式+匹配特征'!S141),FALSE)</f>
        <v>4.3563000000000001</v>
      </c>
      <c r="AB102">
        <f>VLOOKUP('整理格式+匹配特征'!$F141,有机特征!$A$1:$V$55,COLUMN('整理格式+匹配特征'!T141),FALSE)</f>
        <v>-5.1670999999999996</v>
      </c>
      <c r="AC102">
        <f>VLOOKUP('整理格式+匹配特征'!$F141,有机特征!$A$1:$V$55,COLUMN('整理格式+匹配特征'!U141),FALSE)</f>
        <v>8.3233999999999995</v>
      </c>
      <c r="AD102">
        <f>VLOOKUP('整理格式+匹配特征'!$F141,有机特征!$A$1:$V$55,COLUMN('整理格式+匹配特征'!V141),FALSE)</f>
        <v>3.2743509047993706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f>VLOOKUP($H102,原子特征!$A$1:$S$16,COLUMN(原子特征!B$2),FALSE)</f>
        <v>207.2</v>
      </c>
      <c r="BA102">
        <f>VLOOKUP($H102,原子特征!$A$1:$S$16,COLUMN(原子特征!C$2),FALSE)</f>
        <v>1.92</v>
      </c>
      <c r="BB102">
        <f>VLOOKUP($H102,原子特征!$A$1:$S$16,COLUMN(原子特征!D$2),FALSE)</f>
        <v>1.9</v>
      </c>
      <c r="BC102">
        <f>VLOOKUP($H102,原子特征!$A$1:$S$16,COLUMN(原子特征!E$2),FALSE)</f>
        <v>1.55</v>
      </c>
      <c r="BD102">
        <f>VLOOKUP($H102,原子特征!$A$1:$S$16,COLUMN(原子特征!F$2),FALSE)</f>
        <v>3.9</v>
      </c>
      <c r="BE102">
        <f>VLOOKUP($H102,原子特征!$A$1:$S$16,COLUMN(原子特征!G$2),FALSE)</f>
        <v>715.5</v>
      </c>
      <c r="BF102">
        <f>VLOOKUP($H102,原子特征!$A$1:$S$16,COLUMN(原子特征!H$2),FALSE)</f>
        <v>1450</v>
      </c>
      <c r="BG102">
        <f>VLOOKUP($H102,原子特征!$A$1:$S$16,COLUMN(原子特征!I$2),FALSE)</f>
        <v>3081</v>
      </c>
      <c r="BH102">
        <f>VLOOKUP($H102,原子特征!$A$1:$S$16,COLUMN(原子特征!J$2),FALSE)</f>
        <v>4.0999999999999996</v>
      </c>
      <c r="BI102">
        <f>VLOOKUP($H102,原子特征!$A$1:$S$16,COLUMN(原子特征!K$2),FALSE)</f>
        <v>4</v>
      </c>
      <c r="BJ102">
        <f>VLOOKUP($H102,原子特征!$A$1:$S$16,COLUMN(原子特征!L$2),FALSE)</f>
        <v>601</v>
      </c>
      <c r="BK102">
        <f>VLOOKUP($H102,原子特征!$A$1:$S$16,COLUMN(原子特征!M$2),FALSE)</f>
        <v>2013</v>
      </c>
      <c r="BL102">
        <f>VLOOKUP($H102,原子特征!$A$1:$S$16,COLUMN(原子特征!N$2),FALSE)</f>
        <v>177.8</v>
      </c>
      <c r="BM102">
        <f>VLOOKUP($H102,原子特征!$A$1:$S$16,COLUMN(原子特征!O$2),FALSE)</f>
        <v>4.8099999999999996</v>
      </c>
      <c r="BN102">
        <f>VLOOKUP($H102,原子特征!$A$1:$S$16,COLUMN(原子特征!P$2),FALSE)</f>
        <v>195</v>
      </c>
      <c r="BO102">
        <f>VLOOKUP($H102,原子特征!$A$1:$S$16,COLUMN(原子特征!Q$2),FALSE)</f>
        <v>0.83</v>
      </c>
      <c r="BP102">
        <f>VLOOKUP($H102,原子特征!$A$1:$S$16,COLUMN(原子特征!R$2),FALSE)</f>
        <v>154</v>
      </c>
      <c r="BQ102">
        <f>VLOOKUP($H102,原子特征!$A$1:$S$16,COLUMN(原子特征!S$2),FALSE)</f>
        <v>0.93799999999999994</v>
      </c>
      <c r="BR102">
        <f>VLOOKUP($I102,原子特征!$A$1:$S$16,COLUMN(原子特征!B$2),FALSE)</f>
        <v>79.903999999999996</v>
      </c>
      <c r="BS102">
        <f>VLOOKUP($I102,原子特征!$A$1:$S$16,COLUMN(原子特征!C$2),FALSE)</f>
        <v>2.83</v>
      </c>
      <c r="BT102">
        <f>VLOOKUP($I102,原子特征!$A$1:$S$16,COLUMN(原子特征!D$2),FALSE)</f>
        <v>2.8</v>
      </c>
      <c r="BU102">
        <f>VLOOKUP($I102,原子特征!$A$1:$S$16,COLUMN(原子特征!E$2),FALSE)</f>
        <v>2.74</v>
      </c>
      <c r="BV102">
        <f>VLOOKUP($I102,原子特征!$A$1:$S$16,COLUMN(原子特征!F$2),FALSE)</f>
        <v>7.59</v>
      </c>
      <c r="BW102">
        <f>VLOOKUP($I102,原子特征!$A$1:$S$16,COLUMN(原子特征!G$2),FALSE)</f>
        <v>1139.9000000000001</v>
      </c>
      <c r="BX102">
        <f>VLOOKUP($I102,原子特征!$A$1:$S$16,COLUMN(原子特征!H$2),FALSE)</f>
        <v>2103</v>
      </c>
      <c r="BY102">
        <f>VLOOKUP($I102,原子特征!$A$1:$S$16,COLUMN(原子特征!I$2),FALSE)</f>
        <v>3473</v>
      </c>
      <c r="BZ102">
        <f>VLOOKUP($I102,原子特征!$A$1:$S$16,COLUMN(原子特征!J$2),FALSE)</f>
        <v>0</v>
      </c>
      <c r="CA102">
        <f>VLOOKUP($I102,原子特征!$A$1:$S$16,COLUMN(原子特征!K$2),FALSE)</f>
        <v>7</v>
      </c>
      <c r="CB102">
        <f>VLOOKUP($I102,原子特征!$A$1:$S$16,COLUMN(原子特征!L$2),FALSE)</f>
        <v>266</v>
      </c>
      <c r="CC102">
        <f>VLOOKUP($I102,原子特征!$A$1:$S$16,COLUMN(原子特征!M$2),FALSE)</f>
        <v>331.9</v>
      </c>
      <c r="CD102">
        <f>VLOOKUP($I102,原子特征!$A$1:$S$16,COLUMN(原子特征!N$2),FALSE)</f>
        <v>30.5</v>
      </c>
      <c r="CE102">
        <f>VLOOKUP($I102,原子特征!$A$1:$S$16,COLUMN(原子特征!O$2),FALSE)</f>
        <v>10.57</v>
      </c>
      <c r="CF102">
        <f>VLOOKUP($I102,原子特征!$A$1:$S$16,COLUMN(原子特征!P$2),FALSE)</f>
        <v>111.9</v>
      </c>
      <c r="CG102">
        <f>VLOOKUP($I102,原子特征!$A$1:$S$16,COLUMN(原子特征!Q$2),FALSE)</f>
        <v>0.37</v>
      </c>
      <c r="CH102">
        <f>VLOOKUP($I102,原子特征!$A$1:$S$16,COLUMN(原子特征!R$2),FALSE)</f>
        <v>114</v>
      </c>
      <c r="CI102">
        <f>VLOOKUP($I102,原子特征!$A$1:$S$16,COLUMN(原子特征!S$2),FALSE)</f>
        <v>0.4</v>
      </c>
    </row>
    <row r="103" spans="1:87" x14ac:dyDescent="0.15">
      <c r="A103">
        <v>73</v>
      </c>
      <c r="B103" t="s">
        <v>612</v>
      </c>
      <c r="C103">
        <v>1</v>
      </c>
      <c r="D103">
        <v>1</v>
      </c>
      <c r="E103">
        <v>3.27</v>
      </c>
      <c r="F103" t="s">
        <v>805</v>
      </c>
      <c r="H103" t="s">
        <v>855</v>
      </c>
      <c r="I103" s="21" t="s">
        <v>862</v>
      </c>
      <c r="J103">
        <f>VLOOKUP('整理格式+匹配特征'!$F142,有机特征!$A$1:$V$55,COLUMN('整理格式+匹配特征'!B142),FALSE)</f>
        <v>5.2891797199999999</v>
      </c>
      <c r="K103">
        <f>VLOOKUP('整理格式+匹配特征'!$F142,有机特征!$A$1:$V$55,COLUMN('整理格式+匹配特征'!C142),FALSE)</f>
        <v>64.082160000000002</v>
      </c>
      <c r="L103">
        <f>VLOOKUP('整理格式+匹配特征'!$F142,有机特征!$A$1:$V$55,COLUMN('整理格式+匹配特征'!D142),FALSE)</f>
        <v>82.389809999999997</v>
      </c>
      <c r="M103">
        <f>VLOOKUP('整理格式+匹配特征'!$F142,有机特征!$A$1:$V$55,COLUMN('整理格式+匹配特征'!E142),FALSE)</f>
        <v>2.6993716011359816</v>
      </c>
      <c r="N103">
        <f>VLOOKUP('整理格式+匹配特征'!$F142,有机特征!$A$1:$V$55,COLUMN('整理格式+匹配特征'!F142),FALSE)</f>
        <v>5.1027818546993977</v>
      </c>
      <c r="O103">
        <f>VLOOKUP('整理格式+匹配特征'!$F142,有机特征!$A$1:$V$55,COLUMN('整理格式+匹配特征'!G142),FALSE)</f>
        <v>1.2916000000000001</v>
      </c>
      <c r="P103">
        <f>VLOOKUP('整理格式+匹配特征'!$F142,有机特征!$A$1:$V$55,COLUMN('整理格式+匹配特征'!H142),FALSE)</f>
        <v>101.21751999999999</v>
      </c>
      <c r="Q103">
        <f>VLOOKUP('整理格式+匹配特征'!$F142,有机特征!$A$1:$V$55,COLUMN('整理格式+匹配特征'!I142),FALSE)</f>
        <v>0</v>
      </c>
      <c r="R103">
        <f>VLOOKUP('整理格式+匹配特征'!$F142,有机特征!$A$1:$V$55,COLUMN('整理格式+匹配特征'!J142),FALSE)</f>
        <v>3.5852735875017459</v>
      </c>
      <c r="S103">
        <f>VLOOKUP('整理格式+匹配特征'!$F142,有机特征!$A$1:$V$55,COLUMN('整理格式+匹配特征'!K142),FALSE)</f>
        <v>5.7014893567717557</v>
      </c>
      <c r="T103">
        <f>VLOOKUP('整理格式+匹配特征'!$F142,有机特征!$A$1:$V$55,COLUMN('整理格式+匹配特征'!L142),FALSE)</f>
        <v>-44.523947166476624</v>
      </c>
      <c r="U103">
        <f>VLOOKUP('整理格式+匹配特征'!$F142,有机特征!$A$1:$V$55,COLUMN('整理格式+匹配特征'!M142),FALSE)</f>
        <v>-4.1845999999999997</v>
      </c>
      <c r="V103">
        <f>VLOOKUP('整理格式+匹配特征'!$F142,有机特征!$A$1:$V$55,COLUMN('整理格式+匹配特征'!N142),FALSE)</f>
        <v>-16.700700000000001</v>
      </c>
      <c r="W103">
        <f>VLOOKUP('整理格式+匹配特征'!$F142,有机特征!$A$1:$V$55,COLUMN('整理格式+匹配特征'!O142),FALSE)</f>
        <v>-10.442600000000001</v>
      </c>
      <c r="X103">
        <f>VLOOKUP('整理格式+匹配特征'!$F142,有机特征!$A$1:$V$55,COLUMN('整理格式+匹配特征'!P142),FALSE)</f>
        <v>10.442600000000001</v>
      </c>
      <c r="Y103">
        <f>VLOOKUP('整理格式+匹配特征'!$F142,有机特征!$A$1:$V$55,COLUMN('整理格式+匹配特征'!Q142),FALSE)</f>
        <v>12.5161</v>
      </c>
      <c r="Z103">
        <f>VLOOKUP('整理格式+匹配特征'!$F142,有机特征!$A$1:$V$55,COLUMN('整理格式+匹配特征'!R142),FALSE)</f>
        <v>7.9899999999999999E-2</v>
      </c>
      <c r="AA103">
        <f>VLOOKUP('整理格式+匹配特征'!$F142,有机特征!$A$1:$V$55,COLUMN('整理格式+匹配特征'!S142),FALSE)</f>
        <v>4.3563000000000001</v>
      </c>
      <c r="AB103">
        <f>VLOOKUP('整理格式+匹配特征'!$F142,有机特征!$A$1:$V$55,COLUMN('整理格式+匹配特征'!T142),FALSE)</f>
        <v>-5.1670999999999996</v>
      </c>
      <c r="AC103">
        <f>VLOOKUP('整理格式+匹配特征'!$F142,有机特征!$A$1:$V$55,COLUMN('整理格式+匹配特征'!U142),FALSE)</f>
        <v>8.3233999999999995</v>
      </c>
      <c r="AD103">
        <f>VLOOKUP('整理格式+匹配特征'!$F142,有机特征!$A$1:$V$55,COLUMN('整理格式+匹配特征'!V142),FALSE)</f>
        <v>3.2743509047993706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f>VLOOKUP($H103,原子特征!$A$1:$S$16,COLUMN(原子特征!B$2),FALSE)</f>
        <v>207.2</v>
      </c>
      <c r="BA103">
        <f>VLOOKUP($H103,原子特征!$A$1:$S$16,COLUMN(原子特征!C$2),FALSE)</f>
        <v>1.92</v>
      </c>
      <c r="BB103">
        <f>VLOOKUP($H103,原子特征!$A$1:$S$16,COLUMN(原子特征!D$2),FALSE)</f>
        <v>1.9</v>
      </c>
      <c r="BC103">
        <f>VLOOKUP($H103,原子特征!$A$1:$S$16,COLUMN(原子特征!E$2),FALSE)</f>
        <v>1.55</v>
      </c>
      <c r="BD103">
        <f>VLOOKUP($H103,原子特征!$A$1:$S$16,COLUMN(原子特征!F$2),FALSE)</f>
        <v>3.9</v>
      </c>
      <c r="BE103">
        <f>VLOOKUP($H103,原子特征!$A$1:$S$16,COLUMN(原子特征!G$2),FALSE)</f>
        <v>715.5</v>
      </c>
      <c r="BF103">
        <f>VLOOKUP($H103,原子特征!$A$1:$S$16,COLUMN(原子特征!H$2),FALSE)</f>
        <v>1450</v>
      </c>
      <c r="BG103">
        <f>VLOOKUP($H103,原子特征!$A$1:$S$16,COLUMN(原子特征!I$2),FALSE)</f>
        <v>3081</v>
      </c>
      <c r="BH103">
        <f>VLOOKUP($H103,原子特征!$A$1:$S$16,COLUMN(原子特征!J$2),FALSE)</f>
        <v>4.0999999999999996</v>
      </c>
      <c r="BI103">
        <f>VLOOKUP($H103,原子特征!$A$1:$S$16,COLUMN(原子特征!K$2),FALSE)</f>
        <v>4</v>
      </c>
      <c r="BJ103">
        <f>VLOOKUP($H103,原子特征!$A$1:$S$16,COLUMN(原子特征!L$2),FALSE)</f>
        <v>601</v>
      </c>
      <c r="BK103">
        <f>VLOOKUP($H103,原子特征!$A$1:$S$16,COLUMN(原子特征!M$2),FALSE)</f>
        <v>2013</v>
      </c>
      <c r="BL103">
        <f>VLOOKUP($H103,原子特征!$A$1:$S$16,COLUMN(原子特征!N$2),FALSE)</f>
        <v>177.8</v>
      </c>
      <c r="BM103">
        <f>VLOOKUP($H103,原子特征!$A$1:$S$16,COLUMN(原子特征!O$2),FALSE)</f>
        <v>4.8099999999999996</v>
      </c>
      <c r="BN103">
        <f>VLOOKUP($H103,原子特征!$A$1:$S$16,COLUMN(原子特征!P$2),FALSE)</f>
        <v>195</v>
      </c>
      <c r="BO103">
        <f>VLOOKUP($H103,原子特征!$A$1:$S$16,COLUMN(原子特征!Q$2),FALSE)</f>
        <v>0.83</v>
      </c>
      <c r="BP103">
        <f>VLOOKUP($H103,原子特征!$A$1:$S$16,COLUMN(原子特征!R$2),FALSE)</f>
        <v>154</v>
      </c>
      <c r="BQ103">
        <f>VLOOKUP($H103,原子特征!$A$1:$S$16,COLUMN(原子特征!S$2),FALSE)</f>
        <v>0.93799999999999994</v>
      </c>
      <c r="BR103">
        <f>VLOOKUP($I103,原子特征!$A$1:$S$16,COLUMN(原子特征!B$2),FALSE)</f>
        <v>35.453000000000003</v>
      </c>
      <c r="BS103">
        <f>VLOOKUP($I103,原子特征!$A$1:$S$16,COLUMN(原子特征!C$2),FALSE)</f>
        <v>2.98</v>
      </c>
      <c r="BT103">
        <f>VLOOKUP($I103,原子特征!$A$1:$S$16,COLUMN(原子特征!D$2),FALSE)</f>
        <v>3</v>
      </c>
      <c r="BU103">
        <f>VLOOKUP($I103,原子特征!$A$1:$S$16,COLUMN(原子特征!E$2),FALSE)</f>
        <v>2.83</v>
      </c>
      <c r="BV103">
        <f>VLOOKUP($I103,原子特征!$A$1:$S$16,COLUMN(原子特征!F$2),FALSE)</f>
        <v>8.3000000000000007</v>
      </c>
      <c r="BW103">
        <f>VLOOKUP($I103,原子特征!$A$1:$S$16,COLUMN(原子特征!G$2),FALSE)</f>
        <v>1251.0999999999999</v>
      </c>
      <c r="BX103">
        <f>VLOOKUP($I103,原子特征!$A$1:$S$16,COLUMN(原子特征!H$2),FALSE)</f>
        <v>2297</v>
      </c>
      <c r="BY103">
        <f>VLOOKUP($I103,原子特征!$A$1:$S$16,COLUMN(原子特征!I$2),FALSE)</f>
        <v>3822</v>
      </c>
      <c r="BZ103">
        <f>VLOOKUP($I103,原子特征!$A$1:$S$16,COLUMN(原子特征!J$2),FALSE)</f>
        <v>0</v>
      </c>
      <c r="CA103">
        <f>VLOOKUP($I103,原子特征!$A$1:$S$16,COLUMN(原子特征!K$2),FALSE)</f>
        <v>7</v>
      </c>
      <c r="CB103">
        <f>VLOOKUP($I103,原子特征!$A$1:$S$16,COLUMN(原子特征!L$2),FALSE)</f>
        <v>172</v>
      </c>
      <c r="CC103">
        <f>VLOOKUP($I103,原子特征!$A$1:$S$16,COLUMN(原子特征!M$2),FALSE)</f>
        <v>238.6</v>
      </c>
      <c r="CD103">
        <f>VLOOKUP($I103,原子特征!$A$1:$S$16,COLUMN(原子特征!N$2),FALSE)</f>
        <v>20.420000000000002</v>
      </c>
      <c r="CE103">
        <f>VLOOKUP($I103,原子特征!$A$1:$S$16,COLUMN(原子特征!O$2),FALSE)</f>
        <v>6.41</v>
      </c>
      <c r="CF103">
        <f>VLOOKUP($I103,原子特征!$A$1:$S$16,COLUMN(原子特征!P$2),FALSE)</f>
        <v>121.7</v>
      </c>
      <c r="CG103">
        <f>VLOOKUP($I103,原子特征!$A$1:$S$16,COLUMN(原子特征!Q$2),FALSE)</f>
        <v>0.28000000000000003</v>
      </c>
      <c r="CH103">
        <f>VLOOKUP($I103,原子特征!$A$1:$S$16,COLUMN(原子特征!R$2),FALSE)</f>
        <v>99</v>
      </c>
      <c r="CI103">
        <f>VLOOKUP($I103,原子特征!$A$1:$S$16,COLUMN(原子特征!S$2),FALSE)</f>
        <v>0.99</v>
      </c>
    </row>
    <row r="104" spans="1:87" x14ac:dyDescent="0.15">
      <c r="A104">
        <v>369</v>
      </c>
      <c r="B104" t="s">
        <v>601</v>
      </c>
      <c r="C104">
        <v>1</v>
      </c>
      <c r="D104">
        <v>1</v>
      </c>
      <c r="E104">
        <v>3.04</v>
      </c>
      <c r="F104" t="s">
        <v>755</v>
      </c>
      <c r="H104" t="s">
        <v>855</v>
      </c>
      <c r="I104" t="s">
        <v>854</v>
      </c>
      <c r="J104">
        <f>VLOOKUP('整理格式+匹配特征'!$F144,有机特征!$A$1:$V$55,COLUMN('整理格式+匹配特征'!B144),FALSE)</f>
        <v>5.2215023199999999</v>
      </c>
      <c r="K104">
        <f>VLOOKUP('整理格式+匹配特征'!$F144,有机特征!$A$1:$V$55,COLUMN('整理格式+匹配特征'!C144),FALSE)</f>
        <v>82.072630000000004</v>
      </c>
      <c r="L104">
        <f>VLOOKUP('整理格式+匹配特征'!$F144,有机特征!$A$1:$V$55,COLUMN('整理格式+匹配特征'!D144),FALSE)</f>
        <v>86.894220000000004</v>
      </c>
      <c r="M104">
        <f>VLOOKUP('整理格式+匹配特征'!$F144,有机特征!$A$1:$V$55,COLUMN('整理格式+匹配特征'!E144),FALSE)</f>
        <v>2.7476946650042762</v>
      </c>
      <c r="N104">
        <f>VLOOKUP('整理格式+匹配特征'!$F144,有机特征!$A$1:$V$55,COLUMN('整理格式+匹配特征'!F144),FALSE)</f>
        <v>5.1941298015203703</v>
      </c>
      <c r="O104">
        <f>VLOOKUP('整理格式+匹配特征'!$F144,有机特征!$A$1:$V$55,COLUMN('整理格式+匹配特征'!G144),FALSE)</f>
        <v>1.5684</v>
      </c>
      <c r="P104">
        <f>VLOOKUP('整理格式+匹配特征'!$F144,有机特征!$A$1:$V$55,COLUMN('整理格式+匹配特征'!H144),FALSE)</f>
        <v>103.98797999999999</v>
      </c>
      <c r="Q104">
        <f>VLOOKUP('整理格式+匹配特征'!$F144,有机特征!$A$1:$V$55,COLUMN('整理格式+匹配特征'!I144),FALSE)</f>
        <v>0</v>
      </c>
      <c r="R104">
        <f>VLOOKUP('整理格式+匹配特征'!$F144,有机特征!$A$1:$V$55,COLUMN('整理格式+匹配特征'!J144),FALSE)</f>
        <v>3.8765678208927099</v>
      </c>
      <c r="S104">
        <f>VLOOKUP('整理格式+匹配特征'!$F144,有机特征!$A$1:$V$55,COLUMN('整理格式+匹配特征'!K144),FALSE)</f>
        <v>5.8532824958562664</v>
      </c>
      <c r="T104">
        <f>VLOOKUP('整理格式+匹配特征'!$F144,有机特征!$A$1:$V$55,COLUMN('整理格式+匹配特征'!L144),FALSE)</f>
        <v>-44.149777672318095</v>
      </c>
      <c r="U104">
        <f>VLOOKUP('整理格式+匹配特征'!$F144,有机特征!$A$1:$V$55,COLUMN('整理格式+匹配特征'!M144),FALSE)</f>
        <v>13.426600000000001</v>
      </c>
      <c r="V104">
        <f>VLOOKUP('整理格式+匹配特征'!$F144,有机特征!$A$1:$V$55,COLUMN('整理格式+匹配特征'!N144),FALSE)</f>
        <v>4.0294999999999996</v>
      </c>
      <c r="W104">
        <f>VLOOKUP('整理格式+匹配特征'!$F144,有机特征!$A$1:$V$55,COLUMN('整理格式+匹配特征'!O144),FALSE)</f>
        <v>8.7280999999999995</v>
      </c>
      <c r="X104">
        <f>VLOOKUP('整理格式+匹配特征'!$F144,有机特征!$A$1:$V$55,COLUMN('整理格式+匹配特征'!P144),FALSE)</f>
        <v>-8.7280999999999995</v>
      </c>
      <c r="Y104">
        <f>VLOOKUP('整理格式+匹配特征'!$F144,有机特征!$A$1:$V$55,COLUMN('整理格式+匹配特征'!Q144),FALSE)</f>
        <v>9.3971</v>
      </c>
      <c r="Z104">
        <f>VLOOKUP('整理格式+匹配特征'!$F144,有机特征!$A$1:$V$55,COLUMN('整理格式+匹配特征'!R144),FALSE)</f>
        <v>0.10639999999999999</v>
      </c>
      <c r="AA104">
        <f>VLOOKUP('整理格式+匹配特征'!$F144,有机特征!$A$1:$V$55,COLUMN('整理格式+匹配特征'!S144),FALSE)</f>
        <v>4.0533999999999999</v>
      </c>
      <c r="AB104">
        <f>VLOOKUP('整理格式+匹配特征'!$F144,有机特征!$A$1:$V$55,COLUMN('整理格式+匹配特征'!T144),FALSE)</f>
        <v>-5.8228</v>
      </c>
      <c r="AC104">
        <f>VLOOKUP('整理格式+匹配特征'!$F144,有机特征!$A$1:$V$55,COLUMN('整理格式+匹配特征'!U144),FALSE)</f>
        <v>6.8951890000000002</v>
      </c>
      <c r="AD104">
        <f>VLOOKUP('整理格式+匹配特征'!$F144,有机特征!$A$1:$V$55,COLUMN('整理格式+匹配特征'!V144),FALSE)</f>
        <v>2.7125055074744298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f>VLOOKUP($H104,原子特征!$A$1:$S$16,COLUMN(原子特征!B$2),FALSE)</f>
        <v>207.2</v>
      </c>
      <c r="BA104">
        <f>VLOOKUP($H104,原子特征!$A$1:$S$16,COLUMN(原子特征!C$2),FALSE)</f>
        <v>1.92</v>
      </c>
      <c r="BB104">
        <f>VLOOKUP($H104,原子特征!$A$1:$S$16,COLUMN(原子特征!D$2),FALSE)</f>
        <v>1.9</v>
      </c>
      <c r="BC104">
        <f>VLOOKUP($H104,原子特征!$A$1:$S$16,COLUMN(原子特征!E$2),FALSE)</f>
        <v>1.55</v>
      </c>
      <c r="BD104">
        <f>VLOOKUP($H104,原子特征!$A$1:$S$16,COLUMN(原子特征!F$2),FALSE)</f>
        <v>3.9</v>
      </c>
      <c r="BE104">
        <f>VLOOKUP($H104,原子特征!$A$1:$S$16,COLUMN(原子特征!G$2),FALSE)</f>
        <v>715.5</v>
      </c>
      <c r="BF104">
        <f>VLOOKUP($H104,原子特征!$A$1:$S$16,COLUMN(原子特征!H$2),FALSE)</f>
        <v>1450</v>
      </c>
      <c r="BG104">
        <f>VLOOKUP($H104,原子特征!$A$1:$S$16,COLUMN(原子特征!I$2),FALSE)</f>
        <v>3081</v>
      </c>
      <c r="BH104">
        <f>VLOOKUP($H104,原子特征!$A$1:$S$16,COLUMN(原子特征!J$2),FALSE)</f>
        <v>4.0999999999999996</v>
      </c>
      <c r="BI104">
        <f>VLOOKUP($H104,原子特征!$A$1:$S$16,COLUMN(原子特征!K$2),FALSE)</f>
        <v>4</v>
      </c>
      <c r="BJ104">
        <f>VLOOKUP($H104,原子特征!$A$1:$S$16,COLUMN(原子特征!L$2),FALSE)</f>
        <v>601</v>
      </c>
      <c r="BK104">
        <f>VLOOKUP($H104,原子特征!$A$1:$S$16,COLUMN(原子特征!M$2),FALSE)</f>
        <v>2013</v>
      </c>
      <c r="BL104">
        <f>VLOOKUP($H104,原子特征!$A$1:$S$16,COLUMN(原子特征!N$2),FALSE)</f>
        <v>177.8</v>
      </c>
      <c r="BM104">
        <f>VLOOKUP($H104,原子特征!$A$1:$S$16,COLUMN(原子特征!O$2),FALSE)</f>
        <v>4.8099999999999996</v>
      </c>
      <c r="BN104">
        <f>VLOOKUP($H104,原子特征!$A$1:$S$16,COLUMN(原子特征!P$2),FALSE)</f>
        <v>195</v>
      </c>
      <c r="BO104">
        <f>VLOOKUP($H104,原子特征!$A$1:$S$16,COLUMN(原子特征!Q$2),FALSE)</f>
        <v>0.83</v>
      </c>
      <c r="BP104">
        <f>VLOOKUP($H104,原子特征!$A$1:$S$16,COLUMN(原子特征!R$2),FALSE)</f>
        <v>154</v>
      </c>
      <c r="BQ104">
        <f>VLOOKUP($H104,原子特征!$A$1:$S$16,COLUMN(原子特征!S$2),FALSE)</f>
        <v>0.93799999999999994</v>
      </c>
      <c r="BR104">
        <f>VLOOKUP($I104,原子特征!$A$1:$S$16,COLUMN(原子特征!B$2),FALSE)</f>
        <v>79.903999999999996</v>
      </c>
      <c r="BS104">
        <f>VLOOKUP($I104,原子特征!$A$1:$S$16,COLUMN(原子特征!C$2),FALSE)</f>
        <v>2.83</v>
      </c>
      <c r="BT104">
        <f>VLOOKUP($I104,原子特征!$A$1:$S$16,COLUMN(原子特征!D$2),FALSE)</f>
        <v>2.8</v>
      </c>
      <c r="BU104">
        <f>VLOOKUP($I104,原子特征!$A$1:$S$16,COLUMN(原子特征!E$2),FALSE)</f>
        <v>2.74</v>
      </c>
      <c r="BV104">
        <f>VLOOKUP($I104,原子特征!$A$1:$S$16,COLUMN(原子特征!F$2),FALSE)</f>
        <v>7.59</v>
      </c>
      <c r="BW104">
        <f>VLOOKUP($I104,原子特征!$A$1:$S$16,COLUMN(原子特征!G$2),FALSE)</f>
        <v>1139.9000000000001</v>
      </c>
      <c r="BX104">
        <f>VLOOKUP($I104,原子特征!$A$1:$S$16,COLUMN(原子特征!H$2),FALSE)</f>
        <v>2103</v>
      </c>
      <c r="BY104">
        <f>VLOOKUP($I104,原子特征!$A$1:$S$16,COLUMN(原子特征!I$2),FALSE)</f>
        <v>3473</v>
      </c>
      <c r="BZ104">
        <f>VLOOKUP($I104,原子特征!$A$1:$S$16,COLUMN(原子特征!J$2),FALSE)</f>
        <v>0</v>
      </c>
      <c r="CA104">
        <f>VLOOKUP($I104,原子特征!$A$1:$S$16,COLUMN(原子特征!K$2),FALSE)</f>
        <v>7</v>
      </c>
      <c r="CB104">
        <f>VLOOKUP($I104,原子特征!$A$1:$S$16,COLUMN(原子特征!L$2),FALSE)</f>
        <v>266</v>
      </c>
      <c r="CC104">
        <f>VLOOKUP($I104,原子特征!$A$1:$S$16,COLUMN(原子特征!M$2),FALSE)</f>
        <v>331.9</v>
      </c>
      <c r="CD104">
        <f>VLOOKUP($I104,原子特征!$A$1:$S$16,COLUMN(原子特征!N$2),FALSE)</f>
        <v>30.5</v>
      </c>
      <c r="CE104">
        <f>VLOOKUP($I104,原子特征!$A$1:$S$16,COLUMN(原子特征!O$2),FALSE)</f>
        <v>10.57</v>
      </c>
      <c r="CF104">
        <f>VLOOKUP($I104,原子特征!$A$1:$S$16,COLUMN(原子特征!P$2),FALSE)</f>
        <v>111.9</v>
      </c>
      <c r="CG104">
        <f>VLOOKUP($I104,原子特征!$A$1:$S$16,COLUMN(原子特征!Q$2),FALSE)</f>
        <v>0.37</v>
      </c>
      <c r="CH104">
        <f>VLOOKUP($I104,原子特征!$A$1:$S$16,COLUMN(原子特征!R$2),FALSE)</f>
        <v>114</v>
      </c>
      <c r="CI104">
        <f>VLOOKUP($I104,原子特征!$A$1:$S$16,COLUMN(原子特征!S$2),FALSE)</f>
        <v>0.4</v>
      </c>
    </row>
    <row r="105" spans="1:87" x14ac:dyDescent="0.15">
      <c r="A105">
        <v>370</v>
      </c>
      <c r="B105" t="s">
        <v>596</v>
      </c>
      <c r="C105">
        <v>1</v>
      </c>
      <c r="D105">
        <v>1</v>
      </c>
      <c r="E105">
        <v>2.98</v>
      </c>
      <c r="F105" t="s">
        <v>707</v>
      </c>
      <c r="H105" t="s">
        <v>855</v>
      </c>
      <c r="I105" t="s">
        <v>854</v>
      </c>
      <c r="J105">
        <f>VLOOKUP('整理格式+匹配特征'!$F145,有机特征!$A$1:$V$55,COLUMN('整理格式+匹配特征'!B145),FALSE)</f>
        <v>5.1169935600000001</v>
      </c>
      <c r="K105">
        <f>VLOOKUP('整理格式+匹配特征'!$F145,有机特征!$A$1:$V$55,COLUMN('整理格式+匹配特征'!C145),FALSE)</f>
        <v>100.06309</v>
      </c>
      <c r="L105">
        <f>VLOOKUP('整理格式+匹配特征'!$F145,有机特征!$A$1:$V$55,COLUMN('整理格式+匹配特征'!D145),FALSE)</f>
        <v>92.285129999999995</v>
      </c>
      <c r="M105">
        <f>VLOOKUP('整理格式+匹配特征'!$F145,有机特征!$A$1:$V$55,COLUMN('整理格式+匹配特征'!E145),FALSE)</f>
        <v>2.8033807288254109</v>
      </c>
      <c r="N105">
        <f>VLOOKUP('整理格式+匹配特征'!$F145,有机特征!$A$1:$V$55,COLUMN('整理格式+匹配特征'!F145),FALSE)</f>
        <v>5.2993964628079597</v>
      </c>
      <c r="O105">
        <f>VLOOKUP('整理格式+匹配特征'!$F145,有机特征!$A$1:$V$55,COLUMN('整理格式+匹配特征'!G145),FALSE)</f>
        <v>1.8005</v>
      </c>
      <c r="P105">
        <f>VLOOKUP('整理格式+匹配特征'!$F145,有机特征!$A$1:$V$55,COLUMN('整理格式+匹配特征'!H145),FALSE)</f>
        <v>108.88338</v>
      </c>
      <c r="Q105">
        <f>VLOOKUP('整理格式+匹配特征'!$F145,有机特征!$A$1:$V$55,COLUMN('整理格式+匹配特征'!I145),FALSE)</f>
        <v>0</v>
      </c>
      <c r="R105">
        <f>VLOOKUP('整理格式+匹配特征'!$F145,有机特征!$A$1:$V$55,COLUMN('整理格式+匹配特征'!J145),FALSE)</f>
        <v>4.3819534491098935</v>
      </c>
      <c r="S105">
        <f>VLOOKUP('整理格式+匹配特征'!$F145,有机特征!$A$1:$V$55,COLUMN('整理格式+匹配特征'!K145),FALSE)</f>
        <v>6.1315206475399151</v>
      </c>
      <c r="T105">
        <f>VLOOKUP('整理格式+匹配特征'!$F145,有机特征!$A$1:$V$55,COLUMN('整理格式+匹配特征'!L145),FALSE)</f>
        <v>-43.5006062738194</v>
      </c>
      <c r="U105">
        <f>VLOOKUP('整理格式+匹配特征'!$F145,有机特征!$A$1:$V$55,COLUMN('整理格式+匹配特征'!M145),FALSE)</f>
        <v>-4.2092999999999998</v>
      </c>
      <c r="V105">
        <f>VLOOKUP('整理格式+匹配特征'!$F145,有机特征!$A$1:$V$55,COLUMN('整理格式+匹配特征'!N145),FALSE)</f>
        <v>-13.836600000000001</v>
      </c>
      <c r="W105">
        <f>VLOOKUP('整理格式+匹配特征'!$F145,有机特征!$A$1:$V$55,COLUMN('整理格式+匹配特征'!O145),FALSE)</f>
        <v>-9.0229999999999997</v>
      </c>
      <c r="X105">
        <f>VLOOKUP('整理格式+匹配特征'!$F145,有机特征!$A$1:$V$55,COLUMN('整理格式+匹配特征'!P145),FALSE)</f>
        <v>9.0229999999999997</v>
      </c>
      <c r="Y105">
        <f>VLOOKUP('整理格式+匹配特征'!$F145,有机特征!$A$1:$V$55,COLUMN('整理格式+匹配特征'!Q145),FALSE)</f>
        <v>9.6273</v>
      </c>
      <c r="Z105">
        <f>VLOOKUP('整理格式+匹配特征'!$F145,有机特征!$A$1:$V$55,COLUMN('整理格式+匹配特征'!R145),FALSE)</f>
        <v>0.10390000000000001</v>
      </c>
      <c r="AA105">
        <f>VLOOKUP('整理格式+匹配特征'!$F145,有机特征!$A$1:$V$55,COLUMN('整理格式+匹配特征'!S145),FALSE)</f>
        <v>4.2282999999999999</v>
      </c>
      <c r="AB105">
        <f>VLOOKUP('整理格式+匹配特征'!$F145,有机特征!$A$1:$V$55,COLUMN('整理格式+匹配特征'!T145),FALSE)</f>
        <v>-6.8244999999999996</v>
      </c>
      <c r="AC105">
        <f>VLOOKUP('整理格式+匹配特征'!$F145,有机特征!$A$1:$V$55,COLUMN('整理格式+匹配特征'!U145),FALSE)</f>
        <v>9.1977139999999995</v>
      </c>
      <c r="AD105">
        <f>VLOOKUP('整理格式+匹配特征'!$F145,有机特征!$A$1:$V$55,COLUMN('整理格式+匹配特征'!V145),FALSE)</f>
        <v>3.618298190401259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f>VLOOKUP($H105,原子特征!$A$1:$S$16,COLUMN(原子特征!B$2),FALSE)</f>
        <v>207.2</v>
      </c>
      <c r="BA105">
        <f>VLOOKUP($H105,原子特征!$A$1:$S$16,COLUMN(原子特征!C$2),FALSE)</f>
        <v>1.92</v>
      </c>
      <c r="BB105">
        <f>VLOOKUP($H105,原子特征!$A$1:$S$16,COLUMN(原子特征!D$2),FALSE)</f>
        <v>1.9</v>
      </c>
      <c r="BC105">
        <f>VLOOKUP($H105,原子特征!$A$1:$S$16,COLUMN(原子特征!E$2),FALSE)</f>
        <v>1.55</v>
      </c>
      <c r="BD105">
        <f>VLOOKUP($H105,原子特征!$A$1:$S$16,COLUMN(原子特征!F$2),FALSE)</f>
        <v>3.9</v>
      </c>
      <c r="BE105">
        <f>VLOOKUP($H105,原子特征!$A$1:$S$16,COLUMN(原子特征!G$2),FALSE)</f>
        <v>715.5</v>
      </c>
      <c r="BF105">
        <f>VLOOKUP($H105,原子特征!$A$1:$S$16,COLUMN(原子特征!H$2),FALSE)</f>
        <v>1450</v>
      </c>
      <c r="BG105">
        <f>VLOOKUP($H105,原子特征!$A$1:$S$16,COLUMN(原子特征!I$2),FALSE)</f>
        <v>3081</v>
      </c>
      <c r="BH105">
        <f>VLOOKUP($H105,原子特征!$A$1:$S$16,COLUMN(原子特征!J$2),FALSE)</f>
        <v>4.0999999999999996</v>
      </c>
      <c r="BI105">
        <f>VLOOKUP($H105,原子特征!$A$1:$S$16,COLUMN(原子特征!K$2),FALSE)</f>
        <v>4</v>
      </c>
      <c r="BJ105">
        <f>VLOOKUP($H105,原子特征!$A$1:$S$16,COLUMN(原子特征!L$2),FALSE)</f>
        <v>601</v>
      </c>
      <c r="BK105">
        <f>VLOOKUP($H105,原子特征!$A$1:$S$16,COLUMN(原子特征!M$2),FALSE)</f>
        <v>2013</v>
      </c>
      <c r="BL105">
        <f>VLOOKUP($H105,原子特征!$A$1:$S$16,COLUMN(原子特征!N$2),FALSE)</f>
        <v>177.8</v>
      </c>
      <c r="BM105">
        <f>VLOOKUP($H105,原子特征!$A$1:$S$16,COLUMN(原子特征!O$2),FALSE)</f>
        <v>4.8099999999999996</v>
      </c>
      <c r="BN105">
        <f>VLOOKUP($H105,原子特征!$A$1:$S$16,COLUMN(原子特征!P$2),FALSE)</f>
        <v>195</v>
      </c>
      <c r="BO105">
        <f>VLOOKUP($H105,原子特征!$A$1:$S$16,COLUMN(原子特征!Q$2),FALSE)</f>
        <v>0.83</v>
      </c>
      <c r="BP105">
        <f>VLOOKUP($H105,原子特征!$A$1:$S$16,COLUMN(原子特征!R$2),FALSE)</f>
        <v>154</v>
      </c>
      <c r="BQ105">
        <f>VLOOKUP($H105,原子特征!$A$1:$S$16,COLUMN(原子特征!S$2),FALSE)</f>
        <v>0.93799999999999994</v>
      </c>
      <c r="BR105">
        <f>VLOOKUP($I105,原子特征!$A$1:$S$16,COLUMN(原子特征!B$2),FALSE)</f>
        <v>79.903999999999996</v>
      </c>
      <c r="BS105">
        <f>VLOOKUP($I105,原子特征!$A$1:$S$16,COLUMN(原子特征!C$2),FALSE)</f>
        <v>2.83</v>
      </c>
      <c r="BT105">
        <f>VLOOKUP($I105,原子特征!$A$1:$S$16,COLUMN(原子特征!D$2),FALSE)</f>
        <v>2.8</v>
      </c>
      <c r="BU105">
        <f>VLOOKUP($I105,原子特征!$A$1:$S$16,COLUMN(原子特征!E$2),FALSE)</f>
        <v>2.74</v>
      </c>
      <c r="BV105">
        <f>VLOOKUP($I105,原子特征!$A$1:$S$16,COLUMN(原子特征!F$2),FALSE)</f>
        <v>7.59</v>
      </c>
      <c r="BW105">
        <f>VLOOKUP($I105,原子特征!$A$1:$S$16,COLUMN(原子特征!G$2),FALSE)</f>
        <v>1139.9000000000001</v>
      </c>
      <c r="BX105">
        <f>VLOOKUP($I105,原子特征!$A$1:$S$16,COLUMN(原子特征!H$2),FALSE)</f>
        <v>2103</v>
      </c>
      <c r="BY105">
        <f>VLOOKUP($I105,原子特征!$A$1:$S$16,COLUMN(原子特征!I$2),FALSE)</f>
        <v>3473</v>
      </c>
      <c r="BZ105">
        <f>VLOOKUP($I105,原子特征!$A$1:$S$16,COLUMN(原子特征!J$2),FALSE)</f>
        <v>0</v>
      </c>
      <c r="CA105">
        <f>VLOOKUP($I105,原子特征!$A$1:$S$16,COLUMN(原子特征!K$2),FALSE)</f>
        <v>7</v>
      </c>
      <c r="CB105">
        <f>VLOOKUP($I105,原子特征!$A$1:$S$16,COLUMN(原子特征!L$2),FALSE)</f>
        <v>266</v>
      </c>
      <c r="CC105">
        <f>VLOOKUP($I105,原子特征!$A$1:$S$16,COLUMN(原子特征!M$2),FALSE)</f>
        <v>331.9</v>
      </c>
      <c r="CD105">
        <f>VLOOKUP($I105,原子特征!$A$1:$S$16,COLUMN(原子特征!N$2),FALSE)</f>
        <v>30.5</v>
      </c>
      <c r="CE105">
        <f>VLOOKUP($I105,原子特征!$A$1:$S$16,COLUMN(原子特征!O$2),FALSE)</f>
        <v>10.57</v>
      </c>
      <c r="CF105">
        <f>VLOOKUP($I105,原子特征!$A$1:$S$16,COLUMN(原子特征!P$2),FALSE)</f>
        <v>111.9</v>
      </c>
      <c r="CG105">
        <f>VLOOKUP($I105,原子特征!$A$1:$S$16,COLUMN(原子特征!Q$2),FALSE)</f>
        <v>0.37</v>
      </c>
      <c r="CH105">
        <f>VLOOKUP($I105,原子特征!$A$1:$S$16,COLUMN(原子特征!R$2),FALSE)</f>
        <v>114</v>
      </c>
      <c r="CI105">
        <f>VLOOKUP($I105,原子特征!$A$1:$S$16,COLUMN(原子特征!S$2),FALSE)</f>
        <v>0.4</v>
      </c>
    </row>
    <row r="106" spans="1:87" x14ac:dyDescent="0.15">
      <c r="A106">
        <v>253</v>
      </c>
      <c r="B106" t="s">
        <v>498</v>
      </c>
      <c r="C106">
        <v>1</v>
      </c>
      <c r="D106">
        <v>1</v>
      </c>
      <c r="E106">
        <v>1.97</v>
      </c>
      <c r="F106" t="s">
        <v>680</v>
      </c>
      <c r="H106" s="21" t="s">
        <v>851</v>
      </c>
      <c r="I106" t="s">
        <v>852</v>
      </c>
      <c r="J106">
        <f>VLOOKUP('整理格式+匹配特征'!$F147,有机特征!$A$1:$V$55,COLUMN('整理格式+匹配特征'!B147),FALSE)</f>
        <v>3.8545905</v>
      </c>
      <c r="K106">
        <f>VLOOKUP('整理格式+匹配特征'!$F147,有机特征!$A$1:$V$55,COLUMN('整理格式+匹配特征'!C147),FALSE)</f>
        <v>140.17833999999999</v>
      </c>
      <c r="L106">
        <f>VLOOKUP('整理格式+匹配特征'!$F147,有机特征!$A$1:$V$55,COLUMN('整理格式+匹配特征'!D147),FALSE)</f>
        <v>178.4067</v>
      </c>
      <c r="M106">
        <f>VLOOKUP('整理格式+匹配特征'!$F147,有机特征!$A$1:$V$55,COLUMN('整理格式+匹配特征'!E147),FALSE)</f>
        <v>3.4922760117768314</v>
      </c>
      <c r="N106">
        <f>VLOOKUP('整理格式+匹配特征'!$F147,有机特征!$A$1:$V$55,COLUMN('整理格式+匹配特征'!F147),FALSE)</f>
        <v>6.601655976893821</v>
      </c>
      <c r="O106">
        <f>VLOOKUP('整理格式+匹配特征'!$F147,有机特征!$A$1:$V$55,COLUMN('整理格式+匹配特征'!G147),FALSE)</f>
        <v>1.3047</v>
      </c>
      <c r="P106">
        <f>VLOOKUP('整理格式+匹配特征'!$F147,有机特征!$A$1:$V$55,COLUMN('整理格式+匹配特征'!H147),FALSE)</f>
        <v>181.92451</v>
      </c>
      <c r="Q106">
        <f>VLOOKUP('整理格式+匹配特征'!$F147,有机特征!$A$1:$V$55,COLUMN('整理格式+匹配特征'!I147),FALSE)</f>
        <v>0</v>
      </c>
      <c r="R106">
        <f>VLOOKUP('整理格式+匹配特征'!$F147,有机特征!$A$1:$V$55,COLUMN('整理格式+匹配特征'!J147),FALSE)</f>
        <v>10.885310980582179</v>
      </c>
      <c r="S106">
        <f>VLOOKUP('整理格式+匹配特征'!$F147,有机特征!$A$1:$V$55,COLUMN('整理格式+匹配特征'!K147),FALSE)</f>
        <v>11.802850799443604</v>
      </c>
      <c r="T106">
        <f>VLOOKUP('整理格式+匹配特征'!$F147,有机特征!$A$1:$V$55,COLUMN('整理格式+匹配特征'!L147),FALSE)</f>
        <v>-35.146997726350769</v>
      </c>
      <c r="U106">
        <f>VLOOKUP('整理格式+匹配特征'!$F147,有机特征!$A$1:$V$55,COLUMN('整理格式+匹配特征'!M147),FALSE)</f>
        <v>11.8512</v>
      </c>
      <c r="V106">
        <f>VLOOKUP('整理格式+匹配特征'!$F147,有机特征!$A$1:$V$55,COLUMN('整理格式+匹配特征'!N147),FALSE)</f>
        <v>3.8445999999999998</v>
      </c>
      <c r="W106">
        <f>VLOOKUP('整理格式+匹配特征'!$F147,有机特征!$A$1:$V$55,COLUMN('整理格式+匹配特征'!O147),FALSE)</f>
        <v>7.8479000000000001</v>
      </c>
      <c r="X106">
        <f>VLOOKUP('整理格式+匹配特征'!$F147,有机特征!$A$1:$V$55,COLUMN('整理格式+匹配特征'!P147),FALSE)</f>
        <v>-7.8479000000000001</v>
      </c>
      <c r="Y106">
        <f>VLOOKUP('整理格式+匹配特征'!$F147,有机特征!$A$1:$V$55,COLUMN('整理格式+匹配特征'!Q147),FALSE)</f>
        <v>8.0066000000000006</v>
      </c>
      <c r="Z106">
        <f>VLOOKUP('整理格式+匹配特征'!$F147,有机特征!$A$1:$V$55,COLUMN('整理格式+匹配特征'!R147),FALSE)</f>
        <v>0.1249</v>
      </c>
      <c r="AA106">
        <f>VLOOKUP('整理格式+匹配特征'!$F147,有机特征!$A$1:$V$55,COLUMN('整理格式+匹配特征'!S147),FALSE)</f>
        <v>3.8460999999999999</v>
      </c>
      <c r="AB106">
        <f>VLOOKUP('整理格式+匹配特征'!$F147,有机特征!$A$1:$V$55,COLUMN('整理格式+匹配特征'!T147),FALSE)</f>
        <v>-0.88600000000000001</v>
      </c>
      <c r="AC106">
        <f>VLOOKUP('整理格式+匹配特征'!$F147,有机特征!$A$1:$V$55,COLUMN('整理格式+匹配特征'!U147),FALSE)</f>
        <v>16.391760999999999</v>
      </c>
      <c r="AD106">
        <f>VLOOKUP('整理格式+匹配特征'!$F147,有机特征!$A$1:$V$55,COLUMN('整理格式+匹配特征'!V147),FALSE)</f>
        <v>6.4483717545239969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f>VLOOKUP($H106,原子特征!$A$1:$S$16,COLUMN(原子特征!B$2),FALSE)</f>
        <v>118.71</v>
      </c>
      <c r="BA106">
        <f>VLOOKUP($H106,原子特征!$A$1:$S$16,COLUMN(原子特征!C$2),FALSE)</f>
        <v>1.88</v>
      </c>
      <c r="BB106">
        <f>VLOOKUP($H106,原子特征!$A$1:$S$16,COLUMN(原子特征!D$2),FALSE)</f>
        <v>1.8</v>
      </c>
      <c r="BC106">
        <f>VLOOKUP($H106,原子特征!$A$1:$S$16,COLUMN(原子特征!E$2),FALSE)</f>
        <v>1.72</v>
      </c>
      <c r="BD106">
        <f>VLOOKUP($H106,原子特征!$A$1:$S$16,COLUMN(原子特征!F$2),FALSE)</f>
        <v>4.3</v>
      </c>
      <c r="BE106">
        <f>VLOOKUP($H106,原子特征!$A$1:$S$16,COLUMN(原子特征!G$2),FALSE)</f>
        <v>708.6</v>
      </c>
      <c r="BF106">
        <f>VLOOKUP($H106,原子特征!$A$1:$S$16,COLUMN(原子特征!H$2),FALSE)</f>
        <v>1412</v>
      </c>
      <c r="BG106">
        <f>VLOOKUP($H106,原子特征!$A$1:$S$16,COLUMN(原子特征!I$2),FALSE)</f>
        <v>2943</v>
      </c>
      <c r="BH106">
        <f>VLOOKUP($H106,原子特征!$A$1:$S$16,COLUMN(原子特征!J$2),FALSE)</f>
        <v>4.1500000000000004</v>
      </c>
      <c r="BI106">
        <f>VLOOKUP($H106,原子特征!$A$1:$S$16,COLUMN(原子特征!K$2),FALSE)</f>
        <v>4</v>
      </c>
      <c r="BJ106">
        <f>VLOOKUP($H106,原子特征!$A$1:$S$16,COLUMN(原子特征!L$2),FALSE)</f>
        <v>505</v>
      </c>
      <c r="BK106">
        <f>VLOOKUP($H106,原子特征!$A$1:$S$16,COLUMN(原子特征!M$2),FALSE)</f>
        <v>2543</v>
      </c>
      <c r="BL106">
        <f>VLOOKUP($H106,原子特征!$A$1:$S$16,COLUMN(原子特征!N$2),FALSE)</f>
        <v>296.2</v>
      </c>
      <c r="BM106">
        <f>VLOOKUP($H106,原子特征!$A$1:$S$16,COLUMN(原子特征!O$2),FALSE)</f>
        <v>7.07</v>
      </c>
      <c r="BN106">
        <f>VLOOKUP($H106,原子特征!$A$1:$S$16,COLUMN(原子特征!P$2),FALSE)</f>
        <v>302.10000000000002</v>
      </c>
      <c r="BO106">
        <f>VLOOKUP($H106,原子特征!$A$1:$S$16,COLUMN(原子特征!Q$2),FALSE)</f>
        <v>0.65</v>
      </c>
      <c r="BP106">
        <f>VLOOKUP($H106,原子特征!$A$1:$S$16,COLUMN(原子特征!R$2),FALSE)</f>
        <v>140</v>
      </c>
      <c r="BQ106">
        <f>VLOOKUP($H106,原子特征!$A$1:$S$16,COLUMN(原子特征!S$2),FALSE)</f>
        <v>1.03</v>
      </c>
      <c r="BR106">
        <f>VLOOKUP($I106,原子特征!$A$1:$S$16,COLUMN(原子特征!B$2),FALSE)</f>
        <v>126.905</v>
      </c>
      <c r="BS106">
        <f>VLOOKUP($I106,原子特征!$A$1:$S$16,COLUMN(原子特征!C$2),FALSE)</f>
        <v>2.76</v>
      </c>
      <c r="BT106">
        <f>VLOOKUP($I106,原子特征!$A$1:$S$16,COLUMN(原子特征!D$2),FALSE)</f>
        <v>2.5</v>
      </c>
      <c r="BU106">
        <f>VLOOKUP($I106,原子特征!$A$1:$S$16,COLUMN(原子特征!E$2),FALSE)</f>
        <v>2.21</v>
      </c>
      <c r="BV106">
        <f>VLOOKUP($I106,原子特征!$A$1:$S$16,COLUMN(原子特征!F$2),FALSE)</f>
        <v>6.76</v>
      </c>
      <c r="BW106">
        <f>VLOOKUP($I106,原子特征!$A$1:$S$16,COLUMN(原子特征!G$2),FALSE)</f>
        <v>1008.4</v>
      </c>
      <c r="BX106">
        <f>VLOOKUP($I106,原子特征!$A$1:$S$16,COLUMN(原子特征!H$2),FALSE)</f>
        <v>1846</v>
      </c>
      <c r="BY106">
        <f>VLOOKUP($I106,原子特征!$A$1:$S$16,COLUMN(原子特征!I$2),FALSE)</f>
        <v>3184</v>
      </c>
      <c r="BZ106">
        <f>VLOOKUP($I106,原子特征!$A$1:$S$16,COLUMN(原子特征!J$2),FALSE)</f>
        <v>0</v>
      </c>
      <c r="CA106">
        <f>VLOOKUP($I106,原子特征!$A$1:$S$16,COLUMN(原子特征!K$2),FALSE)</f>
        <v>7</v>
      </c>
      <c r="CB106">
        <f>VLOOKUP($I106,原子特征!$A$1:$S$16,COLUMN(原子特征!L$2),FALSE)</f>
        <v>387</v>
      </c>
      <c r="CC106">
        <f>VLOOKUP($I106,原子特征!$A$1:$S$16,COLUMN(原子特征!M$2),FALSE)</f>
        <v>457.5</v>
      </c>
      <c r="CD106">
        <f>VLOOKUP($I106,原子特征!$A$1:$S$16,COLUMN(原子特征!N$2),FALSE)</f>
        <v>41.67</v>
      </c>
      <c r="CE106">
        <f>VLOOKUP($I106,原子特征!$A$1:$S$16,COLUMN(原子特征!O$2),FALSE)</f>
        <v>15.52</v>
      </c>
      <c r="CF106">
        <f>VLOOKUP($I106,原子特征!$A$1:$S$16,COLUMN(原子特征!P$2),FALSE)</f>
        <v>106.8</v>
      </c>
      <c r="CG106">
        <f>VLOOKUP($I106,原子特征!$A$1:$S$16,COLUMN(原子特征!Q$2),FALSE)</f>
        <v>0.46</v>
      </c>
      <c r="CH106">
        <f>VLOOKUP($I106,原子特征!$A$1:$S$16,COLUMN(原子特征!R$2),FALSE)</f>
        <v>133</v>
      </c>
      <c r="CI106">
        <f>VLOOKUP($I106,原子特征!$A$1:$S$16,COLUMN(原子特征!S$2),FALSE)</f>
        <v>0.65</v>
      </c>
    </row>
    <row r="107" spans="1:87" x14ac:dyDescent="0.15">
      <c r="A107">
        <v>254</v>
      </c>
      <c r="B107" t="s">
        <v>498</v>
      </c>
      <c r="C107">
        <v>1</v>
      </c>
      <c r="D107">
        <v>1</v>
      </c>
      <c r="E107">
        <v>1.93</v>
      </c>
      <c r="F107" t="s">
        <v>677</v>
      </c>
      <c r="H107" s="21" t="s">
        <v>851</v>
      </c>
      <c r="I107" t="s">
        <v>852</v>
      </c>
      <c r="J107">
        <f>VLOOKUP('整理格式+匹配特征'!$F148,有机特征!$A$1:$V$55,COLUMN('整理格式+匹配特征'!B148),FALSE)</f>
        <v>3.8671431900000002</v>
      </c>
      <c r="K107">
        <f>VLOOKUP('整理格式+匹配特征'!$F148,有机特征!$A$1:$V$55,COLUMN('整理格式+匹配特征'!C148),FALSE)</f>
        <v>140.17833999999999</v>
      </c>
      <c r="L107">
        <f>VLOOKUP('整理格式+匹配特征'!$F148,有机特征!$A$1:$V$55,COLUMN('整理格式+匹配特征'!D148),FALSE)</f>
        <v>179.39109999999999</v>
      </c>
      <c r="M107">
        <f>VLOOKUP('整理格式+匹配特征'!$F148,有机特征!$A$1:$V$55,COLUMN('整理格式+匹配特征'!E148),FALSE)</f>
        <v>3.4986873794983939</v>
      </c>
      <c r="N107">
        <f>VLOOKUP('整理格式+匹配特征'!$F148,有机特征!$A$1:$V$55,COLUMN('整理格式+匹配特征'!F148),FALSE)</f>
        <v>6.6137757646472473</v>
      </c>
      <c r="O107">
        <f>VLOOKUP('整理格式+匹配特征'!$F148,有机特征!$A$1:$V$55,COLUMN('整理格式+匹配特征'!G148),FALSE)</f>
        <v>1.2976000000000001</v>
      </c>
      <c r="P107">
        <f>VLOOKUP('整理格式+匹配特征'!$F148,有机特征!$A$1:$V$55,COLUMN('整理格式+匹配特征'!H148),FALSE)</f>
        <v>183.49663000000001</v>
      </c>
      <c r="Q107">
        <f>VLOOKUP('整理格式+匹配特征'!$F148,有机特征!$A$1:$V$55,COLUMN('整理格式+匹配特征'!I148),FALSE)</f>
        <v>0</v>
      </c>
      <c r="R107">
        <f>VLOOKUP('整理格式+匹配特征'!$F148,有机特征!$A$1:$V$55,COLUMN('整理格式+匹配特征'!J148),FALSE)</f>
        <v>11.009177652504757</v>
      </c>
      <c r="S107">
        <f>VLOOKUP('整理格式+匹配特征'!$F148,有机特征!$A$1:$V$55,COLUMN('整理格式+匹配特征'!K148),FALSE)</f>
        <v>11.956238530102292</v>
      </c>
      <c r="T107">
        <f>VLOOKUP('整理格式+匹配特征'!$F148,有机特征!$A$1:$V$55,COLUMN('整理格式+匹配特征'!L148),FALSE)</f>
        <v>-34.987890113965712</v>
      </c>
      <c r="U107">
        <f>VLOOKUP('整理格式+匹配特征'!$F148,有机特征!$A$1:$V$55,COLUMN('整理格式+匹配特征'!M148),FALSE)</f>
        <v>-3.7770000000000001</v>
      </c>
      <c r="V107">
        <f>VLOOKUP('整理格式+匹配特征'!$F148,有机特征!$A$1:$V$55,COLUMN('整理格式+匹配特征'!N148),FALSE)</f>
        <v>-11.8291</v>
      </c>
      <c r="W107">
        <f>VLOOKUP('整理格式+匹配特征'!$F148,有机特征!$A$1:$V$55,COLUMN('整理格式+匹配特征'!O148),FALSE)</f>
        <v>-7.8030999999999997</v>
      </c>
      <c r="X107">
        <f>VLOOKUP('整理格式+匹配特征'!$F148,有机特征!$A$1:$V$55,COLUMN('整理格式+匹配特征'!P148),FALSE)</f>
        <v>7.8030999999999997</v>
      </c>
      <c r="Y107">
        <f>VLOOKUP('整理格式+匹配特征'!$F148,有机特征!$A$1:$V$55,COLUMN('整理格式+匹配特征'!Q148),FALSE)</f>
        <v>8.0520999999999994</v>
      </c>
      <c r="Z107">
        <f>VLOOKUP('整理格式+匹配特征'!$F148,有机特征!$A$1:$V$55,COLUMN('整理格式+匹配特征'!R148),FALSE)</f>
        <v>0.1242</v>
      </c>
      <c r="AA107">
        <f>VLOOKUP('整理格式+匹配特征'!$F148,有机特征!$A$1:$V$55,COLUMN('整理格式+匹配特征'!S148),FALSE)</f>
        <v>3.7808000000000002</v>
      </c>
      <c r="AB107">
        <f>VLOOKUP('整理格式+匹配特征'!$F148,有机特征!$A$1:$V$55,COLUMN('整理格式+匹配特征'!T148),FALSE)</f>
        <v>-0.88500000000000001</v>
      </c>
      <c r="AC107">
        <f>VLOOKUP('整理格式+匹配特征'!$F148,有机特征!$A$1:$V$55,COLUMN('整理格式+匹配特征'!U148),FALSE)</f>
        <v>16.599525</v>
      </c>
      <c r="AD107">
        <f>VLOOKUP('整理格式+匹配特征'!$F148,有机特征!$A$1:$V$55,COLUMN('整理格式+匹配特征'!V148),FALSE)</f>
        <v>6.5301042486231315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f>VLOOKUP($H107,原子特征!$A$1:$S$16,COLUMN(原子特征!B$2),FALSE)</f>
        <v>118.71</v>
      </c>
      <c r="BA107">
        <f>VLOOKUP($H107,原子特征!$A$1:$S$16,COLUMN(原子特征!C$2),FALSE)</f>
        <v>1.88</v>
      </c>
      <c r="BB107">
        <f>VLOOKUP($H107,原子特征!$A$1:$S$16,COLUMN(原子特征!D$2),FALSE)</f>
        <v>1.8</v>
      </c>
      <c r="BC107">
        <f>VLOOKUP($H107,原子特征!$A$1:$S$16,COLUMN(原子特征!E$2),FALSE)</f>
        <v>1.72</v>
      </c>
      <c r="BD107">
        <f>VLOOKUP($H107,原子特征!$A$1:$S$16,COLUMN(原子特征!F$2),FALSE)</f>
        <v>4.3</v>
      </c>
      <c r="BE107">
        <f>VLOOKUP($H107,原子特征!$A$1:$S$16,COLUMN(原子特征!G$2),FALSE)</f>
        <v>708.6</v>
      </c>
      <c r="BF107">
        <f>VLOOKUP($H107,原子特征!$A$1:$S$16,COLUMN(原子特征!H$2),FALSE)</f>
        <v>1412</v>
      </c>
      <c r="BG107">
        <f>VLOOKUP($H107,原子特征!$A$1:$S$16,COLUMN(原子特征!I$2),FALSE)</f>
        <v>2943</v>
      </c>
      <c r="BH107">
        <f>VLOOKUP($H107,原子特征!$A$1:$S$16,COLUMN(原子特征!J$2),FALSE)</f>
        <v>4.1500000000000004</v>
      </c>
      <c r="BI107">
        <f>VLOOKUP($H107,原子特征!$A$1:$S$16,COLUMN(原子特征!K$2),FALSE)</f>
        <v>4</v>
      </c>
      <c r="BJ107">
        <f>VLOOKUP($H107,原子特征!$A$1:$S$16,COLUMN(原子特征!L$2),FALSE)</f>
        <v>505</v>
      </c>
      <c r="BK107">
        <f>VLOOKUP($H107,原子特征!$A$1:$S$16,COLUMN(原子特征!M$2),FALSE)</f>
        <v>2543</v>
      </c>
      <c r="BL107">
        <f>VLOOKUP($H107,原子特征!$A$1:$S$16,COLUMN(原子特征!N$2),FALSE)</f>
        <v>296.2</v>
      </c>
      <c r="BM107">
        <f>VLOOKUP($H107,原子特征!$A$1:$S$16,COLUMN(原子特征!O$2),FALSE)</f>
        <v>7.07</v>
      </c>
      <c r="BN107">
        <f>VLOOKUP($H107,原子特征!$A$1:$S$16,COLUMN(原子特征!P$2),FALSE)</f>
        <v>302.10000000000002</v>
      </c>
      <c r="BO107">
        <f>VLOOKUP($H107,原子特征!$A$1:$S$16,COLUMN(原子特征!Q$2),FALSE)</f>
        <v>0.65</v>
      </c>
      <c r="BP107">
        <f>VLOOKUP($H107,原子特征!$A$1:$S$16,COLUMN(原子特征!R$2),FALSE)</f>
        <v>140</v>
      </c>
      <c r="BQ107">
        <f>VLOOKUP($H107,原子特征!$A$1:$S$16,COLUMN(原子特征!S$2),FALSE)</f>
        <v>1.03</v>
      </c>
      <c r="BR107">
        <f>VLOOKUP($I107,原子特征!$A$1:$S$16,COLUMN(原子特征!B$2),FALSE)</f>
        <v>126.905</v>
      </c>
      <c r="BS107">
        <f>VLOOKUP($I107,原子特征!$A$1:$S$16,COLUMN(原子特征!C$2),FALSE)</f>
        <v>2.76</v>
      </c>
      <c r="BT107">
        <f>VLOOKUP($I107,原子特征!$A$1:$S$16,COLUMN(原子特征!D$2),FALSE)</f>
        <v>2.5</v>
      </c>
      <c r="BU107">
        <f>VLOOKUP($I107,原子特征!$A$1:$S$16,COLUMN(原子特征!E$2),FALSE)</f>
        <v>2.21</v>
      </c>
      <c r="BV107">
        <f>VLOOKUP($I107,原子特征!$A$1:$S$16,COLUMN(原子特征!F$2),FALSE)</f>
        <v>6.76</v>
      </c>
      <c r="BW107">
        <f>VLOOKUP($I107,原子特征!$A$1:$S$16,COLUMN(原子特征!G$2),FALSE)</f>
        <v>1008.4</v>
      </c>
      <c r="BX107">
        <f>VLOOKUP($I107,原子特征!$A$1:$S$16,COLUMN(原子特征!H$2),FALSE)</f>
        <v>1846</v>
      </c>
      <c r="BY107">
        <f>VLOOKUP($I107,原子特征!$A$1:$S$16,COLUMN(原子特征!I$2),FALSE)</f>
        <v>3184</v>
      </c>
      <c r="BZ107">
        <f>VLOOKUP($I107,原子特征!$A$1:$S$16,COLUMN(原子特征!J$2),FALSE)</f>
        <v>0</v>
      </c>
      <c r="CA107">
        <f>VLOOKUP($I107,原子特征!$A$1:$S$16,COLUMN(原子特征!K$2),FALSE)</f>
        <v>7</v>
      </c>
      <c r="CB107">
        <f>VLOOKUP($I107,原子特征!$A$1:$S$16,COLUMN(原子特征!L$2),FALSE)</f>
        <v>387</v>
      </c>
      <c r="CC107">
        <f>VLOOKUP($I107,原子特征!$A$1:$S$16,COLUMN(原子特征!M$2),FALSE)</f>
        <v>457.5</v>
      </c>
      <c r="CD107">
        <f>VLOOKUP($I107,原子特征!$A$1:$S$16,COLUMN(原子特征!N$2),FALSE)</f>
        <v>41.67</v>
      </c>
      <c r="CE107">
        <f>VLOOKUP($I107,原子特征!$A$1:$S$16,COLUMN(原子特征!O$2),FALSE)</f>
        <v>15.52</v>
      </c>
      <c r="CF107">
        <f>VLOOKUP($I107,原子特征!$A$1:$S$16,COLUMN(原子特征!P$2),FALSE)</f>
        <v>106.8</v>
      </c>
      <c r="CG107">
        <f>VLOOKUP($I107,原子特征!$A$1:$S$16,COLUMN(原子特征!Q$2),FALSE)</f>
        <v>0.46</v>
      </c>
      <c r="CH107">
        <f>VLOOKUP($I107,原子特征!$A$1:$S$16,COLUMN(原子特征!R$2),FALSE)</f>
        <v>133</v>
      </c>
      <c r="CI107">
        <f>VLOOKUP($I107,原子特征!$A$1:$S$16,COLUMN(原子特征!S$2),FALSE)</f>
        <v>0.65</v>
      </c>
    </row>
    <row r="108" spans="1:87" x14ac:dyDescent="0.15">
      <c r="A108">
        <v>162</v>
      </c>
      <c r="B108" t="s">
        <v>543</v>
      </c>
      <c r="C108">
        <v>1</v>
      </c>
      <c r="D108">
        <v>1</v>
      </c>
      <c r="E108">
        <v>2.33</v>
      </c>
      <c r="F108" t="s">
        <v>819</v>
      </c>
      <c r="H108" t="s">
        <v>855</v>
      </c>
      <c r="I108" t="s">
        <v>852</v>
      </c>
      <c r="J108">
        <f>VLOOKUP('整理格式+匹配特征'!$F149,有机特征!$A$1:$V$55,COLUMN('整理格式+匹配特征'!B149),FALSE)</f>
        <v>4.1541556399999999</v>
      </c>
      <c r="K108">
        <f>VLOOKUP('整理格式+匹配特征'!$F149,有机特征!$A$1:$V$55,COLUMN('整理格式+匹配特征'!C149),FALSE)</f>
        <v>126.15172</v>
      </c>
      <c r="L108">
        <f>VLOOKUP('整理格式+匹配特征'!$F149,有机特征!$A$1:$V$55,COLUMN('整理格式+匹配特征'!D149),FALSE)</f>
        <v>156.33344</v>
      </c>
      <c r="M108">
        <f>VLOOKUP('整理格式+匹配特征'!$F149,有机特征!$A$1:$V$55,COLUMN('整理格式+匹配特征'!E149),FALSE)</f>
        <v>3.3418642330581285</v>
      </c>
      <c r="N108">
        <f>VLOOKUP('整理格式+匹配特征'!$F149,有机特征!$A$1:$V$55,COLUMN('整理格式+匹配特征'!F149),FALSE)</f>
        <v>6.3173236919813389</v>
      </c>
      <c r="O108">
        <f>VLOOKUP('整理格式+匹配特征'!$F149,有机特征!$A$1:$V$55,COLUMN('整理格式+匹配特征'!G149),FALSE)</f>
        <v>1.34</v>
      </c>
      <c r="P108">
        <f>VLOOKUP('整理格式+匹配特征'!$F149,有机特征!$A$1:$V$55,COLUMN('整理格式+匹配特征'!H149),FALSE)</f>
        <v>162.58175</v>
      </c>
      <c r="Q108">
        <f>VLOOKUP('整理格式+匹配特征'!$F149,有机特征!$A$1:$V$55,COLUMN('整理格式+匹配特征'!I149),FALSE)</f>
        <v>0</v>
      </c>
      <c r="R108">
        <f>VLOOKUP('整理格式+匹配特征'!$F149,有机特征!$A$1:$V$55,COLUMN('整理格式+匹配特征'!J149),FALSE)</f>
        <v>9.3151078935777996</v>
      </c>
      <c r="S108">
        <f>VLOOKUP('整理格式+匹配特征'!$F149,有机特征!$A$1:$V$55,COLUMN('整理格式+匹配特征'!K149),FALSE)</f>
        <v>10.023642390627687</v>
      </c>
      <c r="T108">
        <f>VLOOKUP('整理格式+匹配特征'!$F149,有机特征!$A$1:$V$55,COLUMN('整理格式+匹配特征'!L149),FALSE)</f>
        <v>-37.163934649376117</v>
      </c>
      <c r="U108">
        <f>VLOOKUP('整理格式+匹配特征'!$F149,有机特征!$A$1:$V$55,COLUMN('整理格式+匹配特征'!M149),FALSE)</f>
        <v>12.753399999999999</v>
      </c>
      <c r="V108">
        <f>VLOOKUP('整理格式+匹配特征'!$F149,有机特征!$A$1:$V$55,COLUMN('整理格式+匹配特征'!N149),FALSE)</f>
        <v>3.8456000000000001</v>
      </c>
      <c r="W108">
        <f>VLOOKUP('整理格式+匹配特征'!$F149,有机特征!$A$1:$V$55,COLUMN('整理格式+匹配特征'!O149),FALSE)</f>
        <v>8.2995000000000001</v>
      </c>
      <c r="X108">
        <f>VLOOKUP('整理格式+匹配特征'!$F149,有机特征!$A$1:$V$55,COLUMN('整理格式+匹配特征'!P149),FALSE)</f>
        <v>-8.2995000000000001</v>
      </c>
      <c r="Y108">
        <f>VLOOKUP('整理格式+匹配特征'!$F149,有机特征!$A$1:$V$55,COLUMN('整理格式+匹配特征'!Q149),FALSE)</f>
        <v>8.9077999999999999</v>
      </c>
      <c r="Z108">
        <f>VLOOKUP('整理格式+匹配特征'!$F149,有机特征!$A$1:$V$55,COLUMN('整理格式+匹配特征'!R149),FALSE)</f>
        <v>0.1123</v>
      </c>
      <c r="AA108">
        <f>VLOOKUP('整理格式+匹配特征'!$F149,有机特征!$A$1:$V$55,COLUMN('整理格式+匹配特征'!S149),FALSE)</f>
        <v>3.8664000000000001</v>
      </c>
      <c r="AB108">
        <f>VLOOKUP('整理格式+匹配特征'!$F149,有机特征!$A$1:$V$55,COLUMN('整理格式+匹配特征'!T149),FALSE)</f>
        <v>-1.7867</v>
      </c>
      <c r="AC108">
        <f>VLOOKUP('整理格式+匹配特征'!$F149,有机特征!$A$1:$V$55,COLUMN('整理格式+匹配特征'!U149),FALSE)</f>
        <v>11.961581000000001</v>
      </c>
      <c r="AD108">
        <f>VLOOKUP('整理格式+匹配特征'!$F149,有机特征!$A$1:$V$55,COLUMN('整理格式+匹配特征'!V149),FALSE)</f>
        <v>4.7055786782061375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f>VLOOKUP($H108,原子特征!$A$1:$S$16,COLUMN(原子特征!B$2),FALSE)</f>
        <v>207.2</v>
      </c>
      <c r="BA108">
        <f>VLOOKUP($H108,原子特征!$A$1:$S$16,COLUMN(原子特征!C$2),FALSE)</f>
        <v>1.92</v>
      </c>
      <c r="BB108">
        <f>VLOOKUP($H108,原子特征!$A$1:$S$16,COLUMN(原子特征!D$2),FALSE)</f>
        <v>1.9</v>
      </c>
      <c r="BC108">
        <f>VLOOKUP($H108,原子特征!$A$1:$S$16,COLUMN(原子特征!E$2),FALSE)</f>
        <v>1.55</v>
      </c>
      <c r="BD108">
        <f>VLOOKUP($H108,原子特征!$A$1:$S$16,COLUMN(原子特征!F$2),FALSE)</f>
        <v>3.9</v>
      </c>
      <c r="BE108">
        <f>VLOOKUP($H108,原子特征!$A$1:$S$16,COLUMN(原子特征!G$2),FALSE)</f>
        <v>715.5</v>
      </c>
      <c r="BF108">
        <f>VLOOKUP($H108,原子特征!$A$1:$S$16,COLUMN(原子特征!H$2),FALSE)</f>
        <v>1450</v>
      </c>
      <c r="BG108">
        <f>VLOOKUP($H108,原子特征!$A$1:$S$16,COLUMN(原子特征!I$2),FALSE)</f>
        <v>3081</v>
      </c>
      <c r="BH108">
        <f>VLOOKUP($H108,原子特征!$A$1:$S$16,COLUMN(原子特征!J$2),FALSE)</f>
        <v>4.0999999999999996</v>
      </c>
      <c r="BI108">
        <f>VLOOKUP($H108,原子特征!$A$1:$S$16,COLUMN(原子特征!K$2),FALSE)</f>
        <v>4</v>
      </c>
      <c r="BJ108">
        <f>VLOOKUP($H108,原子特征!$A$1:$S$16,COLUMN(原子特征!L$2),FALSE)</f>
        <v>601</v>
      </c>
      <c r="BK108">
        <f>VLOOKUP($H108,原子特征!$A$1:$S$16,COLUMN(原子特征!M$2),FALSE)</f>
        <v>2013</v>
      </c>
      <c r="BL108">
        <f>VLOOKUP($H108,原子特征!$A$1:$S$16,COLUMN(原子特征!N$2),FALSE)</f>
        <v>177.8</v>
      </c>
      <c r="BM108">
        <f>VLOOKUP($H108,原子特征!$A$1:$S$16,COLUMN(原子特征!O$2),FALSE)</f>
        <v>4.8099999999999996</v>
      </c>
      <c r="BN108">
        <f>VLOOKUP($H108,原子特征!$A$1:$S$16,COLUMN(原子特征!P$2),FALSE)</f>
        <v>195</v>
      </c>
      <c r="BO108">
        <f>VLOOKUP($H108,原子特征!$A$1:$S$16,COLUMN(原子特征!Q$2),FALSE)</f>
        <v>0.83</v>
      </c>
      <c r="BP108">
        <f>VLOOKUP($H108,原子特征!$A$1:$S$16,COLUMN(原子特征!R$2),FALSE)</f>
        <v>154</v>
      </c>
      <c r="BQ108">
        <f>VLOOKUP($H108,原子特征!$A$1:$S$16,COLUMN(原子特征!S$2),FALSE)</f>
        <v>0.93799999999999994</v>
      </c>
      <c r="BR108">
        <f>VLOOKUP($I108,原子特征!$A$1:$S$16,COLUMN(原子特征!B$2),FALSE)</f>
        <v>126.905</v>
      </c>
      <c r="BS108">
        <f>VLOOKUP($I108,原子特征!$A$1:$S$16,COLUMN(原子特征!C$2),FALSE)</f>
        <v>2.76</v>
      </c>
      <c r="BT108">
        <f>VLOOKUP($I108,原子特征!$A$1:$S$16,COLUMN(原子特征!D$2),FALSE)</f>
        <v>2.5</v>
      </c>
      <c r="BU108">
        <f>VLOOKUP($I108,原子特征!$A$1:$S$16,COLUMN(原子特征!E$2),FALSE)</f>
        <v>2.21</v>
      </c>
      <c r="BV108">
        <f>VLOOKUP($I108,原子特征!$A$1:$S$16,COLUMN(原子特征!F$2),FALSE)</f>
        <v>6.76</v>
      </c>
      <c r="BW108">
        <f>VLOOKUP($I108,原子特征!$A$1:$S$16,COLUMN(原子特征!G$2),FALSE)</f>
        <v>1008.4</v>
      </c>
      <c r="BX108">
        <f>VLOOKUP($I108,原子特征!$A$1:$S$16,COLUMN(原子特征!H$2),FALSE)</f>
        <v>1846</v>
      </c>
      <c r="BY108">
        <f>VLOOKUP($I108,原子特征!$A$1:$S$16,COLUMN(原子特征!I$2),FALSE)</f>
        <v>3184</v>
      </c>
      <c r="BZ108">
        <f>VLOOKUP($I108,原子特征!$A$1:$S$16,COLUMN(原子特征!J$2),FALSE)</f>
        <v>0</v>
      </c>
      <c r="CA108">
        <f>VLOOKUP($I108,原子特征!$A$1:$S$16,COLUMN(原子特征!K$2),FALSE)</f>
        <v>7</v>
      </c>
      <c r="CB108">
        <f>VLOOKUP($I108,原子特征!$A$1:$S$16,COLUMN(原子特征!L$2),FALSE)</f>
        <v>387</v>
      </c>
      <c r="CC108">
        <f>VLOOKUP($I108,原子特征!$A$1:$S$16,COLUMN(原子特征!M$2),FALSE)</f>
        <v>457.5</v>
      </c>
      <c r="CD108">
        <f>VLOOKUP($I108,原子特征!$A$1:$S$16,COLUMN(原子特征!N$2),FALSE)</f>
        <v>41.67</v>
      </c>
      <c r="CE108">
        <f>VLOOKUP($I108,原子特征!$A$1:$S$16,COLUMN(原子特征!O$2),FALSE)</f>
        <v>15.52</v>
      </c>
      <c r="CF108">
        <f>VLOOKUP($I108,原子特征!$A$1:$S$16,COLUMN(原子特征!P$2),FALSE)</f>
        <v>106.8</v>
      </c>
      <c r="CG108">
        <f>VLOOKUP($I108,原子特征!$A$1:$S$16,COLUMN(原子特征!Q$2),FALSE)</f>
        <v>0.46</v>
      </c>
      <c r="CH108">
        <f>VLOOKUP($I108,原子特征!$A$1:$S$16,COLUMN(原子特征!R$2),FALSE)</f>
        <v>133</v>
      </c>
      <c r="CI108">
        <f>VLOOKUP($I108,原子特征!$A$1:$S$16,COLUMN(原子特征!S$2),FALSE)</f>
        <v>0.65</v>
      </c>
    </row>
    <row r="109" spans="1:87" x14ac:dyDescent="0.15">
      <c r="A109">
        <v>350</v>
      </c>
      <c r="B109" t="s">
        <v>728</v>
      </c>
      <c r="C109">
        <v>1</v>
      </c>
      <c r="D109">
        <v>1</v>
      </c>
      <c r="E109">
        <v>2.97</v>
      </c>
      <c r="F109" t="s">
        <v>729</v>
      </c>
      <c r="H109" t="s">
        <v>855</v>
      </c>
      <c r="I109" t="s">
        <v>854</v>
      </c>
      <c r="J109">
        <f>VLOOKUP('整理格式+匹配特征'!$F150,有机特征!$A$1:$V$55,COLUMN('整理格式+匹配特征'!B150),FALSE)</f>
        <v>5.1085610800000003</v>
      </c>
      <c r="K109">
        <f>VLOOKUP('整理格式+匹配特征'!$F150,有机特征!$A$1:$V$55,COLUMN('整理格式+匹配特征'!C150),FALSE)</f>
        <v>62.09111</v>
      </c>
      <c r="L109">
        <f>VLOOKUP('整理格式+匹配特征'!$F150,有机特征!$A$1:$V$55,COLUMN('整理格式+匹配特征'!D150),FALSE)</f>
        <v>88.103200000000001</v>
      </c>
      <c r="M109">
        <f>VLOOKUP('整理格式+匹配特征'!$F150,有机特征!$A$1:$V$55,COLUMN('整理格式+匹配特征'!E150),FALSE)</f>
        <v>2.760379128636465</v>
      </c>
      <c r="N109">
        <f>VLOOKUP('整理格式+匹配特征'!$F150,有机特征!$A$1:$V$55,COLUMN('整理格式+匹配特征'!F150),FALSE)</f>
        <v>5.2181079936417101</v>
      </c>
      <c r="O109">
        <f>VLOOKUP('整理格式+匹配特征'!$F150,有机特征!$A$1:$V$55,COLUMN('整理格式+匹配特征'!G150),FALSE)</f>
        <v>1.1702999999999999</v>
      </c>
      <c r="P109">
        <f>VLOOKUP('整理格式+匹配特征'!$F150,有机特征!$A$1:$V$55,COLUMN('整理格式+匹配特征'!H150),FALSE)</f>
        <v>105.99343</v>
      </c>
      <c r="Q109">
        <f>VLOOKUP('整理格式+匹配特征'!$F150,有机特征!$A$1:$V$55,COLUMN('整理格式+匹配特征'!I150),FALSE)</f>
        <v>0</v>
      </c>
      <c r="R109">
        <f>VLOOKUP('整理格式+匹配特征'!$F150,有机特征!$A$1:$V$55,COLUMN('整理格式+匹配特征'!J150),FALSE)</f>
        <v>4.0850125761968563</v>
      </c>
      <c r="S109">
        <f>VLOOKUP('整理格式+匹配特征'!$F150,有机特征!$A$1:$V$55,COLUMN('整理格式+匹配特征'!K150),FALSE)</f>
        <v>5.9657181232450283</v>
      </c>
      <c r="T109">
        <f>VLOOKUP('整理格式+匹配特征'!$F150,有机特征!$A$1:$V$55,COLUMN('整理格式+匹配特征'!L150),FALSE)</f>
        <v>-43.882028916209102</v>
      </c>
      <c r="U109">
        <f>VLOOKUP('整理格式+匹配特征'!$F150,有机特征!$A$1:$V$55,COLUMN('整理格式+匹配特征'!M150),FALSE)</f>
        <v>15.022399999999999</v>
      </c>
      <c r="V109">
        <f>VLOOKUP('整理格式+匹配特征'!$F150,有机特征!$A$1:$V$55,COLUMN('整理格式+匹配特征'!N150),FALSE)</f>
        <v>3.9144000000000001</v>
      </c>
      <c r="W109">
        <f>VLOOKUP('整理格式+匹配特征'!$F150,有机特征!$A$1:$V$55,COLUMN('整理格式+匹配特征'!O150),FALSE)</f>
        <v>9.4684000000000008</v>
      </c>
      <c r="X109">
        <f>VLOOKUP('整理格式+匹配特征'!$F150,有机特征!$A$1:$V$55,COLUMN('整理格式+匹配特征'!P150),FALSE)</f>
        <v>-9.4684000000000008</v>
      </c>
      <c r="Y109">
        <f>VLOOKUP('整理格式+匹配特征'!$F150,有机特征!$A$1:$V$55,COLUMN('整理格式+匹配特征'!Q150),FALSE)</f>
        <v>11.1081</v>
      </c>
      <c r="Z109">
        <f>VLOOKUP('整理格式+匹配特征'!$F150,有机特征!$A$1:$V$55,COLUMN('整理格式+匹配特征'!R150),FALSE)</f>
        <v>0.09</v>
      </c>
      <c r="AA109">
        <f>VLOOKUP('整理格式+匹配特征'!$F150,有机特征!$A$1:$V$55,COLUMN('整理格式+匹配特征'!S150),FALSE)</f>
        <v>4.0354000000000001</v>
      </c>
      <c r="AB109">
        <f>VLOOKUP('整理格式+匹配特征'!$F150,有机特征!$A$1:$V$55,COLUMN('整理格式+匹配特征'!T150),FALSE)</f>
        <v>-3.1735000000000002</v>
      </c>
      <c r="AC109">
        <f>VLOOKUP('整理格式+匹配特征'!$F150,有机特征!$A$1:$V$55,COLUMN('整理格式+匹配特征'!U150),FALSE)</f>
        <v>6.6258650000000001</v>
      </c>
      <c r="AD109">
        <f>VLOOKUP('整理格式+匹配特征'!$F150,有机特征!$A$1:$V$55,COLUMN('整理格式+匹配特征'!V150),FALSE)</f>
        <v>2.6065558615263575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f>VLOOKUP($H109,原子特征!$A$1:$S$16,COLUMN(原子特征!B$2),FALSE)</f>
        <v>207.2</v>
      </c>
      <c r="BA109">
        <f>VLOOKUP($H109,原子特征!$A$1:$S$16,COLUMN(原子特征!C$2),FALSE)</f>
        <v>1.92</v>
      </c>
      <c r="BB109">
        <f>VLOOKUP($H109,原子特征!$A$1:$S$16,COLUMN(原子特征!D$2),FALSE)</f>
        <v>1.9</v>
      </c>
      <c r="BC109">
        <f>VLOOKUP($H109,原子特征!$A$1:$S$16,COLUMN(原子特征!E$2),FALSE)</f>
        <v>1.55</v>
      </c>
      <c r="BD109">
        <f>VLOOKUP($H109,原子特征!$A$1:$S$16,COLUMN(原子特征!F$2),FALSE)</f>
        <v>3.9</v>
      </c>
      <c r="BE109">
        <f>VLOOKUP($H109,原子特征!$A$1:$S$16,COLUMN(原子特征!G$2),FALSE)</f>
        <v>715.5</v>
      </c>
      <c r="BF109">
        <f>VLOOKUP($H109,原子特征!$A$1:$S$16,COLUMN(原子特征!H$2),FALSE)</f>
        <v>1450</v>
      </c>
      <c r="BG109">
        <f>VLOOKUP($H109,原子特征!$A$1:$S$16,COLUMN(原子特征!I$2),FALSE)</f>
        <v>3081</v>
      </c>
      <c r="BH109">
        <f>VLOOKUP($H109,原子特征!$A$1:$S$16,COLUMN(原子特征!J$2),FALSE)</f>
        <v>4.0999999999999996</v>
      </c>
      <c r="BI109">
        <f>VLOOKUP($H109,原子特征!$A$1:$S$16,COLUMN(原子特征!K$2),FALSE)</f>
        <v>4</v>
      </c>
      <c r="BJ109">
        <f>VLOOKUP($H109,原子特征!$A$1:$S$16,COLUMN(原子特征!L$2),FALSE)</f>
        <v>601</v>
      </c>
      <c r="BK109">
        <f>VLOOKUP($H109,原子特征!$A$1:$S$16,COLUMN(原子特征!M$2),FALSE)</f>
        <v>2013</v>
      </c>
      <c r="BL109">
        <f>VLOOKUP($H109,原子特征!$A$1:$S$16,COLUMN(原子特征!N$2),FALSE)</f>
        <v>177.8</v>
      </c>
      <c r="BM109">
        <f>VLOOKUP($H109,原子特征!$A$1:$S$16,COLUMN(原子特征!O$2),FALSE)</f>
        <v>4.8099999999999996</v>
      </c>
      <c r="BN109">
        <f>VLOOKUP($H109,原子特征!$A$1:$S$16,COLUMN(原子特征!P$2),FALSE)</f>
        <v>195</v>
      </c>
      <c r="BO109">
        <f>VLOOKUP($H109,原子特征!$A$1:$S$16,COLUMN(原子特征!Q$2),FALSE)</f>
        <v>0.83</v>
      </c>
      <c r="BP109">
        <f>VLOOKUP($H109,原子特征!$A$1:$S$16,COLUMN(原子特征!R$2),FALSE)</f>
        <v>154</v>
      </c>
      <c r="BQ109">
        <f>VLOOKUP($H109,原子特征!$A$1:$S$16,COLUMN(原子特征!S$2),FALSE)</f>
        <v>0.93799999999999994</v>
      </c>
      <c r="BR109">
        <f>VLOOKUP($I109,原子特征!$A$1:$S$16,COLUMN(原子特征!B$2),FALSE)</f>
        <v>79.903999999999996</v>
      </c>
      <c r="BS109">
        <f>VLOOKUP($I109,原子特征!$A$1:$S$16,COLUMN(原子特征!C$2),FALSE)</f>
        <v>2.83</v>
      </c>
      <c r="BT109">
        <f>VLOOKUP($I109,原子特征!$A$1:$S$16,COLUMN(原子特征!D$2),FALSE)</f>
        <v>2.8</v>
      </c>
      <c r="BU109">
        <f>VLOOKUP($I109,原子特征!$A$1:$S$16,COLUMN(原子特征!E$2),FALSE)</f>
        <v>2.74</v>
      </c>
      <c r="BV109">
        <f>VLOOKUP($I109,原子特征!$A$1:$S$16,COLUMN(原子特征!F$2),FALSE)</f>
        <v>7.59</v>
      </c>
      <c r="BW109">
        <f>VLOOKUP($I109,原子特征!$A$1:$S$16,COLUMN(原子特征!G$2),FALSE)</f>
        <v>1139.9000000000001</v>
      </c>
      <c r="BX109">
        <f>VLOOKUP($I109,原子特征!$A$1:$S$16,COLUMN(原子特征!H$2),FALSE)</f>
        <v>2103</v>
      </c>
      <c r="BY109">
        <f>VLOOKUP($I109,原子特征!$A$1:$S$16,COLUMN(原子特征!I$2),FALSE)</f>
        <v>3473</v>
      </c>
      <c r="BZ109">
        <f>VLOOKUP($I109,原子特征!$A$1:$S$16,COLUMN(原子特征!J$2),FALSE)</f>
        <v>0</v>
      </c>
      <c r="CA109">
        <f>VLOOKUP($I109,原子特征!$A$1:$S$16,COLUMN(原子特征!K$2),FALSE)</f>
        <v>7</v>
      </c>
      <c r="CB109">
        <f>VLOOKUP($I109,原子特征!$A$1:$S$16,COLUMN(原子特征!L$2),FALSE)</f>
        <v>266</v>
      </c>
      <c r="CC109">
        <f>VLOOKUP($I109,原子特征!$A$1:$S$16,COLUMN(原子特征!M$2),FALSE)</f>
        <v>331.9</v>
      </c>
      <c r="CD109">
        <f>VLOOKUP($I109,原子特征!$A$1:$S$16,COLUMN(原子特征!N$2),FALSE)</f>
        <v>30.5</v>
      </c>
      <c r="CE109">
        <f>VLOOKUP($I109,原子特征!$A$1:$S$16,COLUMN(原子特征!O$2),FALSE)</f>
        <v>10.57</v>
      </c>
      <c r="CF109">
        <f>VLOOKUP($I109,原子特征!$A$1:$S$16,COLUMN(原子特征!P$2),FALSE)</f>
        <v>111.9</v>
      </c>
      <c r="CG109">
        <f>VLOOKUP($I109,原子特征!$A$1:$S$16,COLUMN(原子特征!Q$2),FALSE)</f>
        <v>0.37</v>
      </c>
      <c r="CH109">
        <f>VLOOKUP($I109,原子特征!$A$1:$S$16,COLUMN(原子特征!R$2),FALSE)</f>
        <v>114</v>
      </c>
      <c r="CI109">
        <f>VLOOKUP($I109,原子特征!$A$1:$S$16,COLUMN(原子特征!S$2),FALSE)</f>
        <v>0.4</v>
      </c>
    </row>
    <row r="110" spans="1:87" x14ac:dyDescent="0.15">
      <c r="A110">
        <v>269</v>
      </c>
      <c r="B110" t="s">
        <v>515</v>
      </c>
      <c r="C110">
        <v>1</v>
      </c>
      <c r="D110">
        <v>1</v>
      </c>
      <c r="E110">
        <v>2.0699999999999998</v>
      </c>
      <c r="F110" t="s">
        <v>729</v>
      </c>
      <c r="H110" s="21" t="s">
        <v>851</v>
      </c>
      <c r="I110" t="s">
        <v>852</v>
      </c>
      <c r="J110">
        <f>VLOOKUP('整理格式+匹配特征'!$F151,有机特征!$A$1:$V$55,COLUMN('整理格式+匹配特征'!B151),FALSE)</f>
        <v>5.1085610800000003</v>
      </c>
      <c r="K110">
        <f>VLOOKUP('整理格式+匹配特征'!$F151,有机特征!$A$1:$V$55,COLUMN('整理格式+匹配特征'!C151),FALSE)</f>
        <v>62.09111</v>
      </c>
      <c r="L110">
        <f>VLOOKUP('整理格式+匹配特征'!$F151,有机特征!$A$1:$V$55,COLUMN('整理格式+匹配特征'!D151),FALSE)</f>
        <v>88.103200000000001</v>
      </c>
      <c r="M110">
        <f>VLOOKUP('整理格式+匹配特征'!$F151,有机特征!$A$1:$V$55,COLUMN('整理格式+匹配特征'!E151),FALSE)</f>
        <v>2.760379128636465</v>
      </c>
      <c r="N110">
        <f>VLOOKUP('整理格式+匹配特征'!$F151,有机特征!$A$1:$V$55,COLUMN('整理格式+匹配特征'!F151),FALSE)</f>
        <v>5.2181079936417101</v>
      </c>
      <c r="O110">
        <f>VLOOKUP('整理格式+匹配特征'!$F151,有机特征!$A$1:$V$55,COLUMN('整理格式+匹配特征'!G151),FALSE)</f>
        <v>1.1702999999999999</v>
      </c>
      <c r="P110">
        <f>VLOOKUP('整理格式+匹配特征'!$F151,有机特征!$A$1:$V$55,COLUMN('整理格式+匹配特征'!H151),FALSE)</f>
        <v>105.99343</v>
      </c>
      <c r="Q110">
        <f>VLOOKUP('整理格式+匹配特征'!$F151,有机特征!$A$1:$V$55,COLUMN('整理格式+匹配特征'!I151),FALSE)</f>
        <v>0</v>
      </c>
      <c r="R110">
        <f>VLOOKUP('整理格式+匹配特征'!$F151,有机特征!$A$1:$V$55,COLUMN('整理格式+匹配特征'!J151),FALSE)</f>
        <v>4.0850125761968563</v>
      </c>
      <c r="S110">
        <f>VLOOKUP('整理格式+匹配特征'!$F151,有机特征!$A$1:$V$55,COLUMN('整理格式+匹配特征'!K151),FALSE)</f>
        <v>5.9657181232450283</v>
      </c>
      <c r="T110">
        <f>VLOOKUP('整理格式+匹配特征'!$F151,有机特征!$A$1:$V$55,COLUMN('整理格式+匹配特征'!L151),FALSE)</f>
        <v>-43.882028916209102</v>
      </c>
      <c r="U110">
        <f>VLOOKUP('整理格式+匹配特征'!$F151,有机特征!$A$1:$V$55,COLUMN('整理格式+匹配特征'!M151),FALSE)</f>
        <v>15.022399999999999</v>
      </c>
      <c r="V110">
        <f>VLOOKUP('整理格式+匹配特征'!$F151,有机特征!$A$1:$V$55,COLUMN('整理格式+匹配特征'!N151),FALSE)</f>
        <v>3.9144000000000001</v>
      </c>
      <c r="W110">
        <f>VLOOKUP('整理格式+匹配特征'!$F151,有机特征!$A$1:$V$55,COLUMN('整理格式+匹配特征'!O151),FALSE)</f>
        <v>9.4684000000000008</v>
      </c>
      <c r="X110">
        <f>VLOOKUP('整理格式+匹配特征'!$F151,有机特征!$A$1:$V$55,COLUMN('整理格式+匹配特征'!P151),FALSE)</f>
        <v>-9.4684000000000008</v>
      </c>
      <c r="Y110">
        <f>VLOOKUP('整理格式+匹配特征'!$F151,有机特征!$A$1:$V$55,COLUMN('整理格式+匹配特征'!Q151),FALSE)</f>
        <v>11.1081</v>
      </c>
      <c r="Z110">
        <f>VLOOKUP('整理格式+匹配特征'!$F151,有机特征!$A$1:$V$55,COLUMN('整理格式+匹配特征'!R151),FALSE)</f>
        <v>0.09</v>
      </c>
      <c r="AA110">
        <f>VLOOKUP('整理格式+匹配特征'!$F151,有机特征!$A$1:$V$55,COLUMN('整理格式+匹配特征'!S151),FALSE)</f>
        <v>4.0354000000000001</v>
      </c>
      <c r="AB110">
        <f>VLOOKUP('整理格式+匹配特征'!$F151,有机特征!$A$1:$V$55,COLUMN('整理格式+匹配特征'!T151),FALSE)</f>
        <v>-3.1735000000000002</v>
      </c>
      <c r="AC110">
        <f>VLOOKUP('整理格式+匹配特征'!$F151,有机特征!$A$1:$V$55,COLUMN('整理格式+匹配特征'!U151),FALSE)</f>
        <v>6.6258650000000001</v>
      </c>
      <c r="AD110">
        <f>VLOOKUP('整理格式+匹配特征'!$F151,有机特征!$A$1:$V$55,COLUMN('整理格式+匹配特征'!V151),FALSE)</f>
        <v>2.6065558615263575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f>VLOOKUP($H110,原子特征!$A$1:$S$16,COLUMN(原子特征!B$2),FALSE)</f>
        <v>118.71</v>
      </c>
      <c r="BA110">
        <f>VLOOKUP($H110,原子特征!$A$1:$S$16,COLUMN(原子特征!C$2),FALSE)</f>
        <v>1.88</v>
      </c>
      <c r="BB110">
        <f>VLOOKUP($H110,原子特征!$A$1:$S$16,COLUMN(原子特征!D$2),FALSE)</f>
        <v>1.8</v>
      </c>
      <c r="BC110">
        <f>VLOOKUP($H110,原子特征!$A$1:$S$16,COLUMN(原子特征!E$2),FALSE)</f>
        <v>1.72</v>
      </c>
      <c r="BD110">
        <f>VLOOKUP($H110,原子特征!$A$1:$S$16,COLUMN(原子特征!F$2),FALSE)</f>
        <v>4.3</v>
      </c>
      <c r="BE110">
        <f>VLOOKUP($H110,原子特征!$A$1:$S$16,COLUMN(原子特征!G$2),FALSE)</f>
        <v>708.6</v>
      </c>
      <c r="BF110">
        <f>VLOOKUP($H110,原子特征!$A$1:$S$16,COLUMN(原子特征!H$2),FALSE)</f>
        <v>1412</v>
      </c>
      <c r="BG110">
        <f>VLOOKUP($H110,原子特征!$A$1:$S$16,COLUMN(原子特征!I$2),FALSE)</f>
        <v>2943</v>
      </c>
      <c r="BH110">
        <f>VLOOKUP($H110,原子特征!$A$1:$S$16,COLUMN(原子特征!J$2),FALSE)</f>
        <v>4.1500000000000004</v>
      </c>
      <c r="BI110">
        <f>VLOOKUP($H110,原子特征!$A$1:$S$16,COLUMN(原子特征!K$2),FALSE)</f>
        <v>4</v>
      </c>
      <c r="BJ110">
        <f>VLOOKUP($H110,原子特征!$A$1:$S$16,COLUMN(原子特征!L$2),FALSE)</f>
        <v>505</v>
      </c>
      <c r="BK110">
        <f>VLOOKUP($H110,原子特征!$A$1:$S$16,COLUMN(原子特征!M$2),FALSE)</f>
        <v>2543</v>
      </c>
      <c r="BL110">
        <f>VLOOKUP($H110,原子特征!$A$1:$S$16,COLUMN(原子特征!N$2),FALSE)</f>
        <v>296.2</v>
      </c>
      <c r="BM110">
        <f>VLOOKUP($H110,原子特征!$A$1:$S$16,COLUMN(原子特征!O$2),FALSE)</f>
        <v>7.07</v>
      </c>
      <c r="BN110">
        <f>VLOOKUP($H110,原子特征!$A$1:$S$16,COLUMN(原子特征!P$2),FALSE)</f>
        <v>302.10000000000002</v>
      </c>
      <c r="BO110">
        <f>VLOOKUP($H110,原子特征!$A$1:$S$16,COLUMN(原子特征!Q$2),FALSE)</f>
        <v>0.65</v>
      </c>
      <c r="BP110">
        <f>VLOOKUP($H110,原子特征!$A$1:$S$16,COLUMN(原子特征!R$2),FALSE)</f>
        <v>140</v>
      </c>
      <c r="BQ110">
        <f>VLOOKUP($H110,原子特征!$A$1:$S$16,COLUMN(原子特征!S$2),FALSE)</f>
        <v>1.03</v>
      </c>
      <c r="BR110">
        <f>VLOOKUP($I110,原子特征!$A$1:$S$16,COLUMN(原子特征!B$2),FALSE)</f>
        <v>126.905</v>
      </c>
      <c r="BS110">
        <f>VLOOKUP($I110,原子特征!$A$1:$S$16,COLUMN(原子特征!C$2),FALSE)</f>
        <v>2.76</v>
      </c>
      <c r="BT110">
        <f>VLOOKUP($I110,原子特征!$A$1:$S$16,COLUMN(原子特征!D$2),FALSE)</f>
        <v>2.5</v>
      </c>
      <c r="BU110">
        <f>VLOOKUP($I110,原子特征!$A$1:$S$16,COLUMN(原子特征!E$2),FALSE)</f>
        <v>2.21</v>
      </c>
      <c r="BV110">
        <f>VLOOKUP($I110,原子特征!$A$1:$S$16,COLUMN(原子特征!F$2),FALSE)</f>
        <v>6.76</v>
      </c>
      <c r="BW110">
        <f>VLOOKUP($I110,原子特征!$A$1:$S$16,COLUMN(原子特征!G$2),FALSE)</f>
        <v>1008.4</v>
      </c>
      <c r="BX110">
        <f>VLOOKUP($I110,原子特征!$A$1:$S$16,COLUMN(原子特征!H$2),FALSE)</f>
        <v>1846</v>
      </c>
      <c r="BY110">
        <f>VLOOKUP($I110,原子特征!$A$1:$S$16,COLUMN(原子特征!I$2),FALSE)</f>
        <v>3184</v>
      </c>
      <c r="BZ110">
        <f>VLOOKUP($I110,原子特征!$A$1:$S$16,COLUMN(原子特征!J$2),FALSE)</f>
        <v>0</v>
      </c>
      <c r="CA110">
        <f>VLOOKUP($I110,原子特征!$A$1:$S$16,COLUMN(原子特征!K$2),FALSE)</f>
        <v>7</v>
      </c>
      <c r="CB110">
        <f>VLOOKUP($I110,原子特征!$A$1:$S$16,COLUMN(原子特征!L$2),FALSE)</f>
        <v>387</v>
      </c>
      <c r="CC110">
        <f>VLOOKUP($I110,原子特征!$A$1:$S$16,COLUMN(原子特征!M$2),FALSE)</f>
        <v>457.5</v>
      </c>
      <c r="CD110">
        <f>VLOOKUP($I110,原子特征!$A$1:$S$16,COLUMN(原子特征!N$2),FALSE)</f>
        <v>41.67</v>
      </c>
      <c r="CE110">
        <f>VLOOKUP($I110,原子特征!$A$1:$S$16,COLUMN(原子特征!O$2),FALSE)</f>
        <v>15.52</v>
      </c>
      <c r="CF110">
        <f>VLOOKUP($I110,原子特征!$A$1:$S$16,COLUMN(原子特征!P$2),FALSE)</f>
        <v>106.8</v>
      </c>
      <c r="CG110">
        <f>VLOOKUP($I110,原子特征!$A$1:$S$16,COLUMN(原子特征!Q$2),FALSE)</f>
        <v>0.46</v>
      </c>
      <c r="CH110">
        <f>VLOOKUP($I110,原子特征!$A$1:$S$16,COLUMN(原子特征!R$2),FALSE)</f>
        <v>133</v>
      </c>
      <c r="CI110">
        <f>VLOOKUP($I110,原子特征!$A$1:$S$16,COLUMN(原子特征!S$2),FALSE)</f>
        <v>0.65</v>
      </c>
    </row>
    <row r="111" spans="1:87" x14ac:dyDescent="0.15">
      <c r="A111">
        <v>455</v>
      </c>
      <c r="B111" t="s">
        <v>540</v>
      </c>
      <c r="C111">
        <v>1</v>
      </c>
      <c r="D111">
        <v>1</v>
      </c>
      <c r="E111">
        <v>2.29</v>
      </c>
      <c r="F111" t="s">
        <v>821</v>
      </c>
      <c r="H111" t="s">
        <v>855</v>
      </c>
      <c r="I111" t="s">
        <v>852</v>
      </c>
      <c r="J111">
        <f>VLOOKUP('整理格式+匹配特征'!$F153,有机特征!$A$1:$V$55,COLUMN('整理格式+匹配特征'!B153),FALSE)</f>
        <v>3.5392912500000002</v>
      </c>
      <c r="K111">
        <f>VLOOKUP('整理格式+匹配特征'!$F153,有机特征!$A$1:$V$55,COLUMN('整理格式+匹配特征'!C153),FALSE)</f>
        <v>228.09469999999999</v>
      </c>
      <c r="L111">
        <f>VLOOKUP('整理格式+匹配特征'!$F153,有机特征!$A$1:$V$55,COLUMN('整理格式+匹配特征'!D153),FALSE)</f>
        <v>211.58268000000001</v>
      </c>
      <c r="M111">
        <f>VLOOKUP('整理格式+匹配特征'!$F153,有机特征!$A$1:$V$55,COLUMN('整理格式+匹配特征'!E153),FALSE)</f>
        <v>3.6965638497319104</v>
      </c>
      <c r="N111">
        <f>VLOOKUP('整理格式+匹配特征'!$F153,有机特征!$A$1:$V$55,COLUMN('整理格式+匹配特征'!F153),FALSE)</f>
        <v>6.9878333643325332</v>
      </c>
      <c r="O111">
        <f>VLOOKUP('整理格式+匹配特征'!$F153,有机特征!$A$1:$V$55,COLUMN('整理格式+匹配特征'!G153),FALSE)</f>
        <v>1.7901</v>
      </c>
      <c r="P111">
        <f>VLOOKUP('整理格式+匹配特征'!$F153,有机特征!$A$1:$V$55,COLUMN('整理格式+匹配特征'!H153),FALSE)</f>
        <v>215.55485999999999</v>
      </c>
      <c r="Q111">
        <f>VLOOKUP('整理格式+匹配特征'!$F153,有机特征!$A$1:$V$55,COLUMN('整理格式+匹配特征'!I153),FALSE)</f>
        <v>0</v>
      </c>
      <c r="R111">
        <f>VLOOKUP('整理格式+匹配特征'!$F153,有机特征!$A$1:$V$55,COLUMN('整理格式+匹配特征'!J153),FALSE)</f>
        <v>13.428205619911108</v>
      </c>
      <c r="S111">
        <f>VLOOKUP('整理格式+匹配特征'!$F153,有机特征!$A$1:$V$55,COLUMN('整理格式+匹配特征'!K153),FALSE)</f>
        <v>15.371938677788432</v>
      </c>
      <c r="T111">
        <f>VLOOKUP('整理格式+匹配特征'!$F153,有机特征!$A$1:$V$55,COLUMN('整理格式+匹配特征'!L153),FALSE)</f>
        <v>-31.880631654424036</v>
      </c>
      <c r="U111">
        <f>VLOOKUP('整理格式+匹配特征'!$F153,有机特征!$A$1:$V$55,COLUMN('整理格式+匹配特征'!M153),FALSE)</f>
        <v>-3.78</v>
      </c>
      <c r="V111">
        <f>VLOOKUP('整理格式+匹配特征'!$F153,有机特征!$A$1:$V$55,COLUMN('整理格式+匹配特征'!N153),FALSE)</f>
        <v>-11.287100000000001</v>
      </c>
      <c r="W111">
        <f>VLOOKUP('整理格式+匹配特征'!$F153,有机特征!$A$1:$V$55,COLUMN('整理格式+匹配特征'!O153),FALSE)</f>
        <v>-7.5335000000000001</v>
      </c>
      <c r="X111">
        <f>VLOOKUP('整理格式+匹配特征'!$F153,有机特征!$A$1:$V$55,COLUMN('整理格式+匹配特征'!P153),FALSE)</f>
        <v>7.5335000000000001</v>
      </c>
      <c r="Y111">
        <f>VLOOKUP('整理格式+匹配特征'!$F153,有机特征!$A$1:$V$55,COLUMN('整理格式+匹配特征'!Q153),FALSE)</f>
        <v>7.5071000000000003</v>
      </c>
      <c r="Z111">
        <f>VLOOKUP('整理格式+匹配特征'!$F153,有机特征!$A$1:$V$55,COLUMN('整理格式+匹配特征'!R153),FALSE)</f>
        <v>0.13320000000000001</v>
      </c>
      <c r="AA111">
        <f>VLOOKUP('整理格式+匹配特征'!$F153,有机特征!$A$1:$V$55,COLUMN('整理格式+匹配特征'!S153),FALSE)</f>
        <v>3.78</v>
      </c>
      <c r="AB111">
        <f>VLOOKUP('整理格式+匹配特征'!$F153,有机特征!$A$1:$V$55,COLUMN('整理格式+匹配特征'!T153),FALSE)</f>
        <v>0.2681</v>
      </c>
      <c r="AC111">
        <f>VLOOKUP('整理格式+匹配特征'!$F153,有机特征!$A$1:$V$55,COLUMN('整理格式+匹配特征'!U153),FALSE)</f>
        <v>28.556698999999998</v>
      </c>
      <c r="AD111">
        <f>VLOOKUP('整理格式+匹配特征'!$F153,有机特征!$A$1:$V$55,COLUMN('整理格式+匹配特征'!V153),FALSE)</f>
        <v>11.233949252557041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f>VLOOKUP($H111,原子特征!$A$1:$S$16,COLUMN(原子特征!B$2),FALSE)</f>
        <v>207.2</v>
      </c>
      <c r="BA111">
        <f>VLOOKUP($H111,原子特征!$A$1:$S$16,COLUMN(原子特征!C$2),FALSE)</f>
        <v>1.92</v>
      </c>
      <c r="BB111">
        <f>VLOOKUP($H111,原子特征!$A$1:$S$16,COLUMN(原子特征!D$2),FALSE)</f>
        <v>1.9</v>
      </c>
      <c r="BC111">
        <f>VLOOKUP($H111,原子特征!$A$1:$S$16,COLUMN(原子特征!E$2),FALSE)</f>
        <v>1.55</v>
      </c>
      <c r="BD111">
        <f>VLOOKUP($H111,原子特征!$A$1:$S$16,COLUMN(原子特征!F$2),FALSE)</f>
        <v>3.9</v>
      </c>
      <c r="BE111">
        <f>VLOOKUP($H111,原子特征!$A$1:$S$16,COLUMN(原子特征!G$2),FALSE)</f>
        <v>715.5</v>
      </c>
      <c r="BF111">
        <f>VLOOKUP($H111,原子特征!$A$1:$S$16,COLUMN(原子特征!H$2),FALSE)</f>
        <v>1450</v>
      </c>
      <c r="BG111">
        <f>VLOOKUP($H111,原子特征!$A$1:$S$16,COLUMN(原子特征!I$2),FALSE)</f>
        <v>3081</v>
      </c>
      <c r="BH111">
        <f>VLOOKUP($H111,原子特征!$A$1:$S$16,COLUMN(原子特征!J$2),FALSE)</f>
        <v>4.0999999999999996</v>
      </c>
      <c r="BI111">
        <f>VLOOKUP($H111,原子特征!$A$1:$S$16,COLUMN(原子特征!K$2),FALSE)</f>
        <v>4</v>
      </c>
      <c r="BJ111">
        <f>VLOOKUP($H111,原子特征!$A$1:$S$16,COLUMN(原子特征!L$2),FALSE)</f>
        <v>601</v>
      </c>
      <c r="BK111">
        <f>VLOOKUP($H111,原子特征!$A$1:$S$16,COLUMN(原子特征!M$2),FALSE)</f>
        <v>2013</v>
      </c>
      <c r="BL111">
        <f>VLOOKUP($H111,原子特征!$A$1:$S$16,COLUMN(原子特征!N$2),FALSE)</f>
        <v>177.8</v>
      </c>
      <c r="BM111">
        <f>VLOOKUP($H111,原子特征!$A$1:$S$16,COLUMN(原子特征!O$2),FALSE)</f>
        <v>4.8099999999999996</v>
      </c>
      <c r="BN111">
        <f>VLOOKUP($H111,原子特征!$A$1:$S$16,COLUMN(原子特征!P$2),FALSE)</f>
        <v>195</v>
      </c>
      <c r="BO111">
        <f>VLOOKUP($H111,原子特征!$A$1:$S$16,COLUMN(原子特征!Q$2),FALSE)</f>
        <v>0.83</v>
      </c>
      <c r="BP111">
        <f>VLOOKUP($H111,原子特征!$A$1:$S$16,COLUMN(原子特征!R$2),FALSE)</f>
        <v>154</v>
      </c>
      <c r="BQ111">
        <f>VLOOKUP($H111,原子特征!$A$1:$S$16,COLUMN(原子特征!S$2),FALSE)</f>
        <v>0.93799999999999994</v>
      </c>
      <c r="BR111">
        <f>VLOOKUP($I111,原子特征!$A$1:$S$16,COLUMN(原子特征!B$2),FALSE)</f>
        <v>126.905</v>
      </c>
      <c r="BS111">
        <f>VLOOKUP($I111,原子特征!$A$1:$S$16,COLUMN(原子特征!C$2),FALSE)</f>
        <v>2.76</v>
      </c>
      <c r="BT111">
        <f>VLOOKUP($I111,原子特征!$A$1:$S$16,COLUMN(原子特征!D$2),FALSE)</f>
        <v>2.5</v>
      </c>
      <c r="BU111">
        <f>VLOOKUP($I111,原子特征!$A$1:$S$16,COLUMN(原子特征!E$2),FALSE)</f>
        <v>2.21</v>
      </c>
      <c r="BV111">
        <f>VLOOKUP($I111,原子特征!$A$1:$S$16,COLUMN(原子特征!F$2),FALSE)</f>
        <v>6.76</v>
      </c>
      <c r="BW111">
        <f>VLOOKUP($I111,原子特征!$A$1:$S$16,COLUMN(原子特征!G$2),FALSE)</f>
        <v>1008.4</v>
      </c>
      <c r="BX111">
        <f>VLOOKUP($I111,原子特征!$A$1:$S$16,COLUMN(原子特征!H$2),FALSE)</f>
        <v>1846</v>
      </c>
      <c r="BY111">
        <f>VLOOKUP($I111,原子特征!$A$1:$S$16,COLUMN(原子特征!I$2),FALSE)</f>
        <v>3184</v>
      </c>
      <c r="BZ111">
        <f>VLOOKUP($I111,原子特征!$A$1:$S$16,COLUMN(原子特征!J$2),FALSE)</f>
        <v>0</v>
      </c>
      <c r="CA111">
        <f>VLOOKUP($I111,原子特征!$A$1:$S$16,COLUMN(原子特征!K$2),FALSE)</f>
        <v>7</v>
      </c>
      <c r="CB111">
        <f>VLOOKUP($I111,原子特征!$A$1:$S$16,COLUMN(原子特征!L$2),FALSE)</f>
        <v>387</v>
      </c>
      <c r="CC111">
        <f>VLOOKUP($I111,原子特征!$A$1:$S$16,COLUMN(原子特征!M$2),FALSE)</f>
        <v>457.5</v>
      </c>
      <c r="CD111">
        <f>VLOOKUP($I111,原子特征!$A$1:$S$16,COLUMN(原子特征!N$2),FALSE)</f>
        <v>41.67</v>
      </c>
      <c r="CE111">
        <f>VLOOKUP($I111,原子特征!$A$1:$S$16,COLUMN(原子特征!O$2),FALSE)</f>
        <v>15.52</v>
      </c>
      <c r="CF111">
        <f>VLOOKUP($I111,原子特征!$A$1:$S$16,COLUMN(原子特征!P$2),FALSE)</f>
        <v>106.8</v>
      </c>
      <c r="CG111">
        <f>VLOOKUP($I111,原子特征!$A$1:$S$16,COLUMN(原子特征!Q$2),FALSE)</f>
        <v>0.46</v>
      </c>
      <c r="CH111">
        <f>VLOOKUP($I111,原子特征!$A$1:$S$16,COLUMN(原子特征!R$2),FALSE)</f>
        <v>133</v>
      </c>
      <c r="CI111">
        <f>VLOOKUP($I111,原子特征!$A$1:$S$16,COLUMN(原子特征!S$2),FALSE)</f>
        <v>0.65</v>
      </c>
    </row>
    <row r="112" spans="1:87" x14ac:dyDescent="0.15">
      <c r="A112">
        <v>176</v>
      </c>
      <c r="B112" t="s">
        <v>539</v>
      </c>
      <c r="C112">
        <v>1</v>
      </c>
      <c r="D112">
        <v>1</v>
      </c>
      <c r="E112">
        <v>2.29</v>
      </c>
      <c r="F112" t="s">
        <v>820</v>
      </c>
      <c r="H112" t="s">
        <v>855</v>
      </c>
      <c r="I112" t="s">
        <v>852</v>
      </c>
      <c r="J112">
        <f>VLOOKUP('整理格式+匹配特征'!$F154,有机特征!$A$1:$V$55,COLUMN('整理格式+匹配特征'!B154),FALSE)</f>
        <v>3.8010274599999998</v>
      </c>
      <c r="K112">
        <f>VLOOKUP('整理格式+匹配特征'!$F154,有机特征!$A$1:$V$55,COLUMN('整理格式+匹配特征'!C154),FALSE)</f>
        <v>234.05779000000001</v>
      </c>
      <c r="L112">
        <f>VLOOKUP('整理格式+匹配特征'!$F154,有机特征!$A$1:$V$55,COLUMN('整理格式+匹配特征'!D154),FALSE)</f>
        <v>192.01866000000001</v>
      </c>
      <c r="M112">
        <f>VLOOKUP('整理格式+匹配特征'!$F154,有机特征!$A$1:$V$55,COLUMN('整理格式+匹配特征'!E154),FALSE)</f>
        <v>3.5789254526402541</v>
      </c>
      <c r="N112">
        <f>VLOOKUP('整理格式+匹配特征'!$F154,有机特征!$A$1:$V$55,COLUMN('整理格式+匹配特征'!F154),FALSE)</f>
        <v>6.7654545418530319</v>
      </c>
      <c r="O112">
        <f>VLOOKUP('整理格式+匹配特征'!$F154,有机特征!$A$1:$V$55,COLUMN('整理格式+匹配特征'!G154),FALSE)</f>
        <v>2.0240999999999998</v>
      </c>
      <c r="P112">
        <f>VLOOKUP('整理格式+匹配特征'!$F154,有机特征!$A$1:$V$55,COLUMN('整理格式+匹配特征'!H154),FALSE)</f>
        <v>191.06352000000001</v>
      </c>
      <c r="Q112">
        <f>VLOOKUP('整理格式+匹配特征'!$F154,有机特征!$A$1:$V$55,COLUMN('整理格式+匹配特征'!I154),FALSE)</f>
        <v>0</v>
      </c>
      <c r="R112">
        <f>VLOOKUP('整理格式+匹配特征'!$F154,有机特征!$A$1:$V$55,COLUMN('整理格式+匹配特征'!J154),FALSE)</f>
        <v>11.598080155586828</v>
      </c>
      <c r="S112">
        <f>VLOOKUP('整理格式+匹配特征'!$F154,有机特征!$A$1:$V$55,COLUMN('整理格式+匹配特征'!K154),FALSE)</f>
        <v>12.712984736169036</v>
      </c>
      <c r="T112">
        <f>VLOOKUP('整理格式+匹配特征'!$F154,有机特征!$A$1:$V$55,COLUMN('整理格式+匹配特征'!L154),FALSE)</f>
        <v>-34.23144070155606</v>
      </c>
      <c r="U112">
        <f>VLOOKUP('整理格式+匹配特征'!$F154,有机特征!$A$1:$V$55,COLUMN('整理格式+匹配特征'!M154),FALSE)</f>
        <v>-5.6199000000000003</v>
      </c>
      <c r="V112">
        <f>VLOOKUP('整理格式+匹配特征'!$F154,有机特征!$A$1:$V$55,COLUMN('整理格式+匹配特征'!N154),FALSE)</f>
        <v>-11.6739</v>
      </c>
      <c r="W112">
        <f>VLOOKUP('整理格式+匹配特征'!$F154,有机特征!$A$1:$V$55,COLUMN('整理格式+匹配特征'!O154),FALSE)</f>
        <v>-8.6469000000000005</v>
      </c>
      <c r="X112">
        <f>VLOOKUP('整理格式+匹配特征'!$F154,有机特征!$A$1:$V$55,COLUMN('整理格式+匹配特征'!P154),FALSE)</f>
        <v>8.6469000000000005</v>
      </c>
      <c r="Y112">
        <f>VLOOKUP('整理格式+匹配特征'!$F154,有机特征!$A$1:$V$55,COLUMN('整理格式+匹配特征'!Q154),FALSE)</f>
        <v>6.0540000000000003</v>
      </c>
      <c r="Z112">
        <f>VLOOKUP('整理格式+匹配特征'!$F154,有机特征!$A$1:$V$55,COLUMN('整理格式+匹配特征'!R154),FALSE)</f>
        <v>0.16520000000000001</v>
      </c>
      <c r="AA112">
        <f>VLOOKUP('整理格式+匹配特征'!$F154,有机特征!$A$1:$V$55,COLUMN('整理格式+匹配特征'!S154),FALSE)</f>
        <v>6.1752000000000002</v>
      </c>
      <c r="AB112">
        <f>VLOOKUP('整理格式+匹配特征'!$F154,有机特征!$A$1:$V$55,COLUMN('整理格式+匹配特征'!T154),FALSE)</f>
        <v>-0.62980000000000003</v>
      </c>
      <c r="AC112">
        <f>VLOOKUP('整理格式+匹配特征'!$F154,有机特征!$A$1:$V$55,COLUMN('整理格式+匹配特征'!U154),FALSE)</f>
        <v>18.442737999999999</v>
      </c>
      <c r="AD112">
        <f>VLOOKUP('整理格式+匹配特征'!$F154,有机特征!$A$1:$V$55,COLUMN('整理格式+匹配特征'!V154),FALSE)</f>
        <v>7.2552077104642017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f>VLOOKUP($H112,原子特征!$A$1:$S$16,COLUMN(原子特征!B$2),FALSE)</f>
        <v>207.2</v>
      </c>
      <c r="BA112">
        <f>VLOOKUP($H112,原子特征!$A$1:$S$16,COLUMN(原子特征!C$2),FALSE)</f>
        <v>1.92</v>
      </c>
      <c r="BB112">
        <f>VLOOKUP($H112,原子特征!$A$1:$S$16,COLUMN(原子特征!D$2),FALSE)</f>
        <v>1.9</v>
      </c>
      <c r="BC112">
        <f>VLOOKUP($H112,原子特征!$A$1:$S$16,COLUMN(原子特征!E$2),FALSE)</f>
        <v>1.55</v>
      </c>
      <c r="BD112">
        <f>VLOOKUP($H112,原子特征!$A$1:$S$16,COLUMN(原子特征!F$2),FALSE)</f>
        <v>3.9</v>
      </c>
      <c r="BE112">
        <f>VLOOKUP($H112,原子特征!$A$1:$S$16,COLUMN(原子特征!G$2),FALSE)</f>
        <v>715.5</v>
      </c>
      <c r="BF112">
        <f>VLOOKUP($H112,原子特征!$A$1:$S$16,COLUMN(原子特征!H$2),FALSE)</f>
        <v>1450</v>
      </c>
      <c r="BG112">
        <f>VLOOKUP($H112,原子特征!$A$1:$S$16,COLUMN(原子特征!I$2),FALSE)</f>
        <v>3081</v>
      </c>
      <c r="BH112">
        <f>VLOOKUP($H112,原子特征!$A$1:$S$16,COLUMN(原子特征!J$2),FALSE)</f>
        <v>4.0999999999999996</v>
      </c>
      <c r="BI112">
        <f>VLOOKUP($H112,原子特征!$A$1:$S$16,COLUMN(原子特征!K$2),FALSE)</f>
        <v>4</v>
      </c>
      <c r="BJ112">
        <f>VLOOKUP($H112,原子特征!$A$1:$S$16,COLUMN(原子特征!L$2),FALSE)</f>
        <v>601</v>
      </c>
      <c r="BK112">
        <f>VLOOKUP($H112,原子特征!$A$1:$S$16,COLUMN(原子特征!M$2),FALSE)</f>
        <v>2013</v>
      </c>
      <c r="BL112">
        <f>VLOOKUP($H112,原子特征!$A$1:$S$16,COLUMN(原子特征!N$2),FALSE)</f>
        <v>177.8</v>
      </c>
      <c r="BM112">
        <f>VLOOKUP($H112,原子特征!$A$1:$S$16,COLUMN(原子特征!O$2),FALSE)</f>
        <v>4.8099999999999996</v>
      </c>
      <c r="BN112">
        <f>VLOOKUP($H112,原子特征!$A$1:$S$16,COLUMN(原子特征!P$2),FALSE)</f>
        <v>195</v>
      </c>
      <c r="BO112">
        <f>VLOOKUP($H112,原子特征!$A$1:$S$16,COLUMN(原子特征!Q$2),FALSE)</f>
        <v>0.83</v>
      </c>
      <c r="BP112">
        <f>VLOOKUP($H112,原子特征!$A$1:$S$16,COLUMN(原子特征!R$2),FALSE)</f>
        <v>154</v>
      </c>
      <c r="BQ112">
        <f>VLOOKUP($H112,原子特征!$A$1:$S$16,COLUMN(原子特征!S$2),FALSE)</f>
        <v>0.93799999999999994</v>
      </c>
      <c r="BR112">
        <f>VLOOKUP($I112,原子特征!$A$1:$S$16,COLUMN(原子特征!B$2),FALSE)</f>
        <v>126.905</v>
      </c>
      <c r="BS112">
        <f>VLOOKUP($I112,原子特征!$A$1:$S$16,COLUMN(原子特征!C$2),FALSE)</f>
        <v>2.76</v>
      </c>
      <c r="BT112">
        <f>VLOOKUP($I112,原子特征!$A$1:$S$16,COLUMN(原子特征!D$2),FALSE)</f>
        <v>2.5</v>
      </c>
      <c r="BU112">
        <f>VLOOKUP($I112,原子特征!$A$1:$S$16,COLUMN(原子特征!E$2),FALSE)</f>
        <v>2.21</v>
      </c>
      <c r="BV112">
        <f>VLOOKUP($I112,原子特征!$A$1:$S$16,COLUMN(原子特征!F$2),FALSE)</f>
        <v>6.76</v>
      </c>
      <c r="BW112">
        <f>VLOOKUP($I112,原子特征!$A$1:$S$16,COLUMN(原子特征!G$2),FALSE)</f>
        <v>1008.4</v>
      </c>
      <c r="BX112">
        <f>VLOOKUP($I112,原子特征!$A$1:$S$16,COLUMN(原子特征!H$2),FALSE)</f>
        <v>1846</v>
      </c>
      <c r="BY112">
        <f>VLOOKUP($I112,原子特征!$A$1:$S$16,COLUMN(原子特征!I$2),FALSE)</f>
        <v>3184</v>
      </c>
      <c r="BZ112">
        <f>VLOOKUP($I112,原子特征!$A$1:$S$16,COLUMN(原子特征!J$2),FALSE)</f>
        <v>0</v>
      </c>
      <c r="CA112">
        <f>VLOOKUP($I112,原子特征!$A$1:$S$16,COLUMN(原子特征!K$2),FALSE)</f>
        <v>7</v>
      </c>
      <c r="CB112">
        <f>VLOOKUP($I112,原子特征!$A$1:$S$16,COLUMN(原子特征!L$2),FALSE)</f>
        <v>387</v>
      </c>
      <c r="CC112">
        <f>VLOOKUP($I112,原子特征!$A$1:$S$16,COLUMN(原子特征!M$2),FALSE)</f>
        <v>457.5</v>
      </c>
      <c r="CD112">
        <f>VLOOKUP($I112,原子特征!$A$1:$S$16,COLUMN(原子特征!N$2),FALSE)</f>
        <v>41.67</v>
      </c>
      <c r="CE112">
        <f>VLOOKUP($I112,原子特征!$A$1:$S$16,COLUMN(原子特征!O$2),FALSE)</f>
        <v>15.52</v>
      </c>
      <c r="CF112">
        <f>VLOOKUP($I112,原子特征!$A$1:$S$16,COLUMN(原子特征!P$2),FALSE)</f>
        <v>106.8</v>
      </c>
      <c r="CG112">
        <f>VLOOKUP($I112,原子特征!$A$1:$S$16,COLUMN(原子特征!Q$2),FALSE)</f>
        <v>0.46</v>
      </c>
      <c r="CH112">
        <f>VLOOKUP($I112,原子特征!$A$1:$S$16,COLUMN(原子特征!R$2),FALSE)</f>
        <v>133</v>
      </c>
      <c r="CI112">
        <f>VLOOKUP($I112,原子特征!$A$1:$S$16,COLUMN(原子特征!S$2),FALSE)</f>
        <v>0.65</v>
      </c>
    </row>
    <row r="113" spans="1:87" x14ac:dyDescent="0.15">
      <c r="A113">
        <v>373</v>
      </c>
      <c r="B113" t="s">
        <v>593</v>
      </c>
      <c r="C113">
        <v>1</v>
      </c>
      <c r="D113">
        <v>2</v>
      </c>
      <c r="E113">
        <v>2.95</v>
      </c>
      <c r="F113" t="s">
        <v>647</v>
      </c>
      <c r="H113" t="s">
        <v>855</v>
      </c>
      <c r="I113" s="21" t="s">
        <v>854</v>
      </c>
      <c r="J113">
        <f>VLOOKUP('整理格式+匹配特征'!$F155,有机特征!$A$1:$V$55,COLUMN('整理格式+匹配特征'!B155),FALSE)</f>
        <v>8.44212381</v>
      </c>
      <c r="K113">
        <f>VLOOKUP('整理格式+匹配特征'!$F155,有机特征!$A$1:$V$55,COLUMN('整理格式+匹配特征'!C155),FALSE)</f>
        <v>90.167519999999996</v>
      </c>
      <c r="L113">
        <f>VLOOKUP('整理格式+匹配特征'!$F155,有机特征!$A$1:$V$55,COLUMN('整理格式+匹配特征'!D155),FALSE)</f>
        <v>135.80644000000001</v>
      </c>
      <c r="M113">
        <f>VLOOKUP('整理格式+匹配特征'!$F155,有机特征!$A$1:$V$55,COLUMN('整理格式+匹配特征'!E155),FALSE)</f>
        <v>3.1886850754207359</v>
      </c>
      <c r="N113">
        <f>VLOOKUP('整理格式+匹配特征'!$F155,有机特征!$A$1:$V$55,COLUMN('整理格式+匹配特征'!F155),FALSE)</f>
        <v>6.0277600669579128</v>
      </c>
      <c r="O113">
        <f>VLOOKUP('整理格式+匹配特征'!$F155,有机特征!$A$1:$V$55,COLUMN('整理格式+匹配特征'!G155),FALSE)</f>
        <v>1.1025</v>
      </c>
      <c r="P113">
        <f>VLOOKUP('整理格式+匹配特征'!$F155,有机特征!$A$1:$V$55,COLUMN('整理格式+匹配特征'!H155),FALSE)</f>
        <v>151.60864000000001</v>
      </c>
      <c r="Q113">
        <f>VLOOKUP('整理格式+匹配特征'!$F155,有机特征!$A$1:$V$55,COLUMN('整理格式+匹配特征'!I155),FALSE)</f>
        <v>0</v>
      </c>
      <c r="R113">
        <f>VLOOKUP('整理格式+匹配特征'!$F155,有机特征!$A$1:$V$55,COLUMN('整理格式+匹配特征'!J155),FALSE)</f>
        <v>8.382575049289219</v>
      </c>
      <c r="S113">
        <f>VLOOKUP('整理格式+匹配特征'!$F155,有机特征!$A$1:$V$55,COLUMN('整理格式+匹配特征'!K155),FALSE)</f>
        <v>9.1031209859474433</v>
      </c>
      <c r="T113">
        <f>VLOOKUP('整理格式+匹配特征'!$F155,有机特征!$A$1:$V$55,COLUMN('整理格式+匹配特征'!L155),FALSE)</f>
        <v>-38.361779654997498</v>
      </c>
      <c r="U113">
        <f>VLOOKUP('整理格式+匹配特征'!$F155,有机特征!$A$1:$V$55,COLUMN('整理格式+匹配特征'!M155),FALSE)</f>
        <v>-6.6805000000000003</v>
      </c>
      <c r="V113">
        <f>VLOOKUP('整理格式+匹配特征'!$F155,有机特征!$A$1:$V$55,COLUMN('整理格式+匹配特征'!N155),FALSE)</f>
        <v>-19.503699999999998</v>
      </c>
      <c r="W113">
        <f>VLOOKUP('整理格式+匹配特征'!$F155,有机特征!$A$1:$V$55,COLUMN('整理格式+匹配特征'!O155),FALSE)</f>
        <v>-13.0921</v>
      </c>
      <c r="X113">
        <f>VLOOKUP('整理格式+匹配特征'!$F155,有机特征!$A$1:$V$55,COLUMN('整理格式+匹配特征'!P155),FALSE)</f>
        <v>13.0921</v>
      </c>
      <c r="Y113">
        <f>VLOOKUP('整理格式+匹配特征'!$F155,有机特征!$A$1:$V$55,COLUMN('整理格式+匹配特征'!Q155),FALSE)</f>
        <v>12.8233</v>
      </c>
      <c r="Z113">
        <f>VLOOKUP('整理格式+匹配特征'!$F155,有机特征!$A$1:$V$55,COLUMN('整理格式+匹配特征'!R155),FALSE)</f>
        <v>7.8E-2</v>
      </c>
      <c r="AA113">
        <f>VLOOKUP('整理格式+匹配特征'!$F155,有机特征!$A$1:$V$55,COLUMN('整理格式+匹配特征'!S155),FALSE)</f>
        <v>6.6833</v>
      </c>
      <c r="AB113">
        <f>VLOOKUP('整理格式+匹配特征'!$F155,有机特征!$A$1:$V$55,COLUMN('整理格式+匹配特征'!T155),FALSE)</f>
        <v>-8.6532999999999998</v>
      </c>
      <c r="AC113">
        <f>VLOOKUP('整理格式+匹配特征'!$F155,有机特征!$A$1:$V$55,COLUMN('整理格式+匹配特征'!U155),FALSE)</f>
        <v>1E-4</v>
      </c>
      <c r="AD113">
        <f>VLOOKUP('整理格式+匹配特征'!$F155,有机特征!$A$1:$V$55,COLUMN('整理格式+匹配特征'!V155),FALSE)</f>
        <v>3.9339103068450046E-5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f>VLOOKUP($H113,原子特征!$A$1:$S$16,COLUMN(原子特征!B$2),FALSE)</f>
        <v>207.2</v>
      </c>
      <c r="BA113">
        <f>VLOOKUP($H113,原子特征!$A$1:$S$16,COLUMN(原子特征!C$2),FALSE)</f>
        <v>1.92</v>
      </c>
      <c r="BB113">
        <f>VLOOKUP($H113,原子特征!$A$1:$S$16,COLUMN(原子特征!D$2),FALSE)</f>
        <v>1.9</v>
      </c>
      <c r="BC113">
        <f>VLOOKUP($H113,原子特征!$A$1:$S$16,COLUMN(原子特征!E$2),FALSE)</f>
        <v>1.55</v>
      </c>
      <c r="BD113">
        <f>VLOOKUP($H113,原子特征!$A$1:$S$16,COLUMN(原子特征!F$2),FALSE)</f>
        <v>3.9</v>
      </c>
      <c r="BE113">
        <f>VLOOKUP($H113,原子特征!$A$1:$S$16,COLUMN(原子特征!G$2),FALSE)</f>
        <v>715.5</v>
      </c>
      <c r="BF113">
        <f>VLOOKUP($H113,原子特征!$A$1:$S$16,COLUMN(原子特征!H$2),FALSE)</f>
        <v>1450</v>
      </c>
      <c r="BG113">
        <f>VLOOKUP($H113,原子特征!$A$1:$S$16,COLUMN(原子特征!I$2),FALSE)</f>
        <v>3081</v>
      </c>
      <c r="BH113">
        <f>VLOOKUP($H113,原子特征!$A$1:$S$16,COLUMN(原子特征!J$2),FALSE)</f>
        <v>4.0999999999999996</v>
      </c>
      <c r="BI113">
        <f>VLOOKUP($H113,原子特征!$A$1:$S$16,COLUMN(原子特征!K$2),FALSE)</f>
        <v>4</v>
      </c>
      <c r="BJ113">
        <f>VLOOKUP($H113,原子特征!$A$1:$S$16,COLUMN(原子特征!L$2),FALSE)</f>
        <v>601</v>
      </c>
      <c r="BK113">
        <f>VLOOKUP($H113,原子特征!$A$1:$S$16,COLUMN(原子特征!M$2),FALSE)</f>
        <v>2013</v>
      </c>
      <c r="BL113">
        <f>VLOOKUP($H113,原子特征!$A$1:$S$16,COLUMN(原子特征!N$2),FALSE)</f>
        <v>177.8</v>
      </c>
      <c r="BM113">
        <f>VLOOKUP($H113,原子特征!$A$1:$S$16,COLUMN(原子特征!O$2),FALSE)</f>
        <v>4.8099999999999996</v>
      </c>
      <c r="BN113">
        <f>VLOOKUP($H113,原子特征!$A$1:$S$16,COLUMN(原子特征!P$2),FALSE)</f>
        <v>195</v>
      </c>
      <c r="BO113">
        <f>VLOOKUP($H113,原子特征!$A$1:$S$16,COLUMN(原子特征!Q$2),FALSE)</f>
        <v>0.83</v>
      </c>
      <c r="BP113">
        <f>VLOOKUP($H113,原子特征!$A$1:$S$16,COLUMN(原子特征!R$2),FALSE)</f>
        <v>154</v>
      </c>
      <c r="BQ113">
        <f>VLOOKUP($H113,原子特征!$A$1:$S$16,COLUMN(原子特征!S$2),FALSE)</f>
        <v>0.93799999999999994</v>
      </c>
      <c r="BR113">
        <f>VLOOKUP($I113,原子特征!$A$1:$S$16,COLUMN(原子特征!B$2),FALSE)</f>
        <v>79.903999999999996</v>
      </c>
      <c r="BS113">
        <f>VLOOKUP($I113,原子特征!$A$1:$S$16,COLUMN(原子特征!C$2),FALSE)</f>
        <v>2.83</v>
      </c>
      <c r="BT113">
        <f>VLOOKUP($I113,原子特征!$A$1:$S$16,COLUMN(原子特征!D$2),FALSE)</f>
        <v>2.8</v>
      </c>
      <c r="BU113">
        <f>VLOOKUP($I113,原子特征!$A$1:$S$16,COLUMN(原子特征!E$2),FALSE)</f>
        <v>2.74</v>
      </c>
      <c r="BV113">
        <f>VLOOKUP($I113,原子特征!$A$1:$S$16,COLUMN(原子特征!F$2),FALSE)</f>
        <v>7.59</v>
      </c>
      <c r="BW113">
        <f>VLOOKUP($I113,原子特征!$A$1:$S$16,COLUMN(原子特征!G$2),FALSE)</f>
        <v>1139.9000000000001</v>
      </c>
      <c r="BX113">
        <f>VLOOKUP($I113,原子特征!$A$1:$S$16,COLUMN(原子特征!H$2),FALSE)</f>
        <v>2103</v>
      </c>
      <c r="BY113">
        <f>VLOOKUP($I113,原子特征!$A$1:$S$16,COLUMN(原子特征!I$2),FALSE)</f>
        <v>3473</v>
      </c>
      <c r="BZ113">
        <f>VLOOKUP($I113,原子特征!$A$1:$S$16,COLUMN(原子特征!J$2),FALSE)</f>
        <v>0</v>
      </c>
      <c r="CA113">
        <f>VLOOKUP($I113,原子特征!$A$1:$S$16,COLUMN(原子特征!K$2),FALSE)</f>
        <v>7</v>
      </c>
      <c r="CB113">
        <f>VLOOKUP($I113,原子特征!$A$1:$S$16,COLUMN(原子特征!L$2),FALSE)</f>
        <v>266</v>
      </c>
      <c r="CC113">
        <f>VLOOKUP($I113,原子特征!$A$1:$S$16,COLUMN(原子特征!M$2),FALSE)</f>
        <v>331.9</v>
      </c>
      <c r="CD113">
        <f>VLOOKUP($I113,原子特征!$A$1:$S$16,COLUMN(原子特征!N$2),FALSE)</f>
        <v>30.5</v>
      </c>
      <c r="CE113">
        <f>VLOOKUP($I113,原子特征!$A$1:$S$16,COLUMN(原子特征!O$2),FALSE)</f>
        <v>10.57</v>
      </c>
      <c r="CF113">
        <f>VLOOKUP($I113,原子特征!$A$1:$S$16,COLUMN(原子特征!P$2),FALSE)</f>
        <v>111.9</v>
      </c>
      <c r="CG113">
        <f>VLOOKUP($I113,原子特征!$A$1:$S$16,COLUMN(原子特征!Q$2),FALSE)</f>
        <v>0.37</v>
      </c>
      <c r="CH113">
        <f>VLOOKUP($I113,原子特征!$A$1:$S$16,COLUMN(原子特征!R$2),FALSE)</f>
        <v>114</v>
      </c>
      <c r="CI113">
        <f>VLOOKUP($I113,原子特征!$A$1:$S$16,COLUMN(原子特征!S$2),FALSE)</f>
        <v>0.4</v>
      </c>
    </row>
    <row r="114" spans="1:87" x14ac:dyDescent="0.15">
      <c r="A114">
        <v>374</v>
      </c>
      <c r="B114" t="s">
        <v>618</v>
      </c>
      <c r="C114">
        <v>1</v>
      </c>
      <c r="D114">
        <v>2</v>
      </c>
      <c r="E114">
        <v>3.45</v>
      </c>
      <c r="F114" t="s">
        <v>647</v>
      </c>
      <c r="H114" t="s">
        <v>855</v>
      </c>
      <c r="I114" s="21" t="s">
        <v>862</v>
      </c>
      <c r="J114">
        <f>VLOOKUP('整理格式+匹配特征'!$F156,有机特征!$A$1:$V$55,COLUMN('整理格式+匹配特征'!B156),FALSE)</f>
        <v>8.44212381</v>
      </c>
      <c r="K114">
        <f>VLOOKUP('整理格式+匹配特征'!$F156,有机特征!$A$1:$V$55,COLUMN('整理格式+匹配特征'!C156),FALSE)</f>
        <v>90.167519999999996</v>
      </c>
      <c r="L114">
        <f>VLOOKUP('整理格式+匹配特征'!$F156,有机特征!$A$1:$V$55,COLUMN('整理格式+匹配特征'!D156),FALSE)</f>
        <v>135.80644000000001</v>
      </c>
      <c r="M114">
        <f>VLOOKUP('整理格式+匹配特征'!$F156,有机特征!$A$1:$V$55,COLUMN('整理格式+匹配特征'!E156),FALSE)</f>
        <v>3.1886850754207359</v>
      </c>
      <c r="N114">
        <f>VLOOKUP('整理格式+匹配特征'!$F156,有机特征!$A$1:$V$55,COLUMN('整理格式+匹配特征'!F156),FALSE)</f>
        <v>6.0277600669579128</v>
      </c>
      <c r="O114">
        <f>VLOOKUP('整理格式+匹配特征'!$F156,有机特征!$A$1:$V$55,COLUMN('整理格式+匹配特征'!G156),FALSE)</f>
        <v>1.1025</v>
      </c>
      <c r="P114">
        <f>VLOOKUP('整理格式+匹配特征'!$F156,有机特征!$A$1:$V$55,COLUMN('整理格式+匹配特征'!H156),FALSE)</f>
        <v>151.60864000000001</v>
      </c>
      <c r="Q114">
        <f>VLOOKUP('整理格式+匹配特征'!$F156,有机特征!$A$1:$V$55,COLUMN('整理格式+匹配特征'!I156),FALSE)</f>
        <v>0</v>
      </c>
      <c r="R114">
        <f>VLOOKUP('整理格式+匹配特征'!$F156,有机特征!$A$1:$V$55,COLUMN('整理格式+匹配特征'!J156),FALSE)</f>
        <v>8.382575049289219</v>
      </c>
      <c r="S114">
        <f>VLOOKUP('整理格式+匹配特征'!$F156,有机特征!$A$1:$V$55,COLUMN('整理格式+匹配特征'!K156),FALSE)</f>
        <v>9.1031209859474433</v>
      </c>
      <c r="T114">
        <f>VLOOKUP('整理格式+匹配特征'!$F156,有机特征!$A$1:$V$55,COLUMN('整理格式+匹配特征'!L156),FALSE)</f>
        <v>-38.361779654997498</v>
      </c>
      <c r="U114">
        <f>VLOOKUP('整理格式+匹配特征'!$F156,有机特征!$A$1:$V$55,COLUMN('整理格式+匹配特征'!M156),FALSE)</f>
        <v>-6.6805000000000003</v>
      </c>
      <c r="V114">
        <f>VLOOKUP('整理格式+匹配特征'!$F156,有机特征!$A$1:$V$55,COLUMN('整理格式+匹配特征'!N156),FALSE)</f>
        <v>-19.503699999999998</v>
      </c>
      <c r="W114">
        <f>VLOOKUP('整理格式+匹配特征'!$F156,有机特征!$A$1:$V$55,COLUMN('整理格式+匹配特征'!O156),FALSE)</f>
        <v>-13.0921</v>
      </c>
      <c r="X114">
        <f>VLOOKUP('整理格式+匹配特征'!$F156,有机特征!$A$1:$V$55,COLUMN('整理格式+匹配特征'!P156),FALSE)</f>
        <v>13.0921</v>
      </c>
      <c r="Y114">
        <f>VLOOKUP('整理格式+匹配特征'!$F156,有机特征!$A$1:$V$55,COLUMN('整理格式+匹配特征'!Q156),FALSE)</f>
        <v>12.8233</v>
      </c>
      <c r="Z114">
        <f>VLOOKUP('整理格式+匹配特征'!$F156,有机特征!$A$1:$V$55,COLUMN('整理格式+匹配特征'!R156),FALSE)</f>
        <v>7.8E-2</v>
      </c>
      <c r="AA114">
        <f>VLOOKUP('整理格式+匹配特征'!$F156,有机特征!$A$1:$V$55,COLUMN('整理格式+匹配特征'!S156),FALSE)</f>
        <v>6.6833</v>
      </c>
      <c r="AB114">
        <f>VLOOKUP('整理格式+匹配特征'!$F156,有机特征!$A$1:$V$55,COLUMN('整理格式+匹配特征'!T156),FALSE)</f>
        <v>-8.6532999999999998</v>
      </c>
      <c r="AC114">
        <f>VLOOKUP('整理格式+匹配特征'!$F156,有机特征!$A$1:$V$55,COLUMN('整理格式+匹配特征'!U156),FALSE)</f>
        <v>1E-4</v>
      </c>
      <c r="AD114">
        <f>VLOOKUP('整理格式+匹配特征'!$F156,有机特征!$A$1:$V$55,COLUMN('整理格式+匹配特征'!V156),FALSE)</f>
        <v>3.9339103068450046E-5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f>VLOOKUP($H114,原子特征!$A$1:$S$16,COLUMN(原子特征!B$2),FALSE)</f>
        <v>207.2</v>
      </c>
      <c r="BA114">
        <f>VLOOKUP($H114,原子特征!$A$1:$S$16,COLUMN(原子特征!C$2),FALSE)</f>
        <v>1.92</v>
      </c>
      <c r="BB114">
        <f>VLOOKUP($H114,原子特征!$A$1:$S$16,COLUMN(原子特征!D$2),FALSE)</f>
        <v>1.9</v>
      </c>
      <c r="BC114">
        <f>VLOOKUP($H114,原子特征!$A$1:$S$16,COLUMN(原子特征!E$2),FALSE)</f>
        <v>1.55</v>
      </c>
      <c r="BD114">
        <f>VLOOKUP($H114,原子特征!$A$1:$S$16,COLUMN(原子特征!F$2),FALSE)</f>
        <v>3.9</v>
      </c>
      <c r="BE114">
        <f>VLOOKUP($H114,原子特征!$A$1:$S$16,COLUMN(原子特征!G$2),FALSE)</f>
        <v>715.5</v>
      </c>
      <c r="BF114">
        <f>VLOOKUP($H114,原子特征!$A$1:$S$16,COLUMN(原子特征!H$2),FALSE)</f>
        <v>1450</v>
      </c>
      <c r="BG114">
        <f>VLOOKUP($H114,原子特征!$A$1:$S$16,COLUMN(原子特征!I$2),FALSE)</f>
        <v>3081</v>
      </c>
      <c r="BH114">
        <f>VLOOKUP($H114,原子特征!$A$1:$S$16,COLUMN(原子特征!J$2),FALSE)</f>
        <v>4.0999999999999996</v>
      </c>
      <c r="BI114">
        <f>VLOOKUP($H114,原子特征!$A$1:$S$16,COLUMN(原子特征!K$2),FALSE)</f>
        <v>4</v>
      </c>
      <c r="BJ114">
        <f>VLOOKUP($H114,原子特征!$A$1:$S$16,COLUMN(原子特征!L$2),FALSE)</f>
        <v>601</v>
      </c>
      <c r="BK114">
        <f>VLOOKUP($H114,原子特征!$A$1:$S$16,COLUMN(原子特征!M$2),FALSE)</f>
        <v>2013</v>
      </c>
      <c r="BL114">
        <f>VLOOKUP($H114,原子特征!$A$1:$S$16,COLUMN(原子特征!N$2),FALSE)</f>
        <v>177.8</v>
      </c>
      <c r="BM114">
        <f>VLOOKUP($H114,原子特征!$A$1:$S$16,COLUMN(原子特征!O$2),FALSE)</f>
        <v>4.8099999999999996</v>
      </c>
      <c r="BN114">
        <f>VLOOKUP($H114,原子特征!$A$1:$S$16,COLUMN(原子特征!P$2),FALSE)</f>
        <v>195</v>
      </c>
      <c r="BO114">
        <f>VLOOKUP($H114,原子特征!$A$1:$S$16,COLUMN(原子特征!Q$2),FALSE)</f>
        <v>0.83</v>
      </c>
      <c r="BP114">
        <f>VLOOKUP($H114,原子特征!$A$1:$S$16,COLUMN(原子特征!R$2),FALSE)</f>
        <v>154</v>
      </c>
      <c r="BQ114">
        <f>VLOOKUP($H114,原子特征!$A$1:$S$16,COLUMN(原子特征!S$2),FALSE)</f>
        <v>0.93799999999999994</v>
      </c>
      <c r="BR114">
        <f>VLOOKUP($I114,原子特征!$A$1:$S$16,COLUMN(原子特征!B$2),FALSE)</f>
        <v>35.453000000000003</v>
      </c>
      <c r="BS114">
        <f>VLOOKUP($I114,原子特征!$A$1:$S$16,COLUMN(原子特征!C$2),FALSE)</f>
        <v>2.98</v>
      </c>
      <c r="BT114">
        <f>VLOOKUP($I114,原子特征!$A$1:$S$16,COLUMN(原子特征!D$2),FALSE)</f>
        <v>3</v>
      </c>
      <c r="BU114">
        <f>VLOOKUP($I114,原子特征!$A$1:$S$16,COLUMN(原子特征!E$2),FALSE)</f>
        <v>2.83</v>
      </c>
      <c r="BV114">
        <f>VLOOKUP($I114,原子特征!$A$1:$S$16,COLUMN(原子特征!F$2),FALSE)</f>
        <v>8.3000000000000007</v>
      </c>
      <c r="BW114">
        <f>VLOOKUP($I114,原子特征!$A$1:$S$16,COLUMN(原子特征!G$2),FALSE)</f>
        <v>1251.0999999999999</v>
      </c>
      <c r="BX114">
        <f>VLOOKUP($I114,原子特征!$A$1:$S$16,COLUMN(原子特征!H$2),FALSE)</f>
        <v>2297</v>
      </c>
      <c r="BY114">
        <f>VLOOKUP($I114,原子特征!$A$1:$S$16,COLUMN(原子特征!I$2),FALSE)</f>
        <v>3822</v>
      </c>
      <c r="BZ114">
        <f>VLOOKUP($I114,原子特征!$A$1:$S$16,COLUMN(原子特征!J$2),FALSE)</f>
        <v>0</v>
      </c>
      <c r="CA114">
        <f>VLOOKUP($I114,原子特征!$A$1:$S$16,COLUMN(原子特征!K$2),FALSE)</f>
        <v>7</v>
      </c>
      <c r="CB114">
        <f>VLOOKUP($I114,原子特征!$A$1:$S$16,COLUMN(原子特征!L$2),FALSE)</f>
        <v>172</v>
      </c>
      <c r="CC114">
        <f>VLOOKUP($I114,原子特征!$A$1:$S$16,COLUMN(原子特征!M$2),FALSE)</f>
        <v>238.6</v>
      </c>
      <c r="CD114">
        <f>VLOOKUP($I114,原子特征!$A$1:$S$16,COLUMN(原子特征!N$2),FALSE)</f>
        <v>20.420000000000002</v>
      </c>
      <c r="CE114">
        <f>VLOOKUP($I114,原子特征!$A$1:$S$16,COLUMN(原子特征!O$2),FALSE)</f>
        <v>6.41</v>
      </c>
      <c r="CF114">
        <f>VLOOKUP($I114,原子特征!$A$1:$S$16,COLUMN(原子特征!P$2),FALSE)</f>
        <v>121.7</v>
      </c>
      <c r="CG114">
        <f>VLOOKUP($I114,原子特征!$A$1:$S$16,COLUMN(原子特征!Q$2),FALSE)</f>
        <v>0.28000000000000003</v>
      </c>
      <c r="CH114">
        <f>VLOOKUP($I114,原子特征!$A$1:$S$16,COLUMN(原子特征!R$2),FALSE)</f>
        <v>99</v>
      </c>
      <c r="CI114">
        <f>VLOOKUP($I114,原子特征!$A$1:$S$16,COLUMN(原子特征!S$2),FALSE)</f>
        <v>0.99</v>
      </c>
    </row>
    <row r="115" spans="1:87" x14ac:dyDescent="0.15">
      <c r="A115">
        <v>371</v>
      </c>
      <c r="B115" t="s">
        <v>533</v>
      </c>
      <c r="C115">
        <v>1</v>
      </c>
      <c r="D115">
        <v>2</v>
      </c>
      <c r="E115">
        <v>2.2599999999999998</v>
      </c>
      <c r="F115" t="s">
        <v>647</v>
      </c>
      <c r="H115" t="s">
        <v>855</v>
      </c>
      <c r="I115" s="21" t="s">
        <v>852</v>
      </c>
      <c r="J115">
        <f>VLOOKUP('整理格式+匹配特征'!$F157,有机特征!$A$1:$V$55,COLUMN('整理格式+匹配特征'!B157),FALSE)</f>
        <v>8.44212381</v>
      </c>
      <c r="K115">
        <f>VLOOKUP('整理格式+匹配特征'!$F157,有机特征!$A$1:$V$55,COLUMN('整理格式+匹配特征'!C157),FALSE)</f>
        <v>90.167519999999996</v>
      </c>
      <c r="L115">
        <f>VLOOKUP('整理格式+匹配特征'!$F157,有机特征!$A$1:$V$55,COLUMN('整理格式+匹配特征'!D157),FALSE)</f>
        <v>135.80644000000001</v>
      </c>
      <c r="M115">
        <f>VLOOKUP('整理格式+匹配特征'!$F157,有机特征!$A$1:$V$55,COLUMN('整理格式+匹配特征'!E157),FALSE)</f>
        <v>3.1886850754207359</v>
      </c>
      <c r="N115">
        <f>VLOOKUP('整理格式+匹配特征'!$F157,有机特征!$A$1:$V$55,COLUMN('整理格式+匹配特征'!F157),FALSE)</f>
        <v>6.0277600669579128</v>
      </c>
      <c r="O115">
        <f>VLOOKUP('整理格式+匹配特征'!$F157,有机特征!$A$1:$V$55,COLUMN('整理格式+匹配特征'!G157),FALSE)</f>
        <v>1.1025</v>
      </c>
      <c r="P115">
        <f>VLOOKUP('整理格式+匹配特征'!$F157,有机特征!$A$1:$V$55,COLUMN('整理格式+匹配特征'!H157),FALSE)</f>
        <v>151.60864000000001</v>
      </c>
      <c r="Q115">
        <f>VLOOKUP('整理格式+匹配特征'!$F157,有机特征!$A$1:$V$55,COLUMN('整理格式+匹配特征'!I157),FALSE)</f>
        <v>0</v>
      </c>
      <c r="R115">
        <f>VLOOKUP('整理格式+匹配特征'!$F157,有机特征!$A$1:$V$55,COLUMN('整理格式+匹配特征'!J157),FALSE)</f>
        <v>8.382575049289219</v>
      </c>
      <c r="S115">
        <f>VLOOKUP('整理格式+匹配特征'!$F157,有机特征!$A$1:$V$55,COLUMN('整理格式+匹配特征'!K157),FALSE)</f>
        <v>9.1031209859474433</v>
      </c>
      <c r="T115">
        <f>VLOOKUP('整理格式+匹配特征'!$F157,有机特征!$A$1:$V$55,COLUMN('整理格式+匹配特征'!L157),FALSE)</f>
        <v>-38.361779654997498</v>
      </c>
      <c r="U115">
        <f>VLOOKUP('整理格式+匹配特征'!$F157,有机特征!$A$1:$V$55,COLUMN('整理格式+匹配特征'!M157),FALSE)</f>
        <v>-6.6805000000000003</v>
      </c>
      <c r="V115">
        <f>VLOOKUP('整理格式+匹配特征'!$F157,有机特征!$A$1:$V$55,COLUMN('整理格式+匹配特征'!N157),FALSE)</f>
        <v>-19.503699999999998</v>
      </c>
      <c r="W115">
        <f>VLOOKUP('整理格式+匹配特征'!$F157,有机特征!$A$1:$V$55,COLUMN('整理格式+匹配特征'!O157),FALSE)</f>
        <v>-13.0921</v>
      </c>
      <c r="X115">
        <f>VLOOKUP('整理格式+匹配特征'!$F157,有机特征!$A$1:$V$55,COLUMN('整理格式+匹配特征'!P157),FALSE)</f>
        <v>13.0921</v>
      </c>
      <c r="Y115">
        <f>VLOOKUP('整理格式+匹配特征'!$F157,有机特征!$A$1:$V$55,COLUMN('整理格式+匹配特征'!Q157),FALSE)</f>
        <v>12.8233</v>
      </c>
      <c r="Z115">
        <f>VLOOKUP('整理格式+匹配特征'!$F157,有机特征!$A$1:$V$55,COLUMN('整理格式+匹配特征'!R157),FALSE)</f>
        <v>7.8E-2</v>
      </c>
      <c r="AA115">
        <f>VLOOKUP('整理格式+匹配特征'!$F157,有机特征!$A$1:$V$55,COLUMN('整理格式+匹配特征'!S157),FALSE)</f>
        <v>6.6833</v>
      </c>
      <c r="AB115">
        <f>VLOOKUP('整理格式+匹配特征'!$F157,有机特征!$A$1:$V$55,COLUMN('整理格式+匹配特征'!T157),FALSE)</f>
        <v>-8.6532999999999998</v>
      </c>
      <c r="AC115">
        <f>VLOOKUP('整理格式+匹配特征'!$F157,有机特征!$A$1:$V$55,COLUMN('整理格式+匹配特征'!U157),FALSE)</f>
        <v>1E-4</v>
      </c>
      <c r="AD115">
        <f>VLOOKUP('整理格式+匹配特征'!$F157,有机特征!$A$1:$V$55,COLUMN('整理格式+匹配特征'!V157),FALSE)</f>
        <v>3.9339103068450046E-5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f>VLOOKUP($H115,原子特征!$A$1:$S$16,COLUMN(原子特征!B$2),FALSE)</f>
        <v>207.2</v>
      </c>
      <c r="BA115">
        <f>VLOOKUP($H115,原子特征!$A$1:$S$16,COLUMN(原子特征!C$2),FALSE)</f>
        <v>1.92</v>
      </c>
      <c r="BB115">
        <f>VLOOKUP($H115,原子特征!$A$1:$S$16,COLUMN(原子特征!D$2),FALSE)</f>
        <v>1.9</v>
      </c>
      <c r="BC115">
        <f>VLOOKUP($H115,原子特征!$A$1:$S$16,COLUMN(原子特征!E$2),FALSE)</f>
        <v>1.55</v>
      </c>
      <c r="BD115">
        <f>VLOOKUP($H115,原子特征!$A$1:$S$16,COLUMN(原子特征!F$2),FALSE)</f>
        <v>3.9</v>
      </c>
      <c r="BE115">
        <f>VLOOKUP($H115,原子特征!$A$1:$S$16,COLUMN(原子特征!G$2),FALSE)</f>
        <v>715.5</v>
      </c>
      <c r="BF115">
        <f>VLOOKUP($H115,原子特征!$A$1:$S$16,COLUMN(原子特征!H$2),FALSE)</f>
        <v>1450</v>
      </c>
      <c r="BG115">
        <f>VLOOKUP($H115,原子特征!$A$1:$S$16,COLUMN(原子特征!I$2),FALSE)</f>
        <v>3081</v>
      </c>
      <c r="BH115">
        <f>VLOOKUP($H115,原子特征!$A$1:$S$16,COLUMN(原子特征!J$2),FALSE)</f>
        <v>4.0999999999999996</v>
      </c>
      <c r="BI115">
        <f>VLOOKUP($H115,原子特征!$A$1:$S$16,COLUMN(原子特征!K$2),FALSE)</f>
        <v>4</v>
      </c>
      <c r="BJ115">
        <f>VLOOKUP($H115,原子特征!$A$1:$S$16,COLUMN(原子特征!L$2),FALSE)</f>
        <v>601</v>
      </c>
      <c r="BK115">
        <f>VLOOKUP($H115,原子特征!$A$1:$S$16,COLUMN(原子特征!M$2),FALSE)</f>
        <v>2013</v>
      </c>
      <c r="BL115">
        <f>VLOOKUP($H115,原子特征!$A$1:$S$16,COLUMN(原子特征!N$2),FALSE)</f>
        <v>177.8</v>
      </c>
      <c r="BM115">
        <f>VLOOKUP($H115,原子特征!$A$1:$S$16,COLUMN(原子特征!O$2),FALSE)</f>
        <v>4.8099999999999996</v>
      </c>
      <c r="BN115">
        <f>VLOOKUP($H115,原子特征!$A$1:$S$16,COLUMN(原子特征!P$2),FALSE)</f>
        <v>195</v>
      </c>
      <c r="BO115">
        <f>VLOOKUP($H115,原子特征!$A$1:$S$16,COLUMN(原子特征!Q$2),FALSE)</f>
        <v>0.83</v>
      </c>
      <c r="BP115">
        <f>VLOOKUP($H115,原子特征!$A$1:$S$16,COLUMN(原子特征!R$2),FALSE)</f>
        <v>154</v>
      </c>
      <c r="BQ115">
        <f>VLOOKUP($H115,原子特征!$A$1:$S$16,COLUMN(原子特征!S$2),FALSE)</f>
        <v>0.93799999999999994</v>
      </c>
      <c r="BR115">
        <f>VLOOKUP($I115,原子特征!$A$1:$S$16,COLUMN(原子特征!B$2),FALSE)</f>
        <v>126.905</v>
      </c>
      <c r="BS115">
        <f>VLOOKUP($I115,原子特征!$A$1:$S$16,COLUMN(原子特征!C$2),FALSE)</f>
        <v>2.76</v>
      </c>
      <c r="BT115">
        <f>VLOOKUP($I115,原子特征!$A$1:$S$16,COLUMN(原子特征!D$2),FALSE)</f>
        <v>2.5</v>
      </c>
      <c r="BU115">
        <f>VLOOKUP($I115,原子特征!$A$1:$S$16,COLUMN(原子特征!E$2),FALSE)</f>
        <v>2.21</v>
      </c>
      <c r="BV115">
        <f>VLOOKUP($I115,原子特征!$A$1:$S$16,COLUMN(原子特征!F$2),FALSE)</f>
        <v>6.76</v>
      </c>
      <c r="BW115">
        <f>VLOOKUP($I115,原子特征!$A$1:$S$16,COLUMN(原子特征!G$2),FALSE)</f>
        <v>1008.4</v>
      </c>
      <c r="BX115">
        <f>VLOOKUP($I115,原子特征!$A$1:$S$16,COLUMN(原子特征!H$2),FALSE)</f>
        <v>1846</v>
      </c>
      <c r="BY115">
        <f>VLOOKUP($I115,原子特征!$A$1:$S$16,COLUMN(原子特征!I$2),FALSE)</f>
        <v>3184</v>
      </c>
      <c r="BZ115">
        <f>VLOOKUP($I115,原子特征!$A$1:$S$16,COLUMN(原子特征!J$2),FALSE)</f>
        <v>0</v>
      </c>
      <c r="CA115">
        <f>VLOOKUP($I115,原子特征!$A$1:$S$16,COLUMN(原子特征!K$2),FALSE)</f>
        <v>7</v>
      </c>
      <c r="CB115">
        <f>VLOOKUP($I115,原子特征!$A$1:$S$16,COLUMN(原子特征!L$2),FALSE)</f>
        <v>387</v>
      </c>
      <c r="CC115">
        <f>VLOOKUP($I115,原子特征!$A$1:$S$16,COLUMN(原子特征!M$2),FALSE)</f>
        <v>457.5</v>
      </c>
      <c r="CD115">
        <f>VLOOKUP($I115,原子特征!$A$1:$S$16,COLUMN(原子特征!N$2),FALSE)</f>
        <v>41.67</v>
      </c>
      <c r="CE115">
        <f>VLOOKUP($I115,原子特征!$A$1:$S$16,COLUMN(原子特征!O$2),FALSE)</f>
        <v>15.52</v>
      </c>
      <c r="CF115">
        <f>VLOOKUP($I115,原子特征!$A$1:$S$16,COLUMN(原子特征!P$2),FALSE)</f>
        <v>106.8</v>
      </c>
      <c r="CG115">
        <f>VLOOKUP($I115,原子特征!$A$1:$S$16,COLUMN(原子特征!Q$2),FALSE)</f>
        <v>0.46</v>
      </c>
      <c r="CH115">
        <f>VLOOKUP($I115,原子特征!$A$1:$S$16,COLUMN(原子特征!R$2),FALSE)</f>
        <v>133</v>
      </c>
      <c r="CI115">
        <f>VLOOKUP($I115,原子特征!$A$1:$S$16,COLUMN(原子特征!S$2),FALSE)</f>
        <v>0.65</v>
      </c>
    </row>
    <row r="116" spans="1:87" x14ac:dyDescent="0.15">
      <c r="A116">
        <v>58</v>
      </c>
      <c r="B116" t="s">
        <v>604</v>
      </c>
      <c r="C116">
        <v>1</v>
      </c>
      <c r="D116">
        <v>2</v>
      </c>
      <c r="E116">
        <v>3.12</v>
      </c>
      <c r="F116" t="s">
        <v>769</v>
      </c>
      <c r="H116" t="s">
        <v>855</v>
      </c>
      <c r="I116" t="s">
        <v>854</v>
      </c>
      <c r="J116">
        <f>VLOOKUP('整理格式+匹配特征'!$F159,有机特征!$A$1:$V$55,COLUMN('整理格式+匹配特征'!B159),FALSE)</f>
        <v>9.2302561000000001</v>
      </c>
      <c r="K116">
        <f>VLOOKUP('整理格式+匹配特征'!$F159,有机特征!$A$1:$V$55,COLUMN('整理格式+匹配特征'!C159),FALSE)</f>
        <v>76.140900000000002</v>
      </c>
      <c r="L116">
        <f>VLOOKUP('整理格式+匹配特征'!$F159,有机特征!$A$1:$V$55,COLUMN('整理格式+匹配特征'!D159),FALSE)</f>
        <v>113.26749</v>
      </c>
      <c r="M116">
        <f>VLOOKUP('整理格式+匹配特征'!$F159,有机特征!$A$1:$V$55,COLUMN('整理格式+匹配特征'!E159),FALSE)</f>
        <v>3.0015109564776687</v>
      </c>
      <c r="N116">
        <f>VLOOKUP('整理格式+匹配特征'!$F159,有机特征!$A$1:$V$55,COLUMN('整理格式+匹配特征'!F159),FALSE)</f>
        <v>5.6739337551562734</v>
      </c>
      <c r="O116">
        <f>VLOOKUP('整理格式+匹配特征'!$F159,有机特征!$A$1:$V$55,COLUMN('整理格式+匹配特征'!G159),FALSE)</f>
        <v>1.1163000000000001</v>
      </c>
      <c r="P116">
        <f>VLOOKUP('整理格式+匹配特征'!$F159,有机特征!$A$1:$V$55,COLUMN('整理格式+匹配特征'!H159),FALSE)</f>
        <v>131.27100999999999</v>
      </c>
      <c r="Q116">
        <f>VLOOKUP('整理格式+匹配特征'!$F159,有机特征!$A$1:$V$55,COLUMN('整理格式+匹配特征'!I159),FALSE)</f>
        <v>0</v>
      </c>
      <c r="R116">
        <f>VLOOKUP('整理格式+匹配特征'!$F159,有机特征!$A$1:$V$55,COLUMN('整理格式+匹配特征'!J159),FALSE)</f>
        <v>6.5601686043388874</v>
      </c>
      <c r="S116">
        <f>VLOOKUP('整理格式+匹配特征'!$F159,有机特征!$A$1:$V$55,COLUMN('整理格式+匹配特征'!K159),FALSE)</f>
        <v>7.5670428437341659</v>
      </c>
      <c r="T116">
        <f>VLOOKUP('整理格式+匹配特征'!$F159,有机特征!$A$1:$V$55,COLUMN('整理格式+匹配特征'!L159),FALSE)</f>
        <v>-40.702673567384409</v>
      </c>
      <c r="U116">
        <f>VLOOKUP('整理格式+匹配特征'!$F159,有机特征!$A$1:$V$55,COLUMN('整理格式+匹配特征'!M159),FALSE)</f>
        <v>21.451799999999999</v>
      </c>
      <c r="V116">
        <f>VLOOKUP('整理格式+匹配特征'!$F159,有机特征!$A$1:$V$55,COLUMN('整理格式+匹配特征'!N159),FALSE)</f>
        <v>9.2603000000000009</v>
      </c>
      <c r="W116">
        <f>VLOOKUP('整理格式+匹配特征'!$F159,有机特征!$A$1:$V$55,COLUMN('整理格式+匹配特征'!O159),FALSE)</f>
        <v>15.3561</v>
      </c>
      <c r="X116">
        <f>VLOOKUP('整理格式+匹配特征'!$F159,有机特征!$A$1:$V$55,COLUMN('整理格式+匹配特征'!P159),FALSE)</f>
        <v>-15.3561</v>
      </c>
      <c r="Y116">
        <f>VLOOKUP('整理格式+匹配特征'!$F159,有机特征!$A$1:$V$55,COLUMN('整理格式+匹配特征'!Q159),FALSE)</f>
        <v>12.1915</v>
      </c>
      <c r="Z116">
        <f>VLOOKUP('整理格式+匹配特征'!$F159,有机特征!$A$1:$V$55,COLUMN('整理格式+匹配特征'!R159),FALSE)</f>
        <v>8.2000000000000003E-2</v>
      </c>
      <c r="AA116">
        <f>VLOOKUP('整理格式+匹配特征'!$F159,有机特征!$A$1:$V$55,COLUMN('整理格式+匹配特征'!S159),FALSE)</f>
        <v>9.6709999999999994</v>
      </c>
      <c r="AB116">
        <f>VLOOKUP('整理格式+匹配特征'!$F159,有机特征!$A$1:$V$55,COLUMN('整理格式+匹配特征'!T159),FALSE)</f>
        <v>-10.7852</v>
      </c>
      <c r="AC116">
        <f>VLOOKUP('整理格式+匹配特征'!$F159,有机特征!$A$1:$V$55,COLUMN('整理格式+匹配特征'!U159),FALSE)</f>
        <v>4.1808399999999999</v>
      </c>
      <c r="AD116">
        <f>VLOOKUP('整理格式+匹配特征'!$F159,有机特征!$A$1:$V$55,COLUMN('整理格式+匹配特征'!V159),FALSE)</f>
        <v>1.6447049567269867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f>VLOOKUP($H116,原子特征!$A$1:$S$16,COLUMN(原子特征!B$2),FALSE)</f>
        <v>207.2</v>
      </c>
      <c r="BA116">
        <f>VLOOKUP($H116,原子特征!$A$1:$S$16,COLUMN(原子特征!C$2),FALSE)</f>
        <v>1.92</v>
      </c>
      <c r="BB116">
        <f>VLOOKUP($H116,原子特征!$A$1:$S$16,COLUMN(原子特征!D$2),FALSE)</f>
        <v>1.9</v>
      </c>
      <c r="BC116">
        <f>VLOOKUP($H116,原子特征!$A$1:$S$16,COLUMN(原子特征!E$2),FALSE)</f>
        <v>1.55</v>
      </c>
      <c r="BD116">
        <f>VLOOKUP($H116,原子特征!$A$1:$S$16,COLUMN(原子特征!F$2),FALSE)</f>
        <v>3.9</v>
      </c>
      <c r="BE116">
        <f>VLOOKUP($H116,原子特征!$A$1:$S$16,COLUMN(原子特征!G$2),FALSE)</f>
        <v>715.5</v>
      </c>
      <c r="BF116">
        <f>VLOOKUP($H116,原子特征!$A$1:$S$16,COLUMN(原子特征!H$2),FALSE)</f>
        <v>1450</v>
      </c>
      <c r="BG116">
        <f>VLOOKUP($H116,原子特征!$A$1:$S$16,COLUMN(原子特征!I$2),FALSE)</f>
        <v>3081</v>
      </c>
      <c r="BH116">
        <f>VLOOKUP($H116,原子特征!$A$1:$S$16,COLUMN(原子特征!J$2),FALSE)</f>
        <v>4.0999999999999996</v>
      </c>
      <c r="BI116">
        <f>VLOOKUP($H116,原子特征!$A$1:$S$16,COLUMN(原子特征!K$2),FALSE)</f>
        <v>4</v>
      </c>
      <c r="BJ116">
        <f>VLOOKUP($H116,原子特征!$A$1:$S$16,COLUMN(原子特征!L$2),FALSE)</f>
        <v>601</v>
      </c>
      <c r="BK116">
        <f>VLOOKUP($H116,原子特征!$A$1:$S$16,COLUMN(原子特征!M$2),FALSE)</f>
        <v>2013</v>
      </c>
      <c r="BL116">
        <f>VLOOKUP($H116,原子特征!$A$1:$S$16,COLUMN(原子特征!N$2),FALSE)</f>
        <v>177.8</v>
      </c>
      <c r="BM116">
        <f>VLOOKUP($H116,原子特征!$A$1:$S$16,COLUMN(原子特征!O$2),FALSE)</f>
        <v>4.8099999999999996</v>
      </c>
      <c r="BN116">
        <f>VLOOKUP($H116,原子特征!$A$1:$S$16,COLUMN(原子特征!P$2),FALSE)</f>
        <v>195</v>
      </c>
      <c r="BO116">
        <f>VLOOKUP($H116,原子特征!$A$1:$S$16,COLUMN(原子特征!Q$2),FALSE)</f>
        <v>0.83</v>
      </c>
      <c r="BP116">
        <f>VLOOKUP($H116,原子特征!$A$1:$S$16,COLUMN(原子特征!R$2),FALSE)</f>
        <v>154</v>
      </c>
      <c r="BQ116">
        <f>VLOOKUP($H116,原子特征!$A$1:$S$16,COLUMN(原子特征!S$2),FALSE)</f>
        <v>0.93799999999999994</v>
      </c>
      <c r="BR116">
        <f>VLOOKUP($I116,原子特征!$A$1:$S$16,COLUMN(原子特征!B$2),FALSE)</f>
        <v>79.903999999999996</v>
      </c>
      <c r="BS116">
        <f>VLOOKUP($I116,原子特征!$A$1:$S$16,COLUMN(原子特征!C$2),FALSE)</f>
        <v>2.83</v>
      </c>
      <c r="BT116">
        <f>VLOOKUP($I116,原子特征!$A$1:$S$16,COLUMN(原子特征!D$2),FALSE)</f>
        <v>2.8</v>
      </c>
      <c r="BU116">
        <f>VLOOKUP($I116,原子特征!$A$1:$S$16,COLUMN(原子特征!E$2),FALSE)</f>
        <v>2.74</v>
      </c>
      <c r="BV116">
        <f>VLOOKUP($I116,原子特征!$A$1:$S$16,COLUMN(原子特征!F$2),FALSE)</f>
        <v>7.59</v>
      </c>
      <c r="BW116">
        <f>VLOOKUP($I116,原子特征!$A$1:$S$16,COLUMN(原子特征!G$2),FALSE)</f>
        <v>1139.9000000000001</v>
      </c>
      <c r="BX116">
        <f>VLOOKUP($I116,原子特征!$A$1:$S$16,COLUMN(原子特征!H$2),FALSE)</f>
        <v>2103</v>
      </c>
      <c r="BY116">
        <f>VLOOKUP($I116,原子特征!$A$1:$S$16,COLUMN(原子特征!I$2),FALSE)</f>
        <v>3473</v>
      </c>
      <c r="BZ116">
        <f>VLOOKUP($I116,原子特征!$A$1:$S$16,COLUMN(原子特征!J$2),FALSE)</f>
        <v>0</v>
      </c>
      <c r="CA116">
        <f>VLOOKUP($I116,原子特征!$A$1:$S$16,COLUMN(原子特征!K$2),FALSE)</f>
        <v>7</v>
      </c>
      <c r="CB116">
        <f>VLOOKUP($I116,原子特征!$A$1:$S$16,COLUMN(原子特征!L$2),FALSE)</f>
        <v>266</v>
      </c>
      <c r="CC116">
        <f>VLOOKUP($I116,原子特征!$A$1:$S$16,COLUMN(原子特征!M$2),FALSE)</f>
        <v>331.9</v>
      </c>
      <c r="CD116">
        <f>VLOOKUP($I116,原子特征!$A$1:$S$16,COLUMN(原子特征!N$2),FALSE)</f>
        <v>30.5</v>
      </c>
      <c r="CE116">
        <f>VLOOKUP($I116,原子特征!$A$1:$S$16,COLUMN(原子特征!O$2),FALSE)</f>
        <v>10.57</v>
      </c>
      <c r="CF116">
        <f>VLOOKUP($I116,原子特征!$A$1:$S$16,COLUMN(原子特征!P$2),FALSE)</f>
        <v>111.9</v>
      </c>
      <c r="CG116">
        <f>VLOOKUP($I116,原子特征!$A$1:$S$16,COLUMN(原子特征!Q$2),FALSE)</f>
        <v>0.37</v>
      </c>
      <c r="CH116">
        <f>VLOOKUP($I116,原子特征!$A$1:$S$16,COLUMN(原子特征!R$2),FALSE)</f>
        <v>114</v>
      </c>
      <c r="CI116">
        <f>VLOOKUP($I116,原子特征!$A$1:$S$16,COLUMN(原子特征!S$2),FALSE)</f>
        <v>0.4</v>
      </c>
    </row>
    <row r="117" spans="1:87" x14ac:dyDescent="0.15">
      <c r="A117">
        <v>361</v>
      </c>
      <c r="B117" t="s">
        <v>607</v>
      </c>
      <c r="C117">
        <v>1</v>
      </c>
      <c r="D117">
        <v>2</v>
      </c>
      <c r="E117">
        <v>3.18</v>
      </c>
      <c r="F117" t="s">
        <v>796</v>
      </c>
      <c r="H117" t="s">
        <v>855</v>
      </c>
      <c r="I117" s="21" t="s">
        <v>852</v>
      </c>
      <c r="J117">
        <f>VLOOKUP('整理格式+匹配特征'!$F160,有机特征!$A$1:$V$55,COLUMN('整理格式+匹配特征'!B160),FALSE)</f>
        <v>10.034501130000001</v>
      </c>
      <c r="K117">
        <f>VLOOKUP('整理格式+匹配特征'!$F160,有机特征!$A$1:$V$55,COLUMN('整理格式+匹配特征'!C160),FALSE)</f>
        <v>62.114289999999997</v>
      </c>
      <c r="L117">
        <f>VLOOKUP('整理格式+匹配特征'!$F160,有机特征!$A$1:$V$55,COLUMN('整理格式+匹配特征'!D160),FALSE)</f>
        <v>89.758160000000004</v>
      </c>
      <c r="M117">
        <f>VLOOKUP('整理格式+匹配特征'!$F160,有机特征!$A$1:$V$55,COLUMN('整理格式+匹配特征'!E160),FALSE)</f>
        <v>2.7775559833422112</v>
      </c>
      <c r="N117">
        <f>VLOOKUP('整理格式+匹配特征'!$F160,有机特征!$A$1:$V$55,COLUMN('整理格式+匹配特征'!F160),FALSE)</f>
        <v>5.2505784184162776</v>
      </c>
      <c r="O117">
        <f>VLOOKUP('整理格式+匹配特征'!$F160,有机特征!$A$1:$V$55,COLUMN('整理格式+匹配特征'!G160),FALSE)</f>
        <v>1.1491</v>
      </c>
      <c r="P117">
        <f>VLOOKUP('整理格式+匹配特征'!$F160,有机特征!$A$1:$V$55,COLUMN('整理格式+匹配特征'!H160),FALSE)</f>
        <v>109.09356</v>
      </c>
      <c r="Q117">
        <f>VLOOKUP('整理格式+匹配特征'!$F160,有机特征!$A$1:$V$55,COLUMN('整理格式+匹配特征'!I160),FALSE)</f>
        <v>0</v>
      </c>
      <c r="R117">
        <f>VLOOKUP('整理格式+匹配特征'!$F160,有机特征!$A$1:$V$55,COLUMN('整理格式+匹配特征'!J160),FALSE)</f>
        <v>4.4033947320579507</v>
      </c>
      <c r="S117">
        <f>VLOOKUP('整理格式+匹配特征'!$F160,有机特征!$A$1:$V$55,COLUMN('整理格式+匹配特征'!K160),FALSE)</f>
        <v>6.1437530905374516</v>
      </c>
      <c r="T117">
        <f>VLOOKUP('整理格式+匹配特征'!$F160,有机特征!$A$1:$V$55,COLUMN('整理格式+匹配特征'!L160),FALSE)</f>
        <v>-43.473064794877665</v>
      </c>
      <c r="U117">
        <f>VLOOKUP('整理格式+匹配特征'!$F160,有机特征!$A$1:$V$55,COLUMN('整理格式+匹配特征'!M160),FALSE)</f>
        <v>22.3904</v>
      </c>
      <c r="V117">
        <f>VLOOKUP('整理格式+匹配特征'!$F160,有机特征!$A$1:$V$55,COLUMN('整理格式+匹配特征'!N160),FALSE)</f>
        <v>9.4225999999999992</v>
      </c>
      <c r="W117">
        <f>VLOOKUP('整理格式+匹配特征'!$F160,有机特征!$A$1:$V$55,COLUMN('整理格式+匹配特征'!O160),FALSE)</f>
        <v>15.906499999999999</v>
      </c>
      <c r="X117">
        <f>VLOOKUP('整理格式+匹配特征'!$F160,有机特征!$A$1:$V$55,COLUMN('整理格式+匹配特征'!P160),FALSE)</f>
        <v>-15.906499999999999</v>
      </c>
      <c r="Y117">
        <f>VLOOKUP('整理格式+匹配特征'!$F160,有机特征!$A$1:$V$55,COLUMN('整理格式+匹配特征'!Q160),FALSE)</f>
        <v>12.9678</v>
      </c>
      <c r="Z117">
        <f>VLOOKUP('整理格式+匹配特征'!$F160,有机特征!$A$1:$V$55,COLUMN('整理格式+匹配特征'!R160),FALSE)</f>
        <v>7.7100000000000002E-2</v>
      </c>
      <c r="AA117">
        <f>VLOOKUP('整理格式+匹配特征'!$F160,有机特征!$A$1:$V$55,COLUMN('整理格式+匹配特征'!S160),FALSE)</f>
        <v>9.7555999999999994</v>
      </c>
      <c r="AB117">
        <f>VLOOKUP('整理格式+匹配特征'!$F160,有机特征!$A$1:$V$55,COLUMN('整理格式+匹配特征'!T160),FALSE)</f>
        <v>-11.404199999999999</v>
      </c>
      <c r="AC117">
        <f>VLOOKUP('整理格式+匹配特征'!$F160,有机特征!$A$1:$V$55,COLUMN('整理格式+匹配特征'!U160),FALSE)</f>
        <v>0</v>
      </c>
      <c r="AD117">
        <f>VLOOKUP('整理格式+匹配特征'!$F160,有机特征!$A$1:$V$55,COLUMN('整理格式+匹配特征'!V160),FALSE)</f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f>VLOOKUP($H117,原子特征!$A$1:$S$16,COLUMN(原子特征!B$2),FALSE)</f>
        <v>207.2</v>
      </c>
      <c r="BA117">
        <f>VLOOKUP($H117,原子特征!$A$1:$S$16,COLUMN(原子特征!C$2),FALSE)</f>
        <v>1.92</v>
      </c>
      <c r="BB117">
        <f>VLOOKUP($H117,原子特征!$A$1:$S$16,COLUMN(原子特征!D$2),FALSE)</f>
        <v>1.9</v>
      </c>
      <c r="BC117">
        <f>VLOOKUP($H117,原子特征!$A$1:$S$16,COLUMN(原子特征!E$2),FALSE)</f>
        <v>1.55</v>
      </c>
      <c r="BD117">
        <f>VLOOKUP($H117,原子特征!$A$1:$S$16,COLUMN(原子特征!F$2),FALSE)</f>
        <v>3.9</v>
      </c>
      <c r="BE117">
        <f>VLOOKUP($H117,原子特征!$A$1:$S$16,COLUMN(原子特征!G$2),FALSE)</f>
        <v>715.5</v>
      </c>
      <c r="BF117">
        <f>VLOOKUP($H117,原子特征!$A$1:$S$16,COLUMN(原子特征!H$2),FALSE)</f>
        <v>1450</v>
      </c>
      <c r="BG117">
        <f>VLOOKUP($H117,原子特征!$A$1:$S$16,COLUMN(原子特征!I$2),FALSE)</f>
        <v>3081</v>
      </c>
      <c r="BH117">
        <f>VLOOKUP($H117,原子特征!$A$1:$S$16,COLUMN(原子特征!J$2),FALSE)</f>
        <v>4.0999999999999996</v>
      </c>
      <c r="BI117">
        <f>VLOOKUP($H117,原子特征!$A$1:$S$16,COLUMN(原子特征!K$2),FALSE)</f>
        <v>4</v>
      </c>
      <c r="BJ117">
        <f>VLOOKUP($H117,原子特征!$A$1:$S$16,COLUMN(原子特征!L$2),FALSE)</f>
        <v>601</v>
      </c>
      <c r="BK117">
        <f>VLOOKUP($H117,原子特征!$A$1:$S$16,COLUMN(原子特征!M$2),FALSE)</f>
        <v>2013</v>
      </c>
      <c r="BL117">
        <f>VLOOKUP($H117,原子特征!$A$1:$S$16,COLUMN(原子特征!N$2),FALSE)</f>
        <v>177.8</v>
      </c>
      <c r="BM117">
        <f>VLOOKUP($H117,原子特征!$A$1:$S$16,COLUMN(原子特征!O$2),FALSE)</f>
        <v>4.8099999999999996</v>
      </c>
      <c r="BN117">
        <f>VLOOKUP($H117,原子特征!$A$1:$S$16,COLUMN(原子特征!P$2),FALSE)</f>
        <v>195</v>
      </c>
      <c r="BO117">
        <f>VLOOKUP($H117,原子特征!$A$1:$S$16,COLUMN(原子特征!Q$2),FALSE)</f>
        <v>0.83</v>
      </c>
      <c r="BP117">
        <f>VLOOKUP($H117,原子特征!$A$1:$S$16,COLUMN(原子特征!R$2),FALSE)</f>
        <v>154</v>
      </c>
      <c r="BQ117">
        <f>VLOOKUP($H117,原子特征!$A$1:$S$16,COLUMN(原子特征!S$2),FALSE)</f>
        <v>0.93799999999999994</v>
      </c>
      <c r="BR117">
        <f>VLOOKUP($I117,原子特征!$A$1:$S$16,COLUMN(原子特征!B$2),FALSE)</f>
        <v>126.905</v>
      </c>
      <c r="BS117">
        <f>VLOOKUP($I117,原子特征!$A$1:$S$16,COLUMN(原子特征!C$2),FALSE)</f>
        <v>2.76</v>
      </c>
      <c r="BT117">
        <f>VLOOKUP($I117,原子特征!$A$1:$S$16,COLUMN(原子特征!D$2),FALSE)</f>
        <v>2.5</v>
      </c>
      <c r="BU117">
        <f>VLOOKUP($I117,原子特征!$A$1:$S$16,COLUMN(原子特征!E$2),FALSE)</f>
        <v>2.21</v>
      </c>
      <c r="BV117">
        <f>VLOOKUP($I117,原子特征!$A$1:$S$16,COLUMN(原子特征!F$2),FALSE)</f>
        <v>6.76</v>
      </c>
      <c r="BW117">
        <f>VLOOKUP($I117,原子特征!$A$1:$S$16,COLUMN(原子特征!G$2),FALSE)</f>
        <v>1008.4</v>
      </c>
      <c r="BX117">
        <f>VLOOKUP($I117,原子特征!$A$1:$S$16,COLUMN(原子特征!H$2),FALSE)</f>
        <v>1846</v>
      </c>
      <c r="BY117">
        <f>VLOOKUP($I117,原子特征!$A$1:$S$16,COLUMN(原子特征!I$2),FALSE)</f>
        <v>3184</v>
      </c>
      <c r="BZ117">
        <f>VLOOKUP($I117,原子特征!$A$1:$S$16,COLUMN(原子特征!J$2),FALSE)</f>
        <v>0</v>
      </c>
      <c r="CA117">
        <f>VLOOKUP($I117,原子特征!$A$1:$S$16,COLUMN(原子特征!K$2),FALSE)</f>
        <v>7</v>
      </c>
      <c r="CB117">
        <f>VLOOKUP($I117,原子特征!$A$1:$S$16,COLUMN(原子特征!L$2),FALSE)</f>
        <v>387</v>
      </c>
      <c r="CC117">
        <f>VLOOKUP($I117,原子特征!$A$1:$S$16,COLUMN(原子特征!M$2),FALSE)</f>
        <v>457.5</v>
      </c>
      <c r="CD117">
        <f>VLOOKUP($I117,原子特征!$A$1:$S$16,COLUMN(原子特征!N$2),FALSE)</f>
        <v>41.67</v>
      </c>
      <c r="CE117">
        <f>VLOOKUP($I117,原子特征!$A$1:$S$16,COLUMN(原子特征!O$2),FALSE)</f>
        <v>15.52</v>
      </c>
      <c r="CF117">
        <f>VLOOKUP($I117,原子特征!$A$1:$S$16,COLUMN(原子特征!P$2),FALSE)</f>
        <v>106.8</v>
      </c>
      <c r="CG117">
        <f>VLOOKUP($I117,原子特征!$A$1:$S$16,COLUMN(原子特征!Q$2),FALSE)</f>
        <v>0.46</v>
      </c>
      <c r="CH117">
        <f>VLOOKUP($I117,原子特征!$A$1:$S$16,COLUMN(原子特征!R$2),FALSE)</f>
        <v>133</v>
      </c>
      <c r="CI117">
        <f>VLOOKUP($I117,原子特征!$A$1:$S$16,COLUMN(原子特征!S$2),FALSE)</f>
        <v>0.65</v>
      </c>
    </row>
    <row r="118" spans="1:87" x14ac:dyDescent="0.15">
      <c r="A118">
        <v>59</v>
      </c>
      <c r="B118" t="s">
        <v>591</v>
      </c>
      <c r="C118">
        <v>1</v>
      </c>
      <c r="D118">
        <v>1</v>
      </c>
      <c r="E118">
        <v>2.88</v>
      </c>
      <c r="F118" t="s">
        <v>769</v>
      </c>
      <c r="H118" t="s">
        <v>855</v>
      </c>
      <c r="I118" t="s">
        <v>854</v>
      </c>
      <c r="J118">
        <f>VLOOKUP('整理格式+匹配特征'!$F161,有机特征!$A$1:$V$55,COLUMN('整理格式+匹配特征'!B161),FALSE)</f>
        <v>9.2302561000000001</v>
      </c>
      <c r="K118">
        <f>VLOOKUP('整理格式+匹配特征'!$F161,有机特征!$A$1:$V$55,COLUMN('整理格式+匹配特征'!C161),FALSE)</f>
        <v>76.140900000000002</v>
      </c>
      <c r="L118">
        <f>VLOOKUP('整理格式+匹配特征'!$F161,有机特征!$A$1:$V$55,COLUMN('整理格式+匹配特征'!D161),FALSE)</f>
        <v>113.26749</v>
      </c>
      <c r="M118">
        <f>VLOOKUP('整理格式+匹配特征'!$F161,有机特征!$A$1:$V$55,COLUMN('整理格式+匹配特征'!E161),FALSE)</f>
        <v>3.0015109564776687</v>
      </c>
      <c r="N118">
        <f>VLOOKUP('整理格式+匹配特征'!$F161,有机特征!$A$1:$V$55,COLUMN('整理格式+匹配特征'!F161),FALSE)</f>
        <v>5.6739337551562734</v>
      </c>
      <c r="O118">
        <f>VLOOKUP('整理格式+匹配特征'!$F161,有机特征!$A$1:$V$55,COLUMN('整理格式+匹配特征'!G161),FALSE)</f>
        <v>1.1163000000000001</v>
      </c>
      <c r="P118">
        <f>VLOOKUP('整理格式+匹配特征'!$F161,有机特征!$A$1:$V$55,COLUMN('整理格式+匹配特征'!H161),FALSE)</f>
        <v>131.27100999999999</v>
      </c>
      <c r="Q118">
        <f>VLOOKUP('整理格式+匹配特征'!$F161,有机特征!$A$1:$V$55,COLUMN('整理格式+匹配特征'!I161),FALSE)</f>
        <v>0</v>
      </c>
      <c r="R118">
        <f>VLOOKUP('整理格式+匹配特征'!$F161,有机特征!$A$1:$V$55,COLUMN('整理格式+匹配特征'!J161),FALSE)</f>
        <v>6.5601686043388874</v>
      </c>
      <c r="S118">
        <f>VLOOKUP('整理格式+匹配特征'!$F161,有机特征!$A$1:$V$55,COLUMN('整理格式+匹配特征'!K161),FALSE)</f>
        <v>7.5670428437341659</v>
      </c>
      <c r="T118">
        <f>VLOOKUP('整理格式+匹配特征'!$F161,有机特征!$A$1:$V$55,COLUMN('整理格式+匹配特征'!L161),FALSE)</f>
        <v>-40.702673567384409</v>
      </c>
      <c r="U118">
        <f>VLOOKUP('整理格式+匹配特征'!$F161,有机特征!$A$1:$V$55,COLUMN('整理格式+匹配特征'!M161),FALSE)</f>
        <v>21.451799999999999</v>
      </c>
      <c r="V118">
        <f>VLOOKUP('整理格式+匹配特征'!$F161,有机特征!$A$1:$V$55,COLUMN('整理格式+匹配特征'!N161),FALSE)</f>
        <v>9.2603000000000009</v>
      </c>
      <c r="W118">
        <f>VLOOKUP('整理格式+匹配特征'!$F161,有机特征!$A$1:$V$55,COLUMN('整理格式+匹配特征'!O161),FALSE)</f>
        <v>15.3561</v>
      </c>
      <c r="X118">
        <f>VLOOKUP('整理格式+匹配特征'!$F161,有机特征!$A$1:$V$55,COLUMN('整理格式+匹配特征'!P161),FALSE)</f>
        <v>-15.3561</v>
      </c>
      <c r="Y118">
        <f>VLOOKUP('整理格式+匹配特征'!$F161,有机特征!$A$1:$V$55,COLUMN('整理格式+匹配特征'!Q161),FALSE)</f>
        <v>12.1915</v>
      </c>
      <c r="Z118">
        <f>VLOOKUP('整理格式+匹配特征'!$F161,有机特征!$A$1:$V$55,COLUMN('整理格式+匹配特征'!R161),FALSE)</f>
        <v>8.2000000000000003E-2</v>
      </c>
      <c r="AA118">
        <f>VLOOKUP('整理格式+匹配特征'!$F161,有机特征!$A$1:$V$55,COLUMN('整理格式+匹配特征'!S161),FALSE)</f>
        <v>9.6709999999999994</v>
      </c>
      <c r="AB118">
        <f>VLOOKUP('整理格式+匹配特征'!$F161,有机特征!$A$1:$V$55,COLUMN('整理格式+匹配特征'!T161),FALSE)</f>
        <v>-10.7852</v>
      </c>
      <c r="AC118">
        <f>VLOOKUP('整理格式+匹配特征'!$F161,有机特征!$A$1:$V$55,COLUMN('整理格式+匹配特征'!U161),FALSE)</f>
        <v>4.1808399999999999</v>
      </c>
      <c r="AD118">
        <f>VLOOKUP('整理格式+匹配特征'!$F161,有机特征!$A$1:$V$55,COLUMN('整理格式+匹配特征'!V161),FALSE)</f>
        <v>1.6447049567269867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f>VLOOKUP($H118,原子特征!$A$1:$S$16,COLUMN(原子特征!B$2),FALSE)</f>
        <v>207.2</v>
      </c>
      <c r="BA118">
        <f>VLOOKUP($H118,原子特征!$A$1:$S$16,COLUMN(原子特征!C$2),FALSE)</f>
        <v>1.92</v>
      </c>
      <c r="BB118">
        <f>VLOOKUP($H118,原子特征!$A$1:$S$16,COLUMN(原子特征!D$2),FALSE)</f>
        <v>1.9</v>
      </c>
      <c r="BC118">
        <f>VLOOKUP($H118,原子特征!$A$1:$S$16,COLUMN(原子特征!E$2),FALSE)</f>
        <v>1.55</v>
      </c>
      <c r="BD118">
        <f>VLOOKUP($H118,原子特征!$A$1:$S$16,COLUMN(原子特征!F$2),FALSE)</f>
        <v>3.9</v>
      </c>
      <c r="BE118">
        <f>VLOOKUP($H118,原子特征!$A$1:$S$16,COLUMN(原子特征!G$2),FALSE)</f>
        <v>715.5</v>
      </c>
      <c r="BF118">
        <f>VLOOKUP($H118,原子特征!$A$1:$S$16,COLUMN(原子特征!H$2),FALSE)</f>
        <v>1450</v>
      </c>
      <c r="BG118">
        <f>VLOOKUP($H118,原子特征!$A$1:$S$16,COLUMN(原子特征!I$2),FALSE)</f>
        <v>3081</v>
      </c>
      <c r="BH118">
        <f>VLOOKUP($H118,原子特征!$A$1:$S$16,COLUMN(原子特征!J$2),FALSE)</f>
        <v>4.0999999999999996</v>
      </c>
      <c r="BI118">
        <f>VLOOKUP($H118,原子特征!$A$1:$S$16,COLUMN(原子特征!K$2),FALSE)</f>
        <v>4</v>
      </c>
      <c r="BJ118">
        <f>VLOOKUP($H118,原子特征!$A$1:$S$16,COLUMN(原子特征!L$2),FALSE)</f>
        <v>601</v>
      </c>
      <c r="BK118">
        <f>VLOOKUP($H118,原子特征!$A$1:$S$16,COLUMN(原子特征!M$2),FALSE)</f>
        <v>2013</v>
      </c>
      <c r="BL118">
        <f>VLOOKUP($H118,原子特征!$A$1:$S$16,COLUMN(原子特征!N$2),FALSE)</f>
        <v>177.8</v>
      </c>
      <c r="BM118">
        <f>VLOOKUP($H118,原子特征!$A$1:$S$16,COLUMN(原子特征!O$2),FALSE)</f>
        <v>4.8099999999999996</v>
      </c>
      <c r="BN118">
        <f>VLOOKUP($H118,原子特征!$A$1:$S$16,COLUMN(原子特征!P$2),FALSE)</f>
        <v>195</v>
      </c>
      <c r="BO118">
        <f>VLOOKUP($H118,原子特征!$A$1:$S$16,COLUMN(原子特征!Q$2),FALSE)</f>
        <v>0.83</v>
      </c>
      <c r="BP118">
        <f>VLOOKUP($H118,原子特征!$A$1:$S$16,COLUMN(原子特征!R$2),FALSE)</f>
        <v>154</v>
      </c>
      <c r="BQ118">
        <f>VLOOKUP($H118,原子特征!$A$1:$S$16,COLUMN(原子特征!S$2),FALSE)</f>
        <v>0.93799999999999994</v>
      </c>
      <c r="BR118">
        <f>VLOOKUP($I118,原子特征!$A$1:$S$16,COLUMN(原子特征!B$2),FALSE)</f>
        <v>79.903999999999996</v>
      </c>
      <c r="BS118">
        <f>VLOOKUP($I118,原子特征!$A$1:$S$16,COLUMN(原子特征!C$2),FALSE)</f>
        <v>2.83</v>
      </c>
      <c r="BT118">
        <f>VLOOKUP($I118,原子特征!$A$1:$S$16,COLUMN(原子特征!D$2),FALSE)</f>
        <v>2.8</v>
      </c>
      <c r="BU118">
        <f>VLOOKUP($I118,原子特征!$A$1:$S$16,COLUMN(原子特征!E$2),FALSE)</f>
        <v>2.74</v>
      </c>
      <c r="BV118">
        <f>VLOOKUP($I118,原子特征!$A$1:$S$16,COLUMN(原子特征!F$2),FALSE)</f>
        <v>7.59</v>
      </c>
      <c r="BW118">
        <f>VLOOKUP($I118,原子特征!$A$1:$S$16,COLUMN(原子特征!G$2),FALSE)</f>
        <v>1139.9000000000001</v>
      </c>
      <c r="BX118">
        <f>VLOOKUP($I118,原子特征!$A$1:$S$16,COLUMN(原子特征!H$2),FALSE)</f>
        <v>2103</v>
      </c>
      <c r="BY118">
        <f>VLOOKUP($I118,原子特征!$A$1:$S$16,COLUMN(原子特征!I$2),FALSE)</f>
        <v>3473</v>
      </c>
      <c r="BZ118">
        <f>VLOOKUP($I118,原子特征!$A$1:$S$16,COLUMN(原子特征!J$2),FALSE)</f>
        <v>0</v>
      </c>
      <c r="CA118">
        <f>VLOOKUP($I118,原子特征!$A$1:$S$16,COLUMN(原子特征!K$2),FALSE)</f>
        <v>7</v>
      </c>
      <c r="CB118">
        <f>VLOOKUP($I118,原子特征!$A$1:$S$16,COLUMN(原子特征!L$2),FALSE)</f>
        <v>266</v>
      </c>
      <c r="CC118">
        <f>VLOOKUP($I118,原子特征!$A$1:$S$16,COLUMN(原子特征!M$2),FALSE)</f>
        <v>331.9</v>
      </c>
      <c r="CD118">
        <f>VLOOKUP($I118,原子特征!$A$1:$S$16,COLUMN(原子特征!N$2),FALSE)</f>
        <v>30.5</v>
      </c>
      <c r="CE118">
        <f>VLOOKUP($I118,原子特征!$A$1:$S$16,COLUMN(原子特征!O$2),FALSE)</f>
        <v>10.57</v>
      </c>
      <c r="CF118">
        <f>VLOOKUP($I118,原子特征!$A$1:$S$16,COLUMN(原子特征!P$2),FALSE)</f>
        <v>111.9</v>
      </c>
      <c r="CG118">
        <f>VLOOKUP($I118,原子特征!$A$1:$S$16,COLUMN(原子特征!Q$2),FALSE)</f>
        <v>0.37</v>
      </c>
      <c r="CH118">
        <f>VLOOKUP($I118,原子特征!$A$1:$S$16,COLUMN(原子特征!R$2),FALSE)</f>
        <v>114</v>
      </c>
      <c r="CI118">
        <f>VLOOKUP($I118,原子特征!$A$1:$S$16,COLUMN(原子特征!S$2),FALSE)</f>
        <v>0.4</v>
      </c>
    </row>
    <row r="119" spans="1:87" x14ac:dyDescent="0.15">
      <c r="A119">
        <v>346</v>
      </c>
      <c r="B119" t="s">
        <v>606</v>
      </c>
      <c r="C119">
        <v>1</v>
      </c>
      <c r="D119">
        <v>1</v>
      </c>
      <c r="E119">
        <v>3.17</v>
      </c>
      <c r="F119" t="s">
        <v>643</v>
      </c>
      <c r="H119" t="s">
        <v>855</v>
      </c>
      <c r="I119" t="s">
        <v>854</v>
      </c>
      <c r="J119">
        <f>VLOOKUP('整理格式+匹配特征'!$F162,有机特征!$A$1:$V$55,COLUMN('整理格式+匹配特征'!B162),FALSE)</f>
        <v>8.44212381</v>
      </c>
      <c r="K119">
        <f>VLOOKUP('整理格式+匹配特征'!$F162,有机特征!$A$1:$V$55,COLUMN('整理格式+匹配特征'!C162),FALSE)</f>
        <v>90.167519999999996</v>
      </c>
      <c r="L119">
        <f>VLOOKUP('整理格式+匹配特征'!$F162,有机特征!$A$1:$V$55,COLUMN('整理格式+匹配特征'!D162),FALSE)</f>
        <v>135.80644000000001</v>
      </c>
      <c r="M119">
        <f>VLOOKUP('整理格式+匹配特征'!$F162,有机特征!$A$1:$V$55,COLUMN('整理格式+匹配特征'!E162),FALSE)</f>
        <v>3.1886850754207359</v>
      </c>
      <c r="N119">
        <f>VLOOKUP('整理格式+匹配特征'!$F162,有机特征!$A$1:$V$55,COLUMN('整理格式+匹配特征'!F162),FALSE)</f>
        <v>6.0277600669579128</v>
      </c>
      <c r="O119">
        <f>VLOOKUP('整理格式+匹配特征'!$F162,有机特征!$A$1:$V$55,COLUMN('整理格式+匹配特征'!G162),FALSE)</f>
        <v>1.1025</v>
      </c>
      <c r="P119">
        <f>VLOOKUP('整理格式+匹配特征'!$F162,有机特征!$A$1:$V$55,COLUMN('整理格式+匹配特征'!H162),FALSE)</f>
        <v>151.60864000000001</v>
      </c>
      <c r="Q119">
        <f>VLOOKUP('整理格式+匹配特征'!$F162,有机特征!$A$1:$V$55,COLUMN('整理格式+匹配特征'!I162),FALSE)</f>
        <v>0</v>
      </c>
      <c r="R119">
        <f>VLOOKUP('整理格式+匹配特征'!$F162,有机特征!$A$1:$V$55,COLUMN('整理格式+匹配特征'!J162),FALSE)</f>
        <v>8.382575049289219</v>
      </c>
      <c r="S119">
        <f>VLOOKUP('整理格式+匹配特征'!$F162,有机特征!$A$1:$V$55,COLUMN('整理格式+匹配特征'!K162),FALSE)</f>
        <v>9.1031209859474433</v>
      </c>
      <c r="T119">
        <f>VLOOKUP('整理格式+匹配特征'!$F162,有机特征!$A$1:$V$55,COLUMN('整理格式+匹配特征'!L162),FALSE)</f>
        <v>-38.361779654997498</v>
      </c>
      <c r="U119">
        <f>VLOOKUP('整理格式+匹配特征'!$F162,有机特征!$A$1:$V$55,COLUMN('整理格式+匹配特征'!M162),FALSE)</f>
        <v>-6.6805000000000003</v>
      </c>
      <c r="V119">
        <f>VLOOKUP('整理格式+匹配特征'!$F162,有机特征!$A$1:$V$55,COLUMN('整理格式+匹配特征'!N162),FALSE)</f>
        <v>-19.503699999999998</v>
      </c>
      <c r="W119">
        <f>VLOOKUP('整理格式+匹配特征'!$F162,有机特征!$A$1:$V$55,COLUMN('整理格式+匹配特征'!O162),FALSE)</f>
        <v>-13.0921</v>
      </c>
      <c r="X119">
        <f>VLOOKUP('整理格式+匹配特征'!$F162,有机特征!$A$1:$V$55,COLUMN('整理格式+匹配特征'!P162),FALSE)</f>
        <v>13.0921</v>
      </c>
      <c r="Y119">
        <f>VLOOKUP('整理格式+匹配特征'!$F162,有机特征!$A$1:$V$55,COLUMN('整理格式+匹配特征'!Q162),FALSE)</f>
        <v>12.8233</v>
      </c>
      <c r="Z119">
        <f>VLOOKUP('整理格式+匹配特征'!$F162,有机特征!$A$1:$V$55,COLUMN('整理格式+匹配特征'!R162),FALSE)</f>
        <v>7.8E-2</v>
      </c>
      <c r="AA119">
        <f>VLOOKUP('整理格式+匹配特征'!$F162,有机特征!$A$1:$V$55,COLUMN('整理格式+匹配特征'!S162),FALSE)</f>
        <v>6.6833</v>
      </c>
      <c r="AB119">
        <f>VLOOKUP('整理格式+匹配特征'!$F162,有机特征!$A$1:$V$55,COLUMN('整理格式+匹配特征'!T162),FALSE)</f>
        <v>-8.6532999999999998</v>
      </c>
      <c r="AC119">
        <f>VLOOKUP('整理格式+匹配特征'!$F162,有机特征!$A$1:$V$55,COLUMN('整理格式+匹配特征'!U162),FALSE)</f>
        <v>1E-4</v>
      </c>
      <c r="AD119">
        <f>VLOOKUP('整理格式+匹配特征'!$F162,有机特征!$A$1:$V$55,COLUMN('整理格式+匹配特征'!V162),FALSE)</f>
        <v>3.9339103068450046E-5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f>VLOOKUP($H119,原子特征!$A$1:$S$16,COLUMN(原子特征!B$2),FALSE)</f>
        <v>207.2</v>
      </c>
      <c r="BA119">
        <f>VLOOKUP($H119,原子特征!$A$1:$S$16,COLUMN(原子特征!C$2),FALSE)</f>
        <v>1.92</v>
      </c>
      <c r="BB119">
        <f>VLOOKUP($H119,原子特征!$A$1:$S$16,COLUMN(原子特征!D$2),FALSE)</f>
        <v>1.9</v>
      </c>
      <c r="BC119">
        <f>VLOOKUP($H119,原子特征!$A$1:$S$16,COLUMN(原子特征!E$2),FALSE)</f>
        <v>1.55</v>
      </c>
      <c r="BD119">
        <f>VLOOKUP($H119,原子特征!$A$1:$S$16,COLUMN(原子特征!F$2),FALSE)</f>
        <v>3.9</v>
      </c>
      <c r="BE119">
        <f>VLOOKUP($H119,原子特征!$A$1:$S$16,COLUMN(原子特征!G$2),FALSE)</f>
        <v>715.5</v>
      </c>
      <c r="BF119">
        <f>VLOOKUP($H119,原子特征!$A$1:$S$16,COLUMN(原子特征!H$2),FALSE)</f>
        <v>1450</v>
      </c>
      <c r="BG119">
        <f>VLOOKUP($H119,原子特征!$A$1:$S$16,COLUMN(原子特征!I$2),FALSE)</f>
        <v>3081</v>
      </c>
      <c r="BH119">
        <f>VLOOKUP($H119,原子特征!$A$1:$S$16,COLUMN(原子特征!J$2),FALSE)</f>
        <v>4.0999999999999996</v>
      </c>
      <c r="BI119">
        <f>VLOOKUP($H119,原子特征!$A$1:$S$16,COLUMN(原子特征!K$2),FALSE)</f>
        <v>4</v>
      </c>
      <c r="BJ119">
        <f>VLOOKUP($H119,原子特征!$A$1:$S$16,COLUMN(原子特征!L$2),FALSE)</f>
        <v>601</v>
      </c>
      <c r="BK119">
        <f>VLOOKUP($H119,原子特征!$A$1:$S$16,COLUMN(原子特征!M$2),FALSE)</f>
        <v>2013</v>
      </c>
      <c r="BL119">
        <f>VLOOKUP($H119,原子特征!$A$1:$S$16,COLUMN(原子特征!N$2),FALSE)</f>
        <v>177.8</v>
      </c>
      <c r="BM119">
        <f>VLOOKUP($H119,原子特征!$A$1:$S$16,COLUMN(原子特征!O$2),FALSE)</f>
        <v>4.8099999999999996</v>
      </c>
      <c r="BN119">
        <f>VLOOKUP($H119,原子特征!$A$1:$S$16,COLUMN(原子特征!P$2),FALSE)</f>
        <v>195</v>
      </c>
      <c r="BO119">
        <f>VLOOKUP($H119,原子特征!$A$1:$S$16,COLUMN(原子特征!Q$2),FALSE)</f>
        <v>0.83</v>
      </c>
      <c r="BP119">
        <f>VLOOKUP($H119,原子特征!$A$1:$S$16,COLUMN(原子特征!R$2),FALSE)</f>
        <v>154</v>
      </c>
      <c r="BQ119">
        <f>VLOOKUP($H119,原子特征!$A$1:$S$16,COLUMN(原子特征!S$2),FALSE)</f>
        <v>0.93799999999999994</v>
      </c>
      <c r="BR119">
        <f>VLOOKUP($I119,原子特征!$A$1:$S$16,COLUMN(原子特征!B$2),FALSE)</f>
        <v>79.903999999999996</v>
      </c>
      <c r="BS119">
        <f>VLOOKUP($I119,原子特征!$A$1:$S$16,COLUMN(原子特征!C$2),FALSE)</f>
        <v>2.83</v>
      </c>
      <c r="BT119">
        <f>VLOOKUP($I119,原子特征!$A$1:$S$16,COLUMN(原子特征!D$2),FALSE)</f>
        <v>2.8</v>
      </c>
      <c r="BU119">
        <f>VLOOKUP($I119,原子特征!$A$1:$S$16,COLUMN(原子特征!E$2),FALSE)</f>
        <v>2.74</v>
      </c>
      <c r="BV119">
        <f>VLOOKUP($I119,原子特征!$A$1:$S$16,COLUMN(原子特征!F$2),FALSE)</f>
        <v>7.59</v>
      </c>
      <c r="BW119">
        <f>VLOOKUP($I119,原子特征!$A$1:$S$16,COLUMN(原子特征!G$2),FALSE)</f>
        <v>1139.9000000000001</v>
      </c>
      <c r="BX119">
        <f>VLOOKUP($I119,原子特征!$A$1:$S$16,COLUMN(原子特征!H$2),FALSE)</f>
        <v>2103</v>
      </c>
      <c r="BY119">
        <f>VLOOKUP($I119,原子特征!$A$1:$S$16,COLUMN(原子特征!I$2),FALSE)</f>
        <v>3473</v>
      </c>
      <c r="BZ119">
        <f>VLOOKUP($I119,原子特征!$A$1:$S$16,COLUMN(原子特征!J$2),FALSE)</f>
        <v>0</v>
      </c>
      <c r="CA119">
        <f>VLOOKUP($I119,原子特征!$A$1:$S$16,COLUMN(原子特征!K$2),FALSE)</f>
        <v>7</v>
      </c>
      <c r="CB119">
        <f>VLOOKUP($I119,原子特征!$A$1:$S$16,COLUMN(原子特征!L$2),FALSE)</f>
        <v>266</v>
      </c>
      <c r="CC119">
        <f>VLOOKUP($I119,原子特征!$A$1:$S$16,COLUMN(原子特征!M$2),FALSE)</f>
        <v>331.9</v>
      </c>
      <c r="CD119">
        <f>VLOOKUP($I119,原子特征!$A$1:$S$16,COLUMN(原子特征!N$2),FALSE)</f>
        <v>30.5</v>
      </c>
      <c r="CE119">
        <f>VLOOKUP($I119,原子特征!$A$1:$S$16,COLUMN(原子特征!O$2),FALSE)</f>
        <v>10.57</v>
      </c>
      <c r="CF119">
        <f>VLOOKUP($I119,原子特征!$A$1:$S$16,COLUMN(原子特征!P$2),FALSE)</f>
        <v>111.9</v>
      </c>
      <c r="CG119">
        <f>VLOOKUP($I119,原子特征!$A$1:$S$16,COLUMN(原子特征!Q$2),FALSE)</f>
        <v>0.37</v>
      </c>
      <c r="CH119">
        <f>VLOOKUP($I119,原子特征!$A$1:$S$16,COLUMN(原子特征!R$2),FALSE)</f>
        <v>114</v>
      </c>
      <c r="CI119">
        <f>VLOOKUP($I119,原子特征!$A$1:$S$16,COLUMN(原子特征!S$2),FALSE)</f>
        <v>0.4</v>
      </c>
    </row>
    <row r="120" spans="1:87" x14ac:dyDescent="0.15">
      <c r="A120" s="21">
        <v>349</v>
      </c>
      <c r="B120" s="21" t="s">
        <v>611</v>
      </c>
      <c r="C120" s="21">
        <v>1</v>
      </c>
      <c r="D120" s="21">
        <v>1</v>
      </c>
      <c r="E120" s="21">
        <v>3.24</v>
      </c>
      <c r="F120" s="21" t="s">
        <v>808</v>
      </c>
      <c r="G120" s="21"/>
      <c r="H120" t="s">
        <v>855</v>
      </c>
      <c r="I120" t="s">
        <v>854</v>
      </c>
      <c r="J120">
        <f>VLOOKUP('整理格式+匹配特征'!$F171,有机特征!$A$1:$V$55,COLUMN('整理格式+匹配特征'!B171),FALSE)</f>
        <v>7.4634142099999998</v>
      </c>
      <c r="K120">
        <f>VLOOKUP('整理格式+匹配特征'!$F171,有机特征!$A$1:$V$55,COLUMN('整理格式+匹配特征'!C171),FALSE)</f>
        <v>138.21046000000001</v>
      </c>
      <c r="L120">
        <f>VLOOKUP('整理格式+匹配特征'!$F171,有机特征!$A$1:$V$55,COLUMN('整理格式+匹配特征'!D171),FALSE)</f>
        <v>185.40549999999999</v>
      </c>
      <c r="M120">
        <f>VLOOKUP('整理格式+匹配特征'!$F171,有机特征!$A$1:$V$55,COLUMN('整理格式+匹配特征'!E171),FALSE)</f>
        <v>3.537358245732392</v>
      </c>
      <c r="N120">
        <f>VLOOKUP('整理格式+匹配特征'!$F171,有机特征!$A$1:$V$55,COLUMN('整理格式+匹配特征'!F171),FALSE)</f>
        <v>6.6868775911765441</v>
      </c>
      <c r="O120">
        <f>VLOOKUP('整理格式+匹配特征'!$F171,有机特征!$A$1:$V$55,COLUMN('整理格式+匹配特征'!G171),FALSE)</f>
        <v>1.2378</v>
      </c>
      <c r="P120">
        <f>VLOOKUP('整理格式+匹配特征'!$F171,有机特征!$A$1:$V$55,COLUMN('整理格式+匹配特征'!H171),FALSE)</f>
        <v>189.60423</v>
      </c>
      <c r="Q120">
        <f>VLOOKUP('整理格式+匹配特征'!$F171,有机特征!$A$1:$V$55,COLUMN('整理格式+匹配特征'!I171),FALSE)</f>
        <v>0</v>
      </c>
      <c r="R120">
        <f>VLOOKUP('整理格式+匹配特征'!$F171,有机特征!$A$1:$V$55,COLUMN('整理格式+匹配特征'!J171),FALSE)</f>
        <v>11.485429436779022</v>
      </c>
      <c r="S120">
        <f>VLOOKUP('整理格式+匹配特征'!$F171,有机特征!$A$1:$V$55,COLUMN('整理格式+匹配特征'!K171),FALSE)</f>
        <v>12.564664997049404</v>
      </c>
      <c r="T120">
        <f>VLOOKUP('整理格式+匹配特征'!$F171,有机特征!$A$1:$V$55,COLUMN('整理格式+匹配特征'!L171),FALSE)</f>
        <v>-34.376141343179611</v>
      </c>
      <c r="U120">
        <f>VLOOKUP('整理格式+匹配特征'!$F171,有机特征!$A$1:$V$55,COLUMN('整理格式+匹配特征'!M171),FALSE)</f>
        <v>16.0625</v>
      </c>
      <c r="V120">
        <f>VLOOKUP('整理格式+匹配特征'!$F171,有机特征!$A$1:$V$55,COLUMN('整理格式+匹配特征'!N171),FALSE)</f>
        <v>6.7361000000000004</v>
      </c>
      <c r="W120">
        <f>VLOOKUP('整理格式+匹配特征'!$F171,有机特征!$A$1:$V$55,COLUMN('整理格式+匹配特征'!O171),FALSE)</f>
        <v>11.3993</v>
      </c>
      <c r="X120">
        <f>VLOOKUP('整理格式+匹配特征'!$F171,有机特征!$A$1:$V$55,COLUMN('整理格式+匹配特征'!P171),FALSE)</f>
        <v>-11.3993</v>
      </c>
      <c r="Y120">
        <f>VLOOKUP('整理格式+匹配特征'!$F171,有机特征!$A$1:$V$55,COLUMN('整理格式+匹配特征'!Q171),FALSE)</f>
        <v>9.3262999999999998</v>
      </c>
      <c r="Z120">
        <f>VLOOKUP('整理格式+匹配特征'!$F171,有机特征!$A$1:$V$55,COLUMN('整理格式+匹配特征'!R171),FALSE)</f>
        <v>0.1072</v>
      </c>
      <c r="AA120">
        <f>VLOOKUP('整理格式+匹配特征'!$F171,有机特征!$A$1:$V$55,COLUMN('整理格式+匹配特征'!S171),FALSE)</f>
        <v>6.9664999999999999</v>
      </c>
      <c r="AB120">
        <f>VLOOKUP('整理格式+匹配特征'!$F171,有机特征!$A$1:$V$55,COLUMN('整理格式+匹配特征'!T171),FALSE)</f>
        <v>-5.1505999999999998</v>
      </c>
      <c r="AC120">
        <f>VLOOKUP('整理格式+匹配特征'!$F171,有机特征!$A$1:$V$55,COLUMN('整理格式+匹配特征'!U171),FALSE)</f>
        <v>6.4718020000000003</v>
      </c>
      <c r="AD120">
        <f>VLOOKUP('整理格式+匹配特征'!$F171,有机特征!$A$1:$V$55,COLUMN('整理格式+匹配特征'!V171),FALSE)</f>
        <v>2.5459488591660113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f>VLOOKUP($H120,原子特征!$A$1:$S$16,COLUMN(原子特征!B$2),FALSE)</f>
        <v>207.2</v>
      </c>
      <c r="BA120">
        <f>VLOOKUP($H120,原子特征!$A$1:$S$16,COLUMN(原子特征!C$2),FALSE)</f>
        <v>1.92</v>
      </c>
      <c r="BB120">
        <f>VLOOKUP($H120,原子特征!$A$1:$S$16,COLUMN(原子特征!D$2),FALSE)</f>
        <v>1.9</v>
      </c>
      <c r="BC120">
        <f>VLOOKUP($H120,原子特征!$A$1:$S$16,COLUMN(原子特征!E$2),FALSE)</f>
        <v>1.55</v>
      </c>
      <c r="BD120">
        <f>VLOOKUP($H120,原子特征!$A$1:$S$16,COLUMN(原子特征!F$2),FALSE)</f>
        <v>3.9</v>
      </c>
      <c r="BE120">
        <f>VLOOKUP($H120,原子特征!$A$1:$S$16,COLUMN(原子特征!G$2),FALSE)</f>
        <v>715.5</v>
      </c>
      <c r="BF120">
        <f>VLOOKUP($H120,原子特征!$A$1:$S$16,COLUMN(原子特征!H$2),FALSE)</f>
        <v>1450</v>
      </c>
      <c r="BG120">
        <f>VLOOKUP($H120,原子特征!$A$1:$S$16,COLUMN(原子特征!I$2),FALSE)</f>
        <v>3081</v>
      </c>
      <c r="BH120">
        <f>VLOOKUP($H120,原子特征!$A$1:$S$16,COLUMN(原子特征!J$2),FALSE)</f>
        <v>4.0999999999999996</v>
      </c>
      <c r="BI120">
        <f>VLOOKUP($H120,原子特征!$A$1:$S$16,COLUMN(原子特征!K$2),FALSE)</f>
        <v>4</v>
      </c>
      <c r="BJ120">
        <f>VLOOKUP($H120,原子特征!$A$1:$S$16,COLUMN(原子特征!L$2),FALSE)</f>
        <v>601</v>
      </c>
      <c r="BK120">
        <f>VLOOKUP($H120,原子特征!$A$1:$S$16,COLUMN(原子特征!M$2),FALSE)</f>
        <v>2013</v>
      </c>
      <c r="BL120">
        <f>VLOOKUP($H120,原子特征!$A$1:$S$16,COLUMN(原子特征!N$2),FALSE)</f>
        <v>177.8</v>
      </c>
      <c r="BM120">
        <f>VLOOKUP($H120,原子特征!$A$1:$S$16,COLUMN(原子特征!O$2),FALSE)</f>
        <v>4.8099999999999996</v>
      </c>
      <c r="BN120">
        <f>VLOOKUP($H120,原子特征!$A$1:$S$16,COLUMN(原子特征!P$2),FALSE)</f>
        <v>195</v>
      </c>
      <c r="BO120">
        <f>VLOOKUP($H120,原子特征!$A$1:$S$16,COLUMN(原子特征!Q$2),FALSE)</f>
        <v>0.83</v>
      </c>
      <c r="BP120">
        <f>VLOOKUP($H120,原子特征!$A$1:$S$16,COLUMN(原子特征!R$2),FALSE)</f>
        <v>154</v>
      </c>
      <c r="BQ120">
        <f>VLOOKUP($H120,原子特征!$A$1:$S$16,COLUMN(原子特征!S$2),FALSE)</f>
        <v>0.93799999999999994</v>
      </c>
      <c r="BR120">
        <f>VLOOKUP($I120,原子特征!$A$1:$S$16,COLUMN(原子特征!B$2),FALSE)</f>
        <v>79.903999999999996</v>
      </c>
      <c r="BS120">
        <f>VLOOKUP($I120,原子特征!$A$1:$S$16,COLUMN(原子特征!C$2),FALSE)</f>
        <v>2.83</v>
      </c>
      <c r="BT120">
        <f>VLOOKUP($I120,原子特征!$A$1:$S$16,COLUMN(原子特征!D$2),FALSE)</f>
        <v>2.8</v>
      </c>
      <c r="BU120">
        <f>VLOOKUP($I120,原子特征!$A$1:$S$16,COLUMN(原子特征!E$2),FALSE)</f>
        <v>2.74</v>
      </c>
      <c r="BV120">
        <f>VLOOKUP($I120,原子特征!$A$1:$S$16,COLUMN(原子特征!F$2),FALSE)</f>
        <v>7.59</v>
      </c>
      <c r="BW120">
        <f>VLOOKUP($I120,原子特征!$A$1:$S$16,COLUMN(原子特征!G$2),FALSE)</f>
        <v>1139.9000000000001</v>
      </c>
      <c r="BX120">
        <f>VLOOKUP($I120,原子特征!$A$1:$S$16,COLUMN(原子特征!H$2),FALSE)</f>
        <v>2103</v>
      </c>
      <c r="BY120">
        <f>VLOOKUP($I120,原子特征!$A$1:$S$16,COLUMN(原子特征!I$2),FALSE)</f>
        <v>3473</v>
      </c>
      <c r="BZ120">
        <f>VLOOKUP($I120,原子特征!$A$1:$S$16,COLUMN(原子特征!J$2),FALSE)</f>
        <v>0</v>
      </c>
      <c r="CA120">
        <f>VLOOKUP($I120,原子特征!$A$1:$S$16,COLUMN(原子特征!K$2),FALSE)</f>
        <v>7</v>
      </c>
      <c r="CB120">
        <f>VLOOKUP($I120,原子特征!$A$1:$S$16,COLUMN(原子特征!L$2),FALSE)</f>
        <v>266</v>
      </c>
      <c r="CC120">
        <f>VLOOKUP($I120,原子特征!$A$1:$S$16,COLUMN(原子特征!M$2),FALSE)</f>
        <v>331.9</v>
      </c>
      <c r="CD120">
        <f>VLOOKUP($I120,原子特征!$A$1:$S$16,COLUMN(原子特征!N$2),FALSE)</f>
        <v>30.5</v>
      </c>
      <c r="CE120">
        <f>VLOOKUP($I120,原子特征!$A$1:$S$16,COLUMN(原子特征!O$2),FALSE)</f>
        <v>10.57</v>
      </c>
      <c r="CF120">
        <f>VLOOKUP($I120,原子特征!$A$1:$S$16,COLUMN(原子特征!P$2),FALSE)</f>
        <v>111.9</v>
      </c>
      <c r="CG120">
        <f>VLOOKUP($I120,原子特征!$A$1:$S$16,COLUMN(原子特征!Q$2),FALSE)</f>
        <v>0.37</v>
      </c>
      <c r="CH120">
        <f>VLOOKUP($I120,原子特征!$A$1:$S$16,COLUMN(原子特征!R$2),FALSE)</f>
        <v>114</v>
      </c>
      <c r="CI120">
        <f>VLOOKUP($I120,原子特征!$A$1:$S$16,COLUMN(原子特征!S$2),FALSE)</f>
        <v>0.4</v>
      </c>
    </row>
    <row r="121" spans="1:87" x14ac:dyDescent="0.15">
      <c r="A121">
        <v>460</v>
      </c>
      <c r="B121" t="s">
        <v>626</v>
      </c>
      <c r="C121">
        <v>1</v>
      </c>
      <c r="D121">
        <v>1</v>
      </c>
      <c r="E121">
        <v>4.4000000000000004</v>
      </c>
      <c r="F121" t="s">
        <v>798</v>
      </c>
      <c r="H121" s="21" t="s">
        <v>853</v>
      </c>
      <c r="I121" s="21" t="s">
        <v>863</v>
      </c>
      <c r="J121">
        <f>VLOOKUP('整理格式+匹配特征'!$F172,有机特征!$A$1:$V$55,COLUMN('整理格式+匹配特征'!B172),FALSE)</f>
        <v>8.9878686800000001</v>
      </c>
      <c r="K121">
        <f>VLOOKUP('整理格式+匹配特征'!$F172,有机特征!$A$1:$V$55,COLUMN('整理格式+匹配特征'!C172),FALSE)</f>
        <v>92.140309999999999</v>
      </c>
      <c r="L121">
        <f>VLOOKUP('整理格式+匹配特征'!$F172,有机特征!$A$1:$V$55,COLUMN('整理格式+匹配特征'!D172),FALSE)</f>
        <v>122.51197999999999</v>
      </c>
      <c r="M121">
        <f>VLOOKUP('整理格式+匹配特征'!$F172,有机特征!$A$1:$V$55,COLUMN('整理格式+匹配特征'!E172),FALSE)</f>
        <v>3.0810425333591729</v>
      </c>
      <c r="N121">
        <f>VLOOKUP('整理格式+匹配特征'!$F172,有机特征!$A$1:$V$55,COLUMN('整理格式+匹配特征'!F172),FALSE)</f>
        <v>5.8242770006789657</v>
      </c>
      <c r="O121">
        <f>VLOOKUP('整理格式+匹配特征'!$F172,有机特征!$A$1:$V$55,COLUMN('整理格式+匹配特征'!G172),FALSE)</f>
        <v>1.2488999999999999</v>
      </c>
      <c r="P121">
        <f>VLOOKUP('整理格式+匹配特征'!$F172,有机特征!$A$1:$V$55,COLUMN('整理格式+匹配特征'!H172),FALSE)</f>
        <v>136.15674999999999</v>
      </c>
      <c r="Q121">
        <f>VLOOKUP('整理格式+匹配特征'!$F172,有机特征!$A$1:$V$55,COLUMN('整理格式+匹配特征'!I172),FALSE)</f>
        <v>0</v>
      </c>
      <c r="R121">
        <f>VLOOKUP('整理格式+匹配特征'!$F172,有机特征!$A$1:$V$55,COLUMN('整理格式+匹配特征'!J172),FALSE)</f>
        <v>7.0101658293936673</v>
      </c>
      <c r="S121">
        <f>VLOOKUP('整理格式+匹配特征'!$F172,有机特征!$A$1:$V$55,COLUMN('整理格式+匹配特征'!K172),FALSE)</f>
        <v>7.915900372340186</v>
      </c>
      <c r="T121">
        <f>VLOOKUP('整理格式+匹配特征'!$F172,有机特征!$A$1:$V$55,COLUMN('整理格式+匹配特征'!L172),FALSE)</f>
        <v>-40.124648962807001</v>
      </c>
      <c r="U121">
        <f>VLOOKUP('整理格式+匹配特征'!$F172,有机特征!$A$1:$V$55,COLUMN('整理格式+匹配特征'!M172),FALSE)</f>
        <v>19.488700000000001</v>
      </c>
      <c r="V121">
        <f>VLOOKUP('整理格式+匹配特征'!$F172,有机特征!$A$1:$V$55,COLUMN('整理格式+匹配特征'!N172),FALSE)</f>
        <v>7.7588999999999997</v>
      </c>
      <c r="W121">
        <f>VLOOKUP('整理格式+匹配特征'!$F172,有机特征!$A$1:$V$55,COLUMN('整理格式+匹配特征'!O172),FALSE)</f>
        <v>13.623799999999999</v>
      </c>
      <c r="X121">
        <f>VLOOKUP('整理格式+匹配特征'!$F172,有机特征!$A$1:$V$55,COLUMN('整理格式+匹配特征'!P172),FALSE)</f>
        <v>-13.623799999999999</v>
      </c>
      <c r="Y121">
        <f>VLOOKUP('整理格式+匹配特征'!$F172,有机特征!$A$1:$V$55,COLUMN('整理格式+匹配特征'!Q172),FALSE)</f>
        <v>11.729799999999999</v>
      </c>
      <c r="Z121">
        <f>VLOOKUP('整理格式+匹配特征'!$F172,有机特征!$A$1:$V$55,COLUMN('整理格式+匹配特征'!R172),FALSE)</f>
        <v>8.5300000000000001E-2</v>
      </c>
      <c r="AA121">
        <f>VLOOKUP('整理格式+匹配特征'!$F172,有机特征!$A$1:$V$55,COLUMN('整理格式+匹配特征'!S172),FALSE)</f>
        <v>7.9118000000000004</v>
      </c>
      <c r="AB121">
        <f>VLOOKUP('整理格式+匹配特征'!$F172,有机特征!$A$1:$V$55,COLUMN('整理格式+匹配特征'!T172),FALSE)</f>
        <v>-8.3344000000000005</v>
      </c>
      <c r="AC121">
        <f>VLOOKUP('整理格式+匹配特征'!$F172,有机特征!$A$1:$V$55,COLUMN('整理格式+匹配特征'!U172),FALSE)</f>
        <v>1.961425</v>
      </c>
      <c r="AD121">
        <f>VLOOKUP('整理格式+匹配特征'!$F172,有机特征!$A$1:$V$55,COLUMN('整理格式+匹配特征'!V172),FALSE)</f>
        <v>0.77160700236034618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f>VLOOKUP($H121,原子特征!$A$1:$S$16,COLUMN(原子特征!B$2),FALSE)</f>
        <v>112.411</v>
      </c>
      <c r="BA121">
        <f>VLOOKUP($H121,原子特征!$A$1:$S$16,COLUMN(原子特征!C$2),FALSE)</f>
        <v>1.4</v>
      </c>
      <c r="BB121">
        <f>VLOOKUP($H121,原子特征!$A$1:$S$16,COLUMN(原子特征!D$2),FALSE)</f>
        <v>1.7</v>
      </c>
      <c r="BC121">
        <f>VLOOKUP($H121,原子特征!$A$1:$S$16,COLUMN(原子特征!E$2),FALSE)</f>
        <v>1.46</v>
      </c>
      <c r="BD121">
        <f>VLOOKUP($H121,原子特征!$A$1:$S$16,COLUMN(原子特征!F$2),FALSE)</f>
        <v>4.33</v>
      </c>
      <c r="BE121">
        <f>VLOOKUP($H121,原子特征!$A$1:$S$16,COLUMN(原子特征!G$2),FALSE)</f>
        <v>867.7</v>
      </c>
      <c r="BF121">
        <f>VLOOKUP($H121,原子特征!$A$1:$S$16,COLUMN(原子特征!H$2),FALSE)</f>
        <v>1631</v>
      </c>
      <c r="BG121">
        <f>VLOOKUP($H121,原子特征!$A$1:$S$16,COLUMN(原子特征!I$2),FALSE)</f>
        <v>3616</v>
      </c>
      <c r="BH121">
        <f>VLOOKUP($H121,原子特征!$A$1:$S$16,COLUMN(原子特征!J$2),FALSE)</f>
        <v>4.05</v>
      </c>
      <c r="BI121">
        <f>VLOOKUP($H121,原子特征!$A$1:$S$16,COLUMN(原子特征!K$2),FALSE)</f>
        <v>12</v>
      </c>
      <c r="BJ121">
        <f>VLOOKUP($H121,原子特征!$A$1:$S$16,COLUMN(原子特征!L$2),FALSE)</f>
        <v>594</v>
      </c>
      <c r="BK121">
        <f>VLOOKUP($H121,原子特征!$A$1:$S$16,COLUMN(原子特征!M$2),FALSE)</f>
        <v>1038</v>
      </c>
      <c r="BL121">
        <f>VLOOKUP($H121,原子特征!$A$1:$S$16,COLUMN(原子特征!N$2),FALSE)</f>
        <v>100</v>
      </c>
      <c r="BM121">
        <f>VLOOKUP($H121,原子特征!$A$1:$S$16,COLUMN(原子特征!O$2),FALSE)</f>
        <v>6.4</v>
      </c>
      <c r="BN121">
        <f>VLOOKUP($H121,原子特征!$A$1:$S$16,COLUMN(原子特征!P$2),FALSE)</f>
        <v>112</v>
      </c>
      <c r="BO121">
        <f>VLOOKUP($H121,原子特征!$A$1:$S$16,COLUMN(原子特征!Q$2),FALSE)</f>
        <v>0.93</v>
      </c>
      <c r="BP121">
        <f>VLOOKUP($H121,原子特征!$A$1:$S$16,COLUMN(原子特征!R$2),FALSE)</f>
        <v>141</v>
      </c>
      <c r="BQ121">
        <f>VLOOKUP($H121,原子特征!$A$1:$S$16,COLUMN(原子特征!S$2),FALSE)</f>
        <v>1.81</v>
      </c>
      <c r="BR121">
        <f>VLOOKUP($I121,原子特征!$A$1:$S$16,COLUMN(原子特征!B$2),FALSE)</f>
        <v>35.453000000000003</v>
      </c>
      <c r="BS121">
        <f>VLOOKUP($I121,原子特征!$A$1:$S$16,COLUMN(原子特征!C$2),FALSE)</f>
        <v>2.98</v>
      </c>
      <c r="BT121">
        <f>VLOOKUP($I121,原子特征!$A$1:$S$16,COLUMN(原子特征!D$2),FALSE)</f>
        <v>3</v>
      </c>
      <c r="BU121">
        <f>VLOOKUP($I121,原子特征!$A$1:$S$16,COLUMN(原子特征!E$2),FALSE)</f>
        <v>2.83</v>
      </c>
      <c r="BV121">
        <f>VLOOKUP($I121,原子特征!$A$1:$S$16,COLUMN(原子特征!F$2),FALSE)</f>
        <v>8.3000000000000007</v>
      </c>
      <c r="BW121">
        <f>VLOOKUP($I121,原子特征!$A$1:$S$16,COLUMN(原子特征!G$2),FALSE)</f>
        <v>1251.0999999999999</v>
      </c>
      <c r="BX121">
        <f>VLOOKUP($I121,原子特征!$A$1:$S$16,COLUMN(原子特征!H$2),FALSE)</f>
        <v>2297</v>
      </c>
      <c r="BY121">
        <f>VLOOKUP($I121,原子特征!$A$1:$S$16,COLUMN(原子特征!I$2),FALSE)</f>
        <v>3822</v>
      </c>
      <c r="BZ121">
        <f>VLOOKUP($I121,原子特征!$A$1:$S$16,COLUMN(原子特征!J$2),FALSE)</f>
        <v>0</v>
      </c>
      <c r="CA121">
        <f>VLOOKUP($I121,原子特征!$A$1:$S$16,COLUMN(原子特征!K$2),FALSE)</f>
        <v>7</v>
      </c>
      <c r="CB121">
        <f>VLOOKUP($I121,原子特征!$A$1:$S$16,COLUMN(原子特征!L$2),FALSE)</f>
        <v>172</v>
      </c>
      <c r="CC121">
        <f>VLOOKUP($I121,原子特征!$A$1:$S$16,COLUMN(原子特征!M$2),FALSE)</f>
        <v>238.6</v>
      </c>
      <c r="CD121">
        <f>VLOOKUP($I121,原子特征!$A$1:$S$16,COLUMN(原子特征!N$2),FALSE)</f>
        <v>20.420000000000002</v>
      </c>
      <c r="CE121">
        <f>VLOOKUP($I121,原子特征!$A$1:$S$16,COLUMN(原子特征!O$2),FALSE)</f>
        <v>6.41</v>
      </c>
      <c r="CF121">
        <f>VLOOKUP($I121,原子特征!$A$1:$S$16,COLUMN(原子特征!P$2),FALSE)</f>
        <v>121.7</v>
      </c>
      <c r="CG121">
        <f>VLOOKUP($I121,原子特征!$A$1:$S$16,COLUMN(原子特征!Q$2),FALSE)</f>
        <v>0.28000000000000003</v>
      </c>
      <c r="CH121">
        <f>VLOOKUP($I121,原子特征!$A$1:$S$16,COLUMN(原子特征!R$2),FALSE)</f>
        <v>99</v>
      </c>
      <c r="CI121">
        <f>VLOOKUP($I121,原子特征!$A$1:$S$16,COLUMN(原子特征!S$2),FALSE)</f>
        <v>0.99</v>
      </c>
    </row>
    <row r="122" spans="1:87" x14ac:dyDescent="0.15">
      <c r="A122">
        <v>202</v>
      </c>
      <c r="B122" t="s">
        <v>590</v>
      </c>
      <c r="C122">
        <v>1</v>
      </c>
      <c r="D122">
        <v>2</v>
      </c>
      <c r="E122">
        <v>2.88</v>
      </c>
      <c r="F122" t="s">
        <v>834</v>
      </c>
      <c r="H122" t="s">
        <v>855</v>
      </c>
      <c r="I122" t="s">
        <v>854</v>
      </c>
      <c r="J122">
        <v>5.3371114950000003</v>
      </c>
      <c r="K122">
        <v>65.075915000000009</v>
      </c>
      <c r="L122">
        <v>79.534705000000002</v>
      </c>
      <c r="M122">
        <v>2.6677241132771172</v>
      </c>
      <c r="N122">
        <v>5.0429567358735667</v>
      </c>
      <c r="O122">
        <v>1.3572000000000002</v>
      </c>
      <c r="P122">
        <v>96.451259999999991</v>
      </c>
      <c r="Q122">
        <v>0</v>
      </c>
      <c r="R122">
        <v>3.0745207025097834</v>
      </c>
      <c r="S122">
        <v>5.4500561252311677</v>
      </c>
      <c r="T122">
        <v>-45.180012844100105</v>
      </c>
      <c r="U122">
        <v>6.2667999999999999</v>
      </c>
      <c r="V122">
        <v>-4.8849</v>
      </c>
      <c r="W122">
        <v>0.69090000000000007</v>
      </c>
      <c r="X122">
        <v>-0.69090000000000007</v>
      </c>
      <c r="Y122">
        <v>11.1517</v>
      </c>
      <c r="Z122">
        <v>8.9950000000000002E-2</v>
      </c>
      <c r="AA122">
        <v>5.1958500000000001</v>
      </c>
      <c r="AB122">
        <v>-4.8328500000000005</v>
      </c>
      <c r="AC122">
        <v>1.998448</v>
      </c>
      <c r="AD122">
        <v>0.7861715184893785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f>VLOOKUP($H122,原子特征!$A$1:$S$16,COLUMN(原子特征!B$2),FALSE)</f>
        <v>207.2</v>
      </c>
      <c r="BA122">
        <f>VLOOKUP($H122,原子特征!$A$1:$S$16,COLUMN(原子特征!C$2),FALSE)</f>
        <v>1.92</v>
      </c>
      <c r="BB122">
        <f>VLOOKUP($H122,原子特征!$A$1:$S$16,COLUMN(原子特征!D$2),FALSE)</f>
        <v>1.9</v>
      </c>
      <c r="BC122">
        <f>VLOOKUP($H122,原子特征!$A$1:$S$16,COLUMN(原子特征!E$2),FALSE)</f>
        <v>1.55</v>
      </c>
      <c r="BD122">
        <f>VLOOKUP($H122,原子特征!$A$1:$S$16,COLUMN(原子特征!F$2),FALSE)</f>
        <v>3.9</v>
      </c>
      <c r="BE122">
        <f>VLOOKUP($H122,原子特征!$A$1:$S$16,COLUMN(原子特征!G$2),FALSE)</f>
        <v>715.5</v>
      </c>
      <c r="BF122">
        <f>VLOOKUP($H122,原子特征!$A$1:$S$16,COLUMN(原子特征!H$2),FALSE)</f>
        <v>1450</v>
      </c>
      <c r="BG122">
        <f>VLOOKUP($H122,原子特征!$A$1:$S$16,COLUMN(原子特征!I$2),FALSE)</f>
        <v>3081</v>
      </c>
      <c r="BH122">
        <f>VLOOKUP($H122,原子特征!$A$1:$S$16,COLUMN(原子特征!J$2),FALSE)</f>
        <v>4.0999999999999996</v>
      </c>
      <c r="BI122">
        <f>VLOOKUP($H122,原子特征!$A$1:$S$16,COLUMN(原子特征!K$2),FALSE)</f>
        <v>4</v>
      </c>
      <c r="BJ122">
        <f>VLOOKUP($H122,原子特征!$A$1:$S$16,COLUMN(原子特征!L$2),FALSE)</f>
        <v>601</v>
      </c>
      <c r="BK122">
        <f>VLOOKUP($H122,原子特征!$A$1:$S$16,COLUMN(原子特征!M$2),FALSE)</f>
        <v>2013</v>
      </c>
      <c r="BL122">
        <f>VLOOKUP($H122,原子特征!$A$1:$S$16,COLUMN(原子特征!N$2),FALSE)</f>
        <v>177.8</v>
      </c>
      <c r="BM122">
        <f>VLOOKUP($H122,原子特征!$A$1:$S$16,COLUMN(原子特征!O$2),FALSE)</f>
        <v>4.8099999999999996</v>
      </c>
      <c r="BN122">
        <f>VLOOKUP($H122,原子特征!$A$1:$S$16,COLUMN(原子特征!P$2),FALSE)</f>
        <v>195</v>
      </c>
      <c r="BO122">
        <f>VLOOKUP($H122,原子特征!$A$1:$S$16,COLUMN(原子特征!Q$2),FALSE)</f>
        <v>0.83</v>
      </c>
      <c r="BP122">
        <f>VLOOKUP($H122,原子特征!$A$1:$S$16,COLUMN(原子特征!R$2),FALSE)</f>
        <v>154</v>
      </c>
      <c r="BQ122">
        <f>VLOOKUP($H122,原子特征!$A$1:$S$16,COLUMN(原子特征!S$2),FALSE)</f>
        <v>0.93799999999999994</v>
      </c>
      <c r="BR122">
        <f>VLOOKUP($I122,原子特征!$A$1:$S$16,COLUMN(原子特征!B$2),FALSE)</f>
        <v>79.903999999999996</v>
      </c>
      <c r="BS122">
        <f>VLOOKUP($I122,原子特征!$A$1:$S$16,COLUMN(原子特征!C$2),FALSE)</f>
        <v>2.83</v>
      </c>
      <c r="BT122">
        <f>VLOOKUP($I122,原子特征!$A$1:$S$16,COLUMN(原子特征!D$2),FALSE)</f>
        <v>2.8</v>
      </c>
      <c r="BU122">
        <f>VLOOKUP($I122,原子特征!$A$1:$S$16,COLUMN(原子特征!E$2),FALSE)</f>
        <v>2.74</v>
      </c>
      <c r="BV122">
        <f>VLOOKUP($I122,原子特征!$A$1:$S$16,COLUMN(原子特征!F$2),FALSE)</f>
        <v>7.59</v>
      </c>
      <c r="BW122">
        <f>VLOOKUP($I122,原子特征!$A$1:$S$16,COLUMN(原子特征!G$2),FALSE)</f>
        <v>1139.9000000000001</v>
      </c>
      <c r="BX122">
        <f>VLOOKUP($I122,原子特征!$A$1:$S$16,COLUMN(原子特征!H$2),FALSE)</f>
        <v>2103</v>
      </c>
      <c r="BY122">
        <f>VLOOKUP($I122,原子特征!$A$1:$S$16,COLUMN(原子特征!I$2),FALSE)</f>
        <v>3473</v>
      </c>
      <c r="BZ122">
        <f>VLOOKUP($I122,原子特征!$A$1:$S$16,COLUMN(原子特征!J$2),FALSE)</f>
        <v>0</v>
      </c>
      <c r="CA122">
        <f>VLOOKUP($I122,原子特征!$A$1:$S$16,COLUMN(原子特征!K$2),FALSE)</f>
        <v>7</v>
      </c>
      <c r="CB122">
        <f>VLOOKUP($I122,原子特征!$A$1:$S$16,COLUMN(原子特征!L$2),FALSE)</f>
        <v>266</v>
      </c>
      <c r="CC122">
        <f>VLOOKUP($I122,原子特征!$A$1:$S$16,COLUMN(原子特征!M$2),FALSE)</f>
        <v>331.9</v>
      </c>
      <c r="CD122">
        <f>VLOOKUP($I122,原子特征!$A$1:$S$16,COLUMN(原子特征!N$2),FALSE)</f>
        <v>30.5</v>
      </c>
      <c r="CE122">
        <f>VLOOKUP($I122,原子特征!$A$1:$S$16,COLUMN(原子特征!O$2),FALSE)</f>
        <v>10.57</v>
      </c>
      <c r="CF122">
        <f>VLOOKUP($I122,原子特征!$A$1:$S$16,COLUMN(原子特征!P$2),FALSE)</f>
        <v>111.9</v>
      </c>
      <c r="CG122">
        <f>VLOOKUP($I122,原子特征!$A$1:$S$16,COLUMN(原子特征!Q$2),FALSE)</f>
        <v>0.37</v>
      </c>
      <c r="CH122">
        <f>VLOOKUP($I122,原子特征!$A$1:$S$16,COLUMN(原子特征!R$2),FALSE)</f>
        <v>114</v>
      </c>
      <c r="CI122">
        <f>VLOOKUP($I122,原子特征!$A$1:$S$16,COLUMN(原子特征!S$2),FALSE)</f>
        <v>0.4</v>
      </c>
    </row>
    <row r="123" spans="1:87" s="18" customFormat="1" x14ac:dyDescent="0.15">
      <c r="A123">
        <v>203</v>
      </c>
      <c r="B123" t="s">
        <v>588</v>
      </c>
      <c r="C123">
        <v>1</v>
      </c>
      <c r="D123">
        <v>2</v>
      </c>
      <c r="E123">
        <v>2.77</v>
      </c>
      <c r="F123" t="s">
        <v>739</v>
      </c>
      <c r="G123"/>
      <c r="H123" t="s">
        <v>855</v>
      </c>
      <c r="I123" t="s">
        <v>854</v>
      </c>
      <c r="J123">
        <v>5.2498475300000003</v>
      </c>
      <c r="K123">
        <v>64.581905000000006</v>
      </c>
      <c r="L123">
        <v>81.578534999999988</v>
      </c>
      <c r="M123">
        <v>2.6899320457710019</v>
      </c>
      <c r="N123">
        <v>5.0849377046710806</v>
      </c>
      <c r="O123">
        <v>1.3130500000000001</v>
      </c>
      <c r="P123">
        <v>98.146465000000006</v>
      </c>
      <c r="Q123">
        <v>0</v>
      </c>
      <c r="R123">
        <v>3.256148519365837</v>
      </c>
      <c r="S123">
        <v>5.5395048966816614</v>
      </c>
      <c r="T123">
        <v>-44.94671063427937</v>
      </c>
      <c r="U123">
        <v>5.4379000000000008</v>
      </c>
      <c r="V123">
        <v>-5.9525000000000006</v>
      </c>
      <c r="W123">
        <v>-0.25729999999999986</v>
      </c>
      <c r="X123">
        <v>0.25729999999999986</v>
      </c>
      <c r="Y123">
        <v>11.39045</v>
      </c>
      <c r="Z123">
        <v>8.7900000000000006E-2</v>
      </c>
      <c r="AA123">
        <v>4.1656500000000003</v>
      </c>
      <c r="AB123">
        <v>-3.9502999999999999</v>
      </c>
      <c r="AC123">
        <v>0.68909900000000002</v>
      </c>
      <c r="AD123">
        <v>0.27108536585365856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f>VLOOKUP($H123,原子特征!$A$1:$S$16,COLUMN(原子特征!B$2),FALSE)</f>
        <v>207.2</v>
      </c>
      <c r="BA123">
        <f>VLOOKUP($H123,原子特征!$A$1:$S$16,COLUMN(原子特征!C$2),FALSE)</f>
        <v>1.92</v>
      </c>
      <c r="BB123">
        <f>VLOOKUP($H123,原子特征!$A$1:$S$16,COLUMN(原子特征!D$2),FALSE)</f>
        <v>1.9</v>
      </c>
      <c r="BC123">
        <f>VLOOKUP($H123,原子特征!$A$1:$S$16,COLUMN(原子特征!E$2),FALSE)</f>
        <v>1.55</v>
      </c>
      <c r="BD123">
        <f>VLOOKUP($H123,原子特征!$A$1:$S$16,COLUMN(原子特征!F$2),FALSE)</f>
        <v>3.9</v>
      </c>
      <c r="BE123">
        <f>VLOOKUP($H123,原子特征!$A$1:$S$16,COLUMN(原子特征!G$2),FALSE)</f>
        <v>715.5</v>
      </c>
      <c r="BF123">
        <f>VLOOKUP($H123,原子特征!$A$1:$S$16,COLUMN(原子特征!H$2),FALSE)</f>
        <v>1450</v>
      </c>
      <c r="BG123">
        <f>VLOOKUP($H123,原子特征!$A$1:$S$16,COLUMN(原子特征!I$2),FALSE)</f>
        <v>3081</v>
      </c>
      <c r="BH123">
        <f>VLOOKUP($H123,原子特征!$A$1:$S$16,COLUMN(原子特征!J$2),FALSE)</f>
        <v>4.0999999999999996</v>
      </c>
      <c r="BI123">
        <f>VLOOKUP($H123,原子特征!$A$1:$S$16,COLUMN(原子特征!K$2),FALSE)</f>
        <v>4</v>
      </c>
      <c r="BJ123">
        <f>VLOOKUP($H123,原子特征!$A$1:$S$16,COLUMN(原子特征!L$2),FALSE)</f>
        <v>601</v>
      </c>
      <c r="BK123">
        <f>VLOOKUP($H123,原子特征!$A$1:$S$16,COLUMN(原子特征!M$2),FALSE)</f>
        <v>2013</v>
      </c>
      <c r="BL123">
        <f>VLOOKUP($H123,原子特征!$A$1:$S$16,COLUMN(原子特征!N$2),FALSE)</f>
        <v>177.8</v>
      </c>
      <c r="BM123">
        <f>VLOOKUP($H123,原子特征!$A$1:$S$16,COLUMN(原子特征!O$2),FALSE)</f>
        <v>4.8099999999999996</v>
      </c>
      <c r="BN123">
        <f>VLOOKUP($H123,原子特征!$A$1:$S$16,COLUMN(原子特征!P$2),FALSE)</f>
        <v>195</v>
      </c>
      <c r="BO123">
        <f>VLOOKUP($H123,原子特征!$A$1:$S$16,COLUMN(原子特征!Q$2),FALSE)</f>
        <v>0.83</v>
      </c>
      <c r="BP123">
        <f>VLOOKUP($H123,原子特征!$A$1:$S$16,COLUMN(原子特征!R$2),FALSE)</f>
        <v>154</v>
      </c>
      <c r="BQ123">
        <f>VLOOKUP($H123,原子特征!$A$1:$S$16,COLUMN(原子特征!S$2),FALSE)</f>
        <v>0.93799999999999994</v>
      </c>
      <c r="BR123">
        <f>VLOOKUP($I123,原子特征!$A$1:$S$16,COLUMN(原子特征!B$2),FALSE)</f>
        <v>79.903999999999996</v>
      </c>
      <c r="BS123">
        <f>VLOOKUP($I123,原子特征!$A$1:$S$16,COLUMN(原子特征!C$2),FALSE)</f>
        <v>2.83</v>
      </c>
      <c r="BT123">
        <f>VLOOKUP($I123,原子特征!$A$1:$S$16,COLUMN(原子特征!D$2),FALSE)</f>
        <v>2.8</v>
      </c>
      <c r="BU123">
        <f>VLOOKUP($I123,原子特征!$A$1:$S$16,COLUMN(原子特征!E$2),FALSE)</f>
        <v>2.74</v>
      </c>
      <c r="BV123">
        <f>VLOOKUP($I123,原子特征!$A$1:$S$16,COLUMN(原子特征!F$2),FALSE)</f>
        <v>7.59</v>
      </c>
      <c r="BW123">
        <f>VLOOKUP($I123,原子特征!$A$1:$S$16,COLUMN(原子特征!G$2),FALSE)</f>
        <v>1139.9000000000001</v>
      </c>
      <c r="BX123">
        <f>VLOOKUP($I123,原子特征!$A$1:$S$16,COLUMN(原子特征!H$2),FALSE)</f>
        <v>2103</v>
      </c>
      <c r="BY123">
        <f>VLOOKUP($I123,原子特征!$A$1:$S$16,COLUMN(原子特征!I$2),FALSE)</f>
        <v>3473</v>
      </c>
      <c r="BZ123">
        <f>VLOOKUP($I123,原子特征!$A$1:$S$16,COLUMN(原子特征!J$2),FALSE)</f>
        <v>0</v>
      </c>
      <c r="CA123">
        <f>VLOOKUP($I123,原子特征!$A$1:$S$16,COLUMN(原子特征!K$2),FALSE)</f>
        <v>7</v>
      </c>
      <c r="CB123">
        <f>VLOOKUP($I123,原子特征!$A$1:$S$16,COLUMN(原子特征!L$2),FALSE)</f>
        <v>266</v>
      </c>
      <c r="CC123">
        <f>VLOOKUP($I123,原子特征!$A$1:$S$16,COLUMN(原子特征!M$2),FALSE)</f>
        <v>331.9</v>
      </c>
      <c r="CD123">
        <f>VLOOKUP($I123,原子特征!$A$1:$S$16,COLUMN(原子特征!N$2),FALSE)</f>
        <v>30.5</v>
      </c>
      <c r="CE123">
        <f>VLOOKUP($I123,原子特征!$A$1:$S$16,COLUMN(原子特征!O$2),FALSE)</f>
        <v>10.57</v>
      </c>
      <c r="CF123">
        <f>VLOOKUP($I123,原子特征!$A$1:$S$16,COLUMN(原子特征!P$2),FALSE)</f>
        <v>111.9</v>
      </c>
      <c r="CG123">
        <f>VLOOKUP($I123,原子特征!$A$1:$S$16,COLUMN(原子特征!Q$2),FALSE)</f>
        <v>0.37</v>
      </c>
      <c r="CH123">
        <f>VLOOKUP($I123,原子特征!$A$1:$S$16,COLUMN(原子特征!R$2),FALSE)</f>
        <v>114</v>
      </c>
      <c r="CI123">
        <f>VLOOKUP($I123,原子特征!$A$1:$S$16,COLUMN(原子特征!S$2),FALSE)</f>
        <v>0.4</v>
      </c>
    </row>
    <row r="125" spans="1:87" x14ac:dyDescent="0.15">
      <c r="B125" t="s">
        <v>936</v>
      </c>
    </row>
  </sheetData>
  <phoneticPr fontId="12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S16"/>
  <sheetViews>
    <sheetView workbookViewId="0">
      <selection activeCell="D19" sqref="D19"/>
    </sheetView>
  </sheetViews>
  <sheetFormatPr defaultRowHeight="13.5" x14ac:dyDescent="0.15"/>
  <cols>
    <col min="1" max="16384" width="9" style="32"/>
  </cols>
  <sheetData>
    <row r="1" spans="1:19" x14ac:dyDescent="0.15">
      <c r="A1" s="32" t="s">
        <v>1017</v>
      </c>
      <c r="B1" s="36" t="s">
        <v>1018</v>
      </c>
      <c r="C1" s="32" t="s">
        <v>1019</v>
      </c>
      <c r="D1" s="32" t="s">
        <v>1020</v>
      </c>
      <c r="E1" s="32" t="s">
        <v>1021</v>
      </c>
      <c r="F1" s="32" t="s">
        <v>1022</v>
      </c>
      <c r="G1" s="32" t="s">
        <v>1023</v>
      </c>
      <c r="H1" s="32" t="s">
        <v>1024</v>
      </c>
      <c r="I1" s="32" t="s">
        <v>1025</v>
      </c>
      <c r="J1" s="32" t="s">
        <v>1026</v>
      </c>
      <c r="K1" s="32" t="s">
        <v>1027</v>
      </c>
      <c r="L1" s="36" t="s">
        <v>1028</v>
      </c>
      <c r="M1" s="36" t="s">
        <v>1029</v>
      </c>
      <c r="N1" s="32" t="s">
        <v>1030</v>
      </c>
      <c r="O1" s="32" t="s">
        <v>1031</v>
      </c>
      <c r="P1" s="32" t="s">
        <v>1032</v>
      </c>
      <c r="Q1" s="32" t="s">
        <v>1033</v>
      </c>
      <c r="R1" s="32" t="s">
        <v>1034</v>
      </c>
      <c r="S1" s="32" t="s">
        <v>1035</v>
      </c>
    </row>
    <row r="2" spans="1:19" x14ac:dyDescent="0.15">
      <c r="A2" s="32" t="s">
        <v>1036</v>
      </c>
      <c r="B2" s="32">
        <v>1.008</v>
      </c>
      <c r="C2" s="32">
        <v>2.1</v>
      </c>
      <c r="D2" s="32">
        <v>2.1</v>
      </c>
      <c r="E2" s="32">
        <v>1.1000000000000001</v>
      </c>
      <c r="F2" s="32">
        <v>7.18</v>
      </c>
      <c r="G2" s="32">
        <v>1312</v>
      </c>
      <c r="H2" s="32">
        <v>0</v>
      </c>
      <c r="I2" s="32">
        <v>0</v>
      </c>
      <c r="J2" s="32">
        <v>5.2</v>
      </c>
      <c r="K2" s="32">
        <v>1</v>
      </c>
      <c r="L2" s="32">
        <v>14</v>
      </c>
      <c r="M2" s="32">
        <v>20.28</v>
      </c>
      <c r="N2" s="32">
        <v>0.46</v>
      </c>
      <c r="O2" s="32">
        <v>0.11700000000000001</v>
      </c>
      <c r="P2" s="32">
        <v>218</v>
      </c>
      <c r="Q2" s="32">
        <v>0</v>
      </c>
      <c r="R2" s="32">
        <v>30</v>
      </c>
      <c r="S2" s="32">
        <v>1.52</v>
      </c>
    </row>
    <row r="3" spans="1:19" x14ac:dyDescent="0.15">
      <c r="A3" s="32" t="s">
        <v>1037</v>
      </c>
      <c r="B3" s="32">
        <v>207.2</v>
      </c>
      <c r="C3" s="32">
        <v>1.92</v>
      </c>
      <c r="D3" s="32">
        <v>1.9</v>
      </c>
      <c r="E3" s="32">
        <v>1.55</v>
      </c>
      <c r="F3" s="32">
        <v>3.9</v>
      </c>
      <c r="G3" s="32">
        <v>715.5</v>
      </c>
      <c r="H3" s="32">
        <v>1450</v>
      </c>
      <c r="I3" s="32">
        <v>3081</v>
      </c>
      <c r="J3" s="32">
        <v>4.0999999999999996</v>
      </c>
      <c r="K3" s="32">
        <v>4</v>
      </c>
      <c r="L3" s="32">
        <v>601</v>
      </c>
      <c r="M3" s="32">
        <v>2013</v>
      </c>
      <c r="N3" s="32">
        <v>177.8</v>
      </c>
      <c r="O3" s="32">
        <v>4.8099999999999996</v>
      </c>
      <c r="P3" s="32">
        <v>195</v>
      </c>
      <c r="Q3" s="32">
        <v>0.83</v>
      </c>
      <c r="R3" s="32">
        <v>154</v>
      </c>
      <c r="S3" s="32">
        <v>0.93799999999999994</v>
      </c>
    </row>
    <row r="4" spans="1:19" x14ac:dyDescent="0.15">
      <c r="A4" s="32" t="s">
        <v>1038</v>
      </c>
      <c r="B4" s="32">
        <v>85.468000000000004</v>
      </c>
      <c r="C4" s="32">
        <v>0.8</v>
      </c>
      <c r="D4" s="32">
        <v>0.8</v>
      </c>
      <c r="E4" s="32">
        <v>0.89</v>
      </c>
      <c r="F4" s="32">
        <v>2.34</v>
      </c>
      <c r="G4" s="32">
        <v>403</v>
      </c>
      <c r="H4" s="32">
        <v>2632</v>
      </c>
      <c r="I4" s="32">
        <v>3859</v>
      </c>
      <c r="J4" s="32">
        <v>2.1</v>
      </c>
      <c r="K4" s="32">
        <v>1</v>
      </c>
      <c r="L4" s="32">
        <v>312</v>
      </c>
      <c r="M4" s="32">
        <v>961</v>
      </c>
      <c r="N4" s="32">
        <v>75.7</v>
      </c>
      <c r="O4" s="32">
        <v>2.2000000000000002</v>
      </c>
      <c r="P4" s="32">
        <v>80.900000000000006</v>
      </c>
      <c r="Q4" s="32">
        <v>1.49</v>
      </c>
      <c r="R4" s="32">
        <v>217</v>
      </c>
      <c r="S4" s="32">
        <v>0.71</v>
      </c>
    </row>
    <row r="5" spans="1:19" x14ac:dyDescent="0.15">
      <c r="A5" s="32" t="s">
        <v>1039</v>
      </c>
      <c r="B5" s="32">
        <v>92.906000000000006</v>
      </c>
      <c r="C5" s="32">
        <v>2.0299999999999998</v>
      </c>
      <c r="D5" s="32">
        <v>1.6</v>
      </c>
      <c r="E5" s="32">
        <v>1.23</v>
      </c>
      <c r="F5" s="32">
        <v>4</v>
      </c>
      <c r="G5" s="32">
        <v>663.8</v>
      </c>
      <c r="H5" s="32">
        <v>1382</v>
      </c>
      <c r="I5" s="32">
        <v>2416</v>
      </c>
      <c r="J5" s="32">
        <v>4.05</v>
      </c>
      <c r="K5" s="32">
        <v>5</v>
      </c>
      <c r="L5" s="32">
        <v>2741</v>
      </c>
      <c r="M5" s="32">
        <v>5015</v>
      </c>
      <c r="N5" s="32">
        <v>680.19</v>
      </c>
      <c r="O5" s="32">
        <v>26.8</v>
      </c>
      <c r="P5" s="32">
        <v>725.9</v>
      </c>
      <c r="Q5" s="32">
        <v>0.77</v>
      </c>
      <c r="R5" s="32">
        <v>134</v>
      </c>
      <c r="S5" s="32">
        <v>1.67</v>
      </c>
    </row>
    <row r="6" spans="1:19" x14ac:dyDescent="0.15">
      <c r="A6" s="32" t="s">
        <v>1040</v>
      </c>
      <c r="B6" s="32">
        <v>121.75</v>
      </c>
      <c r="C6" s="32">
        <v>2.14</v>
      </c>
      <c r="D6" s="32">
        <v>1.9</v>
      </c>
      <c r="E6" s="32">
        <v>1.82</v>
      </c>
      <c r="F6" s="32">
        <v>4.8499999999999996</v>
      </c>
      <c r="G6" s="32">
        <v>833.7</v>
      </c>
      <c r="H6" s="32">
        <v>1595</v>
      </c>
      <c r="I6" s="32">
        <v>2441</v>
      </c>
      <c r="J6" s="32">
        <v>4.4000000000000004</v>
      </c>
      <c r="K6" s="32">
        <v>5</v>
      </c>
      <c r="L6" s="32">
        <v>904</v>
      </c>
      <c r="M6" s="32">
        <v>1908</v>
      </c>
      <c r="N6" s="32">
        <v>165.8</v>
      </c>
      <c r="O6" s="32">
        <v>39.700000000000003</v>
      </c>
      <c r="P6" s="32">
        <v>262.3</v>
      </c>
      <c r="Q6" s="32">
        <v>0.56999999999999995</v>
      </c>
      <c r="R6" s="32">
        <v>141</v>
      </c>
      <c r="S6" s="32">
        <v>0.625</v>
      </c>
    </row>
    <row r="7" spans="1:19" x14ac:dyDescent="0.15">
      <c r="A7" s="32" t="s">
        <v>850</v>
      </c>
      <c r="B7" s="32">
        <v>118.71</v>
      </c>
      <c r="C7" s="32">
        <v>1.88</v>
      </c>
      <c r="D7" s="32">
        <v>1.8</v>
      </c>
      <c r="E7" s="32">
        <v>1.72</v>
      </c>
      <c r="F7" s="32">
        <v>4.3</v>
      </c>
      <c r="G7" s="32">
        <v>708.6</v>
      </c>
      <c r="H7" s="32">
        <v>1412</v>
      </c>
      <c r="I7" s="32">
        <v>2943</v>
      </c>
      <c r="J7" s="32">
        <v>4.1500000000000004</v>
      </c>
      <c r="K7" s="32">
        <v>4</v>
      </c>
      <c r="L7" s="32">
        <v>505</v>
      </c>
      <c r="M7" s="32">
        <v>2543</v>
      </c>
      <c r="N7" s="32">
        <v>296.2</v>
      </c>
      <c r="O7" s="32">
        <v>7.07</v>
      </c>
      <c r="P7" s="32">
        <v>302.10000000000002</v>
      </c>
      <c r="Q7" s="32">
        <v>0.65</v>
      </c>
      <c r="R7" s="32">
        <v>140</v>
      </c>
      <c r="S7" s="32">
        <v>1.03</v>
      </c>
    </row>
    <row r="8" spans="1:19" x14ac:dyDescent="0.15">
      <c r="A8" s="32" t="s">
        <v>1041</v>
      </c>
      <c r="B8" s="32">
        <v>39.097999999999999</v>
      </c>
      <c r="C8" s="32">
        <v>0.8</v>
      </c>
      <c r="D8" s="32">
        <v>0.8</v>
      </c>
      <c r="E8" s="32">
        <v>0.91</v>
      </c>
      <c r="F8" s="32">
        <v>2.42</v>
      </c>
      <c r="G8" s="32">
        <v>418.8</v>
      </c>
      <c r="H8" s="32">
        <v>3051</v>
      </c>
      <c r="I8" s="32">
        <v>4411</v>
      </c>
      <c r="J8" s="32">
        <v>2.25</v>
      </c>
      <c r="K8" s="32">
        <v>1</v>
      </c>
      <c r="L8" s="32">
        <v>337</v>
      </c>
      <c r="M8" s="32">
        <v>1047</v>
      </c>
      <c r="N8" s="32">
        <v>79.099999999999994</v>
      </c>
      <c r="O8" s="32">
        <v>2.39</v>
      </c>
      <c r="P8" s="32">
        <v>89.2</v>
      </c>
      <c r="Q8" s="32">
        <v>1.33</v>
      </c>
      <c r="R8" s="32">
        <v>203</v>
      </c>
      <c r="S8" s="32">
        <v>0.68</v>
      </c>
    </row>
    <row r="9" spans="1:19" x14ac:dyDescent="0.15">
      <c r="A9" s="32" t="s">
        <v>1042</v>
      </c>
      <c r="B9" s="32">
        <v>40.078000000000003</v>
      </c>
      <c r="C9" s="32">
        <v>1.17</v>
      </c>
      <c r="D9" s="32">
        <v>1</v>
      </c>
      <c r="E9" s="32">
        <v>1.04</v>
      </c>
      <c r="F9" s="32">
        <v>2.2000000000000002</v>
      </c>
      <c r="G9" s="32">
        <v>589.79999999999995</v>
      </c>
      <c r="H9" s="32">
        <v>1145</v>
      </c>
      <c r="I9" s="32">
        <v>4912</v>
      </c>
      <c r="J9" s="32">
        <v>2.5499999999999998</v>
      </c>
      <c r="K9" s="32">
        <v>2</v>
      </c>
      <c r="L9" s="32">
        <v>1111</v>
      </c>
      <c r="M9" s="32">
        <v>1757</v>
      </c>
      <c r="N9" s="32">
        <v>150.6</v>
      </c>
      <c r="O9" s="32">
        <v>8.6</v>
      </c>
      <c r="P9" s="32">
        <v>178.2</v>
      </c>
      <c r="Q9" s="32">
        <v>0.96</v>
      </c>
      <c r="R9" s="32">
        <v>174</v>
      </c>
      <c r="S9" s="32">
        <v>0.37</v>
      </c>
    </row>
    <row r="10" spans="1:19" x14ac:dyDescent="0.15">
      <c r="A10" s="32" t="s">
        <v>1043</v>
      </c>
      <c r="B10" s="32">
        <v>72.61</v>
      </c>
      <c r="C10" s="32">
        <v>1.99</v>
      </c>
      <c r="D10" s="32">
        <v>1.8</v>
      </c>
      <c r="E10" s="32">
        <v>2.02</v>
      </c>
      <c r="F10" s="32">
        <v>4.5999999999999996</v>
      </c>
      <c r="G10" s="32">
        <v>762.1</v>
      </c>
      <c r="H10" s="32">
        <v>1537</v>
      </c>
      <c r="I10" s="32">
        <v>3302</v>
      </c>
      <c r="J10" s="32">
        <v>4.55</v>
      </c>
      <c r="K10" s="32">
        <v>4</v>
      </c>
      <c r="L10" s="32">
        <v>1211</v>
      </c>
      <c r="M10" s="32">
        <v>3103</v>
      </c>
      <c r="N10" s="32">
        <v>327.60000000000002</v>
      </c>
      <c r="O10" s="32">
        <v>36.799999999999997</v>
      </c>
      <c r="P10" s="32">
        <v>376.6</v>
      </c>
      <c r="Q10" s="32">
        <v>0.53</v>
      </c>
      <c r="R10" s="32">
        <v>122</v>
      </c>
      <c r="S10" s="32">
        <v>1</v>
      </c>
    </row>
    <row r="11" spans="1:19" x14ac:dyDescent="0.15">
      <c r="A11" s="32" t="s">
        <v>191</v>
      </c>
      <c r="B11" s="32">
        <v>132.905</v>
      </c>
      <c r="C11" s="32">
        <v>0.77</v>
      </c>
      <c r="D11" s="32">
        <v>0.7</v>
      </c>
      <c r="E11" s="32">
        <v>0.86</v>
      </c>
      <c r="F11" s="32">
        <v>2.1800000000000002</v>
      </c>
      <c r="G11" s="32">
        <v>375.7</v>
      </c>
      <c r="H11" s="32">
        <v>2229</v>
      </c>
      <c r="I11" s="32">
        <v>3377</v>
      </c>
      <c r="J11" s="32">
        <v>1.95</v>
      </c>
      <c r="K11" s="32">
        <v>1</v>
      </c>
      <c r="L11" s="32">
        <v>302</v>
      </c>
      <c r="M11" s="32">
        <v>951.6</v>
      </c>
      <c r="N11" s="32">
        <v>66.5</v>
      </c>
      <c r="O11" s="32">
        <v>2.09</v>
      </c>
      <c r="P11" s="32">
        <v>76.099999999999994</v>
      </c>
      <c r="Q11" s="32">
        <v>1.65</v>
      </c>
      <c r="R11" s="32">
        <v>235</v>
      </c>
      <c r="S11" s="32">
        <v>0.52</v>
      </c>
    </row>
    <row r="12" spans="1:19" x14ac:dyDescent="0.15">
      <c r="A12" s="32" t="s">
        <v>1044</v>
      </c>
      <c r="B12" s="32">
        <v>126.905</v>
      </c>
      <c r="C12" s="32">
        <v>2.76</v>
      </c>
      <c r="D12" s="32">
        <v>2.5</v>
      </c>
      <c r="E12" s="32">
        <v>2.21</v>
      </c>
      <c r="F12" s="32">
        <v>6.76</v>
      </c>
      <c r="G12" s="32">
        <v>1008.4</v>
      </c>
      <c r="H12" s="32">
        <v>1846</v>
      </c>
      <c r="I12" s="32">
        <v>3184</v>
      </c>
      <c r="J12" s="32">
        <v>0</v>
      </c>
      <c r="K12" s="32">
        <v>7</v>
      </c>
      <c r="L12" s="32">
        <v>387</v>
      </c>
      <c r="M12" s="32">
        <v>457.5</v>
      </c>
      <c r="N12" s="32">
        <v>41.67</v>
      </c>
      <c r="O12" s="32">
        <v>15.52</v>
      </c>
      <c r="P12" s="32">
        <v>106.8</v>
      </c>
      <c r="Q12" s="32">
        <v>0.46</v>
      </c>
      <c r="R12" s="32">
        <v>133</v>
      </c>
      <c r="S12" s="32">
        <v>0.65</v>
      </c>
    </row>
    <row r="13" spans="1:19" x14ac:dyDescent="0.15">
      <c r="A13" s="32" t="s">
        <v>1045</v>
      </c>
      <c r="B13" s="32">
        <v>79.903999999999996</v>
      </c>
      <c r="C13" s="32">
        <v>2.83</v>
      </c>
      <c r="D13" s="32">
        <v>2.8</v>
      </c>
      <c r="E13" s="32">
        <v>2.74</v>
      </c>
      <c r="F13" s="32">
        <v>7.59</v>
      </c>
      <c r="G13" s="32">
        <v>1139.9000000000001</v>
      </c>
      <c r="H13" s="32">
        <v>2103</v>
      </c>
      <c r="I13" s="32">
        <v>3473</v>
      </c>
      <c r="J13" s="32">
        <v>0</v>
      </c>
      <c r="K13" s="32">
        <v>7</v>
      </c>
      <c r="L13" s="32">
        <v>266</v>
      </c>
      <c r="M13" s="32">
        <v>331.9</v>
      </c>
      <c r="N13" s="32">
        <v>30.5</v>
      </c>
      <c r="O13" s="32">
        <v>10.57</v>
      </c>
      <c r="P13" s="32">
        <v>111.9</v>
      </c>
      <c r="Q13" s="32">
        <v>0.37</v>
      </c>
      <c r="R13" s="32">
        <v>114</v>
      </c>
      <c r="S13" s="32">
        <v>0.4</v>
      </c>
    </row>
    <row r="14" spans="1:19" x14ac:dyDescent="0.15">
      <c r="A14" s="32" t="s">
        <v>862</v>
      </c>
      <c r="B14" s="32">
        <v>35.453000000000003</v>
      </c>
      <c r="C14" s="32">
        <v>2.98</v>
      </c>
      <c r="D14" s="32">
        <v>3</v>
      </c>
      <c r="E14" s="32">
        <v>2.83</v>
      </c>
      <c r="F14" s="32">
        <v>8.3000000000000007</v>
      </c>
      <c r="G14" s="32">
        <v>1251.0999999999999</v>
      </c>
      <c r="H14" s="32">
        <v>2297</v>
      </c>
      <c r="I14" s="32">
        <v>3822</v>
      </c>
      <c r="J14" s="32">
        <v>0</v>
      </c>
      <c r="K14" s="32">
        <v>7</v>
      </c>
      <c r="L14" s="32">
        <v>172</v>
      </c>
      <c r="M14" s="32">
        <v>238.6</v>
      </c>
      <c r="N14" s="32">
        <v>20.420000000000002</v>
      </c>
      <c r="O14" s="32">
        <v>6.41</v>
      </c>
      <c r="P14" s="32">
        <v>121.7</v>
      </c>
      <c r="Q14" s="32">
        <v>0.28000000000000003</v>
      </c>
      <c r="R14" s="32">
        <v>99</v>
      </c>
      <c r="S14" s="32">
        <v>0.99</v>
      </c>
    </row>
    <row r="15" spans="1:19" x14ac:dyDescent="0.15">
      <c r="A15" s="32" t="s">
        <v>1046</v>
      </c>
      <c r="B15" s="32">
        <v>112.411</v>
      </c>
      <c r="C15" s="32">
        <v>1.4</v>
      </c>
      <c r="D15" s="32">
        <v>1.7</v>
      </c>
      <c r="E15" s="32">
        <v>1.46</v>
      </c>
      <c r="F15" s="32">
        <v>4.33</v>
      </c>
      <c r="G15" s="32">
        <v>867.7</v>
      </c>
      <c r="H15" s="32">
        <v>1631</v>
      </c>
      <c r="I15" s="32">
        <v>3616</v>
      </c>
      <c r="J15" s="32">
        <v>4.05</v>
      </c>
      <c r="K15" s="32">
        <v>12</v>
      </c>
      <c r="L15" s="32">
        <v>594</v>
      </c>
      <c r="M15" s="32">
        <v>1038</v>
      </c>
      <c r="N15" s="32">
        <v>100</v>
      </c>
      <c r="O15" s="32">
        <v>6.4</v>
      </c>
      <c r="P15" s="32">
        <v>112</v>
      </c>
      <c r="Q15" s="32">
        <v>0.93</v>
      </c>
      <c r="R15" s="32">
        <v>141</v>
      </c>
      <c r="S15" s="32">
        <v>1.81</v>
      </c>
    </row>
    <row r="16" spans="1:19" x14ac:dyDescent="0.15">
      <c r="A16" s="32" t="s">
        <v>1047</v>
      </c>
      <c r="B16" s="32">
        <v>63.545999999999999</v>
      </c>
      <c r="C16" s="32">
        <v>1.08</v>
      </c>
      <c r="D16" s="32">
        <v>1.9</v>
      </c>
      <c r="E16" s="32">
        <v>1.75</v>
      </c>
      <c r="F16" s="32">
        <v>4.4800000000000004</v>
      </c>
      <c r="G16" s="32">
        <v>745.4</v>
      </c>
      <c r="H16" s="32">
        <v>1958</v>
      </c>
      <c r="I16" s="32">
        <v>3554</v>
      </c>
      <c r="J16" s="32">
        <v>4.45</v>
      </c>
      <c r="K16" s="32">
        <v>11</v>
      </c>
      <c r="L16" s="32">
        <v>1356</v>
      </c>
      <c r="M16" s="32">
        <v>2840</v>
      </c>
      <c r="N16" s="32">
        <v>306.7</v>
      </c>
      <c r="O16" s="32">
        <v>13</v>
      </c>
      <c r="P16" s="32">
        <v>338.3</v>
      </c>
      <c r="Q16" s="32">
        <v>0.96</v>
      </c>
      <c r="R16" s="32">
        <v>117</v>
      </c>
      <c r="S16" s="32">
        <v>0.46</v>
      </c>
    </row>
  </sheetData>
  <phoneticPr fontId="12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CI125"/>
  <sheetViews>
    <sheetView tabSelected="1" workbookViewId="0">
      <selection activeCell="I22" sqref="I22"/>
    </sheetView>
  </sheetViews>
  <sheetFormatPr defaultRowHeight="13.5" x14ac:dyDescent="0.15"/>
  <cols>
    <col min="3" max="3" width="5" customWidth="1"/>
    <col min="4" max="4" width="4.875" customWidth="1"/>
    <col min="5" max="5" width="8.5" customWidth="1"/>
  </cols>
  <sheetData>
    <row r="1" spans="1:87" x14ac:dyDescent="0.15">
      <c r="A1" t="s">
        <v>453</v>
      </c>
      <c r="B1" t="s">
        <v>454</v>
      </c>
      <c r="C1" t="s">
        <v>1048</v>
      </c>
      <c r="D1" t="s">
        <v>1049</v>
      </c>
      <c r="E1" t="s">
        <v>462</v>
      </c>
      <c r="F1" t="s">
        <v>846</v>
      </c>
      <c r="G1" t="s">
        <v>847</v>
      </c>
      <c r="H1" t="s">
        <v>848</v>
      </c>
      <c r="I1" t="s">
        <v>849</v>
      </c>
      <c r="J1" t="s">
        <v>1050</v>
      </c>
      <c r="K1" t="s">
        <v>1051</v>
      </c>
      <c r="L1" t="s">
        <v>1052</v>
      </c>
      <c r="M1" t="s">
        <v>1053</v>
      </c>
      <c r="N1" t="s">
        <v>1054</v>
      </c>
      <c r="O1" t="s">
        <v>1055</v>
      </c>
      <c r="P1" t="s">
        <v>1056</v>
      </c>
      <c r="Q1" t="s">
        <v>1057</v>
      </c>
      <c r="R1" t="s">
        <v>1058</v>
      </c>
      <c r="S1" t="s">
        <v>1059</v>
      </c>
      <c r="T1" t="s">
        <v>1060</v>
      </c>
      <c r="U1" t="s">
        <v>1061</v>
      </c>
      <c r="V1" t="s">
        <v>1062</v>
      </c>
      <c r="W1" t="s">
        <v>1063</v>
      </c>
      <c r="X1" t="s">
        <v>1064</v>
      </c>
      <c r="Y1" t="s">
        <v>1065</v>
      </c>
      <c r="Z1" t="s">
        <v>1066</v>
      </c>
      <c r="AA1" t="s">
        <v>1067</v>
      </c>
      <c r="AB1" t="s">
        <v>1068</v>
      </c>
      <c r="AC1" t="s">
        <v>1069</v>
      </c>
      <c r="AD1" t="s">
        <v>1070</v>
      </c>
      <c r="AE1" t="s">
        <v>1071</v>
      </c>
      <c r="AF1" t="s">
        <v>1072</v>
      </c>
      <c r="AG1" t="s">
        <v>1073</v>
      </c>
      <c r="AH1" t="s">
        <v>1074</v>
      </c>
      <c r="AI1" t="s">
        <v>1075</v>
      </c>
      <c r="AJ1" t="s">
        <v>1076</v>
      </c>
      <c r="AK1" t="s">
        <v>1077</v>
      </c>
      <c r="AL1" t="s">
        <v>1078</v>
      </c>
      <c r="AM1" t="s">
        <v>1079</v>
      </c>
      <c r="AN1" t="s">
        <v>1080</v>
      </c>
      <c r="AO1" t="s">
        <v>1081</v>
      </c>
      <c r="AP1" t="s">
        <v>1082</v>
      </c>
      <c r="AQ1" t="s">
        <v>1083</v>
      </c>
      <c r="AR1" t="s">
        <v>1084</v>
      </c>
      <c r="AS1" t="s">
        <v>1085</v>
      </c>
      <c r="AT1" t="s">
        <v>1086</v>
      </c>
      <c r="AU1" t="s">
        <v>1087</v>
      </c>
      <c r="AV1" t="s">
        <v>1088</v>
      </c>
      <c r="AW1" t="s">
        <v>1089</v>
      </c>
      <c r="AX1" t="s">
        <v>1090</v>
      </c>
      <c r="AY1" t="s">
        <v>1091</v>
      </c>
      <c r="AZ1" t="s">
        <v>1092</v>
      </c>
      <c r="BA1" t="s">
        <v>1093</v>
      </c>
      <c r="BB1" t="s">
        <v>1094</v>
      </c>
      <c r="BC1" t="s">
        <v>1095</v>
      </c>
      <c r="BD1" t="s">
        <v>1096</v>
      </c>
      <c r="BE1" t="s">
        <v>1097</v>
      </c>
      <c r="BF1" t="s">
        <v>1098</v>
      </c>
      <c r="BG1" t="s">
        <v>1099</v>
      </c>
      <c r="BH1" t="s">
        <v>1100</v>
      </c>
      <c r="BI1" t="s">
        <v>1101</v>
      </c>
      <c r="BJ1" t="s">
        <v>1102</v>
      </c>
      <c r="BK1" t="s">
        <v>1103</v>
      </c>
      <c r="BL1" t="s">
        <v>1104</v>
      </c>
      <c r="BM1" t="s">
        <v>1105</v>
      </c>
      <c r="BN1" t="s">
        <v>1106</v>
      </c>
      <c r="BO1" t="s">
        <v>1107</v>
      </c>
      <c r="BP1" t="s">
        <v>1108</v>
      </c>
      <c r="BQ1" t="s">
        <v>1109</v>
      </c>
      <c r="BR1" t="s">
        <v>1110</v>
      </c>
      <c r="BS1" t="s">
        <v>1111</v>
      </c>
      <c r="BT1" t="s">
        <v>1112</v>
      </c>
      <c r="BU1" t="s">
        <v>1113</v>
      </c>
      <c r="BV1" t="s">
        <v>1114</v>
      </c>
      <c r="BW1" t="s">
        <v>1115</v>
      </c>
      <c r="BX1" t="s">
        <v>1116</v>
      </c>
      <c r="BY1" t="s">
        <v>1117</v>
      </c>
      <c r="BZ1" t="s">
        <v>1118</v>
      </c>
      <c r="CA1" t="s">
        <v>1119</v>
      </c>
      <c r="CB1" t="s">
        <v>1120</v>
      </c>
      <c r="CC1" t="s">
        <v>1121</v>
      </c>
      <c r="CD1" t="s">
        <v>1122</v>
      </c>
      <c r="CE1" t="s">
        <v>1123</v>
      </c>
      <c r="CF1" t="s">
        <v>1124</v>
      </c>
      <c r="CG1" t="s">
        <v>1125</v>
      </c>
      <c r="CH1" t="s">
        <v>1126</v>
      </c>
      <c r="CI1" t="s">
        <v>1127</v>
      </c>
    </row>
    <row r="2" spans="1:87" x14ac:dyDescent="0.15">
      <c r="A2">
        <v>260</v>
      </c>
      <c r="B2" t="s">
        <v>472</v>
      </c>
      <c r="C2">
        <v>2</v>
      </c>
      <c r="D2">
        <v>1</v>
      </c>
      <c r="E2">
        <v>1.65</v>
      </c>
      <c r="F2" t="s">
        <v>643</v>
      </c>
      <c r="G2" t="s">
        <v>632</v>
      </c>
      <c r="H2" t="s">
        <v>850</v>
      </c>
      <c r="I2" t="s">
        <v>1044</v>
      </c>
      <c r="J2">
        <v>8.44212381</v>
      </c>
      <c r="K2">
        <v>90.167519999999996</v>
      </c>
      <c r="L2">
        <v>135.80644000000001</v>
      </c>
      <c r="M2">
        <v>3.1886850754207359</v>
      </c>
      <c r="N2">
        <v>6.0277600669579128</v>
      </c>
      <c r="O2">
        <v>1.1025</v>
      </c>
      <c r="P2">
        <v>151.60864000000001</v>
      </c>
      <c r="Q2">
        <v>0</v>
      </c>
      <c r="R2">
        <v>8.382575049289219</v>
      </c>
      <c r="S2">
        <v>9.1031209859474433</v>
      </c>
      <c r="T2">
        <v>-38.361779654997498</v>
      </c>
      <c r="U2">
        <v>-6.6805000000000003</v>
      </c>
      <c r="V2">
        <v>-19.503699999999998</v>
      </c>
      <c r="W2">
        <v>-13.0921</v>
      </c>
      <c r="X2">
        <v>13.0921</v>
      </c>
      <c r="Y2">
        <v>12.8233</v>
      </c>
      <c r="Z2">
        <v>7.8E-2</v>
      </c>
      <c r="AA2">
        <v>6.6833</v>
      </c>
      <c r="AB2">
        <v>-8.6532999999999998</v>
      </c>
      <c r="AC2">
        <v>1E-4</v>
      </c>
      <c r="AD2">
        <v>3.9339103068450046E-5</v>
      </c>
      <c r="AE2">
        <v>6.1151281700000002</v>
      </c>
      <c r="AF2">
        <v>32.065080000000002</v>
      </c>
      <c r="AG2">
        <v>53.696190000000001</v>
      </c>
      <c r="AH2">
        <v>2.3403779512482541</v>
      </c>
      <c r="AI2">
        <v>4.4241549172934862</v>
      </c>
      <c r="AJ2">
        <v>0.99160000000000004</v>
      </c>
      <c r="AK2">
        <v>73.177700000000002</v>
      </c>
      <c r="AL2">
        <v>0</v>
      </c>
      <c r="AM2">
        <v>0.37686460983670855</v>
      </c>
      <c r="AN2">
        <v>4.3958565325364303</v>
      </c>
      <c r="AO2">
        <v>-48.64517109271678</v>
      </c>
      <c r="AP2">
        <v>-4.0225</v>
      </c>
      <c r="AQ2">
        <v>-19.048200000000001</v>
      </c>
      <c r="AR2">
        <v>-11.535399999999999</v>
      </c>
      <c r="AS2">
        <v>11.535399999999999</v>
      </c>
      <c r="AT2">
        <v>15.0258</v>
      </c>
      <c r="AU2">
        <v>6.6600000000000006E-2</v>
      </c>
      <c r="AV2">
        <v>4.4279000000000002</v>
      </c>
      <c r="AW2">
        <v>-8.0638000000000005</v>
      </c>
      <c r="AX2">
        <v>2.1661000000000001</v>
      </c>
      <c r="AY2">
        <v>0.85212431156569646</v>
      </c>
      <c r="AZ2">
        <v>118.71</v>
      </c>
      <c r="BA2">
        <v>1.88</v>
      </c>
      <c r="BB2">
        <v>1.8</v>
      </c>
      <c r="BC2">
        <v>1.72</v>
      </c>
      <c r="BD2">
        <v>4.3</v>
      </c>
      <c r="BE2">
        <v>708.6</v>
      </c>
      <c r="BF2">
        <v>1412</v>
      </c>
      <c r="BG2">
        <v>2943</v>
      </c>
      <c r="BH2">
        <v>4.1500000000000004</v>
      </c>
      <c r="BI2">
        <v>4</v>
      </c>
      <c r="BJ2">
        <v>505</v>
      </c>
      <c r="BK2">
        <v>2543</v>
      </c>
      <c r="BL2">
        <v>296.2</v>
      </c>
      <c r="BM2">
        <v>7.07</v>
      </c>
      <c r="BN2">
        <v>302.10000000000002</v>
      </c>
      <c r="BO2">
        <v>0.65</v>
      </c>
      <c r="BP2">
        <v>140</v>
      </c>
      <c r="BQ2">
        <v>1.03</v>
      </c>
      <c r="BR2">
        <v>126.905</v>
      </c>
      <c r="BS2">
        <v>2.76</v>
      </c>
      <c r="BT2">
        <v>2.5</v>
      </c>
      <c r="BU2">
        <v>2.21</v>
      </c>
      <c r="BV2">
        <v>6.76</v>
      </c>
      <c r="BW2">
        <v>1008.4</v>
      </c>
      <c r="BX2">
        <v>1846</v>
      </c>
      <c r="BY2">
        <v>3184</v>
      </c>
      <c r="BZ2">
        <v>0</v>
      </c>
      <c r="CA2">
        <v>7</v>
      </c>
      <c r="CB2">
        <v>387</v>
      </c>
      <c r="CC2">
        <v>457.5</v>
      </c>
      <c r="CD2">
        <v>41.67</v>
      </c>
      <c r="CE2">
        <v>15.52</v>
      </c>
      <c r="CF2">
        <v>106.8</v>
      </c>
      <c r="CG2">
        <v>0.46</v>
      </c>
      <c r="CH2">
        <v>133</v>
      </c>
      <c r="CI2">
        <v>0.65</v>
      </c>
    </row>
    <row r="3" spans="1:87" x14ac:dyDescent="0.15">
      <c r="A3">
        <v>355</v>
      </c>
      <c r="B3" t="s">
        <v>1128</v>
      </c>
      <c r="C3">
        <v>1</v>
      </c>
      <c r="D3">
        <v>1</v>
      </c>
      <c r="E3">
        <v>2.84</v>
      </c>
      <c r="F3" t="s">
        <v>917</v>
      </c>
      <c r="G3" t="s">
        <v>935</v>
      </c>
      <c r="H3" t="s">
        <v>1046</v>
      </c>
      <c r="I3" t="s">
        <v>1045</v>
      </c>
      <c r="J3">
        <v>5.2215023199999999</v>
      </c>
      <c r="K3">
        <v>82.072630000000004</v>
      </c>
      <c r="L3">
        <v>86.894220000000004</v>
      </c>
      <c r="M3">
        <v>2.7476946650042762</v>
      </c>
      <c r="N3">
        <v>5.1941298015203703</v>
      </c>
      <c r="O3">
        <v>1.5684</v>
      </c>
      <c r="P3">
        <v>103.98797999999999</v>
      </c>
      <c r="Q3">
        <v>0</v>
      </c>
      <c r="R3">
        <v>3.8765678208927099</v>
      </c>
      <c r="S3">
        <v>5.8532824958562664</v>
      </c>
      <c r="T3">
        <v>-44.149777672318095</v>
      </c>
      <c r="U3">
        <v>13.426600000000001</v>
      </c>
      <c r="V3">
        <v>4.0294999999999996</v>
      </c>
      <c r="W3">
        <v>8.7280999999999995</v>
      </c>
      <c r="X3">
        <v>-8.7280999999999995</v>
      </c>
      <c r="Y3">
        <v>9.3971</v>
      </c>
      <c r="Z3">
        <v>0.10639999999999999</v>
      </c>
      <c r="AA3">
        <v>4.0533999999999999</v>
      </c>
      <c r="AB3">
        <v>-5.8228</v>
      </c>
      <c r="AC3">
        <v>6.8951890000000002</v>
      </c>
      <c r="AD3">
        <v>2.7125055074744298</v>
      </c>
      <c r="AE3">
        <v>0</v>
      </c>
      <c r="AF3">
        <v>0</v>
      </c>
      <c r="AG3">
        <v>0</v>
      </c>
      <c r="AH3">
        <v>0</v>
      </c>
      <c r="AI3">
        <v>0</v>
      </c>
      <c r="AJ3">
        <v>0</v>
      </c>
      <c r="AK3">
        <v>0</v>
      </c>
      <c r="AL3">
        <v>0</v>
      </c>
      <c r="AM3">
        <v>0</v>
      </c>
      <c r="AN3">
        <v>0</v>
      </c>
      <c r="AO3">
        <v>0</v>
      </c>
      <c r="AP3">
        <v>0</v>
      </c>
      <c r="AQ3">
        <v>0</v>
      </c>
      <c r="AR3">
        <v>0</v>
      </c>
      <c r="AS3">
        <v>0</v>
      </c>
      <c r="AT3">
        <v>0</v>
      </c>
      <c r="AU3">
        <v>0</v>
      </c>
      <c r="AV3">
        <v>0</v>
      </c>
      <c r="AW3">
        <v>0</v>
      </c>
      <c r="AX3">
        <v>0</v>
      </c>
      <c r="AY3">
        <v>0</v>
      </c>
      <c r="AZ3">
        <v>112.411</v>
      </c>
      <c r="BA3">
        <v>1.4</v>
      </c>
      <c r="BB3">
        <v>1.7</v>
      </c>
      <c r="BC3">
        <v>1.46</v>
      </c>
      <c r="BD3">
        <v>4.33</v>
      </c>
      <c r="BE3">
        <v>867.7</v>
      </c>
      <c r="BF3">
        <v>1631</v>
      </c>
      <c r="BG3">
        <v>3616</v>
      </c>
      <c r="BH3">
        <v>4.05</v>
      </c>
      <c r="BI3">
        <v>12</v>
      </c>
      <c r="BJ3">
        <v>594</v>
      </c>
      <c r="BK3">
        <v>1038</v>
      </c>
      <c r="BL3">
        <v>100</v>
      </c>
      <c r="BM3">
        <v>6.4</v>
      </c>
      <c r="BN3">
        <v>112</v>
      </c>
      <c r="BO3">
        <v>0.93</v>
      </c>
      <c r="BP3">
        <v>141</v>
      </c>
      <c r="BQ3">
        <v>1.81</v>
      </c>
      <c r="BR3">
        <v>79.903999999999996</v>
      </c>
      <c r="BS3">
        <v>2.83</v>
      </c>
      <c r="BT3">
        <v>2.8</v>
      </c>
      <c r="BU3">
        <v>2.74</v>
      </c>
      <c r="BV3">
        <v>7.59</v>
      </c>
      <c r="BW3">
        <v>1139.9000000000001</v>
      </c>
      <c r="BX3">
        <v>2103</v>
      </c>
      <c r="BY3">
        <v>3473</v>
      </c>
      <c r="BZ3">
        <v>0</v>
      </c>
      <c r="CA3">
        <v>7</v>
      </c>
      <c r="CB3">
        <v>266</v>
      </c>
      <c r="CC3">
        <v>331.9</v>
      </c>
      <c r="CD3">
        <v>30.5</v>
      </c>
      <c r="CE3">
        <v>10.57</v>
      </c>
      <c r="CF3">
        <v>111.9</v>
      </c>
      <c r="CG3">
        <v>0.37</v>
      </c>
      <c r="CH3">
        <v>114</v>
      </c>
      <c r="CI3">
        <v>0.4</v>
      </c>
    </row>
    <row r="4" spans="1:87" x14ac:dyDescent="0.15">
      <c r="A4">
        <v>499</v>
      </c>
      <c r="B4" t="s">
        <v>518</v>
      </c>
      <c r="C4">
        <v>2</v>
      </c>
      <c r="D4">
        <v>1</v>
      </c>
      <c r="E4">
        <v>2.09</v>
      </c>
      <c r="F4" t="s">
        <v>679</v>
      </c>
      <c r="G4" t="s">
        <v>632</v>
      </c>
      <c r="H4" t="s">
        <v>1037</v>
      </c>
      <c r="I4" t="s">
        <v>1044</v>
      </c>
      <c r="J4">
        <v>3.8923762700000002</v>
      </c>
      <c r="K4">
        <v>122.18788000000001</v>
      </c>
      <c r="L4">
        <v>174.72344000000001</v>
      </c>
      <c r="M4">
        <v>3.4680756689313079</v>
      </c>
      <c r="N4">
        <v>6.5559086369211865</v>
      </c>
      <c r="O4">
        <v>1.1613</v>
      </c>
      <c r="P4">
        <v>178.29678000000001</v>
      </c>
      <c r="Q4">
        <v>0</v>
      </c>
      <c r="R4">
        <v>10.597425090561124</v>
      </c>
      <c r="S4">
        <v>11.453939049484363</v>
      </c>
      <c r="T4">
        <v>-35.516789179448239</v>
      </c>
      <c r="U4">
        <v>-3.7006000000000001</v>
      </c>
      <c r="V4">
        <v>-11.960100000000001</v>
      </c>
      <c r="W4">
        <v>-7.8303000000000003</v>
      </c>
      <c r="X4">
        <v>7.8303000000000003</v>
      </c>
      <c r="Y4">
        <v>8.2594999999999992</v>
      </c>
      <c r="Z4">
        <v>0.1211</v>
      </c>
      <c r="AA4">
        <v>3.7117</v>
      </c>
      <c r="AB4">
        <v>-1.0045999999999999</v>
      </c>
      <c r="AC4">
        <v>13.054914</v>
      </c>
      <c r="AD4">
        <v>5.1356860739575145</v>
      </c>
      <c r="AE4">
        <v>6.1151281700000002</v>
      </c>
      <c r="AF4">
        <v>32.065080000000002</v>
      </c>
      <c r="AG4">
        <v>53.696190000000001</v>
      </c>
      <c r="AH4">
        <v>2.3403779512482541</v>
      </c>
      <c r="AI4">
        <v>4.4241549172934862</v>
      </c>
      <c r="AJ4">
        <v>0.99160000000000004</v>
      </c>
      <c r="AK4">
        <v>73.177700000000002</v>
      </c>
      <c r="AL4">
        <v>0</v>
      </c>
      <c r="AM4">
        <v>0.37686460983670855</v>
      </c>
      <c r="AN4">
        <v>4.3958565325364303</v>
      </c>
      <c r="AO4">
        <v>-48.64517109271678</v>
      </c>
      <c r="AP4">
        <v>-4.0225</v>
      </c>
      <c r="AQ4">
        <v>-19.048200000000001</v>
      </c>
      <c r="AR4">
        <v>-11.535399999999999</v>
      </c>
      <c r="AS4">
        <v>11.535399999999999</v>
      </c>
      <c r="AT4">
        <v>15.0258</v>
      </c>
      <c r="AU4">
        <v>6.6600000000000006E-2</v>
      </c>
      <c r="AV4">
        <v>4.4279000000000002</v>
      </c>
      <c r="AW4">
        <v>-8.0638000000000005</v>
      </c>
      <c r="AX4">
        <v>2.1661000000000001</v>
      </c>
      <c r="AY4">
        <v>0.85212431156569646</v>
      </c>
      <c r="AZ4">
        <v>207.2</v>
      </c>
      <c r="BA4">
        <v>1.92</v>
      </c>
      <c r="BB4">
        <v>1.9</v>
      </c>
      <c r="BC4">
        <v>1.55</v>
      </c>
      <c r="BD4">
        <v>3.9</v>
      </c>
      <c r="BE4">
        <v>715.5</v>
      </c>
      <c r="BF4">
        <v>1450</v>
      </c>
      <c r="BG4">
        <v>3081</v>
      </c>
      <c r="BH4">
        <v>4.0999999999999996</v>
      </c>
      <c r="BI4">
        <v>4</v>
      </c>
      <c r="BJ4">
        <v>601</v>
      </c>
      <c r="BK4">
        <v>2013</v>
      </c>
      <c r="BL4">
        <v>177.8</v>
      </c>
      <c r="BM4">
        <v>4.8099999999999996</v>
      </c>
      <c r="BN4">
        <v>195</v>
      </c>
      <c r="BO4">
        <v>0.83</v>
      </c>
      <c r="BP4">
        <v>154</v>
      </c>
      <c r="BQ4">
        <v>0.93799999999999994</v>
      </c>
      <c r="BR4">
        <v>126.905</v>
      </c>
      <c r="BS4">
        <v>2.76</v>
      </c>
      <c r="BT4">
        <v>2.5</v>
      </c>
      <c r="BU4">
        <v>2.21</v>
      </c>
      <c r="BV4">
        <v>6.76</v>
      </c>
      <c r="BW4">
        <v>1008.4</v>
      </c>
      <c r="BX4">
        <v>1846</v>
      </c>
      <c r="BY4">
        <v>3184</v>
      </c>
      <c r="BZ4">
        <v>0</v>
      </c>
      <c r="CA4">
        <v>7</v>
      </c>
      <c r="CB4">
        <v>387</v>
      </c>
      <c r="CC4">
        <v>457.5</v>
      </c>
      <c r="CD4">
        <v>41.67</v>
      </c>
      <c r="CE4">
        <v>15.52</v>
      </c>
      <c r="CF4">
        <v>106.8</v>
      </c>
      <c r="CG4">
        <v>0.46</v>
      </c>
      <c r="CH4">
        <v>133</v>
      </c>
      <c r="CI4">
        <v>0.65</v>
      </c>
    </row>
    <row r="5" spans="1:87" x14ac:dyDescent="0.15">
      <c r="A5">
        <v>500</v>
      </c>
      <c r="B5" t="s">
        <v>502</v>
      </c>
      <c r="C5">
        <v>3</v>
      </c>
      <c r="D5">
        <v>1</v>
      </c>
      <c r="E5">
        <v>1.97</v>
      </c>
      <c r="F5" t="s">
        <v>679</v>
      </c>
      <c r="G5" t="s">
        <v>632</v>
      </c>
      <c r="H5" t="s">
        <v>1037</v>
      </c>
      <c r="I5" t="s">
        <v>1044</v>
      </c>
      <c r="J5">
        <v>3.8923762700000002</v>
      </c>
      <c r="K5">
        <v>122.18788000000001</v>
      </c>
      <c r="L5">
        <v>174.72344000000001</v>
      </c>
      <c r="M5">
        <v>3.4680756689313079</v>
      </c>
      <c r="N5">
        <v>6.5559086369211865</v>
      </c>
      <c r="O5">
        <v>1.1613</v>
      </c>
      <c r="P5">
        <v>178.29678000000001</v>
      </c>
      <c r="Q5">
        <v>0</v>
      </c>
      <c r="R5">
        <v>10.597425090561124</v>
      </c>
      <c r="S5">
        <v>11.453939049484363</v>
      </c>
      <c r="T5">
        <v>-35.516789179448239</v>
      </c>
      <c r="U5">
        <v>-3.7006000000000001</v>
      </c>
      <c r="V5">
        <v>-11.960100000000001</v>
      </c>
      <c r="W5">
        <v>-7.8303000000000003</v>
      </c>
      <c r="X5">
        <v>7.8303000000000003</v>
      </c>
      <c r="Y5">
        <v>8.2594999999999992</v>
      </c>
      <c r="Z5">
        <v>0.1211</v>
      </c>
      <c r="AA5">
        <v>3.7117</v>
      </c>
      <c r="AB5">
        <v>-1.0045999999999999</v>
      </c>
      <c r="AC5">
        <v>13.054914</v>
      </c>
      <c r="AD5">
        <v>5.1356860739575145</v>
      </c>
      <c r="AE5">
        <v>6.1151281700000002</v>
      </c>
      <c r="AF5">
        <v>32.065080000000002</v>
      </c>
      <c r="AG5">
        <v>53.696190000000001</v>
      </c>
      <c r="AH5">
        <v>2.3403779512482541</v>
      </c>
      <c r="AI5">
        <v>4.4241549172934862</v>
      </c>
      <c r="AJ5">
        <v>0.99160000000000004</v>
      </c>
      <c r="AK5">
        <v>73.177700000000002</v>
      </c>
      <c r="AL5">
        <v>0</v>
      </c>
      <c r="AM5">
        <v>0.37686460983670855</v>
      </c>
      <c r="AN5">
        <v>4.3958565325364303</v>
      </c>
      <c r="AO5">
        <v>-48.64517109271678</v>
      </c>
      <c r="AP5">
        <v>-4.0225</v>
      </c>
      <c r="AQ5">
        <v>-19.048200000000001</v>
      </c>
      <c r="AR5">
        <v>-11.535399999999999</v>
      </c>
      <c r="AS5">
        <v>11.535399999999999</v>
      </c>
      <c r="AT5">
        <v>15.0258</v>
      </c>
      <c r="AU5">
        <v>6.6600000000000006E-2</v>
      </c>
      <c r="AV5">
        <v>4.4279000000000002</v>
      </c>
      <c r="AW5">
        <v>-8.0638000000000005</v>
      </c>
      <c r="AX5">
        <v>2.1661000000000001</v>
      </c>
      <c r="AY5">
        <v>0.85212431156569646</v>
      </c>
      <c r="AZ5">
        <v>207.2</v>
      </c>
      <c r="BA5">
        <v>1.92</v>
      </c>
      <c r="BB5">
        <v>1.9</v>
      </c>
      <c r="BC5">
        <v>1.55</v>
      </c>
      <c r="BD5">
        <v>3.9</v>
      </c>
      <c r="BE5">
        <v>715.5</v>
      </c>
      <c r="BF5">
        <v>1450</v>
      </c>
      <c r="BG5">
        <v>3081</v>
      </c>
      <c r="BH5">
        <v>4.0999999999999996</v>
      </c>
      <c r="BI5">
        <v>4</v>
      </c>
      <c r="BJ5">
        <v>601</v>
      </c>
      <c r="BK5">
        <v>2013</v>
      </c>
      <c r="BL5">
        <v>177.8</v>
      </c>
      <c r="BM5">
        <v>4.8099999999999996</v>
      </c>
      <c r="BN5">
        <v>195</v>
      </c>
      <c r="BO5">
        <v>0.83</v>
      </c>
      <c r="BP5">
        <v>154</v>
      </c>
      <c r="BQ5">
        <v>0.93799999999999994</v>
      </c>
      <c r="BR5">
        <v>126.905</v>
      </c>
      <c r="BS5">
        <v>2.76</v>
      </c>
      <c r="BT5">
        <v>2.5</v>
      </c>
      <c r="BU5">
        <v>2.21</v>
      </c>
      <c r="BV5">
        <v>6.76</v>
      </c>
      <c r="BW5">
        <v>1008.4</v>
      </c>
      <c r="BX5">
        <v>1846</v>
      </c>
      <c r="BY5">
        <v>3184</v>
      </c>
      <c r="BZ5">
        <v>0</v>
      </c>
      <c r="CA5">
        <v>7</v>
      </c>
      <c r="CB5">
        <v>387</v>
      </c>
      <c r="CC5">
        <v>457.5</v>
      </c>
      <c r="CD5">
        <v>41.67</v>
      </c>
      <c r="CE5">
        <v>15.52</v>
      </c>
      <c r="CF5">
        <v>106.8</v>
      </c>
      <c r="CG5">
        <v>0.46</v>
      </c>
      <c r="CH5">
        <v>133</v>
      </c>
      <c r="CI5">
        <v>0.65</v>
      </c>
    </row>
    <row r="6" spans="1:87" x14ac:dyDescent="0.15">
      <c r="A6">
        <v>511</v>
      </c>
      <c r="B6" t="s">
        <v>487</v>
      </c>
      <c r="C6">
        <v>4</v>
      </c>
      <c r="D6">
        <v>1</v>
      </c>
      <c r="E6">
        <v>1.85</v>
      </c>
      <c r="F6" t="s">
        <v>679</v>
      </c>
      <c r="G6" t="s">
        <v>632</v>
      </c>
      <c r="H6" t="s">
        <v>1037</v>
      </c>
      <c r="I6" t="s">
        <v>1044</v>
      </c>
      <c r="J6">
        <v>3.8923762700000002</v>
      </c>
      <c r="K6">
        <v>122.18788000000001</v>
      </c>
      <c r="L6">
        <v>174.72344000000001</v>
      </c>
      <c r="M6">
        <v>3.4680756689313079</v>
      </c>
      <c r="N6">
        <v>6.5559086369211865</v>
      </c>
      <c r="O6">
        <v>1.1613</v>
      </c>
      <c r="P6">
        <v>178.29678000000001</v>
      </c>
      <c r="Q6">
        <v>0</v>
      </c>
      <c r="R6">
        <v>10.597425090561124</v>
      </c>
      <c r="S6">
        <v>11.453939049484363</v>
      </c>
      <c r="T6">
        <v>-35.516789179448239</v>
      </c>
      <c r="U6">
        <v>-3.7006000000000001</v>
      </c>
      <c r="V6">
        <v>-11.960100000000001</v>
      </c>
      <c r="W6">
        <v>-7.8303000000000003</v>
      </c>
      <c r="X6">
        <v>7.8303000000000003</v>
      </c>
      <c r="Y6">
        <v>8.2594999999999992</v>
      </c>
      <c r="Z6">
        <v>0.1211</v>
      </c>
      <c r="AA6">
        <v>3.7117</v>
      </c>
      <c r="AB6">
        <v>-1.0045999999999999</v>
      </c>
      <c r="AC6">
        <v>13.054914</v>
      </c>
      <c r="AD6">
        <v>5.1356860739575145</v>
      </c>
      <c r="AE6">
        <v>6.1151281700000002</v>
      </c>
      <c r="AF6">
        <v>32.065080000000002</v>
      </c>
      <c r="AG6">
        <v>53.696190000000001</v>
      </c>
      <c r="AH6">
        <v>2.3403779512482541</v>
      </c>
      <c r="AI6">
        <v>4.4241549172934862</v>
      </c>
      <c r="AJ6">
        <v>0.99160000000000004</v>
      </c>
      <c r="AK6">
        <v>73.177700000000002</v>
      </c>
      <c r="AL6">
        <v>0</v>
      </c>
      <c r="AM6">
        <v>0.37686460983670855</v>
      </c>
      <c r="AN6">
        <v>4.3958565325364303</v>
      </c>
      <c r="AO6">
        <v>-48.64517109271678</v>
      </c>
      <c r="AP6">
        <v>-4.0225</v>
      </c>
      <c r="AQ6">
        <v>-19.048200000000001</v>
      </c>
      <c r="AR6">
        <v>-11.535399999999999</v>
      </c>
      <c r="AS6">
        <v>11.535399999999999</v>
      </c>
      <c r="AT6">
        <v>15.0258</v>
      </c>
      <c r="AU6">
        <v>6.6600000000000006E-2</v>
      </c>
      <c r="AV6">
        <v>4.4279000000000002</v>
      </c>
      <c r="AW6">
        <v>-8.0638000000000005</v>
      </c>
      <c r="AX6">
        <v>2.1661000000000001</v>
      </c>
      <c r="AY6">
        <v>0.85212431156569646</v>
      </c>
      <c r="AZ6">
        <v>207.2</v>
      </c>
      <c r="BA6">
        <v>1.92</v>
      </c>
      <c r="BB6">
        <v>1.9</v>
      </c>
      <c r="BC6">
        <v>1.55</v>
      </c>
      <c r="BD6">
        <v>3.9</v>
      </c>
      <c r="BE6">
        <v>715.5</v>
      </c>
      <c r="BF6">
        <v>1450</v>
      </c>
      <c r="BG6">
        <v>3081</v>
      </c>
      <c r="BH6">
        <v>4.0999999999999996</v>
      </c>
      <c r="BI6">
        <v>4</v>
      </c>
      <c r="BJ6">
        <v>601</v>
      </c>
      <c r="BK6">
        <v>2013</v>
      </c>
      <c r="BL6">
        <v>177.8</v>
      </c>
      <c r="BM6">
        <v>4.8099999999999996</v>
      </c>
      <c r="BN6">
        <v>195</v>
      </c>
      <c r="BO6">
        <v>0.83</v>
      </c>
      <c r="BP6">
        <v>154</v>
      </c>
      <c r="BQ6">
        <v>0.93799999999999994</v>
      </c>
      <c r="BR6">
        <v>126.905</v>
      </c>
      <c r="BS6">
        <v>2.76</v>
      </c>
      <c r="BT6">
        <v>2.5</v>
      </c>
      <c r="BU6">
        <v>2.21</v>
      </c>
      <c r="BV6">
        <v>6.76</v>
      </c>
      <c r="BW6">
        <v>1008.4</v>
      </c>
      <c r="BX6">
        <v>1846</v>
      </c>
      <c r="BY6">
        <v>3184</v>
      </c>
      <c r="BZ6">
        <v>0</v>
      </c>
      <c r="CA6">
        <v>7</v>
      </c>
      <c r="CB6">
        <v>387</v>
      </c>
      <c r="CC6">
        <v>457.5</v>
      </c>
      <c r="CD6">
        <v>41.67</v>
      </c>
      <c r="CE6">
        <v>15.52</v>
      </c>
      <c r="CF6">
        <v>106.8</v>
      </c>
      <c r="CG6">
        <v>0.46</v>
      </c>
      <c r="CH6">
        <v>133</v>
      </c>
      <c r="CI6">
        <v>0.65</v>
      </c>
    </row>
    <row r="7" spans="1:87" x14ac:dyDescent="0.15">
      <c r="A7">
        <v>512</v>
      </c>
      <c r="B7" t="s">
        <v>477</v>
      </c>
      <c r="C7">
        <v>5</v>
      </c>
      <c r="D7">
        <v>1</v>
      </c>
      <c r="E7">
        <v>1.76</v>
      </c>
      <c r="F7" t="s">
        <v>679</v>
      </c>
      <c r="G7" t="s">
        <v>632</v>
      </c>
      <c r="H7" t="s">
        <v>1037</v>
      </c>
      <c r="I7" t="s">
        <v>1044</v>
      </c>
      <c r="J7">
        <v>3.8923762700000002</v>
      </c>
      <c r="K7">
        <v>122.18788000000001</v>
      </c>
      <c r="L7">
        <v>174.72344000000001</v>
      </c>
      <c r="M7">
        <v>3.4680756689313079</v>
      </c>
      <c r="N7">
        <v>6.5559086369211865</v>
      </c>
      <c r="O7">
        <v>1.1613</v>
      </c>
      <c r="P7">
        <v>178.29678000000001</v>
      </c>
      <c r="Q7">
        <v>0</v>
      </c>
      <c r="R7">
        <v>10.597425090561124</v>
      </c>
      <c r="S7">
        <v>11.453939049484363</v>
      </c>
      <c r="T7">
        <v>-35.516789179448239</v>
      </c>
      <c r="U7">
        <v>-3.7006000000000001</v>
      </c>
      <c r="V7">
        <v>-11.960100000000001</v>
      </c>
      <c r="W7">
        <v>-7.8303000000000003</v>
      </c>
      <c r="X7">
        <v>7.8303000000000003</v>
      </c>
      <c r="Y7">
        <v>8.2594999999999992</v>
      </c>
      <c r="Z7">
        <v>0.1211</v>
      </c>
      <c r="AA7">
        <v>3.7117</v>
      </c>
      <c r="AB7">
        <v>-1.0045999999999999</v>
      </c>
      <c r="AC7">
        <v>13.054914</v>
      </c>
      <c r="AD7">
        <v>5.1356860739575145</v>
      </c>
      <c r="AE7">
        <v>6.1151281700000002</v>
      </c>
      <c r="AF7">
        <v>32.065080000000002</v>
      </c>
      <c r="AG7">
        <v>53.696190000000001</v>
      </c>
      <c r="AH7">
        <v>2.3403779512482541</v>
      </c>
      <c r="AI7">
        <v>4.4241549172934862</v>
      </c>
      <c r="AJ7">
        <v>0.99160000000000004</v>
      </c>
      <c r="AK7">
        <v>73.177700000000002</v>
      </c>
      <c r="AL7">
        <v>0</v>
      </c>
      <c r="AM7">
        <v>0.37686460983670855</v>
      </c>
      <c r="AN7">
        <v>4.3958565325364303</v>
      </c>
      <c r="AO7">
        <v>-48.64517109271678</v>
      </c>
      <c r="AP7">
        <v>-4.0225</v>
      </c>
      <c r="AQ7">
        <v>-19.048200000000001</v>
      </c>
      <c r="AR7">
        <v>-11.535399999999999</v>
      </c>
      <c r="AS7">
        <v>11.535399999999999</v>
      </c>
      <c r="AT7">
        <v>15.0258</v>
      </c>
      <c r="AU7">
        <v>6.6600000000000006E-2</v>
      </c>
      <c r="AV7">
        <v>4.4279000000000002</v>
      </c>
      <c r="AW7">
        <v>-8.0638000000000005</v>
      </c>
      <c r="AX7">
        <v>2.1661000000000001</v>
      </c>
      <c r="AY7">
        <v>0.85212431156569646</v>
      </c>
      <c r="AZ7">
        <v>207.2</v>
      </c>
      <c r="BA7">
        <v>1.92</v>
      </c>
      <c r="BB7">
        <v>1.9</v>
      </c>
      <c r="BC7">
        <v>1.55</v>
      </c>
      <c r="BD7">
        <v>3.9</v>
      </c>
      <c r="BE7">
        <v>715.5</v>
      </c>
      <c r="BF7">
        <v>1450</v>
      </c>
      <c r="BG7">
        <v>3081</v>
      </c>
      <c r="BH7">
        <v>4.0999999999999996</v>
      </c>
      <c r="BI7">
        <v>4</v>
      </c>
      <c r="BJ7">
        <v>601</v>
      </c>
      <c r="BK7">
        <v>2013</v>
      </c>
      <c r="BL7">
        <v>177.8</v>
      </c>
      <c r="BM7">
        <v>4.8099999999999996</v>
      </c>
      <c r="BN7">
        <v>195</v>
      </c>
      <c r="BO7">
        <v>0.83</v>
      </c>
      <c r="BP7">
        <v>154</v>
      </c>
      <c r="BQ7">
        <v>0.93799999999999994</v>
      </c>
      <c r="BR7">
        <v>126.905</v>
      </c>
      <c r="BS7">
        <v>2.76</v>
      </c>
      <c r="BT7">
        <v>2.5</v>
      </c>
      <c r="BU7">
        <v>2.21</v>
      </c>
      <c r="BV7">
        <v>6.76</v>
      </c>
      <c r="BW7">
        <v>1008.4</v>
      </c>
      <c r="BX7">
        <v>1846</v>
      </c>
      <c r="BY7">
        <v>3184</v>
      </c>
      <c r="BZ7">
        <v>0</v>
      </c>
      <c r="CA7">
        <v>7</v>
      </c>
      <c r="CB7">
        <v>387</v>
      </c>
      <c r="CC7">
        <v>457.5</v>
      </c>
      <c r="CD7">
        <v>41.67</v>
      </c>
      <c r="CE7">
        <v>15.52</v>
      </c>
      <c r="CF7">
        <v>106.8</v>
      </c>
      <c r="CG7">
        <v>0.46</v>
      </c>
      <c r="CH7">
        <v>133</v>
      </c>
      <c r="CI7">
        <v>0.65</v>
      </c>
    </row>
    <row r="8" spans="1:87" x14ac:dyDescent="0.15">
      <c r="A8">
        <v>513</v>
      </c>
      <c r="B8" t="s">
        <v>519</v>
      </c>
      <c r="C8">
        <v>2</v>
      </c>
      <c r="D8">
        <v>1</v>
      </c>
      <c r="E8">
        <v>2.1</v>
      </c>
      <c r="F8" t="s">
        <v>678</v>
      </c>
      <c r="G8" t="s">
        <v>632</v>
      </c>
      <c r="H8" t="s">
        <v>1037</v>
      </c>
      <c r="I8" t="s">
        <v>1044</v>
      </c>
      <c r="J8">
        <v>3.8704788799999998</v>
      </c>
      <c r="K8">
        <v>102.19817</v>
      </c>
      <c r="L8">
        <v>170.14490000000001</v>
      </c>
      <c r="M8">
        <v>3.4375140829544906</v>
      </c>
      <c r="N8">
        <v>6.4981362626738948</v>
      </c>
      <c r="O8">
        <v>0.99739999999999995</v>
      </c>
      <c r="P8">
        <v>180.78022999999999</v>
      </c>
      <c r="Q8">
        <v>0</v>
      </c>
      <c r="R8">
        <v>10.794816761294449</v>
      </c>
      <c r="S8">
        <v>11.692036246213723</v>
      </c>
      <c r="T8">
        <v>-35.263238188309096</v>
      </c>
      <c r="U8">
        <v>12.8851</v>
      </c>
      <c r="V8">
        <v>3.6815000000000002</v>
      </c>
      <c r="W8">
        <v>8.2833000000000006</v>
      </c>
      <c r="X8">
        <v>-8.2833000000000006</v>
      </c>
      <c r="Y8">
        <v>9.2035999999999998</v>
      </c>
      <c r="Z8">
        <v>0.1087</v>
      </c>
      <c r="AA8">
        <v>3.7275</v>
      </c>
      <c r="AB8">
        <v>-2.4929000000000001</v>
      </c>
      <c r="AC8">
        <v>14.139948</v>
      </c>
      <c r="AD8">
        <v>5.5625287175452405</v>
      </c>
      <c r="AE8">
        <v>6.1151281700000002</v>
      </c>
      <c r="AF8">
        <v>32.065080000000002</v>
      </c>
      <c r="AG8">
        <v>53.696190000000001</v>
      </c>
      <c r="AH8">
        <v>2.3403779512482541</v>
      </c>
      <c r="AI8">
        <v>4.4241549172934862</v>
      </c>
      <c r="AJ8">
        <v>0.99160000000000004</v>
      </c>
      <c r="AK8">
        <v>73.177700000000002</v>
      </c>
      <c r="AL8">
        <v>0</v>
      </c>
      <c r="AM8">
        <v>0.37686460983670855</v>
      </c>
      <c r="AN8">
        <v>4.3958565325364303</v>
      </c>
      <c r="AO8">
        <v>-48.64517109271678</v>
      </c>
      <c r="AP8">
        <v>-4.0225</v>
      </c>
      <c r="AQ8">
        <v>-19.048200000000001</v>
      </c>
      <c r="AR8">
        <v>-11.535399999999999</v>
      </c>
      <c r="AS8">
        <v>11.535399999999999</v>
      </c>
      <c r="AT8">
        <v>15.0258</v>
      </c>
      <c r="AU8">
        <v>6.6600000000000006E-2</v>
      </c>
      <c r="AV8">
        <v>4.4279000000000002</v>
      </c>
      <c r="AW8">
        <v>-8.0638000000000005</v>
      </c>
      <c r="AX8">
        <v>2.1661000000000001</v>
      </c>
      <c r="AY8">
        <v>0.85212431156569646</v>
      </c>
      <c r="AZ8">
        <v>207.2</v>
      </c>
      <c r="BA8">
        <v>1.92</v>
      </c>
      <c r="BB8">
        <v>1.9</v>
      </c>
      <c r="BC8">
        <v>1.55</v>
      </c>
      <c r="BD8">
        <v>3.9</v>
      </c>
      <c r="BE8">
        <v>715.5</v>
      </c>
      <c r="BF8">
        <v>1450</v>
      </c>
      <c r="BG8">
        <v>3081</v>
      </c>
      <c r="BH8">
        <v>4.0999999999999996</v>
      </c>
      <c r="BI8">
        <v>4</v>
      </c>
      <c r="BJ8">
        <v>601</v>
      </c>
      <c r="BK8">
        <v>2013</v>
      </c>
      <c r="BL8">
        <v>177.8</v>
      </c>
      <c r="BM8">
        <v>4.8099999999999996</v>
      </c>
      <c r="BN8">
        <v>195</v>
      </c>
      <c r="BO8">
        <v>0.83</v>
      </c>
      <c r="BP8">
        <v>154</v>
      </c>
      <c r="BQ8">
        <v>0.93799999999999994</v>
      </c>
      <c r="BR8">
        <v>126.905</v>
      </c>
      <c r="BS8">
        <v>2.76</v>
      </c>
      <c r="BT8">
        <v>2.5</v>
      </c>
      <c r="BU8">
        <v>2.21</v>
      </c>
      <c r="BV8">
        <v>6.76</v>
      </c>
      <c r="BW8">
        <v>1008.4</v>
      </c>
      <c r="BX8">
        <v>1846</v>
      </c>
      <c r="BY8">
        <v>3184</v>
      </c>
      <c r="BZ8">
        <v>0</v>
      </c>
      <c r="CA8">
        <v>7</v>
      </c>
      <c r="CB8">
        <v>387</v>
      </c>
      <c r="CC8">
        <v>457.5</v>
      </c>
      <c r="CD8">
        <v>41.67</v>
      </c>
      <c r="CE8">
        <v>15.52</v>
      </c>
      <c r="CF8">
        <v>106.8</v>
      </c>
      <c r="CG8">
        <v>0.46</v>
      </c>
      <c r="CH8">
        <v>133</v>
      </c>
      <c r="CI8">
        <v>0.65</v>
      </c>
    </row>
    <row r="9" spans="1:87" x14ac:dyDescent="0.15">
      <c r="A9">
        <v>514</v>
      </c>
      <c r="B9" t="s">
        <v>499</v>
      </c>
      <c r="C9">
        <v>3</v>
      </c>
      <c r="D9">
        <v>1</v>
      </c>
      <c r="E9">
        <v>1.96</v>
      </c>
      <c r="F9" t="s">
        <v>678</v>
      </c>
      <c r="G9" t="s">
        <v>632</v>
      </c>
      <c r="H9" t="s">
        <v>1037</v>
      </c>
      <c r="I9" t="s">
        <v>1044</v>
      </c>
      <c r="J9">
        <v>3.8704788799999998</v>
      </c>
      <c r="K9">
        <v>102.19817</v>
      </c>
      <c r="L9">
        <v>170.14490000000001</v>
      </c>
      <c r="M9">
        <v>3.4375140829544906</v>
      </c>
      <c r="N9">
        <v>6.4981362626738948</v>
      </c>
      <c r="O9">
        <v>0.99739999999999995</v>
      </c>
      <c r="P9">
        <v>180.78022999999999</v>
      </c>
      <c r="Q9">
        <v>0</v>
      </c>
      <c r="R9">
        <v>10.794816761294449</v>
      </c>
      <c r="S9">
        <v>11.692036246213723</v>
      </c>
      <c r="T9">
        <v>-35.263238188309096</v>
      </c>
      <c r="U9">
        <v>12.8851</v>
      </c>
      <c r="V9">
        <v>3.6815000000000002</v>
      </c>
      <c r="W9">
        <v>8.2833000000000006</v>
      </c>
      <c r="X9">
        <v>-8.2833000000000006</v>
      </c>
      <c r="Y9">
        <v>9.2035999999999998</v>
      </c>
      <c r="Z9">
        <v>0.1087</v>
      </c>
      <c r="AA9">
        <v>3.7275</v>
      </c>
      <c r="AB9">
        <v>-2.4929000000000001</v>
      </c>
      <c r="AC9">
        <v>14.139948</v>
      </c>
      <c r="AD9">
        <v>5.5625287175452405</v>
      </c>
      <c r="AE9">
        <v>6.1151281700000002</v>
      </c>
      <c r="AF9">
        <v>32.065080000000002</v>
      </c>
      <c r="AG9">
        <v>53.696190000000001</v>
      </c>
      <c r="AH9">
        <v>2.3403779512482541</v>
      </c>
      <c r="AI9">
        <v>4.4241549172934862</v>
      </c>
      <c r="AJ9">
        <v>0.99160000000000004</v>
      </c>
      <c r="AK9">
        <v>73.177700000000002</v>
      </c>
      <c r="AL9">
        <v>0</v>
      </c>
      <c r="AM9">
        <v>0.37686460983670855</v>
      </c>
      <c r="AN9">
        <v>4.3958565325364303</v>
      </c>
      <c r="AO9">
        <v>-48.64517109271678</v>
      </c>
      <c r="AP9">
        <v>-4.0225</v>
      </c>
      <c r="AQ9">
        <v>-19.048200000000001</v>
      </c>
      <c r="AR9">
        <v>-11.535399999999999</v>
      </c>
      <c r="AS9">
        <v>11.535399999999999</v>
      </c>
      <c r="AT9">
        <v>15.0258</v>
      </c>
      <c r="AU9">
        <v>6.6600000000000006E-2</v>
      </c>
      <c r="AV9">
        <v>4.4279000000000002</v>
      </c>
      <c r="AW9">
        <v>-8.0638000000000005</v>
      </c>
      <c r="AX9">
        <v>2.1661000000000001</v>
      </c>
      <c r="AY9">
        <v>0.85212431156569646</v>
      </c>
      <c r="AZ9">
        <v>207.2</v>
      </c>
      <c r="BA9">
        <v>1.92</v>
      </c>
      <c r="BB9">
        <v>1.9</v>
      </c>
      <c r="BC9">
        <v>1.55</v>
      </c>
      <c r="BD9">
        <v>3.9</v>
      </c>
      <c r="BE9">
        <v>715.5</v>
      </c>
      <c r="BF9">
        <v>1450</v>
      </c>
      <c r="BG9">
        <v>3081</v>
      </c>
      <c r="BH9">
        <v>4.0999999999999996</v>
      </c>
      <c r="BI9">
        <v>4</v>
      </c>
      <c r="BJ9">
        <v>601</v>
      </c>
      <c r="BK9">
        <v>2013</v>
      </c>
      <c r="BL9">
        <v>177.8</v>
      </c>
      <c r="BM9">
        <v>4.8099999999999996</v>
      </c>
      <c r="BN9">
        <v>195</v>
      </c>
      <c r="BO9">
        <v>0.83</v>
      </c>
      <c r="BP9">
        <v>154</v>
      </c>
      <c r="BQ9">
        <v>0.93799999999999994</v>
      </c>
      <c r="BR9">
        <v>126.905</v>
      </c>
      <c r="BS9">
        <v>2.76</v>
      </c>
      <c r="BT9">
        <v>2.5</v>
      </c>
      <c r="BU9">
        <v>2.21</v>
      </c>
      <c r="BV9">
        <v>6.76</v>
      </c>
      <c r="BW9">
        <v>1008.4</v>
      </c>
      <c r="BX9">
        <v>1846</v>
      </c>
      <c r="BY9">
        <v>3184</v>
      </c>
      <c r="BZ9">
        <v>0</v>
      </c>
      <c r="CA9">
        <v>7</v>
      </c>
      <c r="CB9">
        <v>387</v>
      </c>
      <c r="CC9">
        <v>457.5</v>
      </c>
      <c r="CD9">
        <v>41.67</v>
      </c>
      <c r="CE9">
        <v>15.52</v>
      </c>
      <c r="CF9">
        <v>106.8</v>
      </c>
      <c r="CG9">
        <v>0.46</v>
      </c>
      <c r="CH9">
        <v>133</v>
      </c>
      <c r="CI9">
        <v>0.65</v>
      </c>
    </row>
    <row r="10" spans="1:87" x14ac:dyDescent="0.15">
      <c r="A10">
        <v>515</v>
      </c>
      <c r="B10" t="s">
        <v>485</v>
      </c>
      <c r="C10">
        <v>4</v>
      </c>
      <c r="D10">
        <v>1</v>
      </c>
      <c r="E10">
        <v>1.85</v>
      </c>
      <c r="F10" t="s">
        <v>678</v>
      </c>
      <c r="G10" t="s">
        <v>632</v>
      </c>
      <c r="H10" t="s">
        <v>1037</v>
      </c>
      <c r="I10" t="s">
        <v>1044</v>
      </c>
      <c r="J10">
        <v>3.8704788799999998</v>
      </c>
      <c r="K10">
        <v>102.19817</v>
      </c>
      <c r="L10">
        <v>170.14490000000001</v>
      </c>
      <c r="M10">
        <v>3.4375140829544906</v>
      </c>
      <c r="N10">
        <v>6.4981362626738948</v>
      </c>
      <c r="O10">
        <v>0.99739999999999995</v>
      </c>
      <c r="P10">
        <v>180.78022999999999</v>
      </c>
      <c r="Q10">
        <v>0</v>
      </c>
      <c r="R10">
        <v>10.794816761294449</v>
      </c>
      <c r="S10">
        <v>11.692036246213723</v>
      </c>
      <c r="T10">
        <v>-35.263238188309096</v>
      </c>
      <c r="U10">
        <v>12.8851</v>
      </c>
      <c r="V10">
        <v>3.6815000000000002</v>
      </c>
      <c r="W10">
        <v>8.2833000000000006</v>
      </c>
      <c r="X10">
        <v>-8.2833000000000006</v>
      </c>
      <c r="Y10">
        <v>9.2035999999999998</v>
      </c>
      <c r="Z10">
        <v>0.1087</v>
      </c>
      <c r="AA10">
        <v>3.7275</v>
      </c>
      <c r="AB10">
        <v>-2.4929000000000001</v>
      </c>
      <c r="AC10">
        <v>14.139948</v>
      </c>
      <c r="AD10">
        <v>5.5625287175452405</v>
      </c>
      <c r="AE10">
        <v>6.1151281700000002</v>
      </c>
      <c r="AF10">
        <v>32.065080000000002</v>
      </c>
      <c r="AG10">
        <v>53.696190000000001</v>
      </c>
      <c r="AH10">
        <v>2.3403779512482541</v>
      </c>
      <c r="AI10">
        <v>4.4241549172934862</v>
      </c>
      <c r="AJ10">
        <v>0.99160000000000004</v>
      </c>
      <c r="AK10">
        <v>73.177700000000002</v>
      </c>
      <c r="AL10">
        <v>0</v>
      </c>
      <c r="AM10">
        <v>0.37686460983670855</v>
      </c>
      <c r="AN10">
        <v>4.3958565325364303</v>
      </c>
      <c r="AO10">
        <v>-48.64517109271678</v>
      </c>
      <c r="AP10">
        <v>-4.0225</v>
      </c>
      <c r="AQ10">
        <v>-19.048200000000001</v>
      </c>
      <c r="AR10">
        <v>-11.535399999999999</v>
      </c>
      <c r="AS10">
        <v>11.535399999999999</v>
      </c>
      <c r="AT10">
        <v>15.0258</v>
      </c>
      <c r="AU10">
        <v>6.6600000000000006E-2</v>
      </c>
      <c r="AV10">
        <v>4.4279000000000002</v>
      </c>
      <c r="AW10">
        <v>-8.0638000000000005</v>
      </c>
      <c r="AX10">
        <v>2.1661000000000001</v>
      </c>
      <c r="AY10">
        <v>0.85212431156569646</v>
      </c>
      <c r="AZ10">
        <v>207.2</v>
      </c>
      <c r="BA10">
        <v>1.92</v>
      </c>
      <c r="BB10">
        <v>1.9</v>
      </c>
      <c r="BC10">
        <v>1.55</v>
      </c>
      <c r="BD10">
        <v>3.9</v>
      </c>
      <c r="BE10">
        <v>715.5</v>
      </c>
      <c r="BF10">
        <v>1450</v>
      </c>
      <c r="BG10">
        <v>3081</v>
      </c>
      <c r="BH10">
        <v>4.0999999999999996</v>
      </c>
      <c r="BI10">
        <v>4</v>
      </c>
      <c r="BJ10">
        <v>601</v>
      </c>
      <c r="BK10">
        <v>2013</v>
      </c>
      <c r="BL10">
        <v>177.8</v>
      </c>
      <c r="BM10">
        <v>4.8099999999999996</v>
      </c>
      <c r="BN10">
        <v>195</v>
      </c>
      <c r="BO10">
        <v>0.83</v>
      </c>
      <c r="BP10">
        <v>154</v>
      </c>
      <c r="BQ10">
        <v>0.93799999999999994</v>
      </c>
      <c r="BR10">
        <v>126.905</v>
      </c>
      <c r="BS10">
        <v>2.76</v>
      </c>
      <c r="BT10">
        <v>2.5</v>
      </c>
      <c r="BU10">
        <v>2.21</v>
      </c>
      <c r="BV10">
        <v>6.76</v>
      </c>
      <c r="BW10">
        <v>1008.4</v>
      </c>
      <c r="BX10">
        <v>1846</v>
      </c>
      <c r="BY10">
        <v>3184</v>
      </c>
      <c r="BZ10">
        <v>0</v>
      </c>
      <c r="CA10">
        <v>7</v>
      </c>
      <c r="CB10">
        <v>387</v>
      </c>
      <c r="CC10">
        <v>457.5</v>
      </c>
      <c r="CD10">
        <v>41.67</v>
      </c>
      <c r="CE10">
        <v>15.52</v>
      </c>
      <c r="CF10">
        <v>106.8</v>
      </c>
      <c r="CG10">
        <v>0.46</v>
      </c>
      <c r="CH10">
        <v>133</v>
      </c>
      <c r="CI10">
        <v>0.65</v>
      </c>
    </row>
    <row r="11" spans="1:87" x14ac:dyDescent="0.15">
      <c r="A11">
        <v>259</v>
      </c>
      <c r="B11" t="s">
        <v>520</v>
      </c>
      <c r="C11">
        <v>2</v>
      </c>
      <c r="D11">
        <v>1</v>
      </c>
      <c r="E11">
        <v>2.1</v>
      </c>
      <c r="F11" t="s">
        <v>928</v>
      </c>
      <c r="G11" t="s">
        <v>928</v>
      </c>
      <c r="H11" t="s">
        <v>850</v>
      </c>
      <c r="I11" t="s">
        <v>1044</v>
      </c>
      <c r="J11">
        <v>4.9857746499999998</v>
      </c>
      <c r="K11">
        <v>60.118319999999997</v>
      </c>
      <c r="L11">
        <v>100.16645</v>
      </c>
      <c r="M11">
        <v>2.8810155444990242</v>
      </c>
      <c r="N11">
        <v>5.4461541483913498</v>
      </c>
      <c r="O11">
        <v>0.99660000000000004</v>
      </c>
      <c r="P11">
        <v>114.80226999999999</v>
      </c>
      <c r="Q11">
        <v>0</v>
      </c>
      <c r="R11">
        <v>4.9780599149813796</v>
      </c>
      <c r="S11">
        <v>6.485020839639823</v>
      </c>
      <c r="T11">
        <v>-42.734903320474615</v>
      </c>
      <c r="U11">
        <v>16.441500000000001</v>
      </c>
      <c r="V11">
        <v>3.6414</v>
      </c>
      <c r="W11">
        <v>10.041499999999999</v>
      </c>
      <c r="X11">
        <v>-10.041499999999999</v>
      </c>
      <c r="Y11">
        <v>12.8001</v>
      </c>
      <c r="Z11">
        <v>7.8100000000000003E-2</v>
      </c>
      <c r="AA11">
        <v>3.9386999999999999</v>
      </c>
      <c r="AB11">
        <v>-5.6261000000000001</v>
      </c>
      <c r="AC11">
        <v>4.0117180000000001</v>
      </c>
      <c r="AD11">
        <v>1.5781738788355628</v>
      </c>
      <c r="AE11">
        <v>4.9857746499999998</v>
      </c>
      <c r="AF11">
        <v>60.118319999999997</v>
      </c>
      <c r="AG11">
        <v>100.16645</v>
      </c>
      <c r="AH11">
        <v>2.8810155444990242</v>
      </c>
      <c r="AI11">
        <v>5.4461541483913498</v>
      </c>
      <c r="AJ11">
        <v>0.99660000000000004</v>
      </c>
      <c r="AK11">
        <v>114.80226999999999</v>
      </c>
      <c r="AL11">
        <v>0</v>
      </c>
      <c r="AM11">
        <v>4.9780599149813796</v>
      </c>
      <c r="AN11">
        <v>6.485020839639823</v>
      </c>
      <c r="AO11">
        <v>-42.734903320474615</v>
      </c>
      <c r="AP11">
        <v>16.441500000000001</v>
      </c>
      <c r="AQ11">
        <v>3.6414</v>
      </c>
      <c r="AR11">
        <v>10.041499999999999</v>
      </c>
      <c r="AS11">
        <v>-10.041499999999999</v>
      </c>
      <c r="AT11">
        <v>12.8001</v>
      </c>
      <c r="AU11">
        <v>7.8100000000000003E-2</v>
      </c>
      <c r="AV11">
        <v>3.9386999999999999</v>
      </c>
      <c r="AW11">
        <v>-5.6261000000000001</v>
      </c>
      <c r="AX11">
        <v>4.0117180000000001</v>
      </c>
      <c r="AY11">
        <v>1.5781738788355628</v>
      </c>
      <c r="AZ11">
        <v>118.71</v>
      </c>
      <c r="BA11">
        <v>1.88</v>
      </c>
      <c r="BB11">
        <v>1.8</v>
      </c>
      <c r="BC11">
        <v>1.72</v>
      </c>
      <c r="BD11">
        <v>4.3</v>
      </c>
      <c r="BE11">
        <v>708.6</v>
      </c>
      <c r="BF11">
        <v>1412</v>
      </c>
      <c r="BG11">
        <v>2943</v>
      </c>
      <c r="BH11">
        <v>4.1500000000000004</v>
      </c>
      <c r="BI11">
        <v>4</v>
      </c>
      <c r="BJ11">
        <v>505</v>
      </c>
      <c r="BK11">
        <v>2543</v>
      </c>
      <c r="BL11">
        <v>296.2</v>
      </c>
      <c r="BM11">
        <v>7.07</v>
      </c>
      <c r="BN11">
        <v>302.10000000000002</v>
      </c>
      <c r="BO11">
        <v>0.65</v>
      </c>
      <c r="BP11">
        <v>140</v>
      </c>
      <c r="BQ11">
        <v>1.03</v>
      </c>
      <c r="BR11">
        <v>126.905</v>
      </c>
      <c r="BS11">
        <v>2.76</v>
      </c>
      <c r="BT11">
        <v>2.5</v>
      </c>
      <c r="BU11">
        <v>2.21</v>
      </c>
      <c r="BV11">
        <v>6.76</v>
      </c>
      <c r="BW11">
        <v>1008.4</v>
      </c>
      <c r="BX11">
        <v>1846</v>
      </c>
      <c r="BY11">
        <v>3184</v>
      </c>
      <c r="BZ11">
        <v>0</v>
      </c>
      <c r="CA11">
        <v>7</v>
      </c>
      <c r="CB11">
        <v>387</v>
      </c>
      <c r="CC11">
        <v>457.5</v>
      </c>
      <c r="CD11">
        <v>41.67</v>
      </c>
      <c r="CE11">
        <v>15.52</v>
      </c>
      <c r="CF11">
        <v>106.8</v>
      </c>
      <c r="CG11">
        <v>0.46</v>
      </c>
      <c r="CH11">
        <v>133</v>
      </c>
      <c r="CI11">
        <v>0.65</v>
      </c>
    </row>
    <row r="12" spans="1:87" x14ac:dyDescent="0.15">
      <c r="A12">
        <v>247</v>
      </c>
      <c r="B12" t="s">
        <v>488</v>
      </c>
      <c r="C12">
        <v>1</v>
      </c>
      <c r="D12">
        <v>1</v>
      </c>
      <c r="E12">
        <v>1.85</v>
      </c>
      <c r="F12" t="s">
        <v>925</v>
      </c>
      <c r="H12" t="s">
        <v>850</v>
      </c>
      <c r="I12" t="s">
        <v>1044</v>
      </c>
      <c r="J12">
        <v>8.3775135800000005</v>
      </c>
      <c r="K12">
        <v>104.19414</v>
      </c>
      <c r="L12">
        <v>156.46913000000001</v>
      </c>
      <c r="M12">
        <v>3.3428308132681397</v>
      </c>
      <c r="N12">
        <v>6.3191508757431745</v>
      </c>
      <c r="O12">
        <v>1.1057999999999999</v>
      </c>
      <c r="P12">
        <v>159.72559000000001</v>
      </c>
      <c r="Q12">
        <v>0</v>
      </c>
      <c r="R12">
        <v>9.0754916235615397</v>
      </c>
      <c r="S12">
        <v>9.7778525149264439</v>
      </c>
      <c r="T12">
        <v>-37.471723435650517</v>
      </c>
      <c r="U12">
        <v>20.580100000000002</v>
      </c>
      <c r="V12">
        <v>9.1358999999999995</v>
      </c>
      <c r="W12">
        <v>14.858000000000001</v>
      </c>
      <c r="X12">
        <v>-14.858000000000001</v>
      </c>
      <c r="Y12">
        <v>11.4442</v>
      </c>
      <c r="Z12">
        <v>8.7400000000000005E-2</v>
      </c>
      <c r="AA12">
        <v>9.6450999999999993</v>
      </c>
      <c r="AB12">
        <v>-9.9617000000000004</v>
      </c>
      <c r="AC12">
        <v>7.1155869999999997</v>
      </c>
      <c r="AD12">
        <v>2.7992081038552321</v>
      </c>
      <c r="AE12">
        <v>0</v>
      </c>
      <c r="AF12">
        <v>0</v>
      </c>
      <c r="AG12">
        <v>0</v>
      </c>
      <c r="AH12">
        <v>0</v>
      </c>
      <c r="AI12">
        <v>0</v>
      </c>
      <c r="AJ12">
        <v>0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0</v>
      </c>
      <c r="AX12">
        <v>0</v>
      </c>
      <c r="AY12">
        <v>0</v>
      </c>
      <c r="AZ12">
        <v>118.71</v>
      </c>
      <c r="BA12">
        <v>1.88</v>
      </c>
      <c r="BB12">
        <v>1.8</v>
      </c>
      <c r="BC12">
        <v>1.72</v>
      </c>
      <c r="BD12">
        <v>4.3</v>
      </c>
      <c r="BE12">
        <v>708.6</v>
      </c>
      <c r="BF12">
        <v>1412</v>
      </c>
      <c r="BG12">
        <v>2943</v>
      </c>
      <c r="BH12">
        <v>4.1500000000000004</v>
      </c>
      <c r="BI12">
        <v>4</v>
      </c>
      <c r="BJ12">
        <v>505</v>
      </c>
      <c r="BK12">
        <v>2543</v>
      </c>
      <c r="BL12">
        <v>296.2</v>
      </c>
      <c r="BM12">
        <v>7.07</v>
      </c>
      <c r="BN12">
        <v>302.10000000000002</v>
      </c>
      <c r="BO12">
        <v>0.65</v>
      </c>
      <c r="BP12">
        <v>140</v>
      </c>
      <c r="BQ12">
        <v>1.03</v>
      </c>
      <c r="BR12">
        <v>126.905</v>
      </c>
      <c r="BS12">
        <v>2.76</v>
      </c>
      <c r="BT12">
        <v>2.5</v>
      </c>
      <c r="BU12">
        <v>2.21</v>
      </c>
      <c r="BV12">
        <v>6.76</v>
      </c>
      <c r="BW12">
        <v>1008.4</v>
      </c>
      <c r="BX12">
        <v>1846</v>
      </c>
      <c r="BY12">
        <v>3184</v>
      </c>
      <c r="BZ12">
        <v>0</v>
      </c>
      <c r="CA12">
        <v>7</v>
      </c>
      <c r="CB12">
        <v>387</v>
      </c>
      <c r="CC12">
        <v>457.5</v>
      </c>
      <c r="CD12">
        <v>41.67</v>
      </c>
      <c r="CE12">
        <v>15.52</v>
      </c>
      <c r="CF12">
        <v>106.8</v>
      </c>
      <c r="CG12">
        <v>0.46</v>
      </c>
      <c r="CH12">
        <v>133</v>
      </c>
      <c r="CI12">
        <v>0.65</v>
      </c>
    </row>
    <row r="13" spans="1:87" x14ac:dyDescent="0.15">
      <c r="A13">
        <v>411</v>
      </c>
      <c r="B13" t="s">
        <v>551</v>
      </c>
      <c r="C13">
        <v>1</v>
      </c>
      <c r="D13">
        <v>1</v>
      </c>
      <c r="E13">
        <v>2.38</v>
      </c>
      <c r="F13" t="s">
        <v>918</v>
      </c>
      <c r="H13" t="s">
        <v>1037</v>
      </c>
      <c r="I13" t="s">
        <v>1044</v>
      </c>
      <c r="J13">
        <v>3.64881521</v>
      </c>
      <c r="K13">
        <v>201.08347000000001</v>
      </c>
      <c r="L13">
        <v>203.22022000000001</v>
      </c>
      <c r="M13">
        <v>3.6472075636476537</v>
      </c>
      <c r="N13">
        <v>6.894532256422786</v>
      </c>
      <c r="O13">
        <v>1.6431</v>
      </c>
      <c r="P13">
        <v>203.07668000000001</v>
      </c>
      <c r="Q13">
        <v>0</v>
      </c>
      <c r="R13">
        <v>12.509559749920598</v>
      </c>
      <c r="S13">
        <v>13.977194835272581</v>
      </c>
      <c r="T13">
        <v>-33.060638743763953</v>
      </c>
      <c r="U13">
        <v>11.3527</v>
      </c>
      <c r="V13">
        <v>3.7915000000000001</v>
      </c>
      <c r="W13">
        <v>7.5720999999999998</v>
      </c>
      <c r="X13">
        <v>-7.5720999999999998</v>
      </c>
      <c r="Y13">
        <v>7.5612000000000004</v>
      </c>
      <c r="Z13">
        <v>0.1323</v>
      </c>
      <c r="AA13">
        <v>3.7915000000000001</v>
      </c>
      <c r="AB13">
        <v>-0.42809999999999998</v>
      </c>
      <c r="AC13">
        <v>21.745934999999999</v>
      </c>
      <c r="AD13">
        <v>8.5546557828481511</v>
      </c>
      <c r="AE13">
        <v>0</v>
      </c>
      <c r="AF13">
        <v>0</v>
      </c>
      <c r="AG13">
        <v>0</v>
      </c>
      <c r="AH13">
        <v>0</v>
      </c>
      <c r="AI13">
        <v>0</v>
      </c>
      <c r="AJ13">
        <v>0</v>
      </c>
      <c r="AK13">
        <v>0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0</v>
      </c>
      <c r="AR13">
        <v>0</v>
      </c>
      <c r="AS13">
        <v>0</v>
      </c>
      <c r="AT13">
        <v>0</v>
      </c>
      <c r="AU13">
        <v>0</v>
      </c>
      <c r="AV13">
        <v>0</v>
      </c>
      <c r="AW13">
        <v>0</v>
      </c>
      <c r="AX13">
        <v>0</v>
      </c>
      <c r="AY13">
        <v>0</v>
      </c>
      <c r="AZ13">
        <v>207.2</v>
      </c>
      <c r="BA13">
        <v>1.92</v>
      </c>
      <c r="BB13">
        <v>1.9</v>
      </c>
      <c r="BC13">
        <v>1.55</v>
      </c>
      <c r="BD13">
        <v>3.9</v>
      </c>
      <c r="BE13">
        <v>715.5</v>
      </c>
      <c r="BF13">
        <v>1450</v>
      </c>
      <c r="BG13">
        <v>3081</v>
      </c>
      <c r="BH13">
        <v>4.0999999999999996</v>
      </c>
      <c r="BI13">
        <v>4</v>
      </c>
      <c r="BJ13">
        <v>601</v>
      </c>
      <c r="BK13">
        <v>2013</v>
      </c>
      <c r="BL13">
        <v>177.8</v>
      </c>
      <c r="BM13">
        <v>4.8099999999999996</v>
      </c>
      <c r="BN13">
        <v>195</v>
      </c>
      <c r="BO13">
        <v>0.83</v>
      </c>
      <c r="BP13">
        <v>154</v>
      </c>
      <c r="BQ13">
        <v>0.93799999999999994</v>
      </c>
      <c r="BR13">
        <v>126.905</v>
      </c>
      <c r="BS13">
        <v>2.76</v>
      </c>
      <c r="BT13">
        <v>2.5</v>
      </c>
      <c r="BU13">
        <v>2.21</v>
      </c>
      <c r="BV13">
        <v>6.76</v>
      </c>
      <c r="BW13">
        <v>1008.4</v>
      </c>
      <c r="BX13">
        <v>1846</v>
      </c>
      <c r="BY13">
        <v>3184</v>
      </c>
      <c r="BZ13">
        <v>0</v>
      </c>
      <c r="CA13">
        <v>7</v>
      </c>
      <c r="CB13">
        <v>387</v>
      </c>
      <c r="CC13">
        <v>457.5</v>
      </c>
      <c r="CD13">
        <v>41.67</v>
      </c>
      <c r="CE13">
        <v>15.52</v>
      </c>
      <c r="CF13">
        <v>106.8</v>
      </c>
      <c r="CG13">
        <v>0.46</v>
      </c>
      <c r="CH13">
        <v>133</v>
      </c>
      <c r="CI13">
        <v>0.65</v>
      </c>
    </row>
    <row r="14" spans="1:87" x14ac:dyDescent="0.15">
      <c r="A14">
        <v>137</v>
      </c>
      <c r="B14" t="s">
        <v>1129</v>
      </c>
      <c r="C14">
        <v>1</v>
      </c>
      <c r="D14">
        <v>1</v>
      </c>
      <c r="E14">
        <v>2.09</v>
      </c>
      <c r="F14" t="s">
        <v>759</v>
      </c>
      <c r="H14" t="s">
        <v>850</v>
      </c>
      <c r="I14" t="s">
        <v>1044</v>
      </c>
      <c r="J14">
        <v>3.8951494800000002</v>
      </c>
      <c r="K14">
        <v>201.08347000000001</v>
      </c>
      <c r="L14">
        <v>198.41065</v>
      </c>
      <c r="M14">
        <v>3.6182049830088561</v>
      </c>
      <c r="N14">
        <v>6.8397069622095579</v>
      </c>
      <c r="O14">
        <v>1.6829000000000001</v>
      </c>
      <c r="P14">
        <v>190.24341000000001</v>
      </c>
      <c r="Q14">
        <v>0</v>
      </c>
      <c r="R14">
        <v>11.534824463020978</v>
      </c>
      <c r="S14">
        <v>12.629490197930304</v>
      </c>
      <c r="T14">
        <v>-34.312693084119523</v>
      </c>
      <c r="U14">
        <v>11.933400000000001</v>
      </c>
      <c r="V14">
        <v>3.4371999999999998</v>
      </c>
      <c r="W14">
        <v>7.6852999999999998</v>
      </c>
      <c r="X14">
        <v>-7.6852999999999998</v>
      </c>
      <c r="Y14">
        <v>8.4962</v>
      </c>
      <c r="Z14">
        <v>0.1177</v>
      </c>
      <c r="AA14">
        <v>3.4759000000000002</v>
      </c>
      <c r="AB14">
        <v>-1.5023</v>
      </c>
      <c r="AC14">
        <v>8.2653850000000002</v>
      </c>
      <c r="AD14">
        <v>3.2515283241542097</v>
      </c>
      <c r="AE14">
        <v>0</v>
      </c>
      <c r="AF14">
        <v>0</v>
      </c>
      <c r="AG14">
        <v>0</v>
      </c>
      <c r="AH14">
        <v>0</v>
      </c>
      <c r="AI14">
        <v>0</v>
      </c>
      <c r="AJ14">
        <v>0</v>
      </c>
      <c r="AK14">
        <v>0</v>
      </c>
      <c r="AL14">
        <v>0</v>
      </c>
      <c r="AM14">
        <v>0</v>
      </c>
      <c r="AN14">
        <v>0</v>
      </c>
      <c r="AO14">
        <v>0</v>
      </c>
      <c r="AP14">
        <v>0</v>
      </c>
      <c r="AQ14">
        <v>0</v>
      </c>
      <c r="AR14">
        <v>0</v>
      </c>
      <c r="AS14">
        <v>0</v>
      </c>
      <c r="AT14">
        <v>0</v>
      </c>
      <c r="AU14">
        <v>0</v>
      </c>
      <c r="AV14">
        <v>0</v>
      </c>
      <c r="AW14">
        <v>0</v>
      </c>
      <c r="AX14">
        <v>0</v>
      </c>
      <c r="AY14">
        <v>0</v>
      </c>
      <c r="AZ14">
        <v>118.71</v>
      </c>
      <c r="BA14">
        <v>1.88</v>
      </c>
      <c r="BB14">
        <v>1.8</v>
      </c>
      <c r="BC14">
        <v>1.72</v>
      </c>
      <c r="BD14">
        <v>4.3</v>
      </c>
      <c r="BE14">
        <v>708.6</v>
      </c>
      <c r="BF14">
        <v>1412</v>
      </c>
      <c r="BG14">
        <v>2943</v>
      </c>
      <c r="BH14">
        <v>4.1500000000000004</v>
      </c>
      <c r="BI14">
        <v>4</v>
      </c>
      <c r="BJ14">
        <v>505</v>
      </c>
      <c r="BK14">
        <v>2543</v>
      </c>
      <c r="BL14">
        <v>296.2</v>
      </c>
      <c r="BM14">
        <v>7.07</v>
      </c>
      <c r="BN14">
        <v>302.10000000000002</v>
      </c>
      <c r="BO14">
        <v>0.65</v>
      </c>
      <c r="BP14">
        <v>140</v>
      </c>
      <c r="BQ14">
        <v>1.03</v>
      </c>
      <c r="BR14">
        <v>126.905</v>
      </c>
      <c r="BS14">
        <v>2.76</v>
      </c>
      <c r="BT14">
        <v>2.5</v>
      </c>
      <c r="BU14">
        <v>2.21</v>
      </c>
      <c r="BV14">
        <v>6.76</v>
      </c>
      <c r="BW14">
        <v>1008.4</v>
      </c>
      <c r="BX14">
        <v>1846</v>
      </c>
      <c r="BY14">
        <v>3184</v>
      </c>
      <c r="BZ14">
        <v>0</v>
      </c>
      <c r="CA14">
        <v>7</v>
      </c>
      <c r="CB14">
        <v>387</v>
      </c>
      <c r="CC14">
        <v>457.5</v>
      </c>
      <c r="CD14">
        <v>41.67</v>
      </c>
      <c r="CE14">
        <v>15.52</v>
      </c>
      <c r="CF14">
        <v>106.8</v>
      </c>
      <c r="CG14">
        <v>0.46</v>
      </c>
      <c r="CH14">
        <v>133</v>
      </c>
      <c r="CI14">
        <v>0.65</v>
      </c>
    </row>
    <row r="15" spans="1:87" x14ac:dyDescent="0.15">
      <c r="A15">
        <v>175</v>
      </c>
      <c r="B15" t="s">
        <v>537</v>
      </c>
      <c r="C15">
        <v>1</v>
      </c>
      <c r="D15">
        <v>1</v>
      </c>
      <c r="E15">
        <v>2.2799999999999998</v>
      </c>
      <c r="F15" t="s">
        <v>904</v>
      </c>
      <c r="H15" t="s">
        <v>1037</v>
      </c>
      <c r="I15" t="s">
        <v>1044</v>
      </c>
      <c r="J15">
        <v>3.9036179299999998</v>
      </c>
      <c r="K15">
        <v>187.05685</v>
      </c>
      <c r="L15">
        <v>180.07481999999999</v>
      </c>
      <c r="M15">
        <v>3.5031266370605127</v>
      </c>
      <c r="N15">
        <v>6.6221675558799857</v>
      </c>
      <c r="O15">
        <v>1.7249000000000001</v>
      </c>
      <c r="P15">
        <v>182.05860000000001</v>
      </c>
      <c r="Q15">
        <v>0</v>
      </c>
      <c r="R15">
        <v>10.895896700231891</v>
      </c>
      <c r="S15">
        <v>11.815882133667319</v>
      </c>
      <c r="T15">
        <v>-35.133400294913393</v>
      </c>
      <c r="U15">
        <v>-5.6318000000000001</v>
      </c>
      <c r="V15">
        <v>-12.1294</v>
      </c>
      <c r="W15">
        <v>-8.8805999999999994</v>
      </c>
      <c r="X15">
        <v>8.8805999999999994</v>
      </c>
      <c r="Y15">
        <v>6.4976000000000003</v>
      </c>
      <c r="Z15">
        <v>0.15390000000000001</v>
      </c>
      <c r="AA15">
        <v>6.0686999999999998</v>
      </c>
      <c r="AB15">
        <v>-1.1478999999999999</v>
      </c>
      <c r="AC15">
        <v>16.513100999999999</v>
      </c>
      <c r="AD15">
        <v>6.4961058221872543</v>
      </c>
      <c r="AE15">
        <v>0</v>
      </c>
      <c r="AF15">
        <v>0</v>
      </c>
      <c r="AG15">
        <v>0</v>
      </c>
      <c r="AH15">
        <v>0</v>
      </c>
      <c r="AI15">
        <v>0</v>
      </c>
      <c r="AJ15">
        <v>0</v>
      </c>
      <c r="AK15">
        <v>0</v>
      </c>
      <c r="AL15">
        <v>0</v>
      </c>
      <c r="AM15">
        <v>0</v>
      </c>
      <c r="AN15">
        <v>0</v>
      </c>
      <c r="AO15">
        <v>0</v>
      </c>
      <c r="AP15">
        <v>0</v>
      </c>
      <c r="AQ15">
        <v>0</v>
      </c>
      <c r="AR15">
        <v>0</v>
      </c>
      <c r="AS15">
        <v>0</v>
      </c>
      <c r="AT15">
        <v>0</v>
      </c>
      <c r="AU15">
        <v>0</v>
      </c>
      <c r="AV15">
        <v>0</v>
      </c>
      <c r="AW15">
        <v>0</v>
      </c>
      <c r="AX15">
        <v>0</v>
      </c>
      <c r="AY15">
        <v>0</v>
      </c>
      <c r="AZ15">
        <v>207.2</v>
      </c>
      <c r="BA15">
        <v>1.92</v>
      </c>
      <c r="BB15">
        <v>1.9</v>
      </c>
      <c r="BC15">
        <v>1.55</v>
      </c>
      <c r="BD15">
        <v>3.9</v>
      </c>
      <c r="BE15">
        <v>715.5</v>
      </c>
      <c r="BF15">
        <v>1450</v>
      </c>
      <c r="BG15">
        <v>3081</v>
      </c>
      <c r="BH15">
        <v>4.0999999999999996</v>
      </c>
      <c r="BI15">
        <v>4</v>
      </c>
      <c r="BJ15">
        <v>601</v>
      </c>
      <c r="BK15">
        <v>2013</v>
      </c>
      <c r="BL15">
        <v>177.8</v>
      </c>
      <c r="BM15">
        <v>4.8099999999999996</v>
      </c>
      <c r="BN15">
        <v>195</v>
      </c>
      <c r="BO15">
        <v>0.83</v>
      </c>
      <c r="BP15">
        <v>154</v>
      </c>
      <c r="BQ15">
        <v>0.93799999999999994</v>
      </c>
      <c r="BR15">
        <v>126.905</v>
      </c>
      <c r="BS15">
        <v>2.76</v>
      </c>
      <c r="BT15">
        <v>2.5</v>
      </c>
      <c r="BU15">
        <v>2.21</v>
      </c>
      <c r="BV15">
        <v>6.76</v>
      </c>
      <c r="BW15">
        <v>1008.4</v>
      </c>
      <c r="BX15">
        <v>1846</v>
      </c>
      <c r="BY15">
        <v>3184</v>
      </c>
      <c r="BZ15">
        <v>0</v>
      </c>
      <c r="CA15">
        <v>7</v>
      </c>
      <c r="CB15">
        <v>387</v>
      </c>
      <c r="CC15">
        <v>457.5</v>
      </c>
      <c r="CD15">
        <v>41.67</v>
      </c>
      <c r="CE15">
        <v>15.52</v>
      </c>
      <c r="CF15">
        <v>106.8</v>
      </c>
      <c r="CG15">
        <v>0.46</v>
      </c>
      <c r="CH15">
        <v>133</v>
      </c>
      <c r="CI15">
        <v>0.65</v>
      </c>
    </row>
    <row r="16" spans="1:87" x14ac:dyDescent="0.15">
      <c r="A16">
        <v>62</v>
      </c>
      <c r="B16" t="s">
        <v>480</v>
      </c>
      <c r="C16">
        <v>2</v>
      </c>
      <c r="D16">
        <v>1</v>
      </c>
      <c r="E16">
        <v>1.79</v>
      </c>
      <c r="F16" t="s">
        <v>649</v>
      </c>
      <c r="G16" t="s">
        <v>632</v>
      </c>
      <c r="H16" t="s">
        <v>1037</v>
      </c>
      <c r="I16" t="s">
        <v>1044</v>
      </c>
      <c r="J16">
        <v>5.3255812799999998</v>
      </c>
      <c r="K16">
        <v>60.078490000000002</v>
      </c>
      <c r="L16">
        <v>78.079719999999995</v>
      </c>
      <c r="M16">
        <v>2.6514549742303366</v>
      </c>
      <c r="N16">
        <v>5.0122022197170821</v>
      </c>
      <c r="O16">
        <v>1.2777000000000001</v>
      </c>
      <c r="P16">
        <v>95.785449999999997</v>
      </c>
      <c r="Q16">
        <v>0</v>
      </c>
      <c r="R16">
        <v>3.0023188142415158</v>
      </c>
      <c r="S16">
        <v>5.415763599264567</v>
      </c>
      <c r="T16">
        <v>-45.272756678044694</v>
      </c>
      <c r="U16">
        <v>-4.1208</v>
      </c>
      <c r="V16">
        <v>-15.8765</v>
      </c>
      <c r="W16">
        <v>-9.9986999999999995</v>
      </c>
      <c r="X16">
        <v>9.9986999999999995</v>
      </c>
      <c r="Y16">
        <v>11.755699999999999</v>
      </c>
      <c r="Z16">
        <v>8.5099999999999995E-2</v>
      </c>
      <c r="AA16">
        <v>4.2521000000000004</v>
      </c>
      <c r="AB16">
        <v>-4.3136999999999999</v>
      </c>
      <c r="AC16">
        <v>1.9949999999999998E-3</v>
      </c>
      <c r="AD16">
        <v>7.8481510621557823E-4</v>
      </c>
      <c r="AE16">
        <v>6.1151281700000002</v>
      </c>
      <c r="AF16">
        <v>32.065080000000002</v>
      </c>
      <c r="AG16">
        <v>53.696190000000001</v>
      </c>
      <c r="AH16">
        <v>2.3403779512482541</v>
      </c>
      <c r="AI16">
        <v>4.4241549172934862</v>
      </c>
      <c r="AJ16">
        <v>0.99160000000000004</v>
      </c>
      <c r="AK16">
        <v>73.177700000000002</v>
      </c>
      <c r="AL16">
        <v>0</v>
      </c>
      <c r="AM16">
        <v>0.37686460983670855</v>
      </c>
      <c r="AN16">
        <v>4.3958565325364303</v>
      </c>
      <c r="AO16">
        <v>-48.64517109271678</v>
      </c>
      <c r="AP16">
        <v>-4.0225</v>
      </c>
      <c r="AQ16">
        <v>-19.048200000000001</v>
      </c>
      <c r="AR16">
        <v>-11.535399999999999</v>
      </c>
      <c r="AS16">
        <v>11.535399999999999</v>
      </c>
      <c r="AT16">
        <v>15.0258</v>
      </c>
      <c r="AU16">
        <v>6.6600000000000006E-2</v>
      </c>
      <c r="AV16">
        <v>4.4279000000000002</v>
      </c>
      <c r="AW16">
        <v>-8.0638000000000005</v>
      </c>
      <c r="AX16">
        <v>2.1661000000000001</v>
      </c>
      <c r="AY16">
        <v>0.85212431156569646</v>
      </c>
      <c r="AZ16">
        <v>207.2</v>
      </c>
      <c r="BA16">
        <v>1.92</v>
      </c>
      <c r="BB16">
        <v>1.9</v>
      </c>
      <c r="BC16">
        <v>1.55</v>
      </c>
      <c r="BD16">
        <v>3.9</v>
      </c>
      <c r="BE16">
        <v>715.5</v>
      </c>
      <c r="BF16">
        <v>1450</v>
      </c>
      <c r="BG16">
        <v>3081</v>
      </c>
      <c r="BH16">
        <v>4.0999999999999996</v>
      </c>
      <c r="BI16">
        <v>4</v>
      </c>
      <c r="BJ16">
        <v>601</v>
      </c>
      <c r="BK16">
        <v>2013</v>
      </c>
      <c r="BL16">
        <v>177.8</v>
      </c>
      <c r="BM16">
        <v>4.8099999999999996</v>
      </c>
      <c r="BN16">
        <v>195</v>
      </c>
      <c r="BO16">
        <v>0.83</v>
      </c>
      <c r="BP16">
        <v>154</v>
      </c>
      <c r="BQ16">
        <v>0.93799999999999994</v>
      </c>
      <c r="BR16">
        <v>126.905</v>
      </c>
      <c r="BS16">
        <v>2.76</v>
      </c>
      <c r="BT16">
        <v>2.5</v>
      </c>
      <c r="BU16">
        <v>2.21</v>
      </c>
      <c r="BV16">
        <v>6.76</v>
      </c>
      <c r="BW16">
        <v>1008.4</v>
      </c>
      <c r="BX16">
        <v>1846</v>
      </c>
      <c r="BY16">
        <v>3184</v>
      </c>
      <c r="BZ16">
        <v>0</v>
      </c>
      <c r="CA16">
        <v>7</v>
      </c>
      <c r="CB16">
        <v>387</v>
      </c>
      <c r="CC16">
        <v>457.5</v>
      </c>
      <c r="CD16">
        <v>41.67</v>
      </c>
      <c r="CE16">
        <v>15.52</v>
      </c>
      <c r="CF16">
        <v>106.8</v>
      </c>
      <c r="CG16">
        <v>0.46</v>
      </c>
      <c r="CH16">
        <v>133</v>
      </c>
      <c r="CI16">
        <v>0.65</v>
      </c>
    </row>
    <row r="17" spans="1:87" x14ac:dyDescent="0.15">
      <c r="A17">
        <v>194</v>
      </c>
      <c r="B17" t="s">
        <v>514</v>
      </c>
      <c r="C17">
        <v>1</v>
      </c>
      <c r="D17">
        <v>2</v>
      </c>
      <c r="E17">
        <v>2.06</v>
      </c>
      <c r="F17" t="s">
        <v>649</v>
      </c>
      <c r="H17" t="s">
        <v>850</v>
      </c>
      <c r="I17" t="s">
        <v>1044</v>
      </c>
      <c r="J17">
        <v>5.3255812799999998</v>
      </c>
      <c r="K17">
        <v>60.078490000000002</v>
      </c>
      <c r="L17">
        <v>78.079719999999995</v>
      </c>
      <c r="M17">
        <v>2.6514549742303366</v>
      </c>
      <c r="N17">
        <v>5.0122022197170821</v>
      </c>
      <c r="O17">
        <v>1.2777000000000001</v>
      </c>
      <c r="P17">
        <v>95.785449999999997</v>
      </c>
      <c r="Q17">
        <v>0</v>
      </c>
      <c r="R17">
        <v>3.0023188142415158</v>
      </c>
      <c r="S17">
        <v>5.415763599264567</v>
      </c>
      <c r="T17">
        <v>-45.272756678044694</v>
      </c>
      <c r="U17">
        <v>-4.1208</v>
      </c>
      <c r="V17">
        <v>-15.8765</v>
      </c>
      <c r="W17">
        <v>-9.9986999999999995</v>
      </c>
      <c r="X17">
        <v>9.9986999999999995</v>
      </c>
      <c r="Y17">
        <v>11.755699999999999</v>
      </c>
      <c r="Z17">
        <v>8.5099999999999995E-2</v>
      </c>
      <c r="AA17">
        <v>4.2521000000000004</v>
      </c>
      <c r="AB17">
        <v>-4.3136999999999999</v>
      </c>
      <c r="AC17">
        <v>1.9949999999999998E-3</v>
      </c>
      <c r="AD17">
        <v>7.8481510621557823E-4</v>
      </c>
      <c r="AE17">
        <v>0</v>
      </c>
      <c r="AF17">
        <v>0</v>
      </c>
      <c r="AG17">
        <v>0</v>
      </c>
      <c r="AH17">
        <v>0</v>
      </c>
      <c r="AI17">
        <v>0</v>
      </c>
      <c r="AJ17">
        <v>0</v>
      </c>
      <c r="AK17">
        <v>0</v>
      </c>
      <c r="AL17">
        <v>0</v>
      </c>
      <c r="AM17">
        <v>0</v>
      </c>
      <c r="AN17">
        <v>0</v>
      </c>
      <c r="AO17">
        <v>0</v>
      </c>
      <c r="AP17">
        <v>0</v>
      </c>
      <c r="AQ17">
        <v>0</v>
      </c>
      <c r="AR17">
        <v>0</v>
      </c>
      <c r="AS17">
        <v>0</v>
      </c>
      <c r="AT17">
        <v>0</v>
      </c>
      <c r="AU17">
        <v>0</v>
      </c>
      <c r="AV17">
        <v>0</v>
      </c>
      <c r="AW17">
        <v>0</v>
      </c>
      <c r="AX17">
        <v>0</v>
      </c>
      <c r="AY17">
        <v>0</v>
      </c>
      <c r="AZ17">
        <v>118.71</v>
      </c>
      <c r="BA17">
        <v>1.88</v>
      </c>
      <c r="BB17">
        <v>1.8</v>
      </c>
      <c r="BC17">
        <v>1.72</v>
      </c>
      <c r="BD17">
        <v>4.3</v>
      </c>
      <c r="BE17">
        <v>708.6</v>
      </c>
      <c r="BF17">
        <v>1412</v>
      </c>
      <c r="BG17">
        <v>2943</v>
      </c>
      <c r="BH17">
        <v>4.1500000000000004</v>
      </c>
      <c r="BI17">
        <v>4</v>
      </c>
      <c r="BJ17">
        <v>505</v>
      </c>
      <c r="BK17">
        <v>2543</v>
      </c>
      <c r="BL17">
        <v>296.2</v>
      </c>
      <c r="BM17">
        <v>7.07</v>
      </c>
      <c r="BN17">
        <v>302.10000000000002</v>
      </c>
      <c r="BO17">
        <v>0.65</v>
      </c>
      <c r="BP17">
        <v>140</v>
      </c>
      <c r="BQ17">
        <v>1.03</v>
      </c>
      <c r="BR17">
        <v>126.905</v>
      </c>
      <c r="BS17">
        <v>2.76</v>
      </c>
      <c r="BT17">
        <v>2.5</v>
      </c>
      <c r="BU17">
        <v>2.21</v>
      </c>
      <c r="BV17">
        <v>6.76</v>
      </c>
      <c r="BW17">
        <v>1008.4</v>
      </c>
      <c r="BX17">
        <v>1846</v>
      </c>
      <c r="BY17">
        <v>3184</v>
      </c>
      <c r="BZ17">
        <v>0</v>
      </c>
      <c r="CA17">
        <v>7</v>
      </c>
      <c r="CB17">
        <v>387</v>
      </c>
      <c r="CC17">
        <v>457.5</v>
      </c>
      <c r="CD17">
        <v>41.67</v>
      </c>
      <c r="CE17">
        <v>15.52</v>
      </c>
      <c r="CF17">
        <v>106.8</v>
      </c>
      <c r="CG17">
        <v>0.46</v>
      </c>
      <c r="CH17">
        <v>133</v>
      </c>
      <c r="CI17">
        <v>0.65</v>
      </c>
    </row>
    <row r="18" spans="1:87" x14ac:dyDescent="0.15">
      <c r="A18">
        <v>127</v>
      </c>
      <c r="B18" t="s">
        <v>1130</v>
      </c>
      <c r="C18">
        <v>1</v>
      </c>
      <c r="D18">
        <v>1</v>
      </c>
      <c r="E18">
        <v>2.2599999999999998</v>
      </c>
      <c r="F18" t="s">
        <v>913</v>
      </c>
      <c r="H18" t="s">
        <v>1037</v>
      </c>
      <c r="I18" t="s">
        <v>1044</v>
      </c>
      <c r="J18">
        <v>3.9982080999999998</v>
      </c>
      <c r="K18">
        <v>128.21530999999999</v>
      </c>
      <c r="L18">
        <v>165.28342000000001</v>
      </c>
      <c r="M18">
        <v>3.404457661991775</v>
      </c>
      <c r="N18">
        <v>6.4356477542377597</v>
      </c>
      <c r="O18">
        <v>1.2881</v>
      </c>
      <c r="P18">
        <v>170.47488999999999</v>
      </c>
      <c r="Q18">
        <v>0</v>
      </c>
      <c r="R18">
        <v>9.9665650507320649</v>
      </c>
      <c r="S18">
        <v>10.725548728176729</v>
      </c>
      <c r="T18">
        <v>-36.327133343284999</v>
      </c>
      <c r="U18">
        <v>11.701599999999999</v>
      </c>
      <c r="V18">
        <v>3.6294</v>
      </c>
      <c r="W18">
        <v>7.6654999999999998</v>
      </c>
      <c r="X18">
        <v>-7.6654999999999998</v>
      </c>
      <c r="Y18">
        <v>8.0722000000000005</v>
      </c>
      <c r="Z18">
        <v>0.1239</v>
      </c>
      <c r="AA18">
        <v>3.6396999999999999</v>
      </c>
      <c r="AB18">
        <v>-0.63470000000000004</v>
      </c>
      <c r="AC18">
        <v>12.882759999999999</v>
      </c>
      <c r="AD18">
        <v>5.0679622344610546</v>
      </c>
      <c r="AE18">
        <v>0</v>
      </c>
      <c r="AF18">
        <v>0</v>
      </c>
      <c r="AG18">
        <v>0</v>
      </c>
      <c r="AH18">
        <v>0</v>
      </c>
      <c r="AI18">
        <v>0</v>
      </c>
      <c r="AJ18">
        <v>0</v>
      </c>
      <c r="AK18">
        <v>0</v>
      </c>
      <c r="AL18">
        <v>0</v>
      </c>
      <c r="AM18">
        <v>0</v>
      </c>
      <c r="AN18">
        <v>0</v>
      </c>
      <c r="AO18">
        <v>0</v>
      </c>
      <c r="AP18">
        <v>0</v>
      </c>
      <c r="AQ18">
        <v>0</v>
      </c>
      <c r="AR18">
        <v>0</v>
      </c>
      <c r="AS18">
        <v>0</v>
      </c>
      <c r="AT18">
        <v>0</v>
      </c>
      <c r="AU18">
        <v>0</v>
      </c>
      <c r="AV18">
        <v>0</v>
      </c>
      <c r="AW18">
        <v>0</v>
      </c>
      <c r="AX18">
        <v>0</v>
      </c>
      <c r="AY18">
        <v>0</v>
      </c>
      <c r="AZ18">
        <v>207.2</v>
      </c>
      <c r="BA18">
        <v>1.92</v>
      </c>
      <c r="BB18">
        <v>1.9</v>
      </c>
      <c r="BC18">
        <v>1.55</v>
      </c>
      <c r="BD18">
        <v>3.9</v>
      </c>
      <c r="BE18">
        <v>715.5</v>
      </c>
      <c r="BF18">
        <v>1450</v>
      </c>
      <c r="BG18">
        <v>3081</v>
      </c>
      <c r="BH18">
        <v>4.0999999999999996</v>
      </c>
      <c r="BI18">
        <v>4</v>
      </c>
      <c r="BJ18">
        <v>601</v>
      </c>
      <c r="BK18">
        <v>2013</v>
      </c>
      <c r="BL18">
        <v>177.8</v>
      </c>
      <c r="BM18">
        <v>4.8099999999999996</v>
      </c>
      <c r="BN18">
        <v>195</v>
      </c>
      <c r="BO18">
        <v>0.83</v>
      </c>
      <c r="BP18">
        <v>154</v>
      </c>
      <c r="BQ18">
        <v>0.93799999999999994</v>
      </c>
      <c r="BR18">
        <v>126.905</v>
      </c>
      <c r="BS18">
        <v>2.76</v>
      </c>
      <c r="BT18">
        <v>2.5</v>
      </c>
      <c r="BU18">
        <v>2.21</v>
      </c>
      <c r="BV18">
        <v>6.76</v>
      </c>
      <c r="BW18">
        <v>1008.4</v>
      </c>
      <c r="BX18">
        <v>1846</v>
      </c>
      <c r="BY18">
        <v>3184</v>
      </c>
      <c r="BZ18">
        <v>0</v>
      </c>
      <c r="CA18">
        <v>7</v>
      </c>
      <c r="CB18">
        <v>387</v>
      </c>
      <c r="CC18">
        <v>457.5</v>
      </c>
      <c r="CD18">
        <v>41.67</v>
      </c>
      <c r="CE18">
        <v>15.52</v>
      </c>
      <c r="CF18">
        <v>106.8</v>
      </c>
      <c r="CG18">
        <v>0.46</v>
      </c>
      <c r="CH18">
        <v>133</v>
      </c>
      <c r="CI18">
        <v>0.65</v>
      </c>
    </row>
    <row r="19" spans="1:87" x14ac:dyDescent="0.15">
      <c r="A19">
        <v>132</v>
      </c>
      <c r="B19" t="s">
        <v>1131</v>
      </c>
      <c r="C19">
        <v>2</v>
      </c>
      <c r="D19">
        <v>1</v>
      </c>
      <c r="E19">
        <v>2.21</v>
      </c>
      <c r="F19" t="s">
        <v>703</v>
      </c>
      <c r="G19" t="s">
        <v>632</v>
      </c>
      <c r="H19" t="s">
        <v>1037</v>
      </c>
      <c r="I19" t="s">
        <v>1044</v>
      </c>
      <c r="J19">
        <v>4.31418532</v>
      </c>
      <c r="K19">
        <v>114.1887</v>
      </c>
      <c r="L19">
        <v>142.24027000000001</v>
      </c>
      <c r="M19">
        <v>3.2382648325852292</v>
      </c>
      <c r="N19">
        <v>6.1214836154730232</v>
      </c>
      <c r="O19">
        <v>1.3331</v>
      </c>
      <c r="P19">
        <v>149.53569999999999</v>
      </c>
      <c r="Q19">
        <v>0</v>
      </c>
      <c r="R19">
        <v>8.2026603872742179</v>
      </c>
      <c r="S19">
        <v>8.9364451283888293</v>
      </c>
      <c r="T19">
        <v>-38.592881305360436</v>
      </c>
      <c r="U19">
        <v>-5.5163000000000002</v>
      </c>
      <c r="V19">
        <v>-12.624599999999999</v>
      </c>
      <c r="W19">
        <v>-9.0703999999999994</v>
      </c>
      <c r="X19">
        <v>9.0703999999999994</v>
      </c>
      <c r="Y19">
        <v>7.1082999999999998</v>
      </c>
      <c r="Z19">
        <v>0.14069999999999999</v>
      </c>
      <c r="AA19">
        <v>5.7870999999999997</v>
      </c>
      <c r="AB19">
        <v>-1.63</v>
      </c>
      <c r="AC19">
        <v>8.3749819999999993</v>
      </c>
      <c r="AD19">
        <v>3.2946428009441386</v>
      </c>
      <c r="AE19">
        <v>6.1151281700000002</v>
      </c>
      <c r="AF19">
        <v>32.065080000000002</v>
      </c>
      <c r="AG19">
        <v>53.696190000000001</v>
      </c>
      <c r="AH19">
        <v>2.3403779512482541</v>
      </c>
      <c r="AI19">
        <v>4.4241549172934862</v>
      </c>
      <c r="AJ19">
        <v>0.99160000000000004</v>
      </c>
      <c r="AK19">
        <v>73.177700000000002</v>
      </c>
      <c r="AL19">
        <v>0</v>
      </c>
      <c r="AM19">
        <v>0.37686460983670855</v>
      </c>
      <c r="AN19">
        <v>4.3958565325364303</v>
      </c>
      <c r="AO19">
        <v>-48.64517109271678</v>
      </c>
      <c r="AP19">
        <v>-4.0225</v>
      </c>
      <c r="AQ19">
        <v>-19.048200000000001</v>
      </c>
      <c r="AR19">
        <v>-11.535399999999999</v>
      </c>
      <c r="AS19">
        <v>11.535399999999999</v>
      </c>
      <c r="AT19">
        <v>15.0258</v>
      </c>
      <c r="AU19">
        <v>6.6600000000000006E-2</v>
      </c>
      <c r="AV19">
        <v>4.4279000000000002</v>
      </c>
      <c r="AW19">
        <v>-8.0638000000000005</v>
      </c>
      <c r="AX19">
        <v>2.1661000000000001</v>
      </c>
      <c r="AY19">
        <v>0.85212431156569646</v>
      </c>
      <c r="AZ19">
        <v>207.2</v>
      </c>
      <c r="BA19">
        <v>1.92</v>
      </c>
      <c r="BB19">
        <v>1.9</v>
      </c>
      <c r="BC19">
        <v>1.55</v>
      </c>
      <c r="BD19">
        <v>3.9</v>
      </c>
      <c r="BE19">
        <v>715.5</v>
      </c>
      <c r="BF19">
        <v>1450</v>
      </c>
      <c r="BG19">
        <v>3081</v>
      </c>
      <c r="BH19">
        <v>4.0999999999999996</v>
      </c>
      <c r="BI19">
        <v>4</v>
      </c>
      <c r="BJ19">
        <v>601</v>
      </c>
      <c r="BK19">
        <v>2013</v>
      </c>
      <c r="BL19">
        <v>177.8</v>
      </c>
      <c r="BM19">
        <v>4.8099999999999996</v>
      </c>
      <c r="BN19">
        <v>195</v>
      </c>
      <c r="BO19">
        <v>0.83</v>
      </c>
      <c r="BP19">
        <v>154</v>
      </c>
      <c r="BQ19">
        <v>0.93799999999999994</v>
      </c>
      <c r="BR19">
        <v>126.905</v>
      </c>
      <c r="BS19">
        <v>2.76</v>
      </c>
      <c r="BT19">
        <v>2.5</v>
      </c>
      <c r="BU19">
        <v>2.21</v>
      </c>
      <c r="BV19">
        <v>6.76</v>
      </c>
      <c r="BW19">
        <v>1008.4</v>
      </c>
      <c r="BX19">
        <v>1846</v>
      </c>
      <c r="BY19">
        <v>3184</v>
      </c>
      <c r="BZ19">
        <v>0</v>
      </c>
      <c r="CA19">
        <v>7</v>
      </c>
      <c r="CB19">
        <v>387</v>
      </c>
      <c r="CC19">
        <v>457.5</v>
      </c>
      <c r="CD19">
        <v>41.67</v>
      </c>
      <c r="CE19">
        <v>15.52</v>
      </c>
      <c r="CF19">
        <v>106.8</v>
      </c>
      <c r="CG19">
        <v>0.46</v>
      </c>
      <c r="CH19">
        <v>133</v>
      </c>
      <c r="CI19">
        <v>0.65</v>
      </c>
    </row>
    <row r="20" spans="1:87" x14ac:dyDescent="0.15">
      <c r="A20">
        <v>133</v>
      </c>
      <c r="B20" t="s">
        <v>560</v>
      </c>
      <c r="C20">
        <v>1</v>
      </c>
      <c r="D20">
        <v>1</v>
      </c>
      <c r="E20">
        <v>2.41</v>
      </c>
      <c r="F20" t="s">
        <v>703</v>
      </c>
      <c r="H20" t="s">
        <v>1037</v>
      </c>
      <c r="I20" t="s">
        <v>1044</v>
      </c>
      <c r="J20">
        <v>4.31418532</v>
      </c>
      <c r="K20">
        <v>114.1887</v>
      </c>
      <c r="L20">
        <v>142.24027000000001</v>
      </c>
      <c r="M20">
        <v>3.2382648325852292</v>
      </c>
      <c r="N20">
        <v>6.1214836154730232</v>
      </c>
      <c r="O20">
        <v>1.3331</v>
      </c>
      <c r="P20">
        <v>149.53569999999999</v>
      </c>
      <c r="Q20">
        <v>0</v>
      </c>
      <c r="R20">
        <v>8.2026603872742179</v>
      </c>
      <c r="S20">
        <v>8.9364451283888293</v>
      </c>
      <c r="T20">
        <v>-38.592881305360436</v>
      </c>
      <c r="U20">
        <v>-5.5163000000000002</v>
      </c>
      <c r="V20">
        <v>-12.624599999999999</v>
      </c>
      <c r="W20">
        <v>-9.0703999999999994</v>
      </c>
      <c r="X20">
        <v>9.0703999999999994</v>
      </c>
      <c r="Y20">
        <v>7.1082999999999998</v>
      </c>
      <c r="Z20">
        <v>0.14069999999999999</v>
      </c>
      <c r="AA20">
        <v>5.7870999999999997</v>
      </c>
      <c r="AB20">
        <v>-1.63</v>
      </c>
      <c r="AC20">
        <v>8.3749819999999993</v>
      </c>
      <c r="AD20">
        <v>3.2946428009441386</v>
      </c>
      <c r="AE20">
        <v>0</v>
      </c>
      <c r="AF20">
        <v>0</v>
      </c>
      <c r="AG20">
        <v>0</v>
      </c>
      <c r="AH20">
        <v>0</v>
      </c>
      <c r="AI20">
        <v>0</v>
      </c>
      <c r="AJ20">
        <v>0</v>
      </c>
      <c r="AK20">
        <v>0</v>
      </c>
      <c r="AL20">
        <v>0</v>
      </c>
      <c r="AM20">
        <v>0</v>
      </c>
      <c r="AN20">
        <v>0</v>
      </c>
      <c r="AO20">
        <v>0</v>
      </c>
      <c r="AP20">
        <v>0</v>
      </c>
      <c r="AQ20">
        <v>0</v>
      </c>
      <c r="AR20">
        <v>0</v>
      </c>
      <c r="AS20">
        <v>0</v>
      </c>
      <c r="AT20">
        <v>0</v>
      </c>
      <c r="AU20">
        <v>0</v>
      </c>
      <c r="AV20">
        <v>0</v>
      </c>
      <c r="AW20">
        <v>0</v>
      </c>
      <c r="AX20">
        <v>0</v>
      </c>
      <c r="AY20">
        <v>0</v>
      </c>
      <c r="AZ20">
        <v>207.2</v>
      </c>
      <c r="BA20">
        <v>1.92</v>
      </c>
      <c r="BB20">
        <v>1.9</v>
      </c>
      <c r="BC20">
        <v>1.55</v>
      </c>
      <c r="BD20">
        <v>3.9</v>
      </c>
      <c r="BE20">
        <v>715.5</v>
      </c>
      <c r="BF20">
        <v>1450</v>
      </c>
      <c r="BG20">
        <v>3081</v>
      </c>
      <c r="BH20">
        <v>4.0999999999999996</v>
      </c>
      <c r="BI20">
        <v>4</v>
      </c>
      <c r="BJ20">
        <v>601</v>
      </c>
      <c r="BK20">
        <v>2013</v>
      </c>
      <c r="BL20">
        <v>177.8</v>
      </c>
      <c r="BM20">
        <v>4.8099999999999996</v>
      </c>
      <c r="BN20">
        <v>195</v>
      </c>
      <c r="BO20">
        <v>0.83</v>
      </c>
      <c r="BP20">
        <v>154</v>
      </c>
      <c r="BQ20">
        <v>0.93799999999999994</v>
      </c>
      <c r="BR20">
        <v>126.905</v>
      </c>
      <c r="BS20">
        <v>2.76</v>
      </c>
      <c r="BT20">
        <v>2.5</v>
      </c>
      <c r="BU20">
        <v>2.21</v>
      </c>
      <c r="BV20">
        <v>6.76</v>
      </c>
      <c r="BW20">
        <v>1008.4</v>
      </c>
      <c r="BX20">
        <v>1846</v>
      </c>
      <c r="BY20">
        <v>3184</v>
      </c>
      <c r="BZ20">
        <v>0</v>
      </c>
      <c r="CA20">
        <v>7</v>
      </c>
      <c r="CB20">
        <v>387</v>
      </c>
      <c r="CC20">
        <v>457.5</v>
      </c>
      <c r="CD20">
        <v>41.67</v>
      </c>
      <c r="CE20">
        <v>15.52</v>
      </c>
      <c r="CF20">
        <v>106.8</v>
      </c>
      <c r="CG20">
        <v>0.46</v>
      </c>
      <c r="CH20">
        <v>133</v>
      </c>
      <c r="CI20">
        <v>0.65</v>
      </c>
    </row>
    <row r="21" spans="1:87" x14ac:dyDescent="0.15">
      <c r="A21">
        <v>329</v>
      </c>
      <c r="B21" t="s">
        <v>589</v>
      </c>
      <c r="C21">
        <v>1</v>
      </c>
      <c r="D21">
        <v>1</v>
      </c>
      <c r="E21">
        <v>2.79</v>
      </c>
      <c r="F21" t="s">
        <v>689</v>
      </c>
      <c r="H21" t="s">
        <v>1037</v>
      </c>
      <c r="I21" t="s">
        <v>1045</v>
      </c>
      <c r="J21">
        <v>4.2832603999999996</v>
      </c>
      <c r="K21">
        <v>109.14928999999999</v>
      </c>
      <c r="L21">
        <v>145.52901</v>
      </c>
      <c r="M21">
        <v>3.2630322472287419</v>
      </c>
      <c r="N21">
        <v>6.168302924818037</v>
      </c>
      <c r="O21">
        <v>1.2454000000000001</v>
      </c>
      <c r="P21">
        <v>153.12461999999999</v>
      </c>
      <c r="Q21">
        <v>0</v>
      </c>
      <c r="R21">
        <v>8.5133725640094831</v>
      </c>
      <c r="S21">
        <v>9.2264668497885545</v>
      </c>
      <c r="T21">
        <v>-38.193769326230061</v>
      </c>
      <c r="U21">
        <v>-5.7</v>
      </c>
      <c r="V21">
        <v>-12.639099999999999</v>
      </c>
      <c r="W21">
        <v>-9.1694999999999993</v>
      </c>
      <c r="X21">
        <v>9.1694999999999993</v>
      </c>
      <c r="Y21">
        <v>6.9391999999999996</v>
      </c>
      <c r="Z21">
        <v>0.14410000000000001</v>
      </c>
      <c r="AA21">
        <v>6.0583999999999998</v>
      </c>
      <c r="AB21">
        <v>-1.7666999999999999</v>
      </c>
      <c r="AC21">
        <v>10.110139</v>
      </c>
      <c r="AD21">
        <v>3.9772380015735647</v>
      </c>
      <c r="AE21">
        <v>0</v>
      </c>
      <c r="AF21">
        <v>0</v>
      </c>
      <c r="AG21">
        <v>0</v>
      </c>
      <c r="AH21">
        <v>0</v>
      </c>
      <c r="AI21">
        <v>0</v>
      </c>
      <c r="AJ21">
        <v>0</v>
      </c>
      <c r="AK21">
        <v>0</v>
      </c>
      <c r="AL21">
        <v>0</v>
      </c>
      <c r="AM21">
        <v>0</v>
      </c>
      <c r="AN21">
        <v>0</v>
      </c>
      <c r="AO21">
        <v>0</v>
      </c>
      <c r="AP21">
        <v>0</v>
      </c>
      <c r="AQ21">
        <v>0</v>
      </c>
      <c r="AR21">
        <v>0</v>
      </c>
      <c r="AS21">
        <v>0</v>
      </c>
      <c r="AT21">
        <v>0</v>
      </c>
      <c r="AU21">
        <v>0</v>
      </c>
      <c r="AV21">
        <v>0</v>
      </c>
      <c r="AW21">
        <v>0</v>
      </c>
      <c r="AX21">
        <v>0</v>
      </c>
      <c r="AY21">
        <v>0</v>
      </c>
      <c r="AZ21">
        <v>207.2</v>
      </c>
      <c r="BA21">
        <v>1.92</v>
      </c>
      <c r="BB21">
        <v>1.9</v>
      </c>
      <c r="BC21">
        <v>1.55</v>
      </c>
      <c r="BD21">
        <v>3.9</v>
      </c>
      <c r="BE21">
        <v>715.5</v>
      </c>
      <c r="BF21">
        <v>1450</v>
      </c>
      <c r="BG21">
        <v>3081</v>
      </c>
      <c r="BH21">
        <v>4.0999999999999996</v>
      </c>
      <c r="BI21">
        <v>4</v>
      </c>
      <c r="BJ21">
        <v>601</v>
      </c>
      <c r="BK21">
        <v>2013</v>
      </c>
      <c r="BL21">
        <v>177.8</v>
      </c>
      <c r="BM21">
        <v>4.8099999999999996</v>
      </c>
      <c r="BN21">
        <v>195</v>
      </c>
      <c r="BO21">
        <v>0.83</v>
      </c>
      <c r="BP21">
        <v>154</v>
      </c>
      <c r="BQ21">
        <v>0.93799999999999994</v>
      </c>
      <c r="BR21">
        <v>79.903999999999996</v>
      </c>
      <c r="BS21">
        <v>2.83</v>
      </c>
      <c r="BT21">
        <v>2.8</v>
      </c>
      <c r="BU21">
        <v>2.74</v>
      </c>
      <c r="BV21">
        <v>7.59</v>
      </c>
      <c r="BW21">
        <v>1139.9000000000001</v>
      </c>
      <c r="BX21">
        <v>2103</v>
      </c>
      <c r="BY21">
        <v>3473</v>
      </c>
      <c r="BZ21">
        <v>0</v>
      </c>
      <c r="CA21">
        <v>7</v>
      </c>
      <c r="CB21">
        <v>266</v>
      </c>
      <c r="CC21">
        <v>331.9</v>
      </c>
      <c r="CD21">
        <v>30.5</v>
      </c>
      <c r="CE21">
        <v>10.57</v>
      </c>
      <c r="CF21">
        <v>111.9</v>
      </c>
      <c r="CG21">
        <v>0.37</v>
      </c>
      <c r="CH21">
        <v>114</v>
      </c>
      <c r="CI21">
        <v>0.4</v>
      </c>
    </row>
    <row r="22" spans="1:87" x14ac:dyDescent="0.15">
      <c r="A22">
        <v>327</v>
      </c>
      <c r="B22" t="s">
        <v>509</v>
      </c>
      <c r="C22">
        <v>1</v>
      </c>
      <c r="D22">
        <v>1</v>
      </c>
      <c r="E22">
        <v>2.02</v>
      </c>
      <c r="F22" t="s">
        <v>689</v>
      </c>
      <c r="H22" t="s">
        <v>1037</v>
      </c>
      <c r="I22" t="s">
        <v>1044</v>
      </c>
      <c r="J22">
        <v>4.2832603999999996</v>
      </c>
      <c r="K22">
        <v>109.14928999999999</v>
      </c>
      <c r="L22">
        <v>145.52901</v>
      </c>
      <c r="M22">
        <v>3.2630322472287419</v>
      </c>
      <c r="N22">
        <v>6.168302924818037</v>
      </c>
      <c r="O22">
        <v>1.2454000000000001</v>
      </c>
      <c r="P22">
        <v>153.12461999999999</v>
      </c>
      <c r="Q22">
        <v>0</v>
      </c>
      <c r="R22">
        <v>8.5133725640094831</v>
      </c>
      <c r="S22">
        <v>9.2264668497885545</v>
      </c>
      <c r="T22">
        <v>-38.193769326230061</v>
      </c>
      <c r="U22">
        <v>-5.7</v>
      </c>
      <c r="V22">
        <v>-12.639099999999999</v>
      </c>
      <c r="W22">
        <v>-9.1694999999999993</v>
      </c>
      <c r="X22">
        <v>9.1694999999999993</v>
      </c>
      <c r="Y22">
        <v>6.9391999999999996</v>
      </c>
      <c r="Z22">
        <v>0.14410000000000001</v>
      </c>
      <c r="AA22">
        <v>6.0583999999999998</v>
      </c>
      <c r="AB22">
        <v>-1.7666999999999999</v>
      </c>
      <c r="AC22">
        <v>10.110139</v>
      </c>
      <c r="AD22">
        <v>3.9772380015735647</v>
      </c>
      <c r="AE22">
        <v>0</v>
      </c>
      <c r="AF22">
        <v>0</v>
      </c>
      <c r="AG22">
        <v>0</v>
      </c>
      <c r="AH22">
        <v>0</v>
      </c>
      <c r="AI22">
        <v>0</v>
      </c>
      <c r="AJ22">
        <v>0</v>
      </c>
      <c r="AK22">
        <v>0</v>
      </c>
      <c r="AL22">
        <v>0</v>
      </c>
      <c r="AM22">
        <v>0</v>
      </c>
      <c r="AN22">
        <v>0</v>
      </c>
      <c r="AO22">
        <v>0</v>
      </c>
      <c r="AP22">
        <v>0</v>
      </c>
      <c r="AQ22">
        <v>0</v>
      </c>
      <c r="AR22">
        <v>0</v>
      </c>
      <c r="AS22">
        <v>0</v>
      </c>
      <c r="AT22">
        <v>0</v>
      </c>
      <c r="AU22">
        <v>0</v>
      </c>
      <c r="AV22">
        <v>0</v>
      </c>
      <c r="AW22">
        <v>0</v>
      </c>
      <c r="AX22">
        <v>0</v>
      </c>
      <c r="AY22">
        <v>0</v>
      </c>
      <c r="AZ22">
        <v>207.2</v>
      </c>
      <c r="BA22">
        <v>1.92</v>
      </c>
      <c r="BB22">
        <v>1.9</v>
      </c>
      <c r="BC22">
        <v>1.55</v>
      </c>
      <c r="BD22">
        <v>3.9</v>
      </c>
      <c r="BE22">
        <v>715.5</v>
      </c>
      <c r="BF22">
        <v>1450</v>
      </c>
      <c r="BG22">
        <v>3081</v>
      </c>
      <c r="BH22">
        <v>4.0999999999999996</v>
      </c>
      <c r="BI22">
        <v>4</v>
      </c>
      <c r="BJ22">
        <v>601</v>
      </c>
      <c r="BK22">
        <v>2013</v>
      </c>
      <c r="BL22">
        <v>177.8</v>
      </c>
      <c r="BM22">
        <v>4.8099999999999996</v>
      </c>
      <c r="BN22">
        <v>195</v>
      </c>
      <c r="BO22">
        <v>0.83</v>
      </c>
      <c r="BP22">
        <v>154</v>
      </c>
      <c r="BQ22">
        <v>0.93799999999999994</v>
      </c>
      <c r="BR22">
        <v>126.905</v>
      </c>
      <c r="BS22">
        <v>2.76</v>
      </c>
      <c r="BT22">
        <v>2.5</v>
      </c>
      <c r="BU22">
        <v>2.21</v>
      </c>
      <c r="BV22">
        <v>6.76</v>
      </c>
      <c r="BW22">
        <v>1008.4</v>
      </c>
      <c r="BX22">
        <v>1846</v>
      </c>
      <c r="BY22">
        <v>3184</v>
      </c>
      <c r="BZ22">
        <v>0</v>
      </c>
      <c r="CA22">
        <v>7</v>
      </c>
      <c r="CB22">
        <v>387</v>
      </c>
      <c r="CC22">
        <v>457.5</v>
      </c>
      <c r="CD22">
        <v>41.67</v>
      </c>
      <c r="CE22">
        <v>15.52</v>
      </c>
      <c r="CF22">
        <v>106.8</v>
      </c>
      <c r="CG22">
        <v>0.46</v>
      </c>
      <c r="CH22">
        <v>133</v>
      </c>
      <c r="CI22">
        <v>0.65</v>
      </c>
    </row>
    <row r="23" spans="1:87" x14ac:dyDescent="0.15">
      <c r="A23">
        <v>492</v>
      </c>
      <c r="B23" t="s">
        <v>476</v>
      </c>
      <c r="C23">
        <v>3</v>
      </c>
      <c r="D23">
        <v>1</v>
      </c>
      <c r="E23">
        <v>1.73</v>
      </c>
      <c r="F23" t="s">
        <v>689</v>
      </c>
      <c r="G23" t="s">
        <v>632</v>
      </c>
      <c r="H23" t="s">
        <v>1037</v>
      </c>
      <c r="I23" t="s">
        <v>1044</v>
      </c>
      <c r="J23">
        <v>4.2832603999999996</v>
      </c>
      <c r="K23">
        <v>109.14928999999999</v>
      </c>
      <c r="L23">
        <v>145.52901</v>
      </c>
      <c r="M23">
        <v>3.2630322472287419</v>
      </c>
      <c r="N23">
        <v>6.168302924818037</v>
      </c>
      <c r="O23">
        <v>1.2454000000000001</v>
      </c>
      <c r="P23">
        <v>153.12461999999999</v>
      </c>
      <c r="Q23">
        <v>0</v>
      </c>
      <c r="R23">
        <v>8.5133725640094831</v>
      </c>
      <c r="S23">
        <v>9.2264668497885545</v>
      </c>
      <c r="T23">
        <v>-38.193769326230061</v>
      </c>
      <c r="U23">
        <v>-5.7</v>
      </c>
      <c r="V23">
        <v>-12.639099999999999</v>
      </c>
      <c r="W23">
        <v>-9.1694999999999993</v>
      </c>
      <c r="X23">
        <v>9.1694999999999993</v>
      </c>
      <c r="Y23">
        <v>6.9391999999999996</v>
      </c>
      <c r="Z23">
        <v>0.14410000000000001</v>
      </c>
      <c r="AA23">
        <v>6.0583999999999998</v>
      </c>
      <c r="AB23">
        <v>-1.7666999999999999</v>
      </c>
      <c r="AC23">
        <v>10.110139</v>
      </c>
      <c r="AD23">
        <v>3.9772380015735647</v>
      </c>
      <c r="AE23">
        <v>6.1151281700000002</v>
      </c>
      <c r="AF23">
        <v>32.065080000000002</v>
      </c>
      <c r="AG23">
        <v>53.696190000000001</v>
      </c>
      <c r="AH23">
        <v>2.3403779512482541</v>
      </c>
      <c r="AI23">
        <v>4.4241549172934862</v>
      </c>
      <c r="AJ23">
        <v>0.99160000000000004</v>
      </c>
      <c r="AK23">
        <v>73.177700000000002</v>
      </c>
      <c r="AL23">
        <v>0</v>
      </c>
      <c r="AM23">
        <v>0.37686460983670855</v>
      </c>
      <c r="AN23">
        <v>4.3958565325364303</v>
      </c>
      <c r="AO23">
        <v>-48.64517109271678</v>
      </c>
      <c r="AP23">
        <v>-4.0225</v>
      </c>
      <c r="AQ23">
        <v>-19.048200000000001</v>
      </c>
      <c r="AR23">
        <v>-11.535399999999999</v>
      </c>
      <c r="AS23">
        <v>11.535399999999999</v>
      </c>
      <c r="AT23">
        <v>15.0258</v>
      </c>
      <c r="AU23">
        <v>6.6600000000000006E-2</v>
      </c>
      <c r="AV23">
        <v>4.4279000000000002</v>
      </c>
      <c r="AW23">
        <v>-8.0638000000000005</v>
      </c>
      <c r="AX23">
        <v>2.1661000000000001</v>
      </c>
      <c r="AY23">
        <v>0.85212431156569646</v>
      </c>
      <c r="AZ23">
        <v>207.2</v>
      </c>
      <c r="BA23">
        <v>1.92</v>
      </c>
      <c r="BB23">
        <v>1.9</v>
      </c>
      <c r="BC23">
        <v>1.55</v>
      </c>
      <c r="BD23">
        <v>3.9</v>
      </c>
      <c r="BE23">
        <v>715.5</v>
      </c>
      <c r="BF23">
        <v>1450</v>
      </c>
      <c r="BG23">
        <v>3081</v>
      </c>
      <c r="BH23">
        <v>4.0999999999999996</v>
      </c>
      <c r="BI23">
        <v>4</v>
      </c>
      <c r="BJ23">
        <v>601</v>
      </c>
      <c r="BK23">
        <v>2013</v>
      </c>
      <c r="BL23">
        <v>177.8</v>
      </c>
      <c r="BM23">
        <v>4.8099999999999996</v>
      </c>
      <c r="BN23">
        <v>195</v>
      </c>
      <c r="BO23">
        <v>0.83</v>
      </c>
      <c r="BP23">
        <v>154</v>
      </c>
      <c r="BQ23">
        <v>0.93799999999999994</v>
      </c>
      <c r="BR23">
        <v>126.905</v>
      </c>
      <c r="BS23">
        <v>2.76</v>
      </c>
      <c r="BT23">
        <v>2.5</v>
      </c>
      <c r="BU23">
        <v>2.21</v>
      </c>
      <c r="BV23">
        <v>6.76</v>
      </c>
      <c r="BW23">
        <v>1008.4</v>
      </c>
      <c r="BX23">
        <v>1846</v>
      </c>
      <c r="BY23">
        <v>3184</v>
      </c>
      <c r="BZ23">
        <v>0</v>
      </c>
      <c r="CA23">
        <v>7</v>
      </c>
      <c r="CB23">
        <v>387</v>
      </c>
      <c r="CC23">
        <v>457.5</v>
      </c>
      <c r="CD23">
        <v>41.67</v>
      </c>
      <c r="CE23">
        <v>15.52</v>
      </c>
      <c r="CF23">
        <v>106.8</v>
      </c>
      <c r="CG23">
        <v>0.46</v>
      </c>
      <c r="CH23">
        <v>133</v>
      </c>
      <c r="CI23">
        <v>0.65</v>
      </c>
    </row>
    <row r="24" spans="1:87" x14ac:dyDescent="0.15">
      <c r="A24">
        <v>493</v>
      </c>
      <c r="B24" t="s">
        <v>473</v>
      </c>
      <c r="C24">
        <v>4</v>
      </c>
      <c r="D24">
        <v>1</v>
      </c>
      <c r="E24">
        <v>1.66</v>
      </c>
      <c r="F24" t="s">
        <v>689</v>
      </c>
      <c r="G24" t="s">
        <v>632</v>
      </c>
      <c r="H24" t="s">
        <v>1037</v>
      </c>
      <c r="I24" t="s">
        <v>1044</v>
      </c>
      <c r="J24">
        <v>4.2832603999999996</v>
      </c>
      <c r="K24">
        <v>109.14928999999999</v>
      </c>
      <c r="L24">
        <v>145.52901</v>
      </c>
      <c r="M24">
        <v>3.2630322472287419</v>
      </c>
      <c r="N24">
        <v>6.168302924818037</v>
      </c>
      <c r="O24">
        <v>1.2454000000000001</v>
      </c>
      <c r="P24">
        <v>153.12461999999999</v>
      </c>
      <c r="Q24">
        <v>0</v>
      </c>
      <c r="R24">
        <v>8.5133725640094831</v>
      </c>
      <c r="S24">
        <v>9.2264668497885545</v>
      </c>
      <c r="T24">
        <v>-38.193769326230061</v>
      </c>
      <c r="U24">
        <v>-5.7</v>
      </c>
      <c r="V24">
        <v>-12.639099999999999</v>
      </c>
      <c r="W24">
        <v>-9.1694999999999993</v>
      </c>
      <c r="X24">
        <v>9.1694999999999993</v>
      </c>
      <c r="Y24">
        <v>6.9391999999999996</v>
      </c>
      <c r="Z24">
        <v>0.14410000000000001</v>
      </c>
      <c r="AA24">
        <v>6.0583999999999998</v>
      </c>
      <c r="AB24">
        <v>-1.7666999999999999</v>
      </c>
      <c r="AC24">
        <v>10.110139</v>
      </c>
      <c r="AD24">
        <v>3.9772380015735647</v>
      </c>
      <c r="AE24">
        <v>6.1151281700000002</v>
      </c>
      <c r="AF24">
        <v>32.065080000000002</v>
      </c>
      <c r="AG24">
        <v>53.696190000000001</v>
      </c>
      <c r="AH24">
        <v>2.3403779512482541</v>
      </c>
      <c r="AI24">
        <v>4.4241549172934862</v>
      </c>
      <c r="AJ24">
        <v>0.99160000000000004</v>
      </c>
      <c r="AK24">
        <v>73.177700000000002</v>
      </c>
      <c r="AL24">
        <v>0</v>
      </c>
      <c r="AM24">
        <v>0.37686460983670855</v>
      </c>
      <c r="AN24">
        <v>4.3958565325364303</v>
      </c>
      <c r="AO24">
        <v>-48.64517109271678</v>
      </c>
      <c r="AP24">
        <v>-4.0225</v>
      </c>
      <c r="AQ24">
        <v>-19.048200000000001</v>
      </c>
      <c r="AR24">
        <v>-11.535399999999999</v>
      </c>
      <c r="AS24">
        <v>11.535399999999999</v>
      </c>
      <c r="AT24">
        <v>15.0258</v>
      </c>
      <c r="AU24">
        <v>6.6600000000000006E-2</v>
      </c>
      <c r="AV24">
        <v>4.4279000000000002</v>
      </c>
      <c r="AW24">
        <v>-8.0638000000000005</v>
      </c>
      <c r="AX24">
        <v>2.1661000000000001</v>
      </c>
      <c r="AY24">
        <v>0.85212431156569646</v>
      </c>
      <c r="AZ24">
        <v>207.2</v>
      </c>
      <c r="BA24">
        <v>1.92</v>
      </c>
      <c r="BB24">
        <v>1.9</v>
      </c>
      <c r="BC24">
        <v>1.55</v>
      </c>
      <c r="BD24">
        <v>3.9</v>
      </c>
      <c r="BE24">
        <v>715.5</v>
      </c>
      <c r="BF24">
        <v>1450</v>
      </c>
      <c r="BG24">
        <v>3081</v>
      </c>
      <c r="BH24">
        <v>4.0999999999999996</v>
      </c>
      <c r="BI24">
        <v>4</v>
      </c>
      <c r="BJ24">
        <v>601</v>
      </c>
      <c r="BK24">
        <v>2013</v>
      </c>
      <c r="BL24">
        <v>177.8</v>
      </c>
      <c r="BM24">
        <v>4.8099999999999996</v>
      </c>
      <c r="BN24">
        <v>195</v>
      </c>
      <c r="BO24">
        <v>0.83</v>
      </c>
      <c r="BP24">
        <v>154</v>
      </c>
      <c r="BQ24">
        <v>0.93799999999999994</v>
      </c>
      <c r="BR24">
        <v>126.905</v>
      </c>
      <c r="BS24">
        <v>2.76</v>
      </c>
      <c r="BT24">
        <v>2.5</v>
      </c>
      <c r="BU24">
        <v>2.21</v>
      </c>
      <c r="BV24">
        <v>6.76</v>
      </c>
      <c r="BW24">
        <v>1008.4</v>
      </c>
      <c r="BX24">
        <v>1846</v>
      </c>
      <c r="BY24">
        <v>3184</v>
      </c>
      <c r="BZ24">
        <v>0</v>
      </c>
      <c r="CA24">
        <v>7</v>
      </c>
      <c r="CB24">
        <v>387</v>
      </c>
      <c r="CC24">
        <v>457.5</v>
      </c>
      <c r="CD24">
        <v>41.67</v>
      </c>
      <c r="CE24">
        <v>15.52</v>
      </c>
      <c r="CF24">
        <v>106.8</v>
      </c>
      <c r="CG24">
        <v>0.46</v>
      </c>
      <c r="CH24">
        <v>133</v>
      </c>
      <c r="CI24">
        <v>0.65</v>
      </c>
    </row>
    <row r="25" spans="1:87" x14ac:dyDescent="0.15">
      <c r="A25">
        <v>491</v>
      </c>
      <c r="B25" t="s">
        <v>492</v>
      </c>
      <c r="C25">
        <v>2</v>
      </c>
      <c r="D25">
        <v>1</v>
      </c>
      <c r="E25">
        <v>1.88</v>
      </c>
      <c r="F25" t="s">
        <v>689</v>
      </c>
      <c r="G25" t="s">
        <v>632</v>
      </c>
      <c r="H25" t="s">
        <v>1037</v>
      </c>
      <c r="I25" t="s">
        <v>1044</v>
      </c>
      <c r="J25">
        <v>4.2832603999999996</v>
      </c>
      <c r="K25">
        <v>109.14928999999999</v>
      </c>
      <c r="L25">
        <v>145.52901</v>
      </c>
      <c r="M25">
        <v>3.2630322472287419</v>
      </c>
      <c r="N25">
        <v>6.168302924818037</v>
      </c>
      <c r="O25">
        <v>1.2454000000000001</v>
      </c>
      <c r="P25">
        <v>153.12461999999999</v>
      </c>
      <c r="Q25">
        <v>0</v>
      </c>
      <c r="R25">
        <v>8.5133725640094831</v>
      </c>
      <c r="S25">
        <v>9.2264668497885545</v>
      </c>
      <c r="T25">
        <v>-38.193769326230061</v>
      </c>
      <c r="U25">
        <v>-5.7</v>
      </c>
      <c r="V25">
        <v>-12.639099999999999</v>
      </c>
      <c r="W25">
        <v>-9.1694999999999993</v>
      </c>
      <c r="X25">
        <v>9.1694999999999993</v>
      </c>
      <c r="Y25">
        <v>6.9391999999999996</v>
      </c>
      <c r="Z25">
        <v>0.14410000000000001</v>
      </c>
      <c r="AA25">
        <v>6.0583999999999998</v>
      </c>
      <c r="AB25">
        <v>-1.7666999999999999</v>
      </c>
      <c r="AC25">
        <v>10.110139</v>
      </c>
      <c r="AD25">
        <v>3.9772380015735647</v>
      </c>
      <c r="AE25">
        <v>6.1151281700000002</v>
      </c>
      <c r="AF25">
        <v>32.065080000000002</v>
      </c>
      <c r="AG25">
        <v>53.696190000000001</v>
      </c>
      <c r="AH25">
        <v>2.3403779512482541</v>
      </c>
      <c r="AI25">
        <v>4.4241549172934862</v>
      </c>
      <c r="AJ25">
        <v>0.99160000000000004</v>
      </c>
      <c r="AK25">
        <v>73.177700000000002</v>
      </c>
      <c r="AL25">
        <v>0</v>
      </c>
      <c r="AM25">
        <v>0.37686460983670855</v>
      </c>
      <c r="AN25">
        <v>4.3958565325364303</v>
      </c>
      <c r="AO25">
        <v>-48.64517109271678</v>
      </c>
      <c r="AP25">
        <v>-4.0225</v>
      </c>
      <c r="AQ25">
        <v>-19.048200000000001</v>
      </c>
      <c r="AR25">
        <v>-11.535399999999999</v>
      </c>
      <c r="AS25">
        <v>11.535399999999999</v>
      </c>
      <c r="AT25">
        <v>15.0258</v>
      </c>
      <c r="AU25">
        <v>6.6600000000000006E-2</v>
      </c>
      <c r="AV25">
        <v>4.4279000000000002</v>
      </c>
      <c r="AW25">
        <v>-8.0638000000000005</v>
      </c>
      <c r="AX25">
        <v>2.1661000000000001</v>
      </c>
      <c r="AY25">
        <v>0.85212431156569646</v>
      </c>
      <c r="AZ25">
        <v>207.2</v>
      </c>
      <c r="BA25">
        <v>1.92</v>
      </c>
      <c r="BB25">
        <v>1.9</v>
      </c>
      <c r="BC25">
        <v>1.55</v>
      </c>
      <c r="BD25">
        <v>3.9</v>
      </c>
      <c r="BE25">
        <v>715.5</v>
      </c>
      <c r="BF25">
        <v>1450</v>
      </c>
      <c r="BG25">
        <v>3081</v>
      </c>
      <c r="BH25">
        <v>4.0999999999999996</v>
      </c>
      <c r="BI25">
        <v>4</v>
      </c>
      <c r="BJ25">
        <v>601</v>
      </c>
      <c r="BK25">
        <v>2013</v>
      </c>
      <c r="BL25">
        <v>177.8</v>
      </c>
      <c r="BM25">
        <v>4.8099999999999996</v>
      </c>
      <c r="BN25">
        <v>195</v>
      </c>
      <c r="BO25">
        <v>0.83</v>
      </c>
      <c r="BP25">
        <v>154</v>
      </c>
      <c r="BQ25">
        <v>0.93799999999999994</v>
      </c>
      <c r="BR25">
        <v>126.905</v>
      </c>
      <c r="BS25">
        <v>2.76</v>
      </c>
      <c r="BT25">
        <v>2.5</v>
      </c>
      <c r="BU25">
        <v>2.21</v>
      </c>
      <c r="BV25">
        <v>6.76</v>
      </c>
      <c r="BW25">
        <v>1008.4</v>
      </c>
      <c r="BX25">
        <v>1846</v>
      </c>
      <c r="BY25">
        <v>3184</v>
      </c>
      <c r="BZ25">
        <v>0</v>
      </c>
      <c r="CA25">
        <v>7</v>
      </c>
      <c r="CB25">
        <v>387</v>
      </c>
      <c r="CC25">
        <v>457.5</v>
      </c>
      <c r="CD25">
        <v>41.67</v>
      </c>
      <c r="CE25">
        <v>15.52</v>
      </c>
      <c r="CF25">
        <v>106.8</v>
      </c>
      <c r="CG25">
        <v>0.46</v>
      </c>
      <c r="CH25">
        <v>133</v>
      </c>
      <c r="CI25">
        <v>0.65</v>
      </c>
    </row>
    <row r="26" spans="1:87" x14ac:dyDescent="0.15">
      <c r="A26">
        <v>490</v>
      </c>
      <c r="B26" t="s">
        <v>523</v>
      </c>
      <c r="C26">
        <v>1</v>
      </c>
      <c r="D26">
        <v>1</v>
      </c>
      <c r="E26">
        <v>2.11</v>
      </c>
      <c r="F26" t="s">
        <v>689</v>
      </c>
      <c r="H26" t="s">
        <v>1037</v>
      </c>
      <c r="I26" t="s">
        <v>1044</v>
      </c>
      <c r="J26">
        <v>4.2832603999999996</v>
      </c>
      <c r="K26">
        <v>109.14928999999999</v>
      </c>
      <c r="L26">
        <v>145.52901</v>
      </c>
      <c r="M26">
        <v>3.2630322472287419</v>
      </c>
      <c r="N26">
        <v>6.168302924818037</v>
      </c>
      <c r="O26">
        <v>1.2454000000000001</v>
      </c>
      <c r="P26">
        <v>153.12461999999999</v>
      </c>
      <c r="Q26">
        <v>0</v>
      </c>
      <c r="R26">
        <v>8.5133725640094831</v>
      </c>
      <c r="S26">
        <v>9.2264668497885545</v>
      </c>
      <c r="T26">
        <v>-38.193769326230061</v>
      </c>
      <c r="U26">
        <v>-5.7</v>
      </c>
      <c r="V26">
        <v>-12.639099999999999</v>
      </c>
      <c r="W26">
        <v>-9.1694999999999993</v>
      </c>
      <c r="X26">
        <v>9.1694999999999993</v>
      </c>
      <c r="Y26">
        <v>6.9391999999999996</v>
      </c>
      <c r="Z26">
        <v>0.14410000000000001</v>
      </c>
      <c r="AA26">
        <v>6.0583999999999998</v>
      </c>
      <c r="AB26">
        <v>-1.7666999999999999</v>
      </c>
      <c r="AC26">
        <v>10.110139</v>
      </c>
      <c r="AD26">
        <v>3.9772380015735647</v>
      </c>
      <c r="AE26">
        <v>0</v>
      </c>
      <c r="AF26">
        <v>0</v>
      </c>
      <c r="AG26">
        <v>0</v>
      </c>
      <c r="AH26">
        <v>0</v>
      </c>
      <c r="AI26">
        <v>0</v>
      </c>
      <c r="AJ26">
        <v>0</v>
      </c>
      <c r="AK26">
        <v>0</v>
      </c>
      <c r="AL26">
        <v>0</v>
      </c>
      <c r="AM26">
        <v>0</v>
      </c>
      <c r="AN26">
        <v>0</v>
      </c>
      <c r="AO26">
        <v>0</v>
      </c>
      <c r="AP26">
        <v>0</v>
      </c>
      <c r="AQ26">
        <v>0</v>
      </c>
      <c r="AR26">
        <v>0</v>
      </c>
      <c r="AS26">
        <v>0</v>
      </c>
      <c r="AT26">
        <v>0</v>
      </c>
      <c r="AU26">
        <v>0</v>
      </c>
      <c r="AV26">
        <v>0</v>
      </c>
      <c r="AW26">
        <v>0</v>
      </c>
      <c r="AX26">
        <v>0</v>
      </c>
      <c r="AY26">
        <v>0</v>
      </c>
      <c r="AZ26">
        <v>207.2</v>
      </c>
      <c r="BA26">
        <v>1.92</v>
      </c>
      <c r="BB26">
        <v>1.9</v>
      </c>
      <c r="BC26">
        <v>1.55</v>
      </c>
      <c r="BD26">
        <v>3.9</v>
      </c>
      <c r="BE26">
        <v>715.5</v>
      </c>
      <c r="BF26">
        <v>1450</v>
      </c>
      <c r="BG26">
        <v>3081</v>
      </c>
      <c r="BH26">
        <v>4.0999999999999996</v>
      </c>
      <c r="BI26">
        <v>4</v>
      </c>
      <c r="BJ26">
        <v>601</v>
      </c>
      <c r="BK26">
        <v>2013</v>
      </c>
      <c r="BL26">
        <v>177.8</v>
      </c>
      <c r="BM26">
        <v>4.8099999999999996</v>
      </c>
      <c r="BN26">
        <v>195</v>
      </c>
      <c r="BO26">
        <v>0.83</v>
      </c>
      <c r="BP26">
        <v>154</v>
      </c>
      <c r="BQ26">
        <v>0.93799999999999994</v>
      </c>
      <c r="BR26">
        <v>126.905</v>
      </c>
      <c r="BS26">
        <v>2.76</v>
      </c>
      <c r="BT26">
        <v>2.5</v>
      </c>
      <c r="BU26">
        <v>2.21</v>
      </c>
      <c r="BV26">
        <v>6.76</v>
      </c>
      <c r="BW26">
        <v>1008.4</v>
      </c>
      <c r="BX26">
        <v>1846</v>
      </c>
      <c r="BY26">
        <v>3184</v>
      </c>
      <c r="BZ26">
        <v>0</v>
      </c>
      <c r="CA26">
        <v>7</v>
      </c>
      <c r="CB26">
        <v>387</v>
      </c>
      <c r="CC26">
        <v>457.5</v>
      </c>
      <c r="CD26">
        <v>41.67</v>
      </c>
      <c r="CE26">
        <v>15.52</v>
      </c>
      <c r="CF26">
        <v>106.8</v>
      </c>
      <c r="CG26">
        <v>0.46</v>
      </c>
      <c r="CH26">
        <v>133</v>
      </c>
      <c r="CI26">
        <v>0.65</v>
      </c>
    </row>
    <row r="27" spans="1:87" x14ac:dyDescent="0.15">
      <c r="A27">
        <v>413</v>
      </c>
      <c r="B27" t="s">
        <v>536</v>
      </c>
      <c r="C27">
        <v>1</v>
      </c>
      <c r="D27">
        <v>1</v>
      </c>
      <c r="E27">
        <v>2.2799999999999998</v>
      </c>
      <c r="F27" t="s">
        <v>748</v>
      </c>
      <c r="H27" t="s">
        <v>1037</v>
      </c>
      <c r="I27" t="s">
        <v>1044</v>
      </c>
      <c r="J27">
        <v>7.9919732000000003</v>
      </c>
      <c r="K27">
        <v>124.18385000000001</v>
      </c>
      <c r="L27">
        <v>163.30016000000001</v>
      </c>
      <c r="M27">
        <v>3.3907859701394307</v>
      </c>
      <c r="N27">
        <v>6.4098033461993014</v>
      </c>
      <c r="O27">
        <v>1.2627999999999999</v>
      </c>
      <c r="P27">
        <v>172.21419</v>
      </c>
      <c r="Q27">
        <v>0</v>
      </c>
      <c r="R27">
        <v>10.108076105559672</v>
      </c>
      <c r="S27">
        <v>10.884691172374078</v>
      </c>
      <c r="T27">
        <v>-36.145361396802215</v>
      </c>
      <c r="U27">
        <v>17.7273</v>
      </c>
      <c r="V27">
        <v>8.2151999999999994</v>
      </c>
      <c r="W27">
        <v>12.971299999999999</v>
      </c>
      <c r="X27">
        <v>-12.971299999999999</v>
      </c>
      <c r="Y27">
        <v>9.5121000000000002</v>
      </c>
      <c r="Z27">
        <v>0.1051</v>
      </c>
      <c r="AA27">
        <v>8.8442000000000007</v>
      </c>
      <c r="AB27">
        <v>-6.7256</v>
      </c>
      <c r="AC27">
        <v>9.1389499999999995</v>
      </c>
      <c r="AD27">
        <v>3.5951809598741149</v>
      </c>
      <c r="AE27">
        <v>0</v>
      </c>
      <c r="AF27">
        <v>0</v>
      </c>
      <c r="AG27">
        <v>0</v>
      </c>
      <c r="AH27">
        <v>0</v>
      </c>
      <c r="AI27">
        <v>0</v>
      </c>
      <c r="AJ27">
        <v>0</v>
      </c>
      <c r="AK27">
        <v>0</v>
      </c>
      <c r="AL27">
        <v>0</v>
      </c>
      <c r="AM27">
        <v>0</v>
      </c>
      <c r="AN27">
        <v>0</v>
      </c>
      <c r="AO27">
        <v>0</v>
      </c>
      <c r="AP27">
        <v>0</v>
      </c>
      <c r="AQ27">
        <v>0</v>
      </c>
      <c r="AR27">
        <v>0</v>
      </c>
      <c r="AS27">
        <v>0</v>
      </c>
      <c r="AT27">
        <v>0</v>
      </c>
      <c r="AU27">
        <v>0</v>
      </c>
      <c r="AV27">
        <v>0</v>
      </c>
      <c r="AW27">
        <v>0</v>
      </c>
      <c r="AX27">
        <v>0</v>
      </c>
      <c r="AY27">
        <v>0</v>
      </c>
      <c r="AZ27">
        <v>207.2</v>
      </c>
      <c r="BA27">
        <v>1.92</v>
      </c>
      <c r="BB27">
        <v>1.9</v>
      </c>
      <c r="BC27">
        <v>1.55</v>
      </c>
      <c r="BD27">
        <v>3.9</v>
      </c>
      <c r="BE27">
        <v>715.5</v>
      </c>
      <c r="BF27">
        <v>1450</v>
      </c>
      <c r="BG27">
        <v>3081</v>
      </c>
      <c r="BH27">
        <v>4.0999999999999996</v>
      </c>
      <c r="BI27">
        <v>4</v>
      </c>
      <c r="BJ27">
        <v>601</v>
      </c>
      <c r="BK27">
        <v>2013</v>
      </c>
      <c r="BL27">
        <v>177.8</v>
      </c>
      <c r="BM27">
        <v>4.8099999999999996</v>
      </c>
      <c r="BN27">
        <v>195</v>
      </c>
      <c r="BO27">
        <v>0.83</v>
      </c>
      <c r="BP27">
        <v>154</v>
      </c>
      <c r="BQ27">
        <v>0.93799999999999994</v>
      </c>
      <c r="BR27">
        <v>126.905</v>
      </c>
      <c r="BS27">
        <v>2.76</v>
      </c>
      <c r="BT27">
        <v>2.5</v>
      </c>
      <c r="BU27">
        <v>2.21</v>
      </c>
      <c r="BV27">
        <v>6.76</v>
      </c>
      <c r="BW27">
        <v>1008.4</v>
      </c>
      <c r="BX27">
        <v>1846</v>
      </c>
      <c r="BY27">
        <v>3184</v>
      </c>
      <c r="BZ27">
        <v>0</v>
      </c>
      <c r="CA27">
        <v>7</v>
      </c>
      <c r="CB27">
        <v>387</v>
      </c>
      <c r="CC27">
        <v>457.5</v>
      </c>
      <c r="CD27">
        <v>41.67</v>
      </c>
      <c r="CE27">
        <v>15.52</v>
      </c>
      <c r="CF27">
        <v>106.8</v>
      </c>
      <c r="CG27">
        <v>0.46</v>
      </c>
      <c r="CH27">
        <v>133</v>
      </c>
      <c r="CI27">
        <v>0.65</v>
      </c>
    </row>
    <row r="28" spans="1:87" x14ac:dyDescent="0.15">
      <c r="A28">
        <v>473</v>
      </c>
      <c r="B28" t="s">
        <v>536</v>
      </c>
      <c r="C28">
        <v>1</v>
      </c>
      <c r="D28">
        <v>1</v>
      </c>
      <c r="E28">
        <v>2.2799999999999998</v>
      </c>
      <c r="F28" t="s">
        <v>748</v>
      </c>
      <c r="H28" t="s">
        <v>1037</v>
      </c>
      <c r="I28" t="s">
        <v>1044</v>
      </c>
      <c r="J28">
        <v>7.9919732000000003</v>
      </c>
      <c r="K28">
        <v>124.18385000000001</v>
      </c>
      <c r="L28">
        <v>163.30016000000001</v>
      </c>
      <c r="M28">
        <v>3.3907859701394307</v>
      </c>
      <c r="N28">
        <v>6.4098033461993014</v>
      </c>
      <c r="O28">
        <v>1.2627999999999999</v>
      </c>
      <c r="P28">
        <v>172.21419</v>
      </c>
      <c r="Q28">
        <v>0</v>
      </c>
      <c r="R28">
        <v>10.108076105559672</v>
      </c>
      <c r="S28">
        <v>10.884691172374078</v>
      </c>
      <c r="T28">
        <v>-36.145361396802215</v>
      </c>
      <c r="U28">
        <v>17.7273</v>
      </c>
      <c r="V28">
        <v>8.2151999999999994</v>
      </c>
      <c r="W28">
        <v>12.971299999999999</v>
      </c>
      <c r="X28">
        <v>-12.971299999999999</v>
      </c>
      <c r="Y28">
        <v>9.5121000000000002</v>
      </c>
      <c r="Z28">
        <v>0.1051</v>
      </c>
      <c r="AA28">
        <v>8.8442000000000007</v>
      </c>
      <c r="AB28">
        <v>-6.7256</v>
      </c>
      <c r="AC28">
        <v>9.1389499999999995</v>
      </c>
      <c r="AD28">
        <v>3.5951809598741149</v>
      </c>
      <c r="AE28">
        <v>0</v>
      </c>
      <c r="AF28">
        <v>0</v>
      </c>
      <c r="AG28">
        <v>0</v>
      </c>
      <c r="AH28">
        <v>0</v>
      </c>
      <c r="AI28">
        <v>0</v>
      </c>
      <c r="AJ28">
        <v>0</v>
      </c>
      <c r="AK28">
        <v>0</v>
      </c>
      <c r="AL28">
        <v>0</v>
      </c>
      <c r="AM28">
        <v>0</v>
      </c>
      <c r="AN28">
        <v>0</v>
      </c>
      <c r="AO28">
        <v>0</v>
      </c>
      <c r="AP28">
        <v>0</v>
      </c>
      <c r="AQ28">
        <v>0</v>
      </c>
      <c r="AR28">
        <v>0</v>
      </c>
      <c r="AS28">
        <v>0</v>
      </c>
      <c r="AT28">
        <v>0</v>
      </c>
      <c r="AU28">
        <v>0</v>
      </c>
      <c r="AV28">
        <v>0</v>
      </c>
      <c r="AW28">
        <v>0</v>
      </c>
      <c r="AX28">
        <v>0</v>
      </c>
      <c r="AY28">
        <v>0</v>
      </c>
      <c r="AZ28">
        <v>207.2</v>
      </c>
      <c r="BA28">
        <v>1.92</v>
      </c>
      <c r="BB28">
        <v>1.9</v>
      </c>
      <c r="BC28">
        <v>1.55</v>
      </c>
      <c r="BD28">
        <v>3.9</v>
      </c>
      <c r="BE28">
        <v>715.5</v>
      </c>
      <c r="BF28">
        <v>1450</v>
      </c>
      <c r="BG28">
        <v>3081</v>
      </c>
      <c r="BH28">
        <v>4.0999999999999996</v>
      </c>
      <c r="BI28">
        <v>4</v>
      </c>
      <c r="BJ28">
        <v>601</v>
      </c>
      <c r="BK28">
        <v>2013</v>
      </c>
      <c r="BL28">
        <v>177.8</v>
      </c>
      <c r="BM28">
        <v>4.8099999999999996</v>
      </c>
      <c r="BN28">
        <v>195</v>
      </c>
      <c r="BO28">
        <v>0.83</v>
      </c>
      <c r="BP28">
        <v>154</v>
      </c>
      <c r="BQ28">
        <v>0.93799999999999994</v>
      </c>
      <c r="BR28">
        <v>126.905</v>
      </c>
      <c r="BS28">
        <v>2.76</v>
      </c>
      <c r="BT28">
        <v>2.5</v>
      </c>
      <c r="BU28">
        <v>2.21</v>
      </c>
      <c r="BV28">
        <v>6.76</v>
      </c>
      <c r="BW28">
        <v>1008.4</v>
      </c>
      <c r="BX28">
        <v>1846</v>
      </c>
      <c r="BY28">
        <v>3184</v>
      </c>
      <c r="BZ28">
        <v>0</v>
      </c>
      <c r="CA28">
        <v>7</v>
      </c>
      <c r="CB28">
        <v>387</v>
      </c>
      <c r="CC28">
        <v>457.5</v>
      </c>
      <c r="CD28">
        <v>41.67</v>
      </c>
      <c r="CE28">
        <v>15.52</v>
      </c>
      <c r="CF28">
        <v>106.8</v>
      </c>
      <c r="CG28">
        <v>0.46</v>
      </c>
      <c r="CH28">
        <v>133</v>
      </c>
      <c r="CI28">
        <v>0.65</v>
      </c>
    </row>
    <row r="29" spans="1:87" x14ac:dyDescent="0.15">
      <c r="A29">
        <v>319</v>
      </c>
      <c r="B29" t="s">
        <v>610</v>
      </c>
      <c r="C29">
        <v>1</v>
      </c>
      <c r="D29">
        <v>1</v>
      </c>
      <c r="E29">
        <v>3.24</v>
      </c>
      <c r="F29" t="s">
        <v>929</v>
      </c>
      <c r="H29" t="s">
        <v>1046</v>
      </c>
      <c r="I29" t="s">
        <v>1045</v>
      </c>
      <c r="J29">
        <v>4.3757386499999997</v>
      </c>
      <c r="K29">
        <v>100.18228999999999</v>
      </c>
      <c r="L29">
        <v>149.96722</v>
      </c>
      <c r="M29">
        <v>3.2958716269539163</v>
      </c>
      <c r="N29">
        <v>6.2303811473608999</v>
      </c>
      <c r="O29">
        <v>1.1093</v>
      </c>
      <c r="P29">
        <v>150.75926000000001</v>
      </c>
      <c r="Q29">
        <v>0</v>
      </c>
      <c r="R29">
        <v>8.3090053090271034</v>
      </c>
      <c r="S29">
        <v>9.0345486450246106</v>
      </c>
      <c r="T29">
        <v>-38.456280504460949</v>
      </c>
      <c r="U29">
        <v>13.605399999999999</v>
      </c>
      <c r="V29">
        <v>3.7437</v>
      </c>
      <c r="W29">
        <v>8.6745000000000001</v>
      </c>
      <c r="X29">
        <v>-8.6745000000000001</v>
      </c>
      <c r="Y29">
        <v>9.8617000000000008</v>
      </c>
      <c r="Z29">
        <v>0.1014</v>
      </c>
      <c r="AA29">
        <v>3.8151000000000002</v>
      </c>
      <c r="AB29">
        <v>-3.5720999999999998</v>
      </c>
      <c r="AC29">
        <v>5.5871300000000002</v>
      </c>
      <c r="AD29">
        <v>2.197926829268293</v>
      </c>
      <c r="AE29">
        <v>0</v>
      </c>
      <c r="AF29">
        <v>0</v>
      </c>
      <c r="AG29">
        <v>0</v>
      </c>
      <c r="AH29">
        <v>0</v>
      </c>
      <c r="AI29">
        <v>0</v>
      </c>
      <c r="AJ29">
        <v>0</v>
      </c>
      <c r="AK29">
        <v>0</v>
      </c>
      <c r="AL29">
        <v>0</v>
      </c>
      <c r="AM29">
        <v>0</v>
      </c>
      <c r="AN29">
        <v>0</v>
      </c>
      <c r="AO29">
        <v>0</v>
      </c>
      <c r="AP29">
        <v>0</v>
      </c>
      <c r="AQ29">
        <v>0</v>
      </c>
      <c r="AR29">
        <v>0</v>
      </c>
      <c r="AS29">
        <v>0</v>
      </c>
      <c r="AT29">
        <v>0</v>
      </c>
      <c r="AU29">
        <v>0</v>
      </c>
      <c r="AV29">
        <v>0</v>
      </c>
      <c r="AW29">
        <v>0</v>
      </c>
      <c r="AX29">
        <v>0</v>
      </c>
      <c r="AY29">
        <v>0</v>
      </c>
      <c r="AZ29">
        <v>112.411</v>
      </c>
      <c r="BA29">
        <v>1.4</v>
      </c>
      <c r="BB29">
        <v>1.7</v>
      </c>
      <c r="BC29">
        <v>1.46</v>
      </c>
      <c r="BD29">
        <v>4.33</v>
      </c>
      <c r="BE29">
        <v>867.7</v>
      </c>
      <c r="BF29">
        <v>1631</v>
      </c>
      <c r="BG29">
        <v>3616</v>
      </c>
      <c r="BH29">
        <v>4.05</v>
      </c>
      <c r="BI29">
        <v>12</v>
      </c>
      <c r="BJ29">
        <v>594</v>
      </c>
      <c r="BK29">
        <v>1038</v>
      </c>
      <c r="BL29">
        <v>100</v>
      </c>
      <c r="BM29">
        <v>6.4</v>
      </c>
      <c r="BN29">
        <v>112</v>
      </c>
      <c r="BO29">
        <v>0.93</v>
      </c>
      <c r="BP29">
        <v>141</v>
      </c>
      <c r="BQ29">
        <v>1.81</v>
      </c>
      <c r="BR29">
        <v>79.903999999999996</v>
      </c>
      <c r="BS29">
        <v>2.83</v>
      </c>
      <c r="BT29">
        <v>2.8</v>
      </c>
      <c r="BU29">
        <v>2.74</v>
      </c>
      <c r="BV29">
        <v>7.59</v>
      </c>
      <c r="BW29">
        <v>1139.9000000000001</v>
      </c>
      <c r="BX29">
        <v>2103</v>
      </c>
      <c r="BY29">
        <v>3473</v>
      </c>
      <c r="BZ29">
        <v>0</v>
      </c>
      <c r="CA29">
        <v>7</v>
      </c>
      <c r="CB29">
        <v>266</v>
      </c>
      <c r="CC29">
        <v>331.9</v>
      </c>
      <c r="CD29">
        <v>30.5</v>
      </c>
      <c r="CE29">
        <v>10.57</v>
      </c>
      <c r="CF29">
        <v>111.9</v>
      </c>
      <c r="CG29">
        <v>0.37</v>
      </c>
      <c r="CH29">
        <v>114</v>
      </c>
      <c r="CI29">
        <v>0.4</v>
      </c>
    </row>
    <row r="30" spans="1:87" x14ac:dyDescent="0.15">
      <c r="A30">
        <v>316</v>
      </c>
      <c r="B30" t="s">
        <v>1132</v>
      </c>
      <c r="C30">
        <v>3</v>
      </c>
      <c r="D30">
        <v>1</v>
      </c>
      <c r="E30">
        <v>2.06</v>
      </c>
      <c r="F30" t="s">
        <v>673</v>
      </c>
      <c r="H30" t="s">
        <v>1037</v>
      </c>
      <c r="I30" t="s">
        <v>1044</v>
      </c>
      <c r="J30">
        <v>3.8923762700000002</v>
      </c>
      <c r="K30">
        <v>122.18788000000001</v>
      </c>
      <c r="L30">
        <v>174.72344000000001</v>
      </c>
      <c r="M30">
        <v>3.4680756689313079</v>
      </c>
      <c r="N30">
        <v>6.5559086369211865</v>
      </c>
      <c r="O30">
        <v>1.1613</v>
      </c>
      <c r="P30">
        <v>178.29678000000001</v>
      </c>
      <c r="Q30">
        <v>0</v>
      </c>
      <c r="R30">
        <v>10.597425090561124</v>
      </c>
      <c r="S30">
        <v>11.453939049484363</v>
      </c>
      <c r="T30">
        <v>-35.516789179448239</v>
      </c>
      <c r="U30">
        <v>-3.7006000000000001</v>
      </c>
      <c r="V30">
        <v>-11.960100000000001</v>
      </c>
      <c r="W30">
        <v>-7.8303000000000003</v>
      </c>
      <c r="X30">
        <v>7.8303000000000003</v>
      </c>
      <c r="Y30">
        <v>8.2594999999999992</v>
      </c>
      <c r="Z30">
        <v>0.1211</v>
      </c>
      <c r="AA30">
        <v>3.7117</v>
      </c>
      <c r="AB30">
        <v>-1.0045999999999999</v>
      </c>
      <c r="AC30">
        <v>13.054914</v>
      </c>
      <c r="AD30">
        <v>5.1356860739575145</v>
      </c>
      <c r="AE30">
        <v>0</v>
      </c>
      <c r="AF30">
        <v>0</v>
      </c>
      <c r="AG30">
        <v>0</v>
      </c>
      <c r="AH30">
        <v>0</v>
      </c>
      <c r="AI30">
        <v>0</v>
      </c>
      <c r="AJ30">
        <v>0</v>
      </c>
      <c r="AK30">
        <v>0</v>
      </c>
      <c r="AL30">
        <v>0</v>
      </c>
      <c r="AM30">
        <v>0</v>
      </c>
      <c r="AN30">
        <v>0</v>
      </c>
      <c r="AO30">
        <v>0</v>
      </c>
      <c r="AP30">
        <v>0</v>
      </c>
      <c r="AQ30">
        <v>0</v>
      </c>
      <c r="AR30">
        <v>0</v>
      </c>
      <c r="AS30">
        <v>0</v>
      </c>
      <c r="AT30">
        <v>0</v>
      </c>
      <c r="AU30">
        <v>0</v>
      </c>
      <c r="AV30">
        <v>0</v>
      </c>
      <c r="AW30">
        <v>0</v>
      </c>
      <c r="AX30">
        <v>0</v>
      </c>
      <c r="AY30">
        <v>0</v>
      </c>
      <c r="AZ30">
        <v>207.2</v>
      </c>
      <c r="BA30">
        <v>1.92</v>
      </c>
      <c r="BB30">
        <v>1.9</v>
      </c>
      <c r="BC30">
        <v>1.55</v>
      </c>
      <c r="BD30">
        <v>3.9</v>
      </c>
      <c r="BE30">
        <v>715.5</v>
      </c>
      <c r="BF30">
        <v>1450</v>
      </c>
      <c r="BG30">
        <v>3081</v>
      </c>
      <c r="BH30">
        <v>4.0999999999999996</v>
      </c>
      <c r="BI30">
        <v>4</v>
      </c>
      <c r="BJ30">
        <v>601</v>
      </c>
      <c r="BK30">
        <v>2013</v>
      </c>
      <c r="BL30">
        <v>177.8</v>
      </c>
      <c r="BM30">
        <v>4.8099999999999996</v>
      </c>
      <c r="BN30">
        <v>195</v>
      </c>
      <c r="BO30">
        <v>0.83</v>
      </c>
      <c r="BP30">
        <v>154</v>
      </c>
      <c r="BQ30">
        <v>0.93799999999999994</v>
      </c>
      <c r="BR30">
        <v>126.905</v>
      </c>
      <c r="BS30">
        <v>2.76</v>
      </c>
      <c r="BT30">
        <v>2.5</v>
      </c>
      <c r="BU30">
        <v>2.21</v>
      </c>
      <c r="BV30">
        <v>6.76</v>
      </c>
      <c r="BW30">
        <v>1008.4</v>
      </c>
      <c r="BX30">
        <v>1846</v>
      </c>
      <c r="BY30">
        <v>3184</v>
      </c>
      <c r="BZ30">
        <v>0</v>
      </c>
      <c r="CA30">
        <v>7</v>
      </c>
      <c r="CB30">
        <v>387</v>
      </c>
      <c r="CC30">
        <v>457.5</v>
      </c>
      <c r="CD30">
        <v>41.67</v>
      </c>
      <c r="CE30">
        <v>15.52</v>
      </c>
      <c r="CF30">
        <v>106.8</v>
      </c>
      <c r="CG30">
        <v>0.46</v>
      </c>
      <c r="CH30">
        <v>133</v>
      </c>
      <c r="CI30">
        <v>0.65</v>
      </c>
    </row>
    <row r="31" spans="1:87" x14ac:dyDescent="0.15">
      <c r="A31">
        <v>261</v>
      </c>
      <c r="B31" t="s">
        <v>525</v>
      </c>
      <c r="C31">
        <v>1</v>
      </c>
      <c r="D31">
        <v>1</v>
      </c>
      <c r="E31">
        <v>2.12</v>
      </c>
      <c r="F31" t="s">
        <v>673</v>
      </c>
      <c r="H31" t="s">
        <v>1043</v>
      </c>
      <c r="I31" t="s">
        <v>1044</v>
      </c>
      <c r="J31">
        <v>3.8923762700000002</v>
      </c>
      <c r="K31">
        <v>122.18788000000001</v>
      </c>
      <c r="L31">
        <v>174.72344000000001</v>
      </c>
      <c r="M31">
        <v>3.4680756689313079</v>
      </c>
      <c r="N31">
        <v>6.5559086369211865</v>
      </c>
      <c r="O31">
        <v>1.1613</v>
      </c>
      <c r="P31">
        <v>178.29678000000001</v>
      </c>
      <c r="Q31">
        <v>0</v>
      </c>
      <c r="R31">
        <v>10.597425090561124</v>
      </c>
      <c r="S31">
        <v>11.453939049484363</v>
      </c>
      <c r="T31">
        <v>-35.516789179448239</v>
      </c>
      <c r="U31">
        <v>-3.7006000000000001</v>
      </c>
      <c r="V31">
        <v>-11.960100000000001</v>
      </c>
      <c r="W31">
        <v>-7.8303000000000003</v>
      </c>
      <c r="X31">
        <v>7.8303000000000003</v>
      </c>
      <c r="Y31">
        <v>8.2594999999999992</v>
      </c>
      <c r="Z31">
        <v>0.1211</v>
      </c>
      <c r="AA31">
        <v>3.7117</v>
      </c>
      <c r="AB31">
        <v>-1.0045999999999999</v>
      </c>
      <c r="AC31">
        <v>13.054914</v>
      </c>
      <c r="AD31">
        <v>5.1356860739575145</v>
      </c>
      <c r="AE31">
        <v>0</v>
      </c>
      <c r="AF31">
        <v>0</v>
      </c>
      <c r="AG31">
        <v>0</v>
      </c>
      <c r="AH31">
        <v>0</v>
      </c>
      <c r="AI31">
        <v>0</v>
      </c>
      <c r="AJ31">
        <v>0</v>
      </c>
      <c r="AK31">
        <v>0</v>
      </c>
      <c r="AL31">
        <v>0</v>
      </c>
      <c r="AM31">
        <v>0</v>
      </c>
      <c r="AN31">
        <v>0</v>
      </c>
      <c r="AO31">
        <v>0</v>
      </c>
      <c r="AP31">
        <v>0</v>
      </c>
      <c r="AQ31">
        <v>0</v>
      </c>
      <c r="AR31">
        <v>0</v>
      </c>
      <c r="AS31">
        <v>0</v>
      </c>
      <c r="AT31">
        <v>0</v>
      </c>
      <c r="AU31">
        <v>0</v>
      </c>
      <c r="AV31">
        <v>0</v>
      </c>
      <c r="AW31">
        <v>0</v>
      </c>
      <c r="AX31">
        <v>0</v>
      </c>
      <c r="AY31">
        <v>0</v>
      </c>
      <c r="AZ31">
        <v>72.61</v>
      </c>
      <c r="BA31">
        <v>1.99</v>
      </c>
      <c r="BB31">
        <v>1.8</v>
      </c>
      <c r="BC31">
        <v>2.02</v>
      </c>
      <c r="BD31">
        <v>4.5999999999999996</v>
      </c>
      <c r="BE31">
        <v>762.1</v>
      </c>
      <c r="BF31">
        <v>1537</v>
      </c>
      <c r="BG31">
        <v>3302</v>
      </c>
      <c r="BH31">
        <v>4.55</v>
      </c>
      <c r="BI31">
        <v>4</v>
      </c>
      <c r="BJ31">
        <v>1211</v>
      </c>
      <c r="BK31">
        <v>3103</v>
      </c>
      <c r="BL31">
        <v>327.60000000000002</v>
      </c>
      <c r="BM31">
        <v>36.799999999999997</v>
      </c>
      <c r="BN31">
        <v>376.6</v>
      </c>
      <c r="BO31">
        <v>0.53</v>
      </c>
      <c r="BP31">
        <v>122</v>
      </c>
      <c r="BQ31">
        <v>1</v>
      </c>
      <c r="BR31">
        <v>126.905</v>
      </c>
      <c r="BS31">
        <v>2.76</v>
      </c>
      <c r="BT31">
        <v>2.5</v>
      </c>
      <c r="BU31">
        <v>2.21</v>
      </c>
      <c r="BV31">
        <v>6.76</v>
      </c>
      <c r="BW31">
        <v>1008.4</v>
      </c>
      <c r="BX31">
        <v>1846</v>
      </c>
      <c r="BY31">
        <v>3184</v>
      </c>
      <c r="BZ31">
        <v>0</v>
      </c>
      <c r="CA31">
        <v>7</v>
      </c>
      <c r="CB31">
        <v>387</v>
      </c>
      <c r="CC31">
        <v>457.5</v>
      </c>
      <c r="CD31">
        <v>41.67</v>
      </c>
      <c r="CE31">
        <v>15.52</v>
      </c>
      <c r="CF31">
        <v>106.8</v>
      </c>
      <c r="CG31">
        <v>0.46</v>
      </c>
      <c r="CH31">
        <v>133</v>
      </c>
      <c r="CI31">
        <v>0.65</v>
      </c>
    </row>
    <row r="32" spans="1:87" x14ac:dyDescent="0.15">
      <c r="A32">
        <v>472</v>
      </c>
      <c r="B32" t="s">
        <v>545</v>
      </c>
      <c r="C32">
        <v>1</v>
      </c>
      <c r="D32">
        <v>1</v>
      </c>
      <c r="E32">
        <v>2.34</v>
      </c>
      <c r="F32" t="s">
        <v>673</v>
      </c>
      <c r="H32" t="s">
        <v>1037</v>
      </c>
      <c r="I32" t="s">
        <v>1044</v>
      </c>
      <c r="J32">
        <v>3.8923762700000002</v>
      </c>
      <c r="K32">
        <v>122.18788000000001</v>
      </c>
      <c r="L32">
        <v>174.72344000000001</v>
      </c>
      <c r="M32">
        <v>3.4680756689313079</v>
      </c>
      <c r="N32">
        <v>6.5559086369211865</v>
      </c>
      <c r="O32">
        <v>1.1613</v>
      </c>
      <c r="P32">
        <v>178.29678000000001</v>
      </c>
      <c r="Q32">
        <v>0</v>
      </c>
      <c r="R32">
        <v>10.597425090561124</v>
      </c>
      <c r="S32">
        <v>11.453939049484363</v>
      </c>
      <c r="T32">
        <v>-35.516789179448239</v>
      </c>
      <c r="U32">
        <v>-3.7006000000000001</v>
      </c>
      <c r="V32">
        <v>-11.960100000000001</v>
      </c>
      <c r="W32">
        <v>-7.8303000000000003</v>
      </c>
      <c r="X32">
        <v>7.8303000000000003</v>
      </c>
      <c r="Y32">
        <v>8.2594999999999992</v>
      </c>
      <c r="Z32">
        <v>0.1211</v>
      </c>
      <c r="AA32">
        <v>3.7117</v>
      </c>
      <c r="AB32">
        <v>-1.0045999999999999</v>
      </c>
      <c r="AC32">
        <v>13.054914</v>
      </c>
      <c r="AD32">
        <v>5.1356860739575145</v>
      </c>
      <c r="AE32">
        <v>0</v>
      </c>
      <c r="AF32">
        <v>0</v>
      </c>
      <c r="AG32">
        <v>0</v>
      </c>
      <c r="AH32">
        <v>0</v>
      </c>
      <c r="AI32">
        <v>0</v>
      </c>
      <c r="AJ32">
        <v>0</v>
      </c>
      <c r="AK32">
        <v>0</v>
      </c>
      <c r="AL32">
        <v>0</v>
      </c>
      <c r="AM32">
        <v>0</v>
      </c>
      <c r="AN32">
        <v>0</v>
      </c>
      <c r="AO32">
        <v>0</v>
      </c>
      <c r="AP32">
        <v>0</v>
      </c>
      <c r="AQ32">
        <v>0</v>
      </c>
      <c r="AR32">
        <v>0</v>
      </c>
      <c r="AS32">
        <v>0</v>
      </c>
      <c r="AT32">
        <v>0</v>
      </c>
      <c r="AU32">
        <v>0</v>
      </c>
      <c r="AV32">
        <v>0</v>
      </c>
      <c r="AW32">
        <v>0</v>
      </c>
      <c r="AX32">
        <v>0</v>
      </c>
      <c r="AY32">
        <v>0</v>
      </c>
      <c r="AZ32">
        <v>207.2</v>
      </c>
      <c r="BA32">
        <v>1.92</v>
      </c>
      <c r="BB32">
        <v>1.9</v>
      </c>
      <c r="BC32">
        <v>1.55</v>
      </c>
      <c r="BD32">
        <v>3.9</v>
      </c>
      <c r="BE32">
        <v>715.5</v>
      </c>
      <c r="BF32">
        <v>1450</v>
      </c>
      <c r="BG32">
        <v>3081</v>
      </c>
      <c r="BH32">
        <v>4.0999999999999996</v>
      </c>
      <c r="BI32">
        <v>4</v>
      </c>
      <c r="BJ32">
        <v>601</v>
      </c>
      <c r="BK32">
        <v>2013</v>
      </c>
      <c r="BL32">
        <v>177.8</v>
      </c>
      <c r="BM32">
        <v>4.8099999999999996</v>
      </c>
      <c r="BN32">
        <v>195</v>
      </c>
      <c r="BO32">
        <v>0.83</v>
      </c>
      <c r="BP32">
        <v>154</v>
      </c>
      <c r="BQ32">
        <v>0.93799999999999994</v>
      </c>
      <c r="BR32">
        <v>126.905</v>
      </c>
      <c r="BS32">
        <v>2.76</v>
      </c>
      <c r="BT32">
        <v>2.5</v>
      </c>
      <c r="BU32">
        <v>2.21</v>
      </c>
      <c r="BV32">
        <v>6.76</v>
      </c>
      <c r="BW32">
        <v>1008.4</v>
      </c>
      <c r="BX32">
        <v>1846</v>
      </c>
      <c r="BY32">
        <v>3184</v>
      </c>
      <c r="BZ32">
        <v>0</v>
      </c>
      <c r="CA32">
        <v>7</v>
      </c>
      <c r="CB32">
        <v>387</v>
      </c>
      <c r="CC32">
        <v>457.5</v>
      </c>
      <c r="CD32">
        <v>41.67</v>
      </c>
      <c r="CE32">
        <v>15.52</v>
      </c>
      <c r="CF32">
        <v>106.8</v>
      </c>
      <c r="CG32">
        <v>0.46</v>
      </c>
      <c r="CH32">
        <v>133</v>
      </c>
      <c r="CI32">
        <v>0.65</v>
      </c>
    </row>
    <row r="33" spans="1:87" x14ac:dyDescent="0.15">
      <c r="A33">
        <v>407</v>
      </c>
      <c r="B33" t="s">
        <v>545</v>
      </c>
      <c r="C33">
        <v>1</v>
      </c>
      <c r="D33">
        <v>1</v>
      </c>
      <c r="E33">
        <v>2.36</v>
      </c>
      <c r="F33" t="s">
        <v>673</v>
      </c>
      <c r="H33" t="s">
        <v>1037</v>
      </c>
      <c r="I33" t="s">
        <v>1044</v>
      </c>
      <c r="J33">
        <v>3.8923762700000002</v>
      </c>
      <c r="K33">
        <v>122.18788000000001</v>
      </c>
      <c r="L33">
        <v>174.72344000000001</v>
      </c>
      <c r="M33">
        <v>3.4680756689313079</v>
      </c>
      <c r="N33">
        <v>6.5559086369211865</v>
      </c>
      <c r="O33">
        <v>1.1613</v>
      </c>
      <c r="P33">
        <v>178.29678000000001</v>
      </c>
      <c r="Q33">
        <v>0</v>
      </c>
      <c r="R33">
        <v>10.597425090561124</v>
      </c>
      <c r="S33">
        <v>11.453939049484363</v>
      </c>
      <c r="T33">
        <v>-35.516789179448239</v>
      </c>
      <c r="U33">
        <v>-3.7006000000000001</v>
      </c>
      <c r="V33">
        <v>-11.960100000000001</v>
      </c>
      <c r="W33">
        <v>-7.8303000000000003</v>
      </c>
      <c r="X33">
        <v>7.8303000000000003</v>
      </c>
      <c r="Y33">
        <v>8.2594999999999992</v>
      </c>
      <c r="Z33">
        <v>0.1211</v>
      </c>
      <c r="AA33">
        <v>3.7117</v>
      </c>
      <c r="AB33">
        <v>-1.0045999999999999</v>
      </c>
      <c r="AC33">
        <v>13.054914</v>
      </c>
      <c r="AD33">
        <v>5.1356860739575145</v>
      </c>
      <c r="AE33">
        <v>0</v>
      </c>
      <c r="AF33">
        <v>0</v>
      </c>
      <c r="AG33">
        <v>0</v>
      </c>
      <c r="AH33">
        <v>0</v>
      </c>
      <c r="AI33">
        <v>0</v>
      </c>
      <c r="AJ33">
        <v>0</v>
      </c>
      <c r="AK33">
        <v>0</v>
      </c>
      <c r="AL33">
        <v>0</v>
      </c>
      <c r="AM33">
        <v>0</v>
      </c>
      <c r="AN33">
        <v>0</v>
      </c>
      <c r="AO33">
        <v>0</v>
      </c>
      <c r="AP33">
        <v>0</v>
      </c>
      <c r="AQ33">
        <v>0</v>
      </c>
      <c r="AR33">
        <v>0</v>
      </c>
      <c r="AS33">
        <v>0</v>
      </c>
      <c r="AT33">
        <v>0</v>
      </c>
      <c r="AU33">
        <v>0</v>
      </c>
      <c r="AV33">
        <v>0</v>
      </c>
      <c r="AW33">
        <v>0</v>
      </c>
      <c r="AX33">
        <v>0</v>
      </c>
      <c r="AY33">
        <v>0</v>
      </c>
      <c r="AZ33">
        <v>207.2</v>
      </c>
      <c r="BA33">
        <v>1.92</v>
      </c>
      <c r="BB33">
        <v>1.9</v>
      </c>
      <c r="BC33">
        <v>1.55</v>
      </c>
      <c r="BD33">
        <v>3.9</v>
      </c>
      <c r="BE33">
        <v>715.5</v>
      </c>
      <c r="BF33">
        <v>1450</v>
      </c>
      <c r="BG33">
        <v>3081</v>
      </c>
      <c r="BH33">
        <v>4.0999999999999996</v>
      </c>
      <c r="BI33">
        <v>4</v>
      </c>
      <c r="BJ33">
        <v>601</v>
      </c>
      <c r="BK33">
        <v>2013</v>
      </c>
      <c r="BL33">
        <v>177.8</v>
      </c>
      <c r="BM33">
        <v>4.8099999999999996</v>
      </c>
      <c r="BN33">
        <v>195</v>
      </c>
      <c r="BO33">
        <v>0.83</v>
      </c>
      <c r="BP33">
        <v>154</v>
      </c>
      <c r="BQ33">
        <v>0.93799999999999994</v>
      </c>
      <c r="BR33">
        <v>126.905</v>
      </c>
      <c r="BS33">
        <v>2.76</v>
      </c>
      <c r="BT33">
        <v>2.5</v>
      </c>
      <c r="BU33">
        <v>2.21</v>
      </c>
      <c r="BV33">
        <v>6.76</v>
      </c>
      <c r="BW33">
        <v>1008.4</v>
      </c>
      <c r="BX33">
        <v>1846</v>
      </c>
      <c r="BY33">
        <v>3184</v>
      </c>
      <c r="BZ33">
        <v>0</v>
      </c>
      <c r="CA33">
        <v>7</v>
      </c>
      <c r="CB33">
        <v>387</v>
      </c>
      <c r="CC33">
        <v>457.5</v>
      </c>
      <c r="CD33">
        <v>41.67</v>
      </c>
      <c r="CE33">
        <v>15.52</v>
      </c>
      <c r="CF33">
        <v>106.8</v>
      </c>
      <c r="CG33">
        <v>0.46</v>
      </c>
      <c r="CH33">
        <v>133</v>
      </c>
      <c r="CI33">
        <v>0.65</v>
      </c>
    </row>
    <row r="34" spans="1:87" x14ac:dyDescent="0.15">
      <c r="A34">
        <v>408</v>
      </c>
      <c r="B34" t="s">
        <v>545</v>
      </c>
      <c r="C34">
        <v>1</v>
      </c>
      <c r="D34">
        <v>1</v>
      </c>
      <c r="E34">
        <v>2.4</v>
      </c>
      <c r="F34" t="s">
        <v>673</v>
      </c>
      <c r="H34" t="s">
        <v>1037</v>
      </c>
      <c r="I34" t="s">
        <v>1044</v>
      </c>
      <c r="J34">
        <v>3.8923762700000002</v>
      </c>
      <c r="K34">
        <v>122.18788000000001</v>
      </c>
      <c r="L34">
        <v>174.72344000000001</v>
      </c>
      <c r="M34">
        <v>3.4680756689313079</v>
      </c>
      <c r="N34">
        <v>6.5559086369211865</v>
      </c>
      <c r="O34">
        <v>1.1613</v>
      </c>
      <c r="P34">
        <v>178.29678000000001</v>
      </c>
      <c r="Q34">
        <v>0</v>
      </c>
      <c r="R34">
        <v>10.597425090561124</v>
      </c>
      <c r="S34">
        <v>11.453939049484363</v>
      </c>
      <c r="T34">
        <v>-35.516789179448239</v>
      </c>
      <c r="U34">
        <v>-3.7006000000000001</v>
      </c>
      <c r="V34">
        <v>-11.960100000000001</v>
      </c>
      <c r="W34">
        <v>-7.8303000000000003</v>
      </c>
      <c r="X34">
        <v>7.8303000000000003</v>
      </c>
      <c r="Y34">
        <v>8.2594999999999992</v>
      </c>
      <c r="Z34">
        <v>0.1211</v>
      </c>
      <c r="AA34">
        <v>3.7117</v>
      </c>
      <c r="AB34">
        <v>-1.0045999999999999</v>
      </c>
      <c r="AC34">
        <v>13.054914</v>
      </c>
      <c r="AD34">
        <v>5.1356860739575145</v>
      </c>
      <c r="AE34">
        <v>0</v>
      </c>
      <c r="AF34">
        <v>0</v>
      </c>
      <c r="AG34">
        <v>0</v>
      </c>
      <c r="AH34">
        <v>0</v>
      </c>
      <c r="AI34">
        <v>0</v>
      </c>
      <c r="AJ34">
        <v>0</v>
      </c>
      <c r="AK34">
        <v>0</v>
      </c>
      <c r="AL34">
        <v>0</v>
      </c>
      <c r="AM34">
        <v>0</v>
      </c>
      <c r="AN34">
        <v>0</v>
      </c>
      <c r="AO34">
        <v>0</v>
      </c>
      <c r="AP34">
        <v>0</v>
      </c>
      <c r="AQ34">
        <v>0</v>
      </c>
      <c r="AR34">
        <v>0</v>
      </c>
      <c r="AS34">
        <v>0</v>
      </c>
      <c r="AT34">
        <v>0</v>
      </c>
      <c r="AU34">
        <v>0</v>
      </c>
      <c r="AV34">
        <v>0</v>
      </c>
      <c r="AW34">
        <v>0</v>
      </c>
      <c r="AX34">
        <v>0</v>
      </c>
      <c r="AY34">
        <v>0</v>
      </c>
      <c r="AZ34">
        <v>207.2</v>
      </c>
      <c r="BA34">
        <v>1.92</v>
      </c>
      <c r="BB34">
        <v>1.9</v>
      </c>
      <c r="BC34">
        <v>1.55</v>
      </c>
      <c r="BD34">
        <v>3.9</v>
      </c>
      <c r="BE34">
        <v>715.5</v>
      </c>
      <c r="BF34">
        <v>1450</v>
      </c>
      <c r="BG34">
        <v>3081</v>
      </c>
      <c r="BH34">
        <v>4.0999999999999996</v>
      </c>
      <c r="BI34">
        <v>4</v>
      </c>
      <c r="BJ34">
        <v>601</v>
      </c>
      <c r="BK34">
        <v>2013</v>
      </c>
      <c r="BL34">
        <v>177.8</v>
      </c>
      <c r="BM34">
        <v>4.8099999999999996</v>
      </c>
      <c r="BN34">
        <v>195</v>
      </c>
      <c r="BO34">
        <v>0.83</v>
      </c>
      <c r="BP34">
        <v>154</v>
      </c>
      <c r="BQ34">
        <v>0.93799999999999994</v>
      </c>
      <c r="BR34">
        <v>126.905</v>
      </c>
      <c r="BS34">
        <v>2.76</v>
      </c>
      <c r="BT34">
        <v>2.5</v>
      </c>
      <c r="BU34">
        <v>2.21</v>
      </c>
      <c r="BV34">
        <v>6.76</v>
      </c>
      <c r="BW34">
        <v>1008.4</v>
      </c>
      <c r="BX34">
        <v>1846</v>
      </c>
      <c r="BY34">
        <v>3184</v>
      </c>
      <c r="BZ34">
        <v>0</v>
      </c>
      <c r="CA34">
        <v>7</v>
      </c>
      <c r="CB34">
        <v>387</v>
      </c>
      <c r="CC34">
        <v>457.5</v>
      </c>
      <c r="CD34">
        <v>41.67</v>
      </c>
      <c r="CE34">
        <v>15.52</v>
      </c>
      <c r="CF34">
        <v>106.8</v>
      </c>
      <c r="CG34">
        <v>0.46</v>
      </c>
      <c r="CH34">
        <v>133</v>
      </c>
      <c r="CI34">
        <v>0.65</v>
      </c>
    </row>
    <row r="35" spans="1:87" x14ac:dyDescent="0.15">
      <c r="A35">
        <v>356</v>
      </c>
      <c r="B35" t="s">
        <v>566</v>
      </c>
      <c r="C35">
        <v>1</v>
      </c>
      <c r="D35">
        <v>1</v>
      </c>
      <c r="E35">
        <v>2.5</v>
      </c>
      <c r="F35" t="s">
        <v>673</v>
      </c>
      <c r="H35" t="s">
        <v>850</v>
      </c>
      <c r="I35" t="s">
        <v>1045</v>
      </c>
      <c r="J35">
        <v>3.8923762700000002</v>
      </c>
      <c r="K35">
        <v>122.18788000000001</v>
      </c>
      <c r="L35">
        <v>174.72344000000001</v>
      </c>
      <c r="M35">
        <v>3.4680756689313079</v>
      </c>
      <c r="N35">
        <v>6.5559086369211865</v>
      </c>
      <c r="O35">
        <v>1.1613</v>
      </c>
      <c r="P35">
        <v>178.29678000000001</v>
      </c>
      <c r="Q35">
        <v>0</v>
      </c>
      <c r="R35">
        <v>10.597425090561124</v>
      </c>
      <c r="S35">
        <v>11.453939049484363</v>
      </c>
      <c r="T35">
        <v>-35.516789179448239</v>
      </c>
      <c r="U35">
        <v>-3.7006000000000001</v>
      </c>
      <c r="V35">
        <v>-11.960100000000001</v>
      </c>
      <c r="W35">
        <v>-7.8303000000000003</v>
      </c>
      <c r="X35">
        <v>7.8303000000000003</v>
      </c>
      <c r="Y35">
        <v>8.2594999999999992</v>
      </c>
      <c r="Z35">
        <v>0.1211</v>
      </c>
      <c r="AA35">
        <v>3.7117</v>
      </c>
      <c r="AB35">
        <v>-1.0045999999999999</v>
      </c>
      <c r="AC35">
        <v>13.054914</v>
      </c>
      <c r="AD35">
        <v>5.1356860739575145</v>
      </c>
      <c r="AE35">
        <v>0</v>
      </c>
      <c r="AF35">
        <v>0</v>
      </c>
      <c r="AG35">
        <v>0</v>
      </c>
      <c r="AH35">
        <v>0</v>
      </c>
      <c r="AI35">
        <v>0</v>
      </c>
      <c r="AJ35">
        <v>0</v>
      </c>
      <c r="AK35">
        <v>0</v>
      </c>
      <c r="AL35">
        <v>0</v>
      </c>
      <c r="AM35">
        <v>0</v>
      </c>
      <c r="AN35">
        <v>0</v>
      </c>
      <c r="AO35">
        <v>0</v>
      </c>
      <c r="AP35">
        <v>0</v>
      </c>
      <c r="AQ35">
        <v>0</v>
      </c>
      <c r="AR35">
        <v>0</v>
      </c>
      <c r="AS35">
        <v>0</v>
      </c>
      <c r="AT35">
        <v>0</v>
      </c>
      <c r="AU35">
        <v>0</v>
      </c>
      <c r="AV35">
        <v>0</v>
      </c>
      <c r="AW35">
        <v>0</v>
      </c>
      <c r="AX35">
        <v>0</v>
      </c>
      <c r="AY35">
        <v>0</v>
      </c>
      <c r="AZ35">
        <v>118.71</v>
      </c>
      <c r="BA35">
        <v>1.88</v>
      </c>
      <c r="BB35">
        <v>1.8</v>
      </c>
      <c r="BC35">
        <v>1.72</v>
      </c>
      <c r="BD35">
        <v>4.3</v>
      </c>
      <c r="BE35">
        <v>708.6</v>
      </c>
      <c r="BF35">
        <v>1412</v>
      </c>
      <c r="BG35">
        <v>2943</v>
      </c>
      <c r="BH35">
        <v>4.1500000000000004</v>
      </c>
      <c r="BI35">
        <v>4</v>
      </c>
      <c r="BJ35">
        <v>505</v>
      </c>
      <c r="BK35">
        <v>2543</v>
      </c>
      <c r="BL35">
        <v>296.2</v>
      </c>
      <c r="BM35">
        <v>7.07</v>
      </c>
      <c r="BN35">
        <v>302.10000000000002</v>
      </c>
      <c r="BO35">
        <v>0.65</v>
      </c>
      <c r="BP35">
        <v>140</v>
      </c>
      <c r="BQ35">
        <v>1.03</v>
      </c>
      <c r="BR35">
        <v>79.903999999999996</v>
      </c>
      <c r="BS35">
        <v>2.83</v>
      </c>
      <c r="BT35">
        <v>2.8</v>
      </c>
      <c r="BU35">
        <v>2.74</v>
      </c>
      <c r="BV35">
        <v>7.59</v>
      </c>
      <c r="BW35">
        <v>1139.9000000000001</v>
      </c>
      <c r="BX35">
        <v>2103</v>
      </c>
      <c r="BY35">
        <v>3473</v>
      </c>
      <c r="BZ35">
        <v>0</v>
      </c>
      <c r="CA35">
        <v>7</v>
      </c>
      <c r="CB35">
        <v>266</v>
      </c>
      <c r="CC35">
        <v>331.9</v>
      </c>
      <c r="CD35">
        <v>30.5</v>
      </c>
      <c r="CE35">
        <v>10.57</v>
      </c>
      <c r="CF35">
        <v>111.9</v>
      </c>
      <c r="CG35">
        <v>0.37</v>
      </c>
      <c r="CH35">
        <v>114</v>
      </c>
      <c r="CI35">
        <v>0.4</v>
      </c>
    </row>
    <row r="36" spans="1:87" x14ac:dyDescent="0.15">
      <c r="A36">
        <v>246</v>
      </c>
      <c r="B36" t="s">
        <v>493</v>
      </c>
      <c r="C36">
        <v>1</v>
      </c>
      <c r="D36">
        <v>1</v>
      </c>
      <c r="E36">
        <v>1.88</v>
      </c>
      <c r="F36" t="s">
        <v>673</v>
      </c>
      <c r="H36" t="s">
        <v>850</v>
      </c>
      <c r="I36" t="s">
        <v>1044</v>
      </c>
      <c r="J36">
        <v>3.8923762700000002</v>
      </c>
      <c r="K36">
        <v>122.18788000000001</v>
      </c>
      <c r="L36">
        <v>174.72344000000001</v>
      </c>
      <c r="M36">
        <v>3.4680756689313079</v>
      </c>
      <c r="N36">
        <v>6.5559086369211865</v>
      </c>
      <c r="O36">
        <v>1.1613</v>
      </c>
      <c r="P36">
        <v>178.29678000000001</v>
      </c>
      <c r="Q36">
        <v>0</v>
      </c>
      <c r="R36">
        <v>10.597425090561124</v>
      </c>
      <c r="S36">
        <v>11.453939049484363</v>
      </c>
      <c r="T36">
        <v>-35.516789179448239</v>
      </c>
      <c r="U36">
        <v>-3.7006000000000001</v>
      </c>
      <c r="V36">
        <v>-11.960100000000001</v>
      </c>
      <c r="W36">
        <v>-7.8303000000000003</v>
      </c>
      <c r="X36">
        <v>7.8303000000000003</v>
      </c>
      <c r="Y36">
        <v>8.2594999999999992</v>
      </c>
      <c r="Z36">
        <v>0.1211</v>
      </c>
      <c r="AA36">
        <v>3.7117</v>
      </c>
      <c r="AB36">
        <v>-1.0045999999999999</v>
      </c>
      <c r="AC36">
        <v>13.054914</v>
      </c>
      <c r="AD36">
        <v>5.1356860739575145</v>
      </c>
      <c r="AE36">
        <v>0</v>
      </c>
      <c r="AF36">
        <v>0</v>
      </c>
      <c r="AG36">
        <v>0</v>
      </c>
      <c r="AH36">
        <v>0</v>
      </c>
      <c r="AI36">
        <v>0</v>
      </c>
      <c r="AJ36">
        <v>0</v>
      </c>
      <c r="AK36">
        <v>0</v>
      </c>
      <c r="AL36">
        <v>0</v>
      </c>
      <c r="AM36">
        <v>0</v>
      </c>
      <c r="AN36">
        <v>0</v>
      </c>
      <c r="AO36">
        <v>0</v>
      </c>
      <c r="AP36">
        <v>0</v>
      </c>
      <c r="AQ36">
        <v>0</v>
      </c>
      <c r="AR36">
        <v>0</v>
      </c>
      <c r="AS36">
        <v>0</v>
      </c>
      <c r="AT36">
        <v>0</v>
      </c>
      <c r="AU36">
        <v>0</v>
      </c>
      <c r="AV36">
        <v>0</v>
      </c>
      <c r="AW36">
        <v>0</v>
      </c>
      <c r="AX36">
        <v>0</v>
      </c>
      <c r="AY36">
        <v>0</v>
      </c>
      <c r="AZ36">
        <v>118.71</v>
      </c>
      <c r="BA36">
        <v>1.88</v>
      </c>
      <c r="BB36">
        <v>1.8</v>
      </c>
      <c r="BC36">
        <v>1.72</v>
      </c>
      <c r="BD36">
        <v>4.3</v>
      </c>
      <c r="BE36">
        <v>708.6</v>
      </c>
      <c r="BF36">
        <v>1412</v>
      </c>
      <c r="BG36">
        <v>2943</v>
      </c>
      <c r="BH36">
        <v>4.1500000000000004</v>
      </c>
      <c r="BI36">
        <v>4</v>
      </c>
      <c r="BJ36">
        <v>505</v>
      </c>
      <c r="BK36">
        <v>2543</v>
      </c>
      <c r="BL36">
        <v>296.2</v>
      </c>
      <c r="BM36">
        <v>7.07</v>
      </c>
      <c r="BN36">
        <v>302.10000000000002</v>
      </c>
      <c r="BO36">
        <v>0.65</v>
      </c>
      <c r="BP36">
        <v>140</v>
      </c>
      <c r="BQ36">
        <v>1.03</v>
      </c>
      <c r="BR36">
        <v>126.905</v>
      </c>
      <c r="BS36">
        <v>2.76</v>
      </c>
      <c r="BT36">
        <v>2.5</v>
      </c>
      <c r="BU36">
        <v>2.21</v>
      </c>
      <c r="BV36">
        <v>6.76</v>
      </c>
      <c r="BW36">
        <v>1008.4</v>
      </c>
      <c r="BX36">
        <v>1846</v>
      </c>
      <c r="BY36">
        <v>3184</v>
      </c>
      <c r="BZ36">
        <v>0</v>
      </c>
      <c r="CA36">
        <v>7</v>
      </c>
      <c r="CB36">
        <v>387</v>
      </c>
      <c r="CC36">
        <v>457.5</v>
      </c>
      <c r="CD36">
        <v>41.67</v>
      </c>
      <c r="CE36">
        <v>15.52</v>
      </c>
      <c r="CF36">
        <v>106.8</v>
      </c>
      <c r="CG36">
        <v>0.46</v>
      </c>
      <c r="CH36">
        <v>133</v>
      </c>
      <c r="CI36">
        <v>0.65</v>
      </c>
    </row>
    <row r="37" spans="1:87" x14ac:dyDescent="0.15">
      <c r="A37">
        <v>297</v>
      </c>
      <c r="B37" t="s">
        <v>506</v>
      </c>
      <c r="C37">
        <v>1</v>
      </c>
      <c r="D37">
        <v>1</v>
      </c>
      <c r="E37">
        <v>2</v>
      </c>
      <c r="F37" t="s">
        <v>673</v>
      </c>
      <c r="H37" t="s">
        <v>850</v>
      </c>
      <c r="I37" t="s">
        <v>1044</v>
      </c>
      <c r="J37">
        <v>3.8923762700000002</v>
      </c>
      <c r="K37">
        <v>122.18788000000001</v>
      </c>
      <c r="L37">
        <v>174.72344000000001</v>
      </c>
      <c r="M37">
        <v>3.4680756689313079</v>
      </c>
      <c r="N37">
        <v>6.5559086369211865</v>
      </c>
      <c r="O37">
        <v>1.1613</v>
      </c>
      <c r="P37">
        <v>178.29678000000001</v>
      </c>
      <c r="Q37">
        <v>0</v>
      </c>
      <c r="R37">
        <v>10.597425090561124</v>
      </c>
      <c r="S37">
        <v>11.453939049484363</v>
      </c>
      <c r="T37">
        <v>-35.516789179448239</v>
      </c>
      <c r="U37">
        <v>-3.7006000000000001</v>
      </c>
      <c r="V37">
        <v>-11.960100000000001</v>
      </c>
      <c r="W37">
        <v>-7.8303000000000003</v>
      </c>
      <c r="X37">
        <v>7.8303000000000003</v>
      </c>
      <c r="Y37">
        <v>8.2594999999999992</v>
      </c>
      <c r="Z37">
        <v>0.1211</v>
      </c>
      <c r="AA37">
        <v>3.7117</v>
      </c>
      <c r="AB37">
        <v>-1.0045999999999999</v>
      </c>
      <c r="AC37">
        <v>13.054914</v>
      </c>
      <c r="AD37">
        <v>5.1356860739575145</v>
      </c>
      <c r="AE37">
        <v>0</v>
      </c>
      <c r="AF37">
        <v>0</v>
      </c>
      <c r="AG37">
        <v>0</v>
      </c>
      <c r="AH37">
        <v>0</v>
      </c>
      <c r="AI37">
        <v>0</v>
      </c>
      <c r="AJ37">
        <v>0</v>
      </c>
      <c r="AK37">
        <v>0</v>
      </c>
      <c r="AL37">
        <v>0</v>
      </c>
      <c r="AM37">
        <v>0</v>
      </c>
      <c r="AN37">
        <v>0</v>
      </c>
      <c r="AO37">
        <v>0</v>
      </c>
      <c r="AP37">
        <v>0</v>
      </c>
      <c r="AQ37">
        <v>0</v>
      </c>
      <c r="AR37">
        <v>0</v>
      </c>
      <c r="AS37">
        <v>0</v>
      </c>
      <c r="AT37">
        <v>0</v>
      </c>
      <c r="AU37">
        <v>0</v>
      </c>
      <c r="AV37">
        <v>0</v>
      </c>
      <c r="AW37">
        <v>0</v>
      </c>
      <c r="AX37">
        <v>0</v>
      </c>
      <c r="AY37">
        <v>0</v>
      </c>
      <c r="AZ37">
        <v>118.71</v>
      </c>
      <c r="BA37">
        <v>1.88</v>
      </c>
      <c r="BB37">
        <v>1.8</v>
      </c>
      <c r="BC37">
        <v>1.72</v>
      </c>
      <c r="BD37">
        <v>4.3</v>
      </c>
      <c r="BE37">
        <v>708.6</v>
      </c>
      <c r="BF37">
        <v>1412</v>
      </c>
      <c r="BG37">
        <v>2943</v>
      </c>
      <c r="BH37">
        <v>4.1500000000000004</v>
      </c>
      <c r="BI37">
        <v>4</v>
      </c>
      <c r="BJ37">
        <v>505</v>
      </c>
      <c r="BK37">
        <v>2543</v>
      </c>
      <c r="BL37">
        <v>296.2</v>
      </c>
      <c r="BM37">
        <v>7.07</v>
      </c>
      <c r="BN37">
        <v>302.10000000000002</v>
      </c>
      <c r="BO37">
        <v>0.65</v>
      </c>
      <c r="BP37">
        <v>140</v>
      </c>
      <c r="BQ37">
        <v>1.03</v>
      </c>
      <c r="BR37">
        <v>126.905</v>
      </c>
      <c r="BS37">
        <v>2.76</v>
      </c>
      <c r="BT37">
        <v>2.5</v>
      </c>
      <c r="BU37">
        <v>2.21</v>
      </c>
      <c r="BV37">
        <v>6.76</v>
      </c>
      <c r="BW37">
        <v>1008.4</v>
      </c>
      <c r="BX37">
        <v>1846</v>
      </c>
      <c r="BY37">
        <v>3184</v>
      </c>
      <c r="BZ37">
        <v>0</v>
      </c>
      <c r="CA37">
        <v>7</v>
      </c>
      <c r="CB37">
        <v>387</v>
      </c>
      <c r="CC37">
        <v>457.5</v>
      </c>
      <c r="CD37">
        <v>41.67</v>
      </c>
      <c r="CE37">
        <v>15.52</v>
      </c>
      <c r="CF37">
        <v>106.8</v>
      </c>
      <c r="CG37">
        <v>0.46</v>
      </c>
      <c r="CH37">
        <v>133</v>
      </c>
      <c r="CI37">
        <v>0.65</v>
      </c>
    </row>
    <row r="38" spans="1:87" x14ac:dyDescent="0.15">
      <c r="A38">
        <v>341</v>
      </c>
      <c r="B38" t="s">
        <v>513</v>
      </c>
      <c r="C38">
        <v>1</v>
      </c>
      <c r="D38">
        <v>1</v>
      </c>
      <c r="E38">
        <v>2.06</v>
      </c>
      <c r="F38" t="s">
        <v>673</v>
      </c>
      <c r="H38" t="s">
        <v>850</v>
      </c>
      <c r="I38" t="s">
        <v>1044</v>
      </c>
      <c r="J38">
        <v>3.8923762700000002</v>
      </c>
      <c r="K38">
        <v>122.18788000000001</v>
      </c>
      <c r="L38">
        <v>174.72344000000001</v>
      </c>
      <c r="M38">
        <v>3.4680756689313079</v>
      </c>
      <c r="N38">
        <v>6.5559086369211865</v>
      </c>
      <c r="O38">
        <v>1.1613</v>
      </c>
      <c r="P38">
        <v>178.29678000000001</v>
      </c>
      <c r="Q38">
        <v>0</v>
      </c>
      <c r="R38">
        <v>10.597425090561124</v>
      </c>
      <c r="S38">
        <v>11.453939049484363</v>
      </c>
      <c r="T38">
        <v>-35.516789179448239</v>
      </c>
      <c r="U38">
        <v>-3.7006000000000001</v>
      </c>
      <c r="V38">
        <v>-11.960100000000001</v>
      </c>
      <c r="W38">
        <v>-7.8303000000000003</v>
      </c>
      <c r="X38">
        <v>7.8303000000000003</v>
      </c>
      <c r="Y38">
        <v>8.2594999999999992</v>
      </c>
      <c r="Z38">
        <v>0.1211</v>
      </c>
      <c r="AA38">
        <v>3.7117</v>
      </c>
      <c r="AB38">
        <v>-1.0045999999999999</v>
      </c>
      <c r="AC38">
        <v>13.054914</v>
      </c>
      <c r="AD38">
        <v>5.1356860739575145</v>
      </c>
      <c r="AE38">
        <v>0</v>
      </c>
      <c r="AF38">
        <v>0</v>
      </c>
      <c r="AG38">
        <v>0</v>
      </c>
      <c r="AH38">
        <v>0</v>
      </c>
      <c r="AI38">
        <v>0</v>
      </c>
      <c r="AJ38">
        <v>0</v>
      </c>
      <c r="AK38">
        <v>0</v>
      </c>
      <c r="AL38">
        <v>0</v>
      </c>
      <c r="AM38">
        <v>0</v>
      </c>
      <c r="AN38">
        <v>0</v>
      </c>
      <c r="AO38">
        <v>0</v>
      </c>
      <c r="AP38">
        <v>0</v>
      </c>
      <c r="AQ38">
        <v>0</v>
      </c>
      <c r="AR38">
        <v>0</v>
      </c>
      <c r="AS38">
        <v>0</v>
      </c>
      <c r="AT38">
        <v>0</v>
      </c>
      <c r="AU38">
        <v>0</v>
      </c>
      <c r="AV38">
        <v>0</v>
      </c>
      <c r="AW38">
        <v>0</v>
      </c>
      <c r="AX38">
        <v>0</v>
      </c>
      <c r="AY38">
        <v>0</v>
      </c>
      <c r="AZ38">
        <v>118.71</v>
      </c>
      <c r="BA38">
        <v>1.88</v>
      </c>
      <c r="BB38">
        <v>1.8</v>
      </c>
      <c r="BC38">
        <v>1.72</v>
      </c>
      <c r="BD38">
        <v>4.3</v>
      </c>
      <c r="BE38">
        <v>708.6</v>
      </c>
      <c r="BF38">
        <v>1412</v>
      </c>
      <c r="BG38">
        <v>2943</v>
      </c>
      <c r="BH38">
        <v>4.1500000000000004</v>
      </c>
      <c r="BI38">
        <v>4</v>
      </c>
      <c r="BJ38">
        <v>505</v>
      </c>
      <c r="BK38">
        <v>2543</v>
      </c>
      <c r="BL38">
        <v>296.2</v>
      </c>
      <c r="BM38">
        <v>7.07</v>
      </c>
      <c r="BN38">
        <v>302.10000000000002</v>
      </c>
      <c r="BO38">
        <v>0.65</v>
      </c>
      <c r="BP38">
        <v>140</v>
      </c>
      <c r="BQ38">
        <v>1.03</v>
      </c>
      <c r="BR38">
        <v>126.905</v>
      </c>
      <c r="BS38">
        <v>2.76</v>
      </c>
      <c r="BT38">
        <v>2.5</v>
      </c>
      <c r="BU38">
        <v>2.21</v>
      </c>
      <c r="BV38">
        <v>6.76</v>
      </c>
      <c r="BW38">
        <v>1008.4</v>
      </c>
      <c r="BX38">
        <v>1846</v>
      </c>
      <c r="BY38">
        <v>3184</v>
      </c>
      <c r="BZ38">
        <v>0</v>
      </c>
      <c r="CA38">
        <v>7</v>
      </c>
      <c r="CB38">
        <v>387</v>
      </c>
      <c r="CC38">
        <v>457.5</v>
      </c>
      <c r="CD38">
        <v>41.67</v>
      </c>
      <c r="CE38">
        <v>15.52</v>
      </c>
      <c r="CF38">
        <v>106.8</v>
      </c>
      <c r="CG38">
        <v>0.46</v>
      </c>
      <c r="CH38">
        <v>133</v>
      </c>
      <c r="CI38">
        <v>0.65</v>
      </c>
    </row>
    <row r="39" spans="1:87" x14ac:dyDescent="0.15">
      <c r="A39">
        <v>478</v>
      </c>
      <c r="B39" t="s">
        <v>478</v>
      </c>
      <c r="C39">
        <v>3</v>
      </c>
      <c r="D39">
        <v>1</v>
      </c>
      <c r="E39">
        <v>1.79</v>
      </c>
      <c r="F39" t="s">
        <v>685</v>
      </c>
      <c r="G39" t="s">
        <v>632</v>
      </c>
      <c r="H39" t="s">
        <v>1037</v>
      </c>
      <c r="I39" t="s">
        <v>1044</v>
      </c>
      <c r="J39">
        <v>4.1900425099999996</v>
      </c>
      <c r="K39">
        <v>108.16126</v>
      </c>
      <c r="L39">
        <v>151.54906</v>
      </c>
      <c r="M39">
        <v>3.3074193007150114</v>
      </c>
      <c r="N39">
        <v>6.2522103983270538</v>
      </c>
      <c r="O39">
        <v>1.1851</v>
      </c>
      <c r="P39">
        <v>157.29723999999999</v>
      </c>
      <c r="Q39">
        <v>0</v>
      </c>
      <c r="R39">
        <v>8.8700758431954689</v>
      </c>
      <c r="S39">
        <v>9.5723045970018976</v>
      </c>
      <c r="T39">
        <v>-37.735581452120741</v>
      </c>
      <c r="U39">
        <v>-5.4535</v>
      </c>
      <c r="V39">
        <v>-12.857200000000001</v>
      </c>
      <c r="W39">
        <v>-9.1554000000000002</v>
      </c>
      <c r="X39">
        <v>9.1554000000000002</v>
      </c>
      <c r="Y39">
        <v>7.4036999999999997</v>
      </c>
      <c r="Z39">
        <v>0.1351</v>
      </c>
      <c r="AA39">
        <v>5.6607000000000003</v>
      </c>
      <c r="AB39">
        <v>-1.8492</v>
      </c>
      <c r="AC39">
        <v>8.6836140000000004</v>
      </c>
      <c r="AD39">
        <v>3.4160558615263574</v>
      </c>
      <c r="AE39">
        <v>6.1151281700000002</v>
      </c>
      <c r="AF39">
        <v>32.065080000000002</v>
      </c>
      <c r="AG39">
        <v>53.696190000000001</v>
      </c>
      <c r="AH39">
        <v>2.3403779512482541</v>
      </c>
      <c r="AI39">
        <v>4.4241549172934862</v>
      </c>
      <c r="AJ39">
        <v>0.99160000000000004</v>
      </c>
      <c r="AK39">
        <v>73.177700000000002</v>
      </c>
      <c r="AL39">
        <v>0</v>
      </c>
      <c r="AM39">
        <v>0.37686460983670855</v>
      </c>
      <c r="AN39">
        <v>4.3958565325364303</v>
      </c>
      <c r="AO39">
        <v>-48.64517109271678</v>
      </c>
      <c r="AP39">
        <v>-4.0225</v>
      </c>
      <c r="AQ39">
        <v>-19.048200000000001</v>
      </c>
      <c r="AR39">
        <v>-11.535399999999999</v>
      </c>
      <c r="AS39">
        <v>11.535399999999999</v>
      </c>
      <c r="AT39">
        <v>15.0258</v>
      </c>
      <c r="AU39">
        <v>6.6600000000000006E-2</v>
      </c>
      <c r="AV39">
        <v>4.4279000000000002</v>
      </c>
      <c r="AW39">
        <v>-8.0638000000000005</v>
      </c>
      <c r="AX39">
        <v>2.1661000000000001</v>
      </c>
      <c r="AY39">
        <v>0.85212431156569646</v>
      </c>
      <c r="AZ39">
        <v>207.2</v>
      </c>
      <c r="BA39">
        <v>1.92</v>
      </c>
      <c r="BB39">
        <v>1.9</v>
      </c>
      <c r="BC39">
        <v>1.55</v>
      </c>
      <c r="BD39">
        <v>3.9</v>
      </c>
      <c r="BE39">
        <v>715.5</v>
      </c>
      <c r="BF39">
        <v>1450</v>
      </c>
      <c r="BG39">
        <v>3081</v>
      </c>
      <c r="BH39">
        <v>4.0999999999999996</v>
      </c>
      <c r="BI39">
        <v>4</v>
      </c>
      <c r="BJ39">
        <v>601</v>
      </c>
      <c r="BK39">
        <v>2013</v>
      </c>
      <c r="BL39">
        <v>177.8</v>
      </c>
      <c r="BM39">
        <v>4.8099999999999996</v>
      </c>
      <c r="BN39">
        <v>195</v>
      </c>
      <c r="BO39">
        <v>0.83</v>
      </c>
      <c r="BP39">
        <v>154</v>
      </c>
      <c r="BQ39">
        <v>0.93799999999999994</v>
      </c>
      <c r="BR39">
        <v>126.905</v>
      </c>
      <c r="BS39">
        <v>2.76</v>
      </c>
      <c r="BT39">
        <v>2.5</v>
      </c>
      <c r="BU39">
        <v>2.21</v>
      </c>
      <c r="BV39">
        <v>6.76</v>
      </c>
      <c r="BW39">
        <v>1008.4</v>
      </c>
      <c r="BX39">
        <v>1846</v>
      </c>
      <c r="BY39">
        <v>3184</v>
      </c>
      <c r="BZ39">
        <v>0</v>
      </c>
      <c r="CA39">
        <v>7</v>
      </c>
      <c r="CB39">
        <v>387</v>
      </c>
      <c r="CC39">
        <v>457.5</v>
      </c>
      <c r="CD39">
        <v>41.67</v>
      </c>
      <c r="CE39">
        <v>15.52</v>
      </c>
      <c r="CF39">
        <v>106.8</v>
      </c>
      <c r="CG39">
        <v>0.46</v>
      </c>
      <c r="CH39">
        <v>133</v>
      </c>
      <c r="CI39">
        <v>0.65</v>
      </c>
    </row>
    <row r="40" spans="1:87" x14ac:dyDescent="0.15">
      <c r="A40">
        <v>477</v>
      </c>
      <c r="B40" t="s">
        <v>505</v>
      </c>
      <c r="C40">
        <v>2</v>
      </c>
      <c r="D40">
        <v>1</v>
      </c>
      <c r="E40">
        <v>1.98</v>
      </c>
      <c r="F40" t="s">
        <v>685</v>
      </c>
      <c r="G40" t="s">
        <v>632</v>
      </c>
      <c r="H40" t="s">
        <v>1037</v>
      </c>
      <c r="I40" t="s">
        <v>1044</v>
      </c>
      <c r="J40">
        <v>4.1900425099999996</v>
      </c>
      <c r="K40">
        <v>108.16126</v>
      </c>
      <c r="L40">
        <v>151.54906</v>
      </c>
      <c r="M40">
        <v>3.3074193007150114</v>
      </c>
      <c r="N40">
        <v>6.2522103983270538</v>
      </c>
      <c r="O40">
        <v>1.1851</v>
      </c>
      <c r="P40">
        <v>157.29723999999999</v>
      </c>
      <c r="Q40">
        <v>0</v>
      </c>
      <c r="R40">
        <v>8.8700758431954689</v>
      </c>
      <c r="S40">
        <v>9.5723045970018976</v>
      </c>
      <c r="T40">
        <v>-37.735581452120741</v>
      </c>
      <c r="U40">
        <v>-5.4535</v>
      </c>
      <c r="V40">
        <v>-12.857200000000001</v>
      </c>
      <c r="W40">
        <v>-9.1554000000000002</v>
      </c>
      <c r="X40">
        <v>9.1554000000000002</v>
      </c>
      <c r="Y40">
        <v>7.4036999999999997</v>
      </c>
      <c r="Z40">
        <v>0.1351</v>
      </c>
      <c r="AA40">
        <v>5.6607000000000003</v>
      </c>
      <c r="AB40">
        <v>-1.8492</v>
      </c>
      <c r="AC40">
        <v>8.6836140000000004</v>
      </c>
      <c r="AD40">
        <v>3.4160558615263574</v>
      </c>
      <c r="AE40">
        <v>6.1151281700000002</v>
      </c>
      <c r="AF40">
        <v>32.065080000000002</v>
      </c>
      <c r="AG40">
        <v>53.696190000000001</v>
      </c>
      <c r="AH40">
        <v>2.3403779512482541</v>
      </c>
      <c r="AI40">
        <v>4.4241549172934862</v>
      </c>
      <c r="AJ40">
        <v>0.99160000000000004</v>
      </c>
      <c r="AK40">
        <v>73.177700000000002</v>
      </c>
      <c r="AL40">
        <v>0</v>
      </c>
      <c r="AM40">
        <v>0.37686460983670855</v>
      </c>
      <c r="AN40">
        <v>4.3958565325364303</v>
      </c>
      <c r="AO40">
        <v>-48.64517109271678</v>
      </c>
      <c r="AP40">
        <v>-4.0225</v>
      </c>
      <c r="AQ40">
        <v>-19.048200000000001</v>
      </c>
      <c r="AR40">
        <v>-11.535399999999999</v>
      </c>
      <c r="AS40">
        <v>11.535399999999999</v>
      </c>
      <c r="AT40">
        <v>15.0258</v>
      </c>
      <c r="AU40">
        <v>6.6600000000000006E-2</v>
      </c>
      <c r="AV40">
        <v>4.4279000000000002</v>
      </c>
      <c r="AW40">
        <v>-8.0638000000000005</v>
      </c>
      <c r="AX40">
        <v>2.1661000000000001</v>
      </c>
      <c r="AY40">
        <v>0.85212431156569646</v>
      </c>
      <c r="AZ40">
        <v>207.2</v>
      </c>
      <c r="BA40">
        <v>1.92</v>
      </c>
      <c r="BB40">
        <v>1.9</v>
      </c>
      <c r="BC40">
        <v>1.55</v>
      </c>
      <c r="BD40">
        <v>3.9</v>
      </c>
      <c r="BE40">
        <v>715.5</v>
      </c>
      <c r="BF40">
        <v>1450</v>
      </c>
      <c r="BG40">
        <v>3081</v>
      </c>
      <c r="BH40">
        <v>4.0999999999999996</v>
      </c>
      <c r="BI40">
        <v>4</v>
      </c>
      <c r="BJ40">
        <v>601</v>
      </c>
      <c r="BK40">
        <v>2013</v>
      </c>
      <c r="BL40">
        <v>177.8</v>
      </c>
      <c r="BM40">
        <v>4.8099999999999996</v>
      </c>
      <c r="BN40">
        <v>195</v>
      </c>
      <c r="BO40">
        <v>0.83</v>
      </c>
      <c r="BP40">
        <v>154</v>
      </c>
      <c r="BQ40">
        <v>0.93799999999999994</v>
      </c>
      <c r="BR40">
        <v>126.905</v>
      </c>
      <c r="BS40">
        <v>2.76</v>
      </c>
      <c r="BT40">
        <v>2.5</v>
      </c>
      <c r="BU40">
        <v>2.21</v>
      </c>
      <c r="BV40">
        <v>6.76</v>
      </c>
      <c r="BW40">
        <v>1008.4</v>
      </c>
      <c r="BX40">
        <v>1846</v>
      </c>
      <c r="BY40">
        <v>3184</v>
      </c>
      <c r="BZ40">
        <v>0</v>
      </c>
      <c r="CA40">
        <v>7</v>
      </c>
      <c r="CB40">
        <v>387</v>
      </c>
      <c r="CC40">
        <v>457.5</v>
      </c>
      <c r="CD40">
        <v>41.67</v>
      </c>
      <c r="CE40">
        <v>15.52</v>
      </c>
      <c r="CF40">
        <v>106.8</v>
      </c>
      <c r="CG40">
        <v>0.46</v>
      </c>
      <c r="CH40">
        <v>133</v>
      </c>
      <c r="CI40">
        <v>0.65</v>
      </c>
    </row>
    <row r="41" spans="1:87" x14ac:dyDescent="0.15">
      <c r="A41">
        <v>130</v>
      </c>
      <c r="B41" t="s">
        <v>530</v>
      </c>
      <c r="C41">
        <v>1</v>
      </c>
      <c r="D41">
        <v>1</v>
      </c>
      <c r="E41">
        <v>2.1800000000000002</v>
      </c>
      <c r="F41" t="s">
        <v>685</v>
      </c>
      <c r="H41" t="s">
        <v>1037</v>
      </c>
      <c r="I41" t="s">
        <v>1044</v>
      </c>
      <c r="J41">
        <v>4.1900425099999996</v>
      </c>
      <c r="K41">
        <v>108.16126</v>
      </c>
      <c r="L41">
        <v>151.54906</v>
      </c>
      <c r="M41">
        <v>3.3074193007150114</v>
      </c>
      <c r="N41">
        <v>6.2522103983270538</v>
      </c>
      <c r="O41">
        <v>1.1851</v>
      </c>
      <c r="P41">
        <v>157.29723999999999</v>
      </c>
      <c r="Q41">
        <v>0</v>
      </c>
      <c r="R41">
        <v>8.8700758431954689</v>
      </c>
      <c r="S41">
        <v>9.5723045970018976</v>
      </c>
      <c r="T41">
        <v>-37.735581452120741</v>
      </c>
      <c r="U41">
        <v>-5.4535</v>
      </c>
      <c r="V41">
        <v>-12.857200000000001</v>
      </c>
      <c r="W41">
        <v>-9.1554000000000002</v>
      </c>
      <c r="X41">
        <v>9.1554000000000002</v>
      </c>
      <c r="Y41">
        <v>7.4036999999999997</v>
      </c>
      <c r="Z41">
        <v>0.1351</v>
      </c>
      <c r="AA41">
        <v>5.6607000000000003</v>
      </c>
      <c r="AB41">
        <v>-1.8492</v>
      </c>
      <c r="AC41">
        <v>8.6836140000000004</v>
      </c>
      <c r="AD41">
        <v>3.4160558615263574</v>
      </c>
      <c r="AE41">
        <v>0</v>
      </c>
      <c r="AF41">
        <v>0</v>
      </c>
      <c r="AG41">
        <v>0</v>
      </c>
      <c r="AH41">
        <v>0</v>
      </c>
      <c r="AI41">
        <v>0</v>
      </c>
      <c r="AJ41">
        <v>0</v>
      </c>
      <c r="AK41">
        <v>0</v>
      </c>
      <c r="AL41">
        <v>0</v>
      </c>
      <c r="AM41">
        <v>0</v>
      </c>
      <c r="AN41">
        <v>0</v>
      </c>
      <c r="AO41">
        <v>0</v>
      </c>
      <c r="AP41">
        <v>0</v>
      </c>
      <c r="AQ41">
        <v>0</v>
      </c>
      <c r="AR41">
        <v>0</v>
      </c>
      <c r="AS41">
        <v>0</v>
      </c>
      <c r="AT41">
        <v>0</v>
      </c>
      <c r="AU41">
        <v>0</v>
      </c>
      <c r="AV41">
        <v>0</v>
      </c>
      <c r="AW41">
        <v>0</v>
      </c>
      <c r="AX41">
        <v>0</v>
      </c>
      <c r="AY41">
        <v>0</v>
      </c>
      <c r="AZ41">
        <v>207.2</v>
      </c>
      <c r="BA41">
        <v>1.92</v>
      </c>
      <c r="BB41">
        <v>1.9</v>
      </c>
      <c r="BC41">
        <v>1.55</v>
      </c>
      <c r="BD41">
        <v>3.9</v>
      </c>
      <c r="BE41">
        <v>715.5</v>
      </c>
      <c r="BF41">
        <v>1450</v>
      </c>
      <c r="BG41">
        <v>3081</v>
      </c>
      <c r="BH41">
        <v>4.0999999999999996</v>
      </c>
      <c r="BI41">
        <v>4</v>
      </c>
      <c r="BJ41">
        <v>601</v>
      </c>
      <c r="BK41">
        <v>2013</v>
      </c>
      <c r="BL41">
        <v>177.8</v>
      </c>
      <c r="BM41">
        <v>4.8099999999999996</v>
      </c>
      <c r="BN41">
        <v>195</v>
      </c>
      <c r="BO41">
        <v>0.83</v>
      </c>
      <c r="BP41">
        <v>154</v>
      </c>
      <c r="BQ41">
        <v>0.93799999999999994</v>
      </c>
      <c r="BR41">
        <v>126.905</v>
      </c>
      <c r="BS41">
        <v>2.76</v>
      </c>
      <c r="BT41">
        <v>2.5</v>
      </c>
      <c r="BU41">
        <v>2.21</v>
      </c>
      <c r="BV41">
        <v>6.76</v>
      </c>
      <c r="BW41">
        <v>1008.4</v>
      </c>
      <c r="BX41">
        <v>1846</v>
      </c>
      <c r="BY41">
        <v>3184</v>
      </c>
      <c r="BZ41">
        <v>0</v>
      </c>
      <c r="CA41">
        <v>7</v>
      </c>
      <c r="CB41">
        <v>387</v>
      </c>
      <c r="CC41">
        <v>457.5</v>
      </c>
      <c r="CD41">
        <v>41.67</v>
      </c>
      <c r="CE41">
        <v>15.52</v>
      </c>
      <c r="CF41">
        <v>106.8</v>
      </c>
      <c r="CG41">
        <v>0.46</v>
      </c>
      <c r="CH41">
        <v>133</v>
      </c>
      <c r="CI41">
        <v>0.65</v>
      </c>
    </row>
    <row r="42" spans="1:87" x14ac:dyDescent="0.15">
      <c r="A42">
        <v>303</v>
      </c>
      <c r="B42" t="s">
        <v>559</v>
      </c>
      <c r="C42">
        <v>1</v>
      </c>
      <c r="D42">
        <v>1</v>
      </c>
      <c r="E42">
        <v>2.41</v>
      </c>
      <c r="F42" t="s">
        <v>685</v>
      </c>
      <c r="H42" t="s">
        <v>850</v>
      </c>
      <c r="I42" t="s">
        <v>1045</v>
      </c>
      <c r="J42">
        <v>4.1900425099999996</v>
      </c>
      <c r="K42">
        <v>108.16126</v>
      </c>
      <c r="L42">
        <v>151.54906</v>
      </c>
      <c r="M42">
        <v>3.3074193007150114</v>
      </c>
      <c r="N42">
        <v>6.2522103983270538</v>
      </c>
      <c r="O42">
        <v>1.1851</v>
      </c>
      <c r="P42">
        <v>157.29723999999999</v>
      </c>
      <c r="Q42">
        <v>0</v>
      </c>
      <c r="R42">
        <v>8.8700758431954689</v>
      </c>
      <c r="S42">
        <v>9.5723045970018976</v>
      </c>
      <c r="T42">
        <v>-37.735581452120741</v>
      </c>
      <c r="U42">
        <v>-5.4535</v>
      </c>
      <c r="V42">
        <v>-12.857200000000001</v>
      </c>
      <c r="W42">
        <v>-9.1554000000000002</v>
      </c>
      <c r="X42">
        <v>9.1554000000000002</v>
      </c>
      <c r="Y42">
        <v>7.4036999999999997</v>
      </c>
      <c r="Z42">
        <v>0.1351</v>
      </c>
      <c r="AA42">
        <v>5.6607000000000003</v>
      </c>
      <c r="AB42">
        <v>-1.8492</v>
      </c>
      <c r="AC42">
        <v>8.6836140000000004</v>
      </c>
      <c r="AD42">
        <v>3.4160558615263574</v>
      </c>
      <c r="AE42">
        <v>0</v>
      </c>
      <c r="AF42">
        <v>0</v>
      </c>
      <c r="AG42">
        <v>0</v>
      </c>
      <c r="AH42">
        <v>0</v>
      </c>
      <c r="AI42">
        <v>0</v>
      </c>
      <c r="AJ42">
        <v>0</v>
      </c>
      <c r="AK42">
        <v>0</v>
      </c>
      <c r="AL42">
        <v>0</v>
      </c>
      <c r="AM42">
        <v>0</v>
      </c>
      <c r="AN42">
        <v>0</v>
      </c>
      <c r="AO42">
        <v>0</v>
      </c>
      <c r="AP42">
        <v>0</v>
      </c>
      <c r="AQ42">
        <v>0</v>
      </c>
      <c r="AR42">
        <v>0</v>
      </c>
      <c r="AS42">
        <v>0</v>
      </c>
      <c r="AT42">
        <v>0</v>
      </c>
      <c r="AU42">
        <v>0</v>
      </c>
      <c r="AV42">
        <v>0</v>
      </c>
      <c r="AW42">
        <v>0</v>
      </c>
      <c r="AX42">
        <v>0</v>
      </c>
      <c r="AY42">
        <v>0</v>
      </c>
      <c r="AZ42">
        <v>118.71</v>
      </c>
      <c r="BA42">
        <v>1.88</v>
      </c>
      <c r="BB42">
        <v>1.8</v>
      </c>
      <c r="BC42">
        <v>1.72</v>
      </c>
      <c r="BD42">
        <v>4.3</v>
      </c>
      <c r="BE42">
        <v>708.6</v>
      </c>
      <c r="BF42">
        <v>1412</v>
      </c>
      <c r="BG42">
        <v>2943</v>
      </c>
      <c r="BH42">
        <v>4.1500000000000004</v>
      </c>
      <c r="BI42">
        <v>4</v>
      </c>
      <c r="BJ42">
        <v>505</v>
      </c>
      <c r="BK42">
        <v>2543</v>
      </c>
      <c r="BL42">
        <v>296.2</v>
      </c>
      <c r="BM42">
        <v>7.07</v>
      </c>
      <c r="BN42">
        <v>302.10000000000002</v>
      </c>
      <c r="BO42">
        <v>0.65</v>
      </c>
      <c r="BP42">
        <v>140</v>
      </c>
      <c r="BQ42">
        <v>1.03</v>
      </c>
      <c r="BR42">
        <v>79.903999999999996</v>
      </c>
      <c r="BS42">
        <v>2.83</v>
      </c>
      <c r="BT42">
        <v>2.8</v>
      </c>
      <c r="BU42">
        <v>2.74</v>
      </c>
      <c r="BV42">
        <v>7.59</v>
      </c>
      <c r="BW42">
        <v>1139.9000000000001</v>
      </c>
      <c r="BX42">
        <v>2103</v>
      </c>
      <c r="BY42">
        <v>3473</v>
      </c>
      <c r="BZ42">
        <v>0</v>
      </c>
      <c r="CA42">
        <v>7</v>
      </c>
      <c r="CB42">
        <v>266</v>
      </c>
      <c r="CC42">
        <v>331.9</v>
      </c>
      <c r="CD42">
        <v>30.5</v>
      </c>
      <c r="CE42">
        <v>10.57</v>
      </c>
      <c r="CF42">
        <v>111.9</v>
      </c>
      <c r="CG42">
        <v>0.37</v>
      </c>
      <c r="CH42">
        <v>114</v>
      </c>
      <c r="CI42">
        <v>0.4</v>
      </c>
    </row>
    <row r="43" spans="1:87" x14ac:dyDescent="0.15">
      <c r="A43">
        <v>302</v>
      </c>
      <c r="B43" t="s">
        <v>599</v>
      </c>
      <c r="C43">
        <v>1</v>
      </c>
      <c r="D43">
        <v>1</v>
      </c>
      <c r="E43">
        <v>3.04</v>
      </c>
      <c r="F43" t="s">
        <v>685</v>
      </c>
      <c r="H43" t="s">
        <v>850</v>
      </c>
      <c r="I43" t="s">
        <v>862</v>
      </c>
      <c r="J43">
        <v>4.1900425099999996</v>
      </c>
      <c r="K43">
        <v>108.16126</v>
      </c>
      <c r="L43">
        <v>151.54906</v>
      </c>
      <c r="M43">
        <v>3.3074193007150114</v>
      </c>
      <c r="N43">
        <v>6.2522103983270538</v>
      </c>
      <c r="O43">
        <v>1.1851</v>
      </c>
      <c r="P43">
        <v>157.29723999999999</v>
      </c>
      <c r="Q43">
        <v>0</v>
      </c>
      <c r="R43">
        <v>8.8700758431954689</v>
      </c>
      <c r="S43">
        <v>9.5723045970018976</v>
      </c>
      <c r="T43">
        <v>-37.735581452120741</v>
      </c>
      <c r="U43">
        <v>-5.4535</v>
      </c>
      <c r="V43">
        <v>-12.857200000000001</v>
      </c>
      <c r="W43">
        <v>-9.1554000000000002</v>
      </c>
      <c r="X43">
        <v>9.1554000000000002</v>
      </c>
      <c r="Y43">
        <v>7.4036999999999997</v>
      </c>
      <c r="Z43">
        <v>0.1351</v>
      </c>
      <c r="AA43">
        <v>5.6607000000000003</v>
      </c>
      <c r="AB43">
        <v>-1.8492</v>
      </c>
      <c r="AC43">
        <v>8.6836140000000004</v>
      </c>
      <c r="AD43">
        <v>3.4160558615263574</v>
      </c>
      <c r="AE43">
        <v>0</v>
      </c>
      <c r="AF43">
        <v>0</v>
      </c>
      <c r="AG43">
        <v>0</v>
      </c>
      <c r="AH43">
        <v>0</v>
      </c>
      <c r="AI43">
        <v>0</v>
      </c>
      <c r="AJ43">
        <v>0</v>
      </c>
      <c r="AK43">
        <v>0</v>
      </c>
      <c r="AL43">
        <v>0</v>
      </c>
      <c r="AM43">
        <v>0</v>
      </c>
      <c r="AN43">
        <v>0</v>
      </c>
      <c r="AO43">
        <v>0</v>
      </c>
      <c r="AP43">
        <v>0</v>
      </c>
      <c r="AQ43">
        <v>0</v>
      </c>
      <c r="AR43">
        <v>0</v>
      </c>
      <c r="AS43">
        <v>0</v>
      </c>
      <c r="AT43">
        <v>0</v>
      </c>
      <c r="AU43">
        <v>0</v>
      </c>
      <c r="AV43">
        <v>0</v>
      </c>
      <c r="AW43">
        <v>0</v>
      </c>
      <c r="AX43">
        <v>0</v>
      </c>
      <c r="AY43">
        <v>0</v>
      </c>
      <c r="AZ43">
        <v>118.71</v>
      </c>
      <c r="BA43">
        <v>1.88</v>
      </c>
      <c r="BB43">
        <v>1.8</v>
      </c>
      <c r="BC43">
        <v>1.72</v>
      </c>
      <c r="BD43">
        <v>4.3</v>
      </c>
      <c r="BE43">
        <v>708.6</v>
      </c>
      <c r="BF43">
        <v>1412</v>
      </c>
      <c r="BG43">
        <v>2943</v>
      </c>
      <c r="BH43">
        <v>4.1500000000000004</v>
      </c>
      <c r="BI43">
        <v>4</v>
      </c>
      <c r="BJ43">
        <v>505</v>
      </c>
      <c r="BK43">
        <v>2543</v>
      </c>
      <c r="BL43">
        <v>296.2</v>
      </c>
      <c r="BM43">
        <v>7.07</v>
      </c>
      <c r="BN43">
        <v>302.10000000000002</v>
      </c>
      <c r="BO43">
        <v>0.65</v>
      </c>
      <c r="BP43">
        <v>140</v>
      </c>
      <c r="BQ43">
        <v>1.03</v>
      </c>
      <c r="BR43">
        <v>35.453000000000003</v>
      </c>
      <c r="BS43">
        <v>2.98</v>
      </c>
      <c r="BT43">
        <v>3</v>
      </c>
      <c r="BU43">
        <v>2.83</v>
      </c>
      <c r="BV43">
        <v>8.3000000000000007</v>
      </c>
      <c r="BW43">
        <v>1251.0999999999999</v>
      </c>
      <c r="BX43">
        <v>2297</v>
      </c>
      <c r="BY43">
        <v>3822</v>
      </c>
      <c r="BZ43">
        <v>0</v>
      </c>
      <c r="CA43">
        <v>7</v>
      </c>
      <c r="CB43">
        <v>172</v>
      </c>
      <c r="CC43">
        <v>238.6</v>
      </c>
      <c r="CD43">
        <v>20.420000000000002</v>
      </c>
      <c r="CE43">
        <v>6.41</v>
      </c>
      <c r="CF43">
        <v>121.7</v>
      </c>
      <c r="CG43">
        <v>0.28000000000000003</v>
      </c>
      <c r="CH43">
        <v>99</v>
      </c>
      <c r="CI43">
        <v>0.99</v>
      </c>
    </row>
    <row r="44" spans="1:87" x14ac:dyDescent="0.15">
      <c r="A44">
        <v>131</v>
      </c>
      <c r="B44" t="s">
        <v>486</v>
      </c>
      <c r="C44">
        <v>1</v>
      </c>
      <c r="D44">
        <v>1</v>
      </c>
      <c r="E44">
        <v>1.85</v>
      </c>
      <c r="F44" t="s">
        <v>685</v>
      </c>
      <c r="H44" t="s">
        <v>850</v>
      </c>
      <c r="I44" t="s">
        <v>1044</v>
      </c>
      <c r="J44">
        <v>4.1900425099999996</v>
      </c>
      <c r="K44">
        <v>108.16126</v>
      </c>
      <c r="L44">
        <v>151.54906</v>
      </c>
      <c r="M44">
        <v>3.3074193007150114</v>
      </c>
      <c r="N44">
        <v>6.2522103983270538</v>
      </c>
      <c r="O44">
        <v>1.1851</v>
      </c>
      <c r="P44">
        <v>157.29723999999999</v>
      </c>
      <c r="Q44">
        <v>0</v>
      </c>
      <c r="R44">
        <v>8.8700758431954689</v>
      </c>
      <c r="S44">
        <v>9.5723045970018976</v>
      </c>
      <c r="T44">
        <v>-37.735581452120741</v>
      </c>
      <c r="U44">
        <v>-5.4535</v>
      </c>
      <c r="V44">
        <v>-12.857200000000001</v>
      </c>
      <c r="W44">
        <v>-9.1554000000000002</v>
      </c>
      <c r="X44">
        <v>9.1554000000000002</v>
      </c>
      <c r="Y44">
        <v>7.4036999999999997</v>
      </c>
      <c r="Z44">
        <v>0.1351</v>
      </c>
      <c r="AA44">
        <v>5.6607000000000003</v>
      </c>
      <c r="AB44">
        <v>-1.8492</v>
      </c>
      <c r="AC44">
        <v>8.6836140000000004</v>
      </c>
      <c r="AD44">
        <v>3.4160558615263574</v>
      </c>
      <c r="AE44">
        <v>0</v>
      </c>
      <c r="AF44">
        <v>0</v>
      </c>
      <c r="AG44">
        <v>0</v>
      </c>
      <c r="AH44">
        <v>0</v>
      </c>
      <c r="AI44">
        <v>0</v>
      </c>
      <c r="AJ44">
        <v>0</v>
      </c>
      <c r="AK44">
        <v>0</v>
      </c>
      <c r="AL44">
        <v>0</v>
      </c>
      <c r="AM44">
        <v>0</v>
      </c>
      <c r="AN44">
        <v>0</v>
      </c>
      <c r="AO44">
        <v>0</v>
      </c>
      <c r="AP44">
        <v>0</v>
      </c>
      <c r="AQ44">
        <v>0</v>
      </c>
      <c r="AR44">
        <v>0</v>
      </c>
      <c r="AS44">
        <v>0</v>
      </c>
      <c r="AT44">
        <v>0</v>
      </c>
      <c r="AU44">
        <v>0</v>
      </c>
      <c r="AV44">
        <v>0</v>
      </c>
      <c r="AW44">
        <v>0</v>
      </c>
      <c r="AX44">
        <v>0</v>
      </c>
      <c r="AY44">
        <v>0</v>
      </c>
      <c r="AZ44">
        <v>118.71</v>
      </c>
      <c r="BA44">
        <v>1.88</v>
      </c>
      <c r="BB44">
        <v>1.8</v>
      </c>
      <c r="BC44">
        <v>1.72</v>
      </c>
      <c r="BD44">
        <v>4.3</v>
      </c>
      <c r="BE44">
        <v>708.6</v>
      </c>
      <c r="BF44">
        <v>1412</v>
      </c>
      <c r="BG44">
        <v>2943</v>
      </c>
      <c r="BH44">
        <v>4.1500000000000004</v>
      </c>
      <c r="BI44">
        <v>4</v>
      </c>
      <c r="BJ44">
        <v>505</v>
      </c>
      <c r="BK44">
        <v>2543</v>
      </c>
      <c r="BL44">
        <v>296.2</v>
      </c>
      <c r="BM44">
        <v>7.07</v>
      </c>
      <c r="BN44">
        <v>302.10000000000002</v>
      </c>
      <c r="BO44">
        <v>0.65</v>
      </c>
      <c r="BP44">
        <v>140</v>
      </c>
      <c r="BQ44">
        <v>1.03</v>
      </c>
      <c r="BR44">
        <v>126.905</v>
      </c>
      <c r="BS44">
        <v>2.76</v>
      </c>
      <c r="BT44">
        <v>2.5</v>
      </c>
      <c r="BU44">
        <v>2.21</v>
      </c>
      <c r="BV44">
        <v>6.76</v>
      </c>
      <c r="BW44">
        <v>1008.4</v>
      </c>
      <c r="BX44">
        <v>1846</v>
      </c>
      <c r="BY44">
        <v>3184</v>
      </c>
      <c r="BZ44">
        <v>0</v>
      </c>
      <c r="CA44">
        <v>7</v>
      </c>
      <c r="CB44">
        <v>387</v>
      </c>
      <c r="CC44">
        <v>457.5</v>
      </c>
      <c r="CD44">
        <v>41.67</v>
      </c>
      <c r="CE44">
        <v>15.52</v>
      </c>
      <c r="CF44">
        <v>106.8</v>
      </c>
      <c r="CG44">
        <v>0.46</v>
      </c>
      <c r="CH44">
        <v>133</v>
      </c>
      <c r="CI44">
        <v>0.65</v>
      </c>
    </row>
    <row r="45" spans="1:87" x14ac:dyDescent="0.15">
      <c r="A45">
        <v>112</v>
      </c>
      <c r="B45" t="s">
        <v>623</v>
      </c>
      <c r="C45">
        <v>1</v>
      </c>
      <c r="D45">
        <v>1</v>
      </c>
      <c r="E45">
        <v>3.65</v>
      </c>
      <c r="F45" t="s">
        <v>685</v>
      </c>
      <c r="H45" t="s">
        <v>1037</v>
      </c>
      <c r="I45" t="s">
        <v>862</v>
      </c>
      <c r="J45">
        <v>4.1900425099999996</v>
      </c>
      <c r="K45">
        <v>108.16126</v>
      </c>
      <c r="L45">
        <v>151.54906</v>
      </c>
      <c r="M45">
        <v>3.3074193007150114</v>
      </c>
      <c r="N45">
        <v>6.2522103983270538</v>
      </c>
      <c r="O45">
        <v>1.1851</v>
      </c>
      <c r="P45">
        <v>157.29723999999999</v>
      </c>
      <c r="Q45">
        <v>0</v>
      </c>
      <c r="R45">
        <v>8.8700758431954689</v>
      </c>
      <c r="S45">
        <v>9.5723045970018976</v>
      </c>
      <c r="T45">
        <v>-37.735581452120741</v>
      </c>
      <c r="U45">
        <v>-5.4535</v>
      </c>
      <c r="V45">
        <v>-12.857200000000001</v>
      </c>
      <c r="W45">
        <v>-9.1554000000000002</v>
      </c>
      <c r="X45">
        <v>9.1554000000000002</v>
      </c>
      <c r="Y45">
        <v>7.4036999999999997</v>
      </c>
      <c r="Z45">
        <v>0.1351</v>
      </c>
      <c r="AA45">
        <v>5.6607000000000003</v>
      </c>
      <c r="AB45">
        <v>-1.8492</v>
      </c>
      <c r="AC45">
        <v>8.6836140000000004</v>
      </c>
      <c r="AD45">
        <v>3.4160558615263574</v>
      </c>
      <c r="AE45">
        <v>0</v>
      </c>
      <c r="AF45">
        <v>0</v>
      </c>
      <c r="AG45">
        <v>0</v>
      </c>
      <c r="AH45">
        <v>0</v>
      </c>
      <c r="AI45">
        <v>0</v>
      </c>
      <c r="AJ45">
        <v>0</v>
      </c>
      <c r="AK45">
        <v>0</v>
      </c>
      <c r="AL45">
        <v>0</v>
      </c>
      <c r="AM45">
        <v>0</v>
      </c>
      <c r="AN45">
        <v>0</v>
      </c>
      <c r="AO45">
        <v>0</v>
      </c>
      <c r="AP45">
        <v>0</v>
      </c>
      <c r="AQ45">
        <v>0</v>
      </c>
      <c r="AR45">
        <v>0</v>
      </c>
      <c r="AS45">
        <v>0</v>
      </c>
      <c r="AT45">
        <v>0</v>
      </c>
      <c r="AU45">
        <v>0</v>
      </c>
      <c r="AV45">
        <v>0</v>
      </c>
      <c r="AW45">
        <v>0</v>
      </c>
      <c r="AX45">
        <v>0</v>
      </c>
      <c r="AY45">
        <v>0</v>
      </c>
      <c r="AZ45">
        <v>207.2</v>
      </c>
      <c r="BA45">
        <v>1.92</v>
      </c>
      <c r="BB45">
        <v>1.9</v>
      </c>
      <c r="BC45">
        <v>1.55</v>
      </c>
      <c r="BD45">
        <v>3.9</v>
      </c>
      <c r="BE45">
        <v>715.5</v>
      </c>
      <c r="BF45">
        <v>1450</v>
      </c>
      <c r="BG45">
        <v>3081</v>
      </c>
      <c r="BH45">
        <v>4.0999999999999996</v>
      </c>
      <c r="BI45">
        <v>4</v>
      </c>
      <c r="BJ45">
        <v>601</v>
      </c>
      <c r="BK45">
        <v>2013</v>
      </c>
      <c r="BL45">
        <v>177.8</v>
      </c>
      <c r="BM45">
        <v>4.8099999999999996</v>
      </c>
      <c r="BN45">
        <v>195</v>
      </c>
      <c r="BO45">
        <v>0.83</v>
      </c>
      <c r="BP45">
        <v>154</v>
      </c>
      <c r="BQ45">
        <v>0.93799999999999994</v>
      </c>
      <c r="BR45">
        <v>35.453000000000003</v>
      </c>
      <c r="BS45">
        <v>2.98</v>
      </c>
      <c r="BT45">
        <v>3</v>
      </c>
      <c r="BU45">
        <v>2.83</v>
      </c>
      <c r="BV45">
        <v>8.3000000000000007</v>
      </c>
      <c r="BW45">
        <v>1251.0999999999999</v>
      </c>
      <c r="BX45">
        <v>2297</v>
      </c>
      <c r="BY45">
        <v>3822</v>
      </c>
      <c r="BZ45">
        <v>0</v>
      </c>
      <c r="CA45">
        <v>7</v>
      </c>
      <c r="CB45">
        <v>172</v>
      </c>
      <c r="CC45">
        <v>238.6</v>
      </c>
      <c r="CD45">
        <v>20.420000000000002</v>
      </c>
      <c r="CE45">
        <v>6.41</v>
      </c>
      <c r="CF45">
        <v>121.7</v>
      </c>
      <c r="CG45">
        <v>0.28000000000000003</v>
      </c>
      <c r="CH45">
        <v>99</v>
      </c>
      <c r="CI45">
        <v>0.99</v>
      </c>
    </row>
    <row r="46" spans="1:87" x14ac:dyDescent="0.15">
      <c r="A46">
        <v>318</v>
      </c>
      <c r="B46" t="s">
        <v>529</v>
      </c>
      <c r="C46">
        <v>1</v>
      </c>
      <c r="D46">
        <v>1</v>
      </c>
      <c r="E46">
        <v>2.1800000000000002</v>
      </c>
      <c r="F46" t="s">
        <v>685</v>
      </c>
      <c r="H46" t="s">
        <v>1037</v>
      </c>
      <c r="I46" t="s">
        <v>1044</v>
      </c>
      <c r="J46">
        <v>4.1900425099999996</v>
      </c>
      <c r="K46">
        <v>108.16126</v>
      </c>
      <c r="L46">
        <v>151.54906</v>
      </c>
      <c r="M46">
        <v>3.3074193007150114</v>
      </c>
      <c r="N46">
        <v>6.2522103983270538</v>
      </c>
      <c r="O46">
        <v>1.1851</v>
      </c>
      <c r="P46">
        <v>157.29723999999999</v>
      </c>
      <c r="Q46">
        <v>0</v>
      </c>
      <c r="R46">
        <v>8.8700758431954689</v>
      </c>
      <c r="S46">
        <v>9.5723045970018976</v>
      </c>
      <c r="T46">
        <v>-37.735581452120741</v>
      </c>
      <c r="U46">
        <v>-5.4535</v>
      </c>
      <c r="V46">
        <v>-12.857200000000001</v>
      </c>
      <c r="W46">
        <v>-9.1554000000000002</v>
      </c>
      <c r="X46">
        <v>9.1554000000000002</v>
      </c>
      <c r="Y46">
        <v>7.4036999999999997</v>
      </c>
      <c r="Z46">
        <v>0.1351</v>
      </c>
      <c r="AA46">
        <v>5.6607000000000003</v>
      </c>
      <c r="AB46">
        <v>-1.8492</v>
      </c>
      <c r="AC46">
        <v>8.6836140000000004</v>
      </c>
      <c r="AD46">
        <v>3.4160558615263574</v>
      </c>
      <c r="AE46">
        <v>0</v>
      </c>
      <c r="AF46">
        <v>0</v>
      </c>
      <c r="AG46">
        <v>0</v>
      </c>
      <c r="AH46">
        <v>0</v>
      </c>
      <c r="AI46">
        <v>0</v>
      </c>
      <c r="AJ46">
        <v>0</v>
      </c>
      <c r="AK46">
        <v>0</v>
      </c>
      <c r="AL46">
        <v>0</v>
      </c>
      <c r="AM46">
        <v>0</v>
      </c>
      <c r="AN46">
        <v>0</v>
      </c>
      <c r="AO46">
        <v>0</v>
      </c>
      <c r="AP46">
        <v>0</v>
      </c>
      <c r="AQ46">
        <v>0</v>
      </c>
      <c r="AR46">
        <v>0</v>
      </c>
      <c r="AS46">
        <v>0</v>
      </c>
      <c r="AT46">
        <v>0</v>
      </c>
      <c r="AU46">
        <v>0</v>
      </c>
      <c r="AV46">
        <v>0</v>
      </c>
      <c r="AW46">
        <v>0</v>
      </c>
      <c r="AX46">
        <v>0</v>
      </c>
      <c r="AY46">
        <v>0</v>
      </c>
      <c r="AZ46">
        <v>207.2</v>
      </c>
      <c r="BA46">
        <v>1.92</v>
      </c>
      <c r="BB46">
        <v>1.9</v>
      </c>
      <c r="BC46">
        <v>1.55</v>
      </c>
      <c r="BD46">
        <v>3.9</v>
      </c>
      <c r="BE46">
        <v>715.5</v>
      </c>
      <c r="BF46">
        <v>1450</v>
      </c>
      <c r="BG46">
        <v>3081</v>
      </c>
      <c r="BH46">
        <v>4.0999999999999996</v>
      </c>
      <c r="BI46">
        <v>4</v>
      </c>
      <c r="BJ46">
        <v>601</v>
      </c>
      <c r="BK46">
        <v>2013</v>
      </c>
      <c r="BL46">
        <v>177.8</v>
      </c>
      <c r="BM46">
        <v>4.8099999999999996</v>
      </c>
      <c r="BN46">
        <v>195</v>
      </c>
      <c r="BO46">
        <v>0.83</v>
      </c>
      <c r="BP46">
        <v>154</v>
      </c>
      <c r="BQ46">
        <v>0.93799999999999994</v>
      </c>
      <c r="BR46">
        <v>126.905</v>
      </c>
      <c r="BS46">
        <v>2.76</v>
      </c>
      <c r="BT46">
        <v>2.5</v>
      </c>
      <c r="BU46">
        <v>2.21</v>
      </c>
      <c r="BV46">
        <v>6.76</v>
      </c>
      <c r="BW46">
        <v>1008.4</v>
      </c>
      <c r="BX46">
        <v>1846</v>
      </c>
      <c r="BY46">
        <v>3184</v>
      </c>
      <c r="BZ46">
        <v>0</v>
      </c>
      <c r="CA46">
        <v>7</v>
      </c>
      <c r="CB46">
        <v>387</v>
      </c>
      <c r="CC46">
        <v>457.5</v>
      </c>
      <c r="CD46">
        <v>41.67</v>
      </c>
      <c r="CE46">
        <v>15.52</v>
      </c>
      <c r="CF46">
        <v>106.8</v>
      </c>
      <c r="CG46">
        <v>0.46</v>
      </c>
      <c r="CH46">
        <v>133</v>
      </c>
      <c r="CI46">
        <v>0.65</v>
      </c>
    </row>
    <row r="47" spans="1:87" x14ac:dyDescent="0.15">
      <c r="A47">
        <v>449</v>
      </c>
      <c r="B47" t="s">
        <v>621</v>
      </c>
      <c r="C47">
        <v>1</v>
      </c>
      <c r="D47">
        <v>1</v>
      </c>
      <c r="E47">
        <v>3.59</v>
      </c>
      <c r="F47" t="s">
        <v>897</v>
      </c>
      <c r="H47" t="s">
        <v>1037</v>
      </c>
      <c r="I47" t="s">
        <v>862</v>
      </c>
      <c r="J47">
        <v>4.4457962799999997</v>
      </c>
      <c r="K47">
        <v>94.134640000000005</v>
      </c>
      <c r="L47">
        <v>128.0326</v>
      </c>
      <c r="M47">
        <v>3.1266434757746984</v>
      </c>
      <c r="N47">
        <v>5.9104791602546278</v>
      </c>
      <c r="O47">
        <v>1.2209000000000001</v>
      </c>
      <c r="P47">
        <v>137.15357</v>
      </c>
      <c r="Q47">
        <v>0</v>
      </c>
      <c r="R47">
        <v>7.100980090851948</v>
      </c>
      <c r="S47">
        <v>7.9886421709198885</v>
      </c>
      <c r="T47">
        <v>-40.007997404426789</v>
      </c>
      <c r="U47">
        <v>-4.2328999999999999</v>
      </c>
      <c r="V47">
        <v>-13.628399999999999</v>
      </c>
      <c r="W47">
        <v>-8.9306000000000001</v>
      </c>
      <c r="X47">
        <v>8.9306000000000001</v>
      </c>
      <c r="Y47">
        <v>9.3956</v>
      </c>
      <c r="Z47">
        <v>0.10639999999999999</v>
      </c>
      <c r="AA47">
        <v>4.2443999999999997</v>
      </c>
      <c r="AB47">
        <v>-2.5125999999999999</v>
      </c>
      <c r="AC47">
        <v>6.993385</v>
      </c>
      <c r="AD47">
        <v>2.7511349331235251</v>
      </c>
      <c r="AE47">
        <v>0</v>
      </c>
      <c r="AF47">
        <v>0</v>
      </c>
      <c r="AG47">
        <v>0</v>
      </c>
      <c r="AH47">
        <v>0</v>
      </c>
      <c r="AI47">
        <v>0</v>
      </c>
      <c r="AJ47">
        <v>0</v>
      </c>
      <c r="AK47">
        <v>0</v>
      </c>
      <c r="AL47">
        <v>0</v>
      </c>
      <c r="AM47">
        <v>0</v>
      </c>
      <c r="AN47">
        <v>0</v>
      </c>
      <c r="AO47">
        <v>0</v>
      </c>
      <c r="AP47">
        <v>0</v>
      </c>
      <c r="AQ47">
        <v>0</v>
      </c>
      <c r="AR47">
        <v>0</v>
      </c>
      <c r="AS47">
        <v>0</v>
      </c>
      <c r="AT47">
        <v>0</v>
      </c>
      <c r="AU47">
        <v>0</v>
      </c>
      <c r="AV47">
        <v>0</v>
      </c>
      <c r="AW47">
        <v>0</v>
      </c>
      <c r="AX47">
        <v>0</v>
      </c>
      <c r="AY47">
        <v>0</v>
      </c>
      <c r="AZ47">
        <v>207.2</v>
      </c>
      <c r="BA47">
        <v>1.92</v>
      </c>
      <c r="BB47">
        <v>1.9</v>
      </c>
      <c r="BC47">
        <v>1.55</v>
      </c>
      <c r="BD47">
        <v>3.9</v>
      </c>
      <c r="BE47">
        <v>715.5</v>
      </c>
      <c r="BF47">
        <v>1450</v>
      </c>
      <c r="BG47">
        <v>3081</v>
      </c>
      <c r="BH47">
        <v>4.0999999999999996</v>
      </c>
      <c r="BI47">
        <v>4</v>
      </c>
      <c r="BJ47">
        <v>601</v>
      </c>
      <c r="BK47">
        <v>2013</v>
      </c>
      <c r="BL47">
        <v>177.8</v>
      </c>
      <c r="BM47">
        <v>4.8099999999999996</v>
      </c>
      <c r="BN47">
        <v>195</v>
      </c>
      <c r="BO47">
        <v>0.83</v>
      </c>
      <c r="BP47">
        <v>154</v>
      </c>
      <c r="BQ47">
        <v>0.93799999999999994</v>
      </c>
      <c r="BR47">
        <v>35.453000000000003</v>
      </c>
      <c r="BS47">
        <v>2.98</v>
      </c>
      <c r="BT47">
        <v>3</v>
      </c>
      <c r="BU47">
        <v>2.83</v>
      </c>
      <c r="BV47">
        <v>8.3000000000000007</v>
      </c>
      <c r="BW47">
        <v>1251.0999999999999</v>
      </c>
      <c r="BX47">
        <v>2297</v>
      </c>
      <c r="BY47">
        <v>3822</v>
      </c>
      <c r="BZ47">
        <v>0</v>
      </c>
      <c r="CA47">
        <v>7</v>
      </c>
      <c r="CB47">
        <v>172</v>
      </c>
      <c r="CC47">
        <v>238.6</v>
      </c>
      <c r="CD47">
        <v>20.420000000000002</v>
      </c>
      <c r="CE47">
        <v>6.41</v>
      </c>
      <c r="CF47">
        <v>121.7</v>
      </c>
      <c r="CG47">
        <v>0.28000000000000003</v>
      </c>
      <c r="CH47">
        <v>99</v>
      </c>
      <c r="CI47">
        <v>0.99</v>
      </c>
    </row>
    <row r="48" spans="1:87" x14ac:dyDescent="0.15">
      <c r="A48">
        <v>151</v>
      </c>
      <c r="B48" t="s">
        <v>575</v>
      </c>
      <c r="C48">
        <v>1</v>
      </c>
      <c r="D48">
        <v>1</v>
      </c>
      <c r="E48">
        <v>2.6</v>
      </c>
      <c r="F48" t="s">
        <v>924</v>
      </c>
      <c r="H48" t="s">
        <v>1037</v>
      </c>
      <c r="I48" t="s">
        <v>1045</v>
      </c>
      <c r="J48">
        <v>4.2583591399999996</v>
      </c>
      <c r="K48">
        <v>119.14413999999999</v>
      </c>
      <c r="L48">
        <v>143.83590000000001</v>
      </c>
      <c r="M48">
        <v>3.2503286240974067</v>
      </c>
      <c r="N48">
        <v>6.1442885143618273</v>
      </c>
      <c r="O48">
        <v>1.3754999999999999</v>
      </c>
      <c r="P48">
        <v>150.39648</v>
      </c>
      <c r="Q48">
        <v>0</v>
      </c>
      <c r="R48">
        <v>8.2775196746284223</v>
      </c>
      <c r="S48">
        <v>9.0053780194362361</v>
      </c>
      <c r="T48">
        <v>-38.496724023575879</v>
      </c>
      <c r="U48">
        <v>13.3011</v>
      </c>
      <c r="V48">
        <v>4.5373000000000001</v>
      </c>
      <c r="W48">
        <v>8.9192</v>
      </c>
      <c r="X48">
        <v>-8.9192</v>
      </c>
      <c r="Y48">
        <v>8.7637999999999998</v>
      </c>
      <c r="Z48">
        <v>0.11409999999999999</v>
      </c>
      <c r="AA48">
        <v>4.5387000000000004</v>
      </c>
      <c r="AB48">
        <v>-2.1909999999999998</v>
      </c>
      <c r="AC48">
        <v>4.8170999999999999</v>
      </c>
      <c r="AD48">
        <v>1.8950039339103069</v>
      </c>
      <c r="AE48">
        <v>0</v>
      </c>
      <c r="AF48">
        <v>0</v>
      </c>
      <c r="AG48">
        <v>0</v>
      </c>
      <c r="AH48">
        <v>0</v>
      </c>
      <c r="AI48">
        <v>0</v>
      </c>
      <c r="AJ48">
        <v>0</v>
      </c>
      <c r="AK48">
        <v>0</v>
      </c>
      <c r="AL48">
        <v>0</v>
      </c>
      <c r="AM48">
        <v>0</v>
      </c>
      <c r="AN48">
        <v>0</v>
      </c>
      <c r="AO48">
        <v>0</v>
      </c>
      <c r="AP48">
        <v>0</v>
      </c>
      <c r="AQ48">
        <v>0</v>
      </c>
      <c r="AR48">
        <v>0</v>
      </c>
      <c r="AS48">
        <v>0</v>
      </c>
      <c r="AT48">
        <v>0</v>
      </c>
      <c r="AU48">
        <v>0</v>
      </c>
      <c r="AV48">
        <v>0</v>
      </c>
      <c r="AW48">
        <v>0</v>
      </c>
      <c r="AX48">
        <v>0</v>
      </c>
      <c r="AY48">
        <v>0</v>
      </c>
      <c r="AZ48">
        <v>207.2</v>
      </c>
      <c r="BA48">
        <v>1.92</v>
      </c>
      <c r="BB48">
        <v>1.9</v>
      </c>
      <c r="BC48">
        <v>1.55</v>
      </c>
      <c r="BD48">
        <v>3.9</v>
      </c>
      <c r="BE48">
        <v>715.5</v>
      </c>
      <c r="BF48">
        <v>1450</v>
      </c>
      <c r="BG48">
        <v>3081</v>
      </c>
      <c r="BH48">
        <v>4.0999999999999996</v>
      </c>
      <c r="BI48">
        <v>4</v>
      </c>
      <c r="BJ48">
        <v>601</v>
      </c>
      <c r="BK48">
        <v>2013</v>
      </c>
      <c r="BL48">
        <v>177.8</v>
      </c>
      <c r="BM48">
        <v>4.8099999999999996</v>
      </c>
      <c r="BN48">
        <v>195</v>
      </c>
      <c r="BO48">
        <v>0.83</v>
      </c>
      <c r="BP48">
        <v>154</v>
      </c>
      <c r="BQ48">
        <v>0.93799999999999994</v>
      </c>
      <c r="BR48">
        <v>79.903999999999996</v>
      </c>
      <c r="BS48">
        <v>2.83</v>
      </c>
      <c r="BT48">
        <v>2.8</v>
      </c>
      <c r="BU48">
        <v>2.74</v>
      </c>
      <c r="BV48">
        <v>7.59</v>
      </c>
      <c r="BW48">
        <v>1139.9000000000001</v>
      </c>
      <c r="BX48">
        <v>2103</v>
      </c>
      <c r="BY48">
        <v>3473</v>
      </c>
      <c r="BZ48">
        <v>0</v>
      </c>
      <c r="CA48">
        <v>7</v>
      </c>
      <c r="CB48">
        <v>266</v>
      </c>
      <c r="CC48">
        <v>331.9</v>
      </c>
      <c r="CD48">
        <v>30.5</v>
      </c>
      <c r="CE48">
        <v>10.57</v>
      </c>
      <c r="CF48">
        <v>111.9</v>
      </c>
      <c r="CG48">
        <v>0.37</v>
      </c>
      <c r="CH48">
        <v>114</v>
      </c>
      <c r="CI48">
        <v>0.4</v>
      </c>
    </row>
    <row r="49" spans="1:87" x14ac:dyDescent="0.15">
      <c r="A49">
        <v>149</v>
      </c>
      <c r="B49" t="s">
        <v>603</v>
      </c>
      <c r="C49">
        <v>1</v>
      </c>
      <c r="D49">
        <v>1</v>
      </c>
      <c r="E49">
        <v>3.08</v>
      </c>
      <c r="F49" t="s">
        <v>924</v>
      </c>
      <c r="H49" t="s">
        <v>1037</v>
      </c>
      <c r="I49" t="s">
        <v>862</v>
      </c>
      <c r="J49">
        <v>4.2583591399999996</v>
      </c>
      <c r="K49">
        <v>119.14413999999999</v>
      </c>
      <c r="L49">
        <v>143.83590000000001</v>
      </c>
      <c r="M49">
        <v>3.2503286240974067</v>
      </c>
      <c r="N49">
        <v>6.1442885143618273</v>
      </c>
      <c r="O49">
        <v>1.3754999999999999</v>
      </c>
      <c r="P49">
        <v>150.39648</v>
      </c>
      <c r="Q49">
        <v>0</v>
      </c>
      <c r="R49">
        <v>8.2775196746284223</v>
      </c>
      <c r="S49">
        <v>9.0053780194362361</v>
      </c>
      <c r="T49">
        <v>-38.496724023575879</v>
      </c>
      <c r="U49">
        <v>13.3011</v>
      </c>
      <c r="V49">
        <v>4.5373000000000001</v>
      </c>
      <c r="W49">
        <v>8.9192</v>
      </c>
      <c r="X49">
        <v>-8.9192</v>
      </c>
      <c r="Y49">
        <v>8.7637999999999998</v>
      </c>
      <c r="Z49">
        <v>0.11409999999999999</v>
      </c>
      <c r="AA49">
        <v>4.5387000000000004</v>
      </c>
      <c r="AB49">
        <v>-2.1909999999999998</v>
      </c>
      <c r="AC49">
        <v>4.8170999999999999</v>
      </c>
      <c r="AD49">
        <v>1.8950039339103069</v>
      </c>
      <c r="AE49">
        <v>0</v>
      </c>
      <c r="AF49">
        <v>0</v>
      </c>
      <c r="AG49">
        <v>0</v>
      </c>
      <c r="AH49">
        <v>0</v>
      </c>
      <c r="AI49">
        <v>0</v>
      </c>
      <c r="AJ49">
        <v>0</v>
      </c>
      <c r="AK49">
        <v>0</v>
      </c>
      <c r="AL49">
        <v>0</v>
      </c>
      <c r="AM49">
        <v>0</v>
      </c>
      <c r="AN49">
        <v>0</v>
      </c>
      <c r="AO49">
        <v>0</v>
      </c>
      <c r="AP49">
        <v>0</v>
      </c>
      <c r="AQ49">
        <v>0</v>
      </c>
      <c r="AR49">
        <v>0</v>
      </c>
      <c r="AS49">
        <v>0</v>
      </c>
      <c r="AT49">
        <v>0</v>
      </c>
      <c r="AU49">
        <v>0</v>
      </c>
      <c r="AV49">
        <v>0</v>
      </c>
      <c r="AW49">
        <v>0</v>
      </c>
      <c r="AX49">
        <v>0</v>
      </c>
      <c r="AY49">
        <v>0</v>
      </c>
      <c r="AZ49">
        <v>207.2</v>
      </c>
      <c r="BA49">
        <v>1.92</v>
      </c>
      <c r="BB49">
        <v>1.9</v>
      </c>
      <c r="BC49">
        <v>1.55</v>
      </c>
      <c r="BD49">
        <v>3.9</v>
      </c>
      <c r="BE49">
        <v>715.5</v>
      </c>
      <c r="BF49">
        <v>1450</v>
      </c>
      <c r="BG49">
        <v>3081</v>
      </c>
      <c r="BH49">
        <v>4.0999999999999996</v>
      </c>
      <c r="BI49">
        <v>4</v>
      </c>
      <c r="BJ49">
        <v>601</v>
      </c>
      <c r="BK49">
        <v>2013</v>
      </c>
      <c r="BL49">
        <v>177.8</v>
      </c>
      <c r="BM49">
        <v>4.8099999999999996</v>
      </c>
      <c r="BN49">
        <v>195</v>
      </c>
      <c r="BO49">
        <v>0.83</v>
      </c>
      <c r="BP49">
        <v>154</v>
      </c>
      <c r="BQ49">
        <v>0.93799999999999994</v>
      </c>
      <c r="BR49">
        <v>35.453000000000003</v>
      </c>
      <c r="BS49">
        <v>2.98</v>
      </c>
      <c r="BT49">
        <v>3</v>
      </c>
      <c r="BU49">
        <v>2.83</v>
      </c>
      <c r="BV49">
        <v>8.3000000000000007</v>
      </c>
      <c r="BW49">
        <v>1251.0999999999999</v>
      </c>
      <c r="BX49">
        <v>2297</v>
      </c>
      <c r="BY49">
        <v>3822</v>
      </c>
      <c r="BZ49">
        <v>0</v>
      </c>
      <c r="CA49">
        <v>7</v>
      </c>
      <c r="CB49">
        <v>172</v>
      </c>
      <c r="CC49">
        <v>238.6</v>
      </c>
      <c r="CD49">
        <v>20.420000000000002</v>
      </c>
      <c r="CE49">
        <v>6.41</v>
      </c>
      <c r="CF49">
        <v>121.7</v>
      </c>
      <c r="CG49">
        <v>0.28000000000000003</v>
      </c>
      <c r="CH49">
        <v>99</v>
      </c>
      <c r="CI49">
        <v>0.99</v>
      </c>
    </row>
    <row r="50" spans="1:87" x14ac:dyDescent="0.15">
      <c r="A50">
        <v>432</v>
      </c>
      <c r="B50" t="s">
        <v>1133</v>
      </c>
      <c r="C50">
        <v>3</v>
      </c>
      <c r="D50">
        <v>1</v>
      </c>
      <c r="E50">
        <v>2.71</v>
      </c>
      <c r="F50" t="s">
        <v>720</v>
      </c>
      <c r="G50" t="s">
        <v>724</v>
      </c>
      <c r="H50" t="s">
        <v>1037</v>
      </c>
      <c r="I50" t="s">
        <v>1045</v>
      </c>
      <c r="J50">
        <v>5.0222453299999996</v>
      </c>
      <c r="K50">
        <v>58.102440000000001</v>
      </c>
      <c r="L50">
        <v>92.929050000000004</v>
      </c>
      <c r="M50">
        <v>2.8098858238876532</v>
      </c>
      <c r="N50">
        <v>5.3116934288991553</v>
      </c>
      <c r="O50">
        <v>1.0382</v>
      </c>
      <c r="P50">
        <v>109.96168</v>
      </c>
      <c r="Q50">
        <v>0</v>
      </c>
      <c r="R50">
        <v>4.4917369699770546</v>
      </c>
      <c r="S50">
        <v>6.1945274752687807</v>
      </c>
      <c r="T50">
        <v>-43.359588568142144</v>
      </c>
      <c r="U50">
        <v>-5.7594000000000003</v>
      </c>
      <c r="V50">
        <v>-14.644399999999999</v>
      </c>
      <c r="W50">
        <v>-10.2019</v>
      </c>
      <c r="X50">
        <v>10.2019</v>
      </c>
      <c r="Y50">
        <v>8.8849999999999998</v>
      </c>
      <c r="Z50">
        <v>0.1125</v>
      </c>
      <c r="AA50">
        <v>5.8570000000000002</v>
      </c>
      <c r="AB50">
        <v>-3.2753999999999999</v>
      </c>
      <c r="AC50">
        <v>5.1849990000000004</v>
      </c>
      <c r="AD50">
        <v>2.039732100708104</v>
      </c>
      <c r="AE50">
        <v>5.4101013599999996</v>
      </c>
      <c r="AF50">
        <v>46.091700000000003</v>
      </c>
      <c r="AG50">
        <v>77.098110000000005</v>
      </c>
      <c r="AH50">
        <v>2.6402968123143413</v>
      </c>
      <c r="AI50">
        <v>4.9911092860384523</v>
      </c>
      <c r="AJ50">
        <v>0.99270000000000003</v>
      </c>
      <c r="AK50">
        <v>95.431250000000006</v>
      </c>
      <c r="AL50">
        <v>0</v>
      </c>
      <c r="AM50">
        <v>2.9637398610468964</v>
      </c>
      <c r="AN50">
        <v>5.3976799682421879</v>
      </c>
      <c r="AO50">
        <v>-45.322311615105946</v>
      </c>
      <c r="AP50">
        <v>-3.7919999999999998</v>
      </c>
      <c r="AQ50">
        <v>-17.020700000000001</v>
      </c>
      <c r="AR50">
        <v>-10.4068</v>
      </c>
      <c r="AS50">
        <v>10.4068</v>
      </c>
      <c r="AT50">
        <v>13.228</v>
      </c>
      <c r="AU50">
        <v>7.5600000000000001E-2</v>
      </c>
      <c r="AV50">
        <v>4.0936000000000003</v>
      </c>
      <c r="AW50">
        <v>-6.0148000000000001</v>
      </c>
      <c r="AX50">
        <v>3.7912710000000001</v>
      </c>
      <c r="AY50">
        <v>1.4914520062942567</v>
      </c>
      <c r="AZ50">
        <v>207.2</v>
      </c>
      <c r="BA50">
        <v>1.92</v>
      </c>
      <c r="BB50">
        <v>1.9</v>
      </c>
      <c r="BC50">
        <v>1.55</v>
      </c>
      <c r="BD50">
        <v>3.9</v>
      </c>
      <c r="BE50">
        <v>715.5</v>
      </c>
      <c r="BF50">
        <v>1450</v>
      </c>
      <c r="BG50">
        <v>3081</v>
      </c>
      <c r="BH50">
        <v>4.0999999999999996</v>
      </c>
      <c r="BI50">
        <v>4</v>
      </c>
      <c r="BJ50">
        <v>601</v>
      </c>
      <c r="BK50">
        <v>2013</v>
      </c>
      <c r="BL50">
        <v>177.8</v>
      </c>
      <c r="BM50">
        <v>4.8099999999999996</v>
      </c>
      <c r="BN50">
        <v>195</v>
      </c>
      <c r="BO50">
        <v>0.83</v>
      </c>
      <c r="BP50">
        <v>154</v>
      </c>
      <c r="BQ50">
        <v>0.93799999999999994</v>
      </c>
      <c r="BR50">
        <v>79.903999999999996</v>
      </c>
      <c r="BS50">
        <v>2.83</v>
      </c>
      <c r="BT50">
        <v>2.8</v>
      </c>
      <c r="BU50">
        <v>2.74</v>
      </c>
      <c r="BV50">
        <v>7.59</v>
      </c>
      <c r="BW50">
        <v>1139.9000000000001</v>
      </c>
      <c r="BX50">
        <v>2103</v>
      </c>
      <c r="BY50">
        <v>3473</v>
      </c>
      <c r="BZ50">
        <v>0</v>
      </c>
      <c r="CA50">
        <v>7</v>
      </c>
      <c r="CB50">
        <v>266</v>
      </c>
      <c r="CC50">
        <v>331.9</v>
      </c>
      <c r="CD50">
        <v>30.5</v>
      </c>
      <c r="CE50">
        <v>10.57</v>
      </c>
      <c r="CF50">
        <v>111.9</v>
      </c>
      <c r="CG50">
        <v>0.37</v>
      </c>
      <c r="CH50">
        <v>114</v>
      </c>
      <c r="CI50">
        <v>0.4</v>
      </c>
    </row>
    <row r="51" spans="1:87" x14ac:dyDescent="0.15">
      <c r="A51">
        <v>481</v>
      </c>
      <c r="B51" t="s">
        <v>469</v>
      </c>
      <c r="C51">
        <v>3</v>
      </c>
      <c r="D51">
        <v>1</v>
      </c>
      <c r="E51">
        <v>1.58</v>
      </c>
      <c r="F51" t="s">
        <v>644</v>
      </c>
      <c r="G51" t="s">
        <v>632</v>
      </c>
      <c r="H51" t="s">
        <v>1037</v>
      </c>
      <c r="I51" t="s">
        <v>1044</v>
      </c>
      <c r="J51">
        <v>9.1569367600000007</v>
      </c>
      <c r="K51">
        <v>76.140900000000002</v>
      </c>
      <c r="L51">
        <v>112.79227</v>
      </c>
      <c r="M51">
        <v>2.9973074039981094</v>
      </c>
      <c r="N51">
        <v>5.6659875311873522</v>
      </c>
      <c r="O51">
        <v>1.121</v>
      </c>
      <c r="P51">
        <v>130.48495</v>
      </c>
      <c r="Q51">
        <v>0</v>
      </c>
      <c r="R51">
        <v>6.4869919578918918</v>
      </c>
      <c r="S51">
        <v>7.5121060211261668</v>
      </c>
      <c r="T51">
        <v>-40.796669485074069</v>
      </c>
      <c r="U51">
        <v>-7.1105999999999998</v>
      </c>
      <c r="V51">
        <v>-20.794799999999999</v>
      </c>
      <c r="W51">
        <v>-13.9527</v>
      </c>
      <c r="X51">
        <v>13.9527</v>
      </c>
      <c r="Y51">
        <v>13.684200000000001</v>
      </c>
      <c r="Z51">
        <v>7.3099999999999998E-2</v>
      </c>
      <c r="AA51">
        <v>7.1132</v>
      </c>
      <c r="AB51">
        <v>-9.8962000000000003</v>
      </c>
      <c r="AC51">
        <v>1.6319999999999999</v>
      </c>
      <c r="AD51">
        <v>0.6420141620771046</v>
      </c>
      <c r="AE51">
        <v>6.1151281700000002</v>
      </c>
      <c r="AF51">
        <v>32.065080000000002</v>
      </c>
      <c r="AG51">
        <v>53.696190000000001</v>
      </c>
      <c r="AH51">
        <v>2.3403779512482541</v>
      </c>
      <c r="AI51">
        <v>4.4241549172934862</v>
      </c>
      <c r="AJ51">
        <v>0.99160000000000004</v>
      </c>
      <c r="AK51">
        <v>73.177700000000002</v>
      </c>
      <c r="AL51">
        <v>0</v>
      </c>
      <c r="AM51">
        <v>0.37686460983670855</v>
      </c>
      <c r="AN51">
        <v>4.3958565325364303</v>
      </c>
      <c r="AO51">
        <v>-48.64517109271678</v>
      </c>
      <c r="AP51">
        <v>-4.0225</v>
      </c>
      <c r="AQ51">
        <v>-19.048200000000001</v>
      </c>
      <c r="AR51">
        <v>-11.535399999999999</v>
      </c>
      <c r="AS51">
        <v>11.535399999999999</v>
      </c>
      <c r="AT51">
        <v>15.0258</v>
      </c>
      <c r="AU51">
        <v>6.6600000000000006E-2</v>
      </c>
      <c r="AV51">
        <v>4.4279000000000002</v>
      </c>
      <c r="AW51">
        <v>-8.0638000000000005</v>
      </c>
      <c r="AX51">
        <v>2.1661000000000001</v>
      </c>
      <c r="AY51">
        <v>0.85212431156569646</v>
      </c>
      <c r="AZ51">
        <v>207.2</v>
      </c>
      <c r="BA51">
        <v>1.92</v>
      </c>
      <c r="BB51">
        <v>1.9</v>
      </c>
      <c r="BC51">
        <v>1.55</v>
      </c>
      <c r="BD51">
        <v>3.9</v>
      </c>
      <c r="BE51">
        <v>715.5</v>
      </c>
      <c r="BF51">
        <v>1450</v>
      </c>
      <c r="BG51">
        <v>3081</v>
      </c>
      <c r="BH51">
        <v>4.0999999999999996</v>
      </c>
      <c r="BI51">
        <v>4</v>
      </c>
      <c r="BJ51">
        <v>601</v>
      </c>
      <c r="BK51">
        <v>2013</v>
      </c>
      <c r="BL51">
        <v>177.8</v>
      </c>
      <c r="BM51">
        <v>4.8099999999999996</v>
      </c>
      <c r="BN51">
        <v>195</v>
      </c>
      <c r="BO51">
        <v>0.83</v>
      </c>
      <c r="BP51">
        <v>154</v>
      </c>
      <c r="BQ51">
        <v>0.93799999999999994</v>
      </c>
      <c r="BR51">
        <v>126.905</v>
      </c>
      <c r="BS51">
        <v>2.76</v>
      </c>
      <c r="BT51">
        <v>2.5</v>
      </c>
      <c r="BU51">
        <v>2.21</v>
      </c>
      <c r="BV51">
        <v>6.76</v>
      </c>
      <c r="BW51">
        <v>1008.4</v>
      </c>
      <c r="BX51">
        <v>1846</v>
      </c>
      <c r="BY51">
        <v>3184</v>
      </c>
      <c r="BZ51">
        <v>0</v>
      </c>
      <c r="CA51">
        <v>7</v>
      </c>
      <c r="CB51">
        <v>387</v>
      </c>
      <c r="CC51">
        <v>457.5</v>
      </c>
      <c r="CD51">
        <v>41.67</v>
      </c>
      <c r="CE51">
        <v>15.52</v>
      </c>
      <c r="CF51">
        <v>106.8</v>
      </c>
      <c r="CG51">
        <v>0.46</v>
      </c>
      <c r="CH51">
        <v>133</v>
      </c>
      <c r="CI51">
        <v>0.65</v>
      </c>
    </row>
    <row r="52" spans="1:87" x14ac:dyDescent="0.15">
      <c r="A52">
        <v>482</v>
      </c>
      <c r="B52" t="s">
        <v>481</v>
      </c>
      <c r="C52">
        <v>4</v>
      </c>
      <c r="D52">
        <v>1</v>
      </c>
      <c r="E52">
        <v>1.8</v>
      </c>
      <c r="F52" t="s">
        <v>644</v>
      </c>
      <c r="G52" t="s">
        <v>632</v>
      </c>
      <c r="H52" t="s">
        <v>1037</v>
      </c>
      <c r="I52" t="s">
        <v>1044</v>
      </c>
      <c r="J52">
        <v>9.1569367600000007</v>
      </c>
      <c r="K52">
        <v>76.140900000000002</v>
      </c>
      <c r="L52">
        <v>112.79227</v>
      </c>
      <c r="M52">
        <v>2.9973074039981094</v>
      </c>
      <c r="N52">
        <v>5.6659875311873522</v>
      </c>
      <c r="O52">
        <v>1.121</v>
      </c>
      <c r="P52">
        <v>130.48495</v>
      </c>
      <c r="Q52">
        <v>0</v>
      </c>
      <c r="R52">
        <v>6.4869919578918918</v>
      </c>
      <c r="S52">
        <v>7.5121060211261668</v>
      </c>
      <c r="T52">
        <v>-40.796669485074069</v>
      </c>
      <c r="U52">
        <v>-7.1105999999999998</v>
      </c>
      <c r="V52">
        <v>-20.794799999999999</v>
      </c>
      <c r="W52">
        <v>-13.9527</v>
      </c>
      <c r="X52">
        <v>13.9527</v>
      </c>
      <c r="Y52">
        <v>13.684200000000001</v>
      </c>
      <c r="Z52">
        <v>7.3099999999999998E-2</v>
      </c>
      <c r="AA52">
        <v>7.1132</v>
      </c>
      <c r="AB52">
        <v>-9.8962000000000003</v>
      </c>
      <c r="AC52">
        <v>1.6319999999999999</v>
      </c>
      <c r="AD52">
        <v>0.6420141620771046</v>
      </c>
      <c r="AE52">
        <v>6.1151281700000002</v>
      </c>
      <c r="AF52">
        <v>32.065080000000002</v>
      </c>
      <c r="AG52">
        <v>53.696190000000001</v>
      </c>
      <c r="AH52">
        <v>2.3403779512482541</v>
      </c>
      <c r="AI52">
        <v>4.4241549172934862</v>
      </c>
      <c r="AJ52">
        <v>0.99160000000000004</v>
      </c>
      <c r="AK52">
        <v>73.177700000000002</v>
      </c>
      <c r="AL52">
        <v>0</v>
      </c>
      <c r="AM52">
        <v>0.37686460983670855</v>
      </c>
      <c r="AN52">
        <v>4.3958565325364303</v>
      </c>
      <c r="AO52">
        <v>-48.64517109271678</v>
      </c>
      <c r="AP52">
        <v>-4.0225</v>
      </c>
      <c r="AQ52">
        <v>-19.048200000000001</v>
      </c>
      <c r="AR52">
        <v>-11.535399999999999</v>
      </c>
      <c r="AS52">
        <v>11.535399999999999</v>
      </c>
      <c r="AT52">
        <v>15.0258</v>
      </c>
      <c r="AU52">
        <v>6.6600000000000006E-2</v>
      </c>
      <c r="AV52">
        <v>4.4279000000000002</v>
      </c>
      <c r="AW52">
        <v>-8.0638000000000005</v>
      </c>
      <c r="AX52">
        <v>2.1661000000000001</v>
      </c>
      <c r="AY52">
        <v>0.85212431156569646</v>
      </c>
      <c r="AZ52">
        <v>207.2</v>
      </c>
      <c r="BA52">
        <v>1.92</v>
      </c>
      <c r="BB52">
        <v>1.9</v>
      </c>
      <c r="BC52">
        <v>1.55</v>
      </c>
      <c r="BD52">
        <v>3.9</v>
      </c>
      <c r="BE52">
        <v>715.5</v>
      </c>
      <c r="BF52">
        <v>1450</v>
      </c>
      <c r="BG52">
        <v>3081</v>
      </c>
      <c r="BH52">
        <v>4.0999999999999996</v>
      </c>
      <c r="BI52">
        <v>4</v>
      </c>
      <c r="BJ52">
        <v>601</v>
      </c>
      <c r="BK52">
        <v>2013</v>
      </c>
      <c r="BL52">
        <v>177.8</v>
      </c>
      <c r="BM52">
        <v>4.8099999999999996</v>
      </c>
      <c r="BN52">
        <v>195</v>
      </c>
      <c r="BO52">
        <v>0.83</v>
      </c>
      <c r="BP52">
        <v>154</v>
      </c>
      <c r="BQ52">
        <v>0.93799999999999994</v>
      </c>
      <c r="BR52">
        <v>126.905</v>
      </c>
      <c r="BS52">
        <v>2.76</v>
      </c>
      <c r="BT52">
        <v>2.5</v>
      </c>
      <c r="BU52">
        <v>2.21</v>
      </c>
      <c r="BV52">
        <v>6.76</v>
      </c>
      <c r="BW52">
        <v>1008.4</v>
      </c>
      <c r="BX52">
        <v>1846</v>
      </c>
      <c r="BY52">
        <v>3184</v>
      </c>
      <c r="BZ52">
        <v>0</v>
      </c>
      <c r="CA52">
        <v>7</v>
      </c>
      <c r="CB52">
        <v>387</v>
      </c>
      <c r="CC52">
        <v>457.5</v>
      </c>
      <c r="CD52">
        <v>41.67</v>
      </c>
      <c r="CE52">
        <v>15.52</v>
      </c>
      <c r="CF52">
        <v>106.8</v>
      </c>
      <c r="CG52">
        <v>0.46</v>
      </c>
      <c r="CH52">
        <v>133</v>
      </c>
      <c r="CI52">
        <v>0.65</v>
      </c>
    </row>
    <row r="53" spans="1:87" x14ac:dyDescent="0.15">
      <c r="A53">
        <v>221</v>
      </c>
      <c r="B53" t="s">
        <v>1134</v>
      </c>
      <c r="C53">
        <v>1</v>
      </c>
      <c r="D53">
        <v>1</v>
      </c>
      <c r="E53">
        <v>2.38</v>
      </c>
      <c r="F53" t="s">
        <v>923</v>
      </c>
      <c r="H53" t="s">
        <v>1037</v>
      </c>
      <c r="I53" t="s">
        <v>1044</v>
      </c>
      <c r="J53">
        <v>3.7862456799999999</v>
      </c>
      <c r="K53">
        <v>116.22479</v>
      </c>
      <c r="L53">
        <v>191.61435</v>
      </c>
      <c r="M53">
        <v>3.576411786996252</v>
      </c>
      <c r="N53">
        <v>6.7607028109569978</v>
      </c>
      <c r="O53">
        <v>1.0072000000000001</v>
      </c>
      <c r="P53">
        <v>194.36501999999999</v>
      </c>
      <c r="Q53">
        <v>0</v>
      </c>
      <c r="R53">
        <v>11.851364271852262</v>
      </c>
      <c r="S53">
        <v>13.052740186893304</v>
      </c>
      <c r="T53">
        <v>-33.906095470522153</v>
      </c>
      <c r="U53">
        <v>12.9339</v>
      </c>
      <c r="V53">
        <v>3.61</v>
      </c>
      <c r="W53">
        <v>8.2719000000000005</v>
      </c>
      <c r="X53">
        <v>-8.2719000000000005</v>
      </c>
      <c r="Y53">
        <v>9.3239000000000001</v>
      </c>
      <c r="Z53">
        <v>0.10730000000000001</v>
      </c>
      <c r="AA53">
        <v>3.6692999999999998</v>
      </c>
      <c r="AB53">
        <v>-2.5032999999999999</v>
      </c>
      <c r="AC53">
        <v>12.973903999999999</v>
      </c>
      <c r="AD53">
        <v>5.1038174665617628</v>
      </c>
      <c r="AE53">
        <v>0</v>
      </c>
      <c r="AF53">
        <v>0</v>
      </c>
      <c r="AG53">
        <v>0</v>
      </c>
      <c r="AH53">
        <v>0</v>
      </c>
      <c r="AI53">
        <v>0</v>
      </c>
      <c r="AJ53">
        <v>0</v>
      </c>
      <c r="AK53">
        <v>0</v>
      </c>
      <c r="AL53">
        <v>0</v>
      </c>
      <c r="AM53">
        <v>0</v>
      </c>
      <c r="AN53">
        <v>0</v>
      </c>
      <c r="AO53">
        <v>0</v>
      </c>
      <c r="AP53">
        <v>0</v>
      </c>
      <c r="AQ53">
        <v>0</v>
      </c>
      <c r="AR53">
        <v>0</v>
      </c>
      <c r="AS53">
        <v>0</v>
      </c>
      <c r="AT53">
        <v>0</v>
      </c>
      <c r="AU53">
        <v>0</v>
      </c>
      <c r="AV53">
        <v>0</v>
      </c>
      <c r="AW53">
        <v>0</v>
      </c>
      <c r="AX53">
        <v>0</v>
      </c>
      <c r="AY53">
        <v>0</v>
      </c>
      <c r="AZ53">
        <v>207.2</v>
      </c>
      <c r="BA53">
        <v>1.92</v>
      </c>
      <c r="BB53">
        <v>1.9</v>
      </c>
      <c r="BC53">
        <v>1.55</v>
      </c>
      <c r="BD53">
        <v>3.9</v>
      </c>
      <c r="BE53">
        <v>715.5</v>
      </c>
      <c r="BF53">
        <v>1450</v>
      </c>
      <c r="BG53">
        <v>3081</v>
      </c>
      <c r="BH53">
        <v>4.0999999999999996</v>
      </c>
      <c r="BI53">
        <v>4</v>
      </c>
      <c r="BJ53">
        <v>601</v>
      </c>
      <c r="BK53">
        <v>2013</v>
      </c>
      <c r="BL53">
        <v>177.8</v>
      </c>
      <c r="BM53">
        <v>4.8099999999999996</v>
      </c>
      <c r="BN53">
        <v>195</v>
      </c>
      <c r="BO53">
        <v>0.83</v>
      </c>
      <c r="BP53">
        <v>154</v>
      </c>
      <c r="BQ53">
        <v>0.93799999999999994</v>
      </c>
      <c r="BR53">
        <v>126.905</v>
      </c>
      <c r="BS53">
        <v>2.76</v>
      </c>
      <c r="BT53">
        <v>2.5</v>
      </c>
      <c r="BU53">
        <v>2.21</v>
      </c>
      <c r="BV53">
        <v>6.76</v>
      </c>
      <c r="BW53">
        <v>1008.4</v>
      </c>
      <c r="BX53">
        <v>1846</v>
      </c>
      <c r="BY53">
        <v>3184</v>
      </c>
      <c r="BZ53">
        <v>0</v>
      </c>
      <c r="CA53">
        <v>7</v>
      </c>
      <c r="CB53">
        <v>387</v>
      </c>
      <c r="CC53">
        <v>457.5</v>
      </c>
      <c r="CD53">
        <v>41.67</v>
      </c>
      <c r="CE53">
        <v>15.52</v>
      </c>
      <c r="CF53">
        <v>106.8</v>
      </c>
      <c r="CG53">
        <v>0.46</v>
      </c>
      <c r="CH53">
        <v>133</v>
      </c>
      <c r="CI53">
        <v>0.65</v>
      </c>
    </row>
    <row r="54" spans="1:87" x14ac:dyDescent="0.15">
      <c r="A54">
        <v>294</v>
      </c>
      <c r="B54" t="s">
        <v>1135</v>
      </c>
      <c r="C54">
        <v>3</v>
      </c>
      <c r="D54">
        <v>1</v>
      </c>
      <c r="E54">
        <v>2.4</v>
      </c>
      <c r="F54" t="s">
        <v>643</v>
      </c>
      <c r="G54" t="s">
        <v>632</v>
      </c>
      <c r="H54" t="s">
        <v>850</v>
      </c>
      <c r="I54" t="s">
        <v>1045</v>
      </c>
      <c r="J54">
        <v>8.44212381</v>
      </c>
      <c r="K54">
        <v>90.167519999999996</v>
      </c>
      <c r="L54">
        <v>135.80644000000001</v>
      </c>
      <c r="M54">
        <v>3.1886850754207359</v>
      </c>
      <c r="N54">
        <v>6.0277600669579128</v>
      </c>
      <c r="O54">
        <v>1.1025</v>
      </c>
      <c r="P54">
        <v>151.60864000000001</v>
      </c>
      <c r="Q54">
        <v>0</v>
      </c>
      <c r="R54">
        <v>8.382575049289219</v>
      </c>
      <c r="S54">
        <v>9.1031209859474433</v>
      </c>
      <c r="T54">
        <v>-38.361779654997498</v>
      </c>
      <c r="U54">
        <v>-6.6805000000000003</v>
      </c>
      <c r="V54">
        <v>-19.503699999999998</v>
      </c>
      <c r="W54">
        <v>-13.0921</v>
      </c>
      <c r="X54">
        <v>13.0921</v>
      </c>
      <c r="Y54">
        <v>12.8233</v>
      </c>
      <c r="Z54">
        <v>7.8E-2</v>
      </c>
      <c r="AA54">
        <v>6.6833</v>
      </c>
      <c r="AB54">
        <v>-8.6532999999999998</v>
      </c>
      <c r="AC54">
        <v>1E-4</v>
      </c>
      <c r="AD54">
        <v>3.9339103068450046E-5</v>
      </c>
      <c r="AE54">
        <v>6.1151281700000002</v>
      </c>
      <c r="AF54">
        <v>32.065080000000002</v>
      </c>
      <c r="AG54">
        <v>53.696190000000001</v>
      </c>
      <c r="AH54">
        <v>2.3403779512482541</v>
      </c>
      <c r="AI54">
        <v>4.4241549172934862</v>
      </c>
      <c r="AJ54">
        <v>0.99160000000000004</v>
      </c>
      <c r="AK54">
        <v>73.177700000000002</v>
      </c>
      <c r="AL54">
        <v>0</v>
      </c>
      <c r="AM54">
        <v>0.37686460983670855</v>
      </c>
      <c r="AN54">
        <v>4.3958565325364303</v>
      </c>
      <c r="AO54">
        <v>-48.64517109271678</v>
      </c>
      <c r="AP54">
        <v>-4.0225</v>
      </c>
      <c r="AQ54">
        <v>-19.048200000000001</v>
      </c>
      <c r="AR54">
        <v>-11.535399999999999</v>
      </c>
      <c r="AS54">
        <v>11.535399999999999</v>
      </c>
      <c r="AT54">
        <v>15.0258</v>
      </c>
      <c r="AU54">
        <v>6.6600000000000006E-2</v>
      </c>
      <c r="AV54">
        <v>4.4279000000000002</v>
      </c>
      <c r="AW54">
        <v>-8.0638000000000005</v>
      </c>
      <c r="AX54">
        <v>2.1661000000000001</v>
      </c>
      <c r="AY54">
        <v>0.85212431156569646</v>
      </c>
      <c r="AZ54">
        <v>118.71</v>
      </c>
      <c r="BA54">
        <v>1.88</v>
      </c>
      <c r="BB54">
        <v>1.8</v>
      </c>
      <c r="BC54">
        <v>1.72</v>
      </c>
      <c r="BD54">
        <v>4.3</v>
      </c>
      <c r="BE54">
        <v>708.6</v>
      </c>
      <c r="BF54">
        <v>1412</v>
      </c>
      <c r="BG54">
        <v>2943</v>
      </c>
      <c r="BH54">
        <v>4.1500000000000004</v>
      </c>
      <c r="BI54">
        <v>4</v>
      </c>
      <c r="BJ54">
        <v>505</v>
      </c>
      <c r="BK54">
        <v>2543</v>
      </c>
      <c r="BL54">
        <v>296.2</v>
      </c>
      <c r="BM54">
        <v>7.07</v>
      </c>
      <c r="BN54">
        <v>302.10000000000002</v>
      </c>
      <c r="BO54">
        <v>0.65</v>
      </c>
      <c r="BP54">
        <v>140</v>
      </c>
      <c r="BQ54">
        <v>1.03</v>
      </c>
      <c r="BR54">
        <v>79.903999999999996</v>
      </c>
      <c r="BS54">
        <v>2.83</v>
      </c>
      <c r="BT54">
        <v>2.8</v>
      </c>
      <c r="BU54">
        <v>2.74</v>
      </c>
      <c r="BV54">
        <v>7.59</v>
      </c>
      <c r="BW54">
        <v>1139.9000000000001</v>
      </c>
      <c r="BX54">
        <v>2103</v>
      </c>
      <c r="BY54">
        <v>3473</v>
      </c>
      <c r="BZ54">
        <v>0</v>
      </c>
      <c r="CA54">
        <v>7</v>
      </c>
      <c r="CB54">
        <v>266</v>
      </c>
      <c r="CC54">
        <v>331.9</v>
      </c>
      <c r="CD54">
        <v>30.5</v>
      </c>
      <c r="CE54">
        <v>10.57</v>
      </c>
      <c r="CF54">
        <v>111.9</v>
      </c>
      <c r="CG54">
        <v>0.37</v>
      </c>
      <c r="CH54">
        <v>114</v>
      </c>
      <c r="CI54">
        <v>0.4</v>
      </c>
    </row>
    <row r="55" spans="1:87" x14ac:dyDescent="0.15">
      <c r="A55">
        <v>430</v>
      </c>
      <c r="B55" t="s">
        <v>572</v>
      </c>
      <c r="C55">
        <v>2</v>
      </c>
      <c r="D55">
        <v>1</v>
      </c>
      <c r="E55">
        <v>2.5499999999999998</v>
      </c>
      <c r="F55" t="s">
        <v>643</v>
      </c>
      <c r="G55" t="s">
        <v>632</v>
      </c>
      <c r="H55" t="s">
        <v>1037</v>
      </c>
      <c r="I55" t="s">
        <v>1045</v>
      </c>
      <c r="J55">
        <v>8.44212381</v>
      </c>
      <c r="K55">
        <v>90.167519999999996</v>
      </c>
      <c r="L55">
        <v>135.80644000000001</v>
      </c>
      <c r="M55">
        <v>3.1886850754207359</v>
      </c>
      <c r="N55">
        <v>6.0277600669579128</v>
      </c>
      <c r="O55">
        <v>1.1025</v>
      </c>
      <c r="P55">
        <v>151.60864000000001</v>
      </c>
      <c r="Q55">
        <v>0</v>
      </c>
      <c r="R55">
        <v>8.382575049289219</v>
      </c>
      <c r="S55">
        <v>9.1031209859474433</v>
      </c>
      <c r="T55">
        <v>-38.361779654997498</v>
      </c>
      <c r="U55">
        <v>-6.6805000000000003</v>
      </c>
      <c r="V55">
        <v>-19.503699999999998</v>
      </c>
      <c r="W55">
        <v>-13.0921</v>
      </c>
      <c r="X55">
        <v>13.0921</v>
      </c>
      <c r="Y55">
        <v>12.8233</v>
      </c>
      <c r="Z55">
        <v>7.8E-2</v>
      </c>
      <c r="AA55">
        <v>6.6833</v>
      </c>
      <c r="AB55">
        <v>-8.6532999999999998</v>
      </c>
      <c r="AC55">
        <v>1E-4</v>
      </c>
      <c r="AD55">
        <v>3.9339103068450046E-5</v>
      </c>
      <c r="AE55">
        <v>6.1151281700000002</v>
      </c>
      <c r="AF55">
        <v>32.065080000000002</v>
      </c>
      <c r="AG55">
        <v>53.696190000000001</v>
      </c>
      <c r="AH55">
        <v>2.3403779512482541</v>
      </c>
      <c r="AI55">
        <v>4.4241549172934862</v>
      </c>
      <c r="AJ55">
        <v>0.99160000000000004</v>
      </c>
      <c r="AK55">
        <v>73.177700000000002</v>
      </c>
      <c r="AL55">
        <v>0</v>
      </c>
      <c r="AM55">
        <v>0.37686460983670855</v>
      </c>
      <c r="AN55">
        <v>4.3958565325364303</v>
      </c>
      <c r="AO55">
        <v>-48.64517109271678</v>
      </c>
      <c r="AP55">
        <v>-4.0225</v>
      </c>
      <c r="AQ55">
        <v>-19.048200000000001</v>
      </c>
      <c r="AR55">
        <v>-11.535399999999999</v>
      </c>
      <c r="AS55">
        <v>11.535399999999999</v>
      </c>
      <c r="AT55">
        <v>15.0258</v>
      </c>
      <c r="AU55">
        <v>6.6600000000000006E-2</v>
      </c>
      <c r="AV55">
        <v>4.4279000000000002</v>
      </c>
      <c r="AW55">
        <v>-8.0638000000000005</v>
      </c>
      <c r="AX55">
        <v>2.1661000000000001</v>
      </c>
      <c r="AY55">
        <v>0.85212431156569646</v>
      </c>
      <c r="AZ55">
        <v>207.2</v>
      </c>
      <c r="BA55">
        <v>1.92</v>
      </c>
      <c r="BB55">
        <v>1.9</v>
      </c>
      <c r="BC55">
        <v>1.55</v>
      </c>
      <c r="BD55">
        <v>3.9</v>
      </c>
      <c r="BE55">
        <v>715.5</v>
      </c>
      <c r="BF55">
        <v>1450</v>
      </c>
      <c r="BG55">
        <v>3081</v>
      </c>
      <c r="BH55">
        <v>4.0999999999999996</v>
      </c>
      <c r="BI55">
        <v>4</v>
      </c>
      <c r="BJ55">
        <v>601</v>
      </c>
      <c r="BK55">
        <v>2013</v>
      </c>
      <c r="BL55">
        <v>177.8</v>
      </c>
      <c r="BM55">
        <v>4.8099999999999996</v>
      </c>
      <c r="BN55">
        <v>195</v>
      </c>
      <c r="BO55">
        <v>0.83</v>
      </c>
      <c r="BP55">
        <v>154</v>
      </c>
      <c r="BQ55">
        <v>0.93799999999999994</v>
      </c>
      <c r="BR55">
        <v>79.903999999999996</v>
      </c>
      <c r="BS55">
        <v>2.83</v>
      </c>
      <c r="BT55">
        <v>2.8</v>
      </c>
      <c r="BU55">
        <v>2.74</v>
      </c>
      <c r="BV55">
        <v>7.59</v>
      </c>
      <c r="BW55">
        <v>1139.9000000000001</v>
      </c>
      <c r="BX55">
        <v>2103</v>
      </c>
      <c r="BY55">
        <v>3473</v>
      </c>
      <c r="BZ55">
        <v>0</v>
      </c>
      <c r="CA55">
        <v>7</v>
      </c>
      <c r="CB55">
        <v>266</v>
      </c>
      <c r="CC55">
        <v>331.9</v>
      </c>
      <c r="CD55">
        <v>30.5</v>
      </c>
      <c r="CE55">
        <v>10.57</v>
      </c>
      <c r="CF55">
        <v>111.9</v>
      </c>
      <c r="CG55">
        <v>0.37</v>
      </c>
      <c r="CH55">
        <v>114</v>
      </c>
      <c r="CI55">
        <v>0.4</v>
      </c>
    </row>
    <row r="56" spans="1:87" x14ac:dyDescent="0.15">
      <c r="A56">
        <v>425</v>
      </c>
      <c r="B56" t="s">
        <v>1136</v>
      </c>
      <c r="C56">
        <v>2</v>
      </c>
      <c r="D56">
        <v>1</v>
      </c>
      <c r="E56">
        <v>2.27</v>
      </c>
      <c r="F56" t="s">
        <v>643</v>
      </c>
      <c r="G56" t="s">
        <v>634</v>
      </c>
      <c r="H56" t="s">
        <v>1037</v>
      </c>
      <c r="I56" t="s">
        <v>1045</v>
      </c>
      <c r="J56">
        <v>8.44212381</v>
      </c>
      <c r="K56">
        <v>90.167519999999996</v>
      </c>
      <c r="L56">
        <v>135.80644000000001</v>
      </c>
      <c r="M56">
        <v>3.1886850754207359</v>
      </c>
      <c r="N56">
        <v>6.0277600669579128</v>
      </c>
      <c r="O56">
        <v>1.1025</v>
      </c>
      <c r="P56">
        <v>151.60864000000001</v>
      </c>
      <c r="Q56">
        <v>0</v>
      </c>
      <c r="R56">
        <v>8.382575049289219</v>
      </c>
      <c r="S56">
        <v>9.1031209859474433</v>
      </c>
      <c r="T56">
        <v>-38.361779654997498</v>
      </c>
      <c r="U56">
        <v>-6.6805000000000003</v>
      </c>
      <c r="V56">
        <v>-19.503699999999998</v>
      </c>
      <c r="W56">
        <v>-13.0921</v>
      </c>
      <c r="X56">
        <v>13.0921</v>
      </c>
      <c r="Y56">
        <v>12.8233</v>
      </c>
      <c r="Z56">
        <v>7.8E-2</v>
      </c>
      <c r="AA56">
        <v>6.6833</v>
      </c>
      <c r="AB56">
        <v>-8.6532999999999998</v>
      </c>
      <c r="AC56">
        <v>1E-4</v>
      </c>
      <c r="AD56">
        <v>3.9339103068450046E-5</v>
      </c>
      <c r="AE56">
        <v>5.7708104200000001</v>
      </c>
      <c r="AF56">
        <v>45.063850000000002</v>
      </c>
      <c r="AG56">
        <v>61.833309999999997</v>
      </c>
      <c r="AH56">
        <v>2.453083544697606</v>
      </c>
      <c r="AI56">
        <v>4.6372089691826197</v>
      </c>
      <c r="AJ56">
        <v>1.2101999999999999</v>
      </c>
      <c r="AK56">
        <v>81.013720000000006</v>
      </c>
      <c r="AL56">
        <v>0</v>
      </c>
      <c r="AM56">
        <v>1.3276234645895322</v>
      </c>
      <c r="AN56">
        <v>4.7184584951396529</v>
      </c>
      <c r="AO56">
        <v>-47.423914648301889</v>
      </c>
      <c r="AP56">
        <v>-4.7142999999999997</v>
      </c>
      <c r="AQ56">
        <v>-16.856300000000001</v>
      </c>
      <c r="AR56">
        <v>-10.785299999999999</v>
      </c>
      <c r="AS56">
        <v>10.785299999999999</v>
      </c>
      <c r="AT56">
        <v>12.141999999999999</v>
      </c>
      <c r="AU56">
        <v>8.2400000000000001E-2</v>
      </c>
      <c r="AV56">
        <v>4.7900999999999998</v>
      </c>
      <c r="AW56">
        <v>-5.0419</v>
      </c>
      <c r="AX56">
        <v>0.20840800000000001</v>
      </c>
      <c r="AY56">
        <v>8.1985837922895363E-2</v>
      </c>
      <c r="AZ56">
        <v>207.2</v>
      </c>
      <c r="BA56">
        <v>1.92</v>
      </c>
      <c r="BB56">
        <v>1.9</v>
      </c>
      <c r="BC56">
        <v>1.55</v>
      </c>
      <c r="BD56">
        <v>3.9</v>
      </c>
      <c r="BE56">
        <v>715.5</v>
      </c>
      <c r="BF56">
        <v>1450</v>
      </c>
      <c r="BG56">
        <v>3081</v>
      </c>
      <c r="BH56">
        <v>4.0999999999999996</v>
      </c>
      <c r="BI56">
        <v>4</v>
      </c>
      <c r="BJ56">
        <v>601</v>
      </c>
      <c r="BK56">
        <v>2013</v>
      </c>
      <c r="BL56">
        <v>177.8</v>
      </c>
      <c r="BM56">
        <v>4.8099999999999996</v>
      </c>
      <c r="BN56">
        <v>195</v>
      </c>
      <c r="BO56">
        <v>0.83</v>
      </c>
      <c r="BP56">
        <v>154</v>
      </c>
      <c r="BQ56">
        <v>0.93799999999999994</v>
      </c>
      <c r="BR56">
        <v>79.903999999999996</v>
      </c>
      <c r="BS56">
        <v>2.83</v>
      </c>
      <c r="BT56">
        <v>2.8</v>
      </c>
      <c r="BU56">
        <v>2.74</v>
      </c>
      <c r="BV56">
        <v>7.59</v>
      </c>
      <c r="BW56">
        <v>1139.9000000000001</v>
      </c>
      <c r="BX56">
        <v>2103</v>
      </c>
      <c r="BY56">
        <v>3473</v>
      </c>
      <c r="BZ56">
        <v>0</v>
      </c>
      <c r="CA56">
        <v>7</v>
      </c>
      <c r="CB56">
        <v>266</v>
      </c>
      <c r="CC56">
        <v>331.9</v>
      </c>
      <c r="CD56">
        <v>30.5</v>
      </c>
      <c r="CE56">
        <v>10.57</v>
      </c>
      <c r="CF56">
        <v>111.9</v>
      </c>
      <c r="CG56">
        <v>0.37</v>
      </c>
      <c r="CH56">
        <v>114</v>
      </c>
      <c r="CI56">
        <v>0.4</v>
      </c>
    </row>
    <row r="57" spans="1:87" x14ac:dyDescent="0.15">
      <c r="A57">
        <v>427</v>
      </c>
      <c r="B57" t="s">
        <v>1137</v>
      </c>
      <c r="C57">
        <v>3</v>
      </c>
      <c r="D57">
        <v>1</v>
      </c>
      <c r="E57">
        <v>2.4</v>
      </c>
      <c r="F57" t="s">
        <v>643</v>
      </c>
      <c r="G57" t="s">
        <v>632</v>
      </c>
      <c r="H57" t="s">
        <v>1037</v>
      </c>
      <c r="I57" t="s">
        <v>1045</v>
      </c>
      <c r="J57">
        <v>8.44212381</v>
      </c>
      <c r="K57">
        <v>90.167519999999996</v>
      </c>
      <c r="L57">
        <v>135.80644000000001</v>
      </c>
      <c r="M57">
        <v>3.1886850754207359</v>
      </c>
      <c r="N57">
        <v>6.0277600669579128</v>
      </c>
      <c r="O57">
        <v>1.1025</v>
      </c>
      <c r="P57">
        <v>151.60864000000001</v>
      </c>
      <c r="Q57">
        <v>0</v>
      </c>
      <c r="R57">
        <v>8.382575049289219</v>
      </c>
      <c r="S57">
        <v>9.1031209859474433</v>
      </c>
      <c r="T57">
        <v>-38.361779654997498</v>
      </c>
      <c r="U57">
        <v>-6.6805000000000003</v>
      </c>
      <c r="V57">
        <v>-19.503699999999998</v>
      </c>
      <c r="W57">
        <v>-13.0921</v>
      </c>
      <c r="X57">
        <v>13.0921</v>
      </c>
      <c r="Y57">
        <v>12.8233</v>
      </c>
      <c r="Z57">
        <v>7.8E-2</v>
      </c>
      <c r="AA57">
        <v>6.6833</v>
      </c>
      <c r="AB57">
        <v>-8.6532999999999998</v>
      </c>
      <c r="AC57">
        <v>1E-4</v>
      </c>
      <c r="AD57">
        <v>3.9339103068450046E-5</v>
      </c>
      <c r="AE57">
        <v>6.1151281700000002</v>
      </c>
      <c r="AF57">
        <v>32.065080000000002</v>
      </c>
      <c r="AG57">
        <v>53.696190000000001</v>
      </c>
      <c r="AH57">
        <v>2.3403779512482541</v>
      </c>
      <c r="AI57">
        <v>4.4241549172934862</v>
      </c>
      <c r="AJ57">
        <v>0.99160000000000004</v>
      </c>
      <c r="AK57">
        <v>73.177700000000002</v>
      </c>
      <c r="AL57">
        <v>0</v>
      </c>
      <c r="AM57">
        <v>0.37686460983670855</v>
      </c>
      <c r="AN57">
        <v>4.3958565325364303</v>
      </c>
      <c r="AO57">
        <v>-48.64517109271678</v>
      </c>
      <c r="AP57">
        <v>-4.0225</v>
      </c>
      <c r="AQ57">
        <v>-19.048200000000001</v>
      </c>
      <c r="AR57">
        <v>-11.535399999999999</v>
      </c>
      <c r="AS57">
        <v>11.535399999999999</v>
      </c>
      <c r="AT57">
        <v>15.0258</v>
      </c>
      <c r="AU57">
        <v>6.6600000000000006E-2</v>
      </c>
      <c r="AV57">
        <v>4.4279000000000002</v>
      </c>
      <c r="AW57">
        <v>-8.0638000000000005</v>
      </c>
      <c r="AX57">
        <v>2.1661000000000001</v>
      </c>
      <c r="AY57">
        <v>0.85212431156569646</v>
      </c>
      <c r="AZ57">
        <v>207.2</v>
      </c>
      <c r="BA57">
        <v>1.92</v>
      </c>
      <c r="BB57">
        <v>1.9</v>
      </c>
      <c r="BC57">
        <v>1.55</v>
      </c>
      <c r="BD57">
        <v>3.9</v>
      </c>
      <c r="BE57">
        <v>715.5</v>
      </c>
      <c r="BF57">
        <v>1450</v>
      </c>
      <c r="BG57">
        <v>3081</v>
      </c>
      <c r="BH57">
        <v>4.0999999999999996</v>
      </c>
      <c r="BI57">
        <v>4</v>
      </c>
      <c r="BJ57">
        <v>601</v>
      </c>
      <c r="BK57">
        <v>2013</v>
      </c>
      <c r="BL57">
        <v>177.8</v>
      </c>
      <c r="BM57">
        <v>4.8099999999999996</v>
      </c>
      <c r="BN57">
        <v>195</v>
      </c>
      <c r="BO57">
        <v>0.83</v>
      </c>
      <c r="BP57">
        <v>154</v>
      </c>
      <c r="BQ57">
        <v>0.93799999999999994</v>
      </c>
      <c r="BR57">
        <v>79.903999999999996</v>
      </c>
      <c r="BS57">
        <v>2.83</v>
      </c>
      <c r="BT57">
        <v>2.8</v>
      </c>
      <c r="BU57">
        <v>2.74</v>
      </c>
      <c r="BV57">
        <v>7.59</v>
      </c>
      <c r="BW57">
        <v>1139.9000000000001</v>
      </c>
      <c r="BX57">
        <v>2103</v>
      </c>
      <c r="BY57">
        <v>3473</v>
      </c>
      <c r="BZ57">
        <v>0</v>
      </c>
      <c r="CA57">
        <v>7</v>
      </c>
      <c r="CB57">
        <v>266</v>
      </c>
      <c r="CC57">
        <v>331.9</v>
      </c>
      <c r="CD57">
        <v>30.5</v>
      </c>
      <c r="CE57">
        <v>10.57</v>
      </c>
      <c r="CF57">
        <v>111.9</v>
      </c>
      <c r="CG57">
        <v>0.37</v>
      </c>
      <c r="CH57">
        <v>114</v>
      </c>
      <c r="CI57">
        <v>0.4</v>
      </c>
    </row>
    <row r="58" spans="1:87" x14ac:dyDescent="0.15">
      <c r="A58">
        <v>6</v>
      </c>
      <c r="B58" t="s">
        <v>489</v>
      </c>
      <c r="C58">
        <v>3</v>
      </c>
      <c r="D58">
        <v>1</v>
      </c>
      <c r="E58">
        <v>1.86</v>
      </c>
      <c r="F58" t="s">
        <v>643</v>
      </c>
      <c r="G58" t="s">
        <v>632</v>
      </c>
      <c r="H58" t="s">
        <v>1037</v>
      </c>
      <c r="I58" t="s">
        <v>1044</v>
      </c>
      <c r="J58">
        <v>8.44212381</v>
      </c>
      <c r="K58">
        <v>90.167519999999996</v>
      </c>
      <c r="L58">
        <v>135.80644000000001</v>
      </c>
      <c r="M58">
        <v>3.1886850754207359</v>
      </c>
      <c r="N58">
        <v>6.0277600669579128</v>
      </c>
      <c r="O58">
        <v>1.1025</v>
      </c>
      <c r="P58">
        <v>151.60864000000001</v>
      </c>
      <c r="Q58">
        <v>0</v>
      </c>
      <c r="R58">
        <v>8.382575049289219</v>
      </c>
      <c r="S58">
        <v>9.1031209859474433</v>
      </c>
      <c r="T58">
        <v>-38.361779654997498</v>
      </c>
      <c r="U58">
        <v>-6.6805000000000003</v>
      </c>
      <c r="V58">
        <v>-19.503699999999998</v>
      </c>
      <c r="W58">
        <v>-13.0921</v>
      </c>
      <c r="X58">
        <v>13.0921</v>
      </c>
      <c r="Y58">
        <v>12.8233</v>
      </c>
      <c r="Z58">
        <v>7.8E-2</v>
      </c>
      <c r="AA58">
        <v>6.6833</v>
      </c>
      <c r="AB58">
        <v>-8.6532999999999998</v>
      </c>
      <c r="AC58">
        <v>1E-4</v>
      </c>
      <c r="AD58">
        <v>3.9339103068450046E-5</v>
      </c>
      <c r="AE58">
        <v>6.1151281700000002</v>
      </c>
      <c r="AF58">
        <v>32.065080000000002</v>
      </c>
      <c r="AG58">
        <v>53.696190000000001</v>
      </c>
      <c r="AH58">
        <v>2.3403779512482541</v>
      </c>
      <c r="AI58">
        <v>4.4241549172934862</v>
      </c>
      <c r="AJ58">
        <v>0.99160000000000004</v>
      </c>
      <c r="AK58">
        <v>73.177700000000002</v>
      </c>
      <c r="AL58">
        <v>0</v>
      </c>
      <c r="AM58">
        <v>0.37686460983670855</v>
      </c>
      <c r="AN58">
        <v>4.3958565325364303</v>
      </c>
      <c r="AO58">
        <v>-48.64517109271678</v>
      </c>
      <c r="AP58">
        <v>-4.0225</v>
      </c>
      <c r="AQ58">
        <v>-19.048200000000001</v>
      </c>
      <c r="AR58">
        <v>-11.535399999999999</v>
      </c>
      <c r="AS58">
        <v>11.535399999999999</v>
      </c>
      <c r="AT58">
        <v>15.0258</v>
      </c>
      <c r="AU58">
        <v>6.6600000000000006E-2</v>
      </c>
      <c r="AV58">
        <v>4.4279000000000002</v>
      </c>
      <c r="AW58">
        <v>-8.0638000000000005</v>
      </c>
      <c r="AX58">
        <v>2.1661000000000001</v>
      </c>
      <c r="AY58">
        <v>0.85212431156569646</v>
      </c>
      <c r="AZ58">
        <v>207.2</v>
      </c>
      <c r="BA58">
        <v>1.92</v>
      </c>
      <c r="BB58">
        <v>1.9</v>
      </c>
      <c r="BC58">
        <v>1.55</v>
      </c>
      <c r="BD58">
        <v>3.9</v>
      </c>
      <c r="BE58">
        <v>715.5</v>
      </c>
      <c r="BF58">
        <v>1450</v>
      </c>
      <c r="BG58">
        <v>3081</v>
      </c>
      <c r="BH58">
        <v>4.0999999999999996</v>
      </c>
      <c r="BI58">
        <v>4</v>
      </c>
      <c r="BJ58">
        <v>601</v>
      </c>
      <c r="BK58">
        <v>2013</v>
      </c>
      <c r="BL58">
        <v>177.8</v>
      </c>
      <c r="BM58">
        <v>4.8099999999999996</v>
      </c>
      <c r="BN58">
        <v>195</v>
      </c>
      <c r="BO58">
        <v>0.83</v>
      </c>
      <c r="BP58">
        <v>154</v>
      </c>
      <c r="BQ58">
        <v>0.93799999999999994</v>
      </c>
      <c r="BR58">
        <v>126.905</v>
      </c>
      <c r="BS58">
        <v>2.76</v>
      </c>
      <c r="BT58">
        <v>2.5</v>
      </c>
      <c r="BU58">
        <v>2.21</v>
      </c>
      <c r="BV58">
        <v>6.76</v>
      </c>
      <c r="BW58">
        <v>1008.4</v>
      </c>
      <c r="BX58">
        <v>1846</v>
      </c>
      <c r="BY58">
        <v>3184</v>
      </c>
      <c r="BZ58">
        <v>0</v>
      </c>
      <c r="CA58">
        <v>7</v>
      </c>
      <c r="CB58">
        <v>387</v>
      </c>
      <c r="CC58">
        <v>457.5</v>
      </c>
      <c r="CD58">
        <v>41.67</v>
      </c>
      <c r="CE58">
        <v>15.52</v>
      </c>
      <c r="CF58">
        <v>106.8</v>
      </c>
      <c r="CG58">
        <v>0.46</v>
      </c>
      <c r="CH58">
        <v>133</v>
      </c>
      <c r="CI58">
        <v>0.65</v>
      </c>
    </row>
    <row r="59" spans="1:87" x14ac:dyDescent="0.15">
      <c r="A59">
        <v>443</v>
      </c>
      <c r="B59" t="s">
        <v>489</v>
      </c>
      <c r="C59">
        <v>3</v>
      </c>
      <c r="D59">
        <v>1</v>
      </c>
      <c r="E59">
        <v>1.86</v>
      </c>
      <c r="F59" t="s">
        <v>643</v>
      </c>
      <c r="G59" t="s">
        <v>632</v>
      </c>
      <c r="H59" t="s">
        <v>1037</v>
      </c>
      <c r="I59" t="s">
        <v>1044</v>
      </c>
      <c r="J59">
        <v>8.44212381</v>
      </c>
      <c r="K59">
        <v>90.167519999999996</v>
      </c>
      <c r="L59">
        <v>135.80644000000001</v>
      </c>
      <c r="M59">
        <v>3.1886850754207359</v>
      </c>
      <c r="N59">
        <v>6.0277600669579128</v>
      </c>
      <c r="O59">
        <v>1.1025</v>
      </c>
      <c r="P59">
        <v>151.60864000000001</v>
      </c>
      <c r="Q59">
        <v>0</v>
      </c>
      <c r="R59">
        <v>8.382575049289219</v>
      </c>
      <c r="S59">
        <v>9.1031209859474433</v>
      </c>
      <c r="T59">
        <v>-38.361779654997498</v>
      </c>
      <c r="U59">
        <v>-6.6805000000000003</v>
      </c>
      <c r="V59">
        <v>-19.503699999999998</v>
      </c>
      <c r="W59">
        <v>-13.0921</v>
      </c>
      <c r="X59">
        <v>13.0921</v>
      </c>
      <c r="Y59">
        <v>12.8233</v>
      </c>
      <c r="Z59">
        <v>7.8E-2</v>
      </c>
      <c r="AA59">
        <v>6.6833</v>
      </c>
      <c r="AB59">
        <v>-8.6532999999999998</v>
      </c>
      <c r="AC59">
        <v>1E-4</v>
      </c>
      <c r="AD59">
        <v>3.9339103068450046E-5</v>
      </c>
      <c r="AE59">
        <v>6.1151281700000002</v>
      </c>
      <c r="AF59">
        <v>32.065080000000002</v>
      </c>
      <c r="AG59">
        <v>53.696190000000001</v>
      </c>
      <c r="AH59">
        <v>2.3403779512482541</v>
      </c>
      <c r="AI59">
        <v>4.4241549172934862</v>
      </c>
      <c r="AJ59">
        <v>0.99160000000000004</v>
      </c>
      <c r="AK59">
        <v>73.177700000000002</v>
      </c>
      <c r="AL59">
        <v>0</v>
      </c>
      <c r="AM59">
        <v>0.37686460983670855</v>
      </c>
      <c r="AN59">
        <v>4.3958565325364303</v>
      </c>
      <c r="AO59">
        <v>-48.64517109271678</v>
      </c>
      <c r="AP59">
        <v>-4.0225</v>
      </c>
      <c r="AQ59">
        <v>-19.048200000000001</v>
      </c>
      <c r="AR59">
        <v>-11.535399999999999</v>
      </c>
      <c r="AS59">
        <v>11.535399999999999</v>
      </c>
      <c r="AT59">
        <v>15.0258</v>
      </c>
      <c r="AU59">
        <v>6.6600000000000006E-2</v>
      </c>
      <c r="AV59">
        <v>4.4279000000000002</v>
      </c>
      <c r="AW59">
        <v>-8.0638000000000005</v>
      </c>
      <c r="AX59">
        <v>2.1661000000000001</v>
      </c>
      <c r="AY59">
        <v>0.85212431156569646</v>
      </c>
      <c r="AZ59">
        <v>207.2</v>
      </c>
      <c r="BA59">
        <v>1.92</v>
      </c>
      <c r="BB59">
        <v>1.9</v>
      </c>
      <c r="BC59">
        <v>1.55</v>
      </c>
      <c r="BD59">
        <v>3.9</v>
      </c>
      <c r="BE59">
        <v>715.5</v>
      </c>
      <c r="BF59">
        <v>1450</v>
      </c>
      <c r="BG59">
        <v>3081</v>
      </c>
      <c r="BH59">
        <v>4.0999999999999996</v>
      </c>
      <c r="BI59">
        <v>4</v>
      </c>
      <c r="BJ59">
        <v>601</v>
      </c>
      <c r="BK59">
        <v>2013</v>
      </c>
      <c r="BL59">
        <v>177.8</v>
      </c>
      <c r="BM59">
        <v>4.8099999999999996</v>
      </c>
      <c r="BN59">
        <v>195</v>
      </c>
      <c r="BO59">
        <v>0.83</v>
      </c>
      <c r="BP59">
        <v>154</v>
      </c>
      <c r="BQ59">
        <v>0.93799999999999994</v>
      </c>
      <c r="BR59">
        <v>126.905</v>
      </c>
      <c r="BS59">
        <v>2.76</v>
      </c>
      <c r="BT59">
        <v>2.5</v>
      </c>
      <c r="BU59">
        <v>2.21</v>
      </c>
      <c r="BV59">
        <v>6.76</v>
      </c>
      <c r="BW59">
        <v>1008.4</v>
      </c>
      <c r="BX59">
        <v>1846</v>
      </c>
      <c r="BY59">
        <v>3184</v>
      </c>
      <c r="BZ59">
        <v>0</v>
      </c>
      <c r="CA59">
        <v>7</v>
      </c>
      <c r="CB59">
        <v>387</v>
      </c>
      <c r="CC59">
        <v>457.5</v>
      </c>
      <c r="CD59">
        <v>41.67</v>
      </c>
      <c r="CE59">
        <v>15.52</v>
      </c>
      <c r="CF59">
        <v>106.8</v>
      </c>
      <c r="CG59">
        <v>0.46</v>
      </c>
      <c r="CH59">
        <v>133</v>
      </c>
      <c r="CI59">
        <v>0.65</v>
      </c>
    </row>
    <row r="60" spans="1:87" x14ac:dyDescent="0.15">
      <c r="A60">
        <v>209</v>
      </c>
      <c r="B60" t="s">
        <v>489</v>
      </c>
      <c r="C60">
        <v>3</v>
      </c>
      <c r="D60">
        <v>1</v>
      </c>
      <c r="E60">
        <v>1.96</v>
      </c>
      <c r="F60" t="s">
        <v>643</v>
      </c>
      <c r="G60" t="s">
        <v>632</v>
      </c>
      <c r="H60" t="s">
        <v>1037</v>
      </c>
      <c r="I60" t="s">
        <v>1044</v>
      </c>
      <c r="J60">
        <v>8.44212381</v>
      </c>
      <c r="K60">
        <v>90.167519999999996</v>
      </c>
      <c r="L60">
        <v>135.80644000000001</v>
      </c>
      <c r="M60">
        <v>3.1886850754207359</v>
      </c>
      <c r="N60">
        <v>6.0277600669579128</v>
      </c>
      <c r="O60">
        <v>1.1025</v>
      </c>
      <c r="P60">
        <v>151.60864000000001</v>
      </c>
      <c r="Q60">
        <v>0</v>
      </c>
      <c r="R60">
        <v>8.382575049289219</v>
      </c>
      <c r="S60">
        <v>9.1031209859474433</v>
      </c>
      <c r="T60">
        <v>-38.361779654997498</v>
      </c>
      <c r="U60">
        <v>-6.6805000000000003</v>
      </c>
      <c r="V60">
        <v>-19.503699999999998</v>
      </c>
      <c r="W60">
        <v>-13.0921</v>
      </c>
      <c r="X60">
        <v>13.0921</v>
      </c>
      <c r="Y60">
        <v>12.8233</v>
      </c>
      <c r="Z60">
        <v>7.8E-2</v>
      </c>
      <c r="AA60">
        <v>6.6833</v>
      </c>
      <c r="AB60">
        <v>-8.6532999999999998</v>
      </c>
      <c r="AC60">
        <v>1E-4</v>
      </c>
      <c r="AD60">
        <v>3.9339103068450046E-5</v>
      </c>
      <c r="AE60">
        <v>6.1151281700000002</v>
      </c>
      <c r="AF60">
        <v>32.065080000000002</v>
      </c>
      <c r="AG60">
        <v>53.696190000000001</v>
      </c>
      <c r="AH60">
        <v>2.3403779512482541</v>
      </c>
      <c r="AI60">
        <v>4.4241549172934862</v>
      </c>
      <c r="AJ60">
        <v>0.99160000000000004</v>
      </c>
      <c r="AK60">
        <v>73.177700000000002</v>
      </c>
      <c r="AL60">
        <v>0</v>
      </c>
      <c r="AM60">
        <v>0.37686460983670855</v>
      </c>
      <c r="AN60">
        <v>4.3958565325364303</v>
      </c>
      <c r="AO60">
        <v>-48.64517109271678</v>
      </c>
      <c r="AP60">
        <v>-4.0225</v>
      </c>
      <c r="AQ60">
        <v>-19.048200000000001</v>
      </c>
      <c r="AR60">
        <v>-11.535399999999999</v>
      </c>
      <c r="AS60">
        <v>11.535399999999999</v>
      </c>
      <c r="AT60">
        <v>15.0258</v>
      </c>
      <c r="AU60">
        <v>6.6600000000000006E-2</v>
      </c>
      <c r="AV60">
        <v>4.4279000000000002</v>
      </c>
      <c r="AW60">
        <v>-8.0638000000000005</v>
      </c>
      <c r="AX60">
        <v>2.1661000000000001</v>
      </c>
      <c r="AY60">
        <v>0.85212431156569646</v>
      </c>
      <c r="AZ60">
        <v>207.2</v>
      </c>
      <c r="BA60">
        <v>1.92</v>
      </c>
      <c r="BB60">
        <v>1.9</v>
      </c>
      <c r="BC60">
        <v>1.55</v>
      </c>
      <c r="BD60">
        <v>3.9</v>
      </c>
      <c r="BE60">
        <v>715.5</v>
      </c>
      <c r="BF60">
        <v>1450</v>
      </c>
      <c r="BG60">
        <v>3081</v>
      </c>
      <c r="BH60">
        <v>4.0999999999999996</v>
      </c>
      <c r="BI60">
        <v>4</v>
      </c>
      <c r="BJ60">
        <v>601</v>
      </c>
      <c r="BK60">
        <v>2013</v>
      </c>
      <c r="BL60">
        <v>177.8</v>
      </c>
      <c r="BM60">
        <v>4.8099999999999996</v>
      </c>
      <c r="BN60">
        <v>195</v>
      </c>
      <c r="BO60">
        <v>0.83</v>
      </c>
      <c r="BP60">
        <v>154</v>
      </c>
      <c r="BQ60">
        <v>0.93799999999999994</v>
      </c>
      <c r="BR60">
        <v>126.905</v>
      </c>
      <c r="BS60">
        <v>2.76</v>
      </c>
      <c r="BT60">
        <v>2.5</v>
      </c>
      <c r="BU60">
        <v>2.21</v>
      </c>
      <c r="BV60">
        <v>6.76</v>
      </c>
      <c r="BW60">
        <v>1008.4</v>
      </c>
      <c r="BX60">
        <v>1846</v>
      </c>
      <c r="BY60">
        <v>3184</v>
      </c>
      <c r="BZ60">
        <v>0</v>
      </c>
      <c r="CA60">
        <v>7</v>
      </c>
      <c r="CB60">
        <v>387</v>
      </c>
      <c r="CC60">
        <v>457.5</v>
      </c>
      <c r="CD60">
        <v>41.67</v>
      </c>
      <c r="CE60">
        <v>15.52</v>
      </c>
      <c r="CF60">
        <v>106.8</v>
      </c>
      <c r="CG60">
        <v>0.46</v>
      </c>
      <c r="CH60">
        <v>133</v>
      </c>
      <c r="CI60">
        <v>0.65</v>
      </c>
    </row>
    <row r="61" spans="1:87" x14ac:dyDescent="0.15">
      <c r="A61">
        <v>210</v>
      </c>
      <c r="B61" t="s">
        <v>489</v>
      </c>
      <c r="C61">
        <v>3</v>
      </c>
      <c r="D61">
        <v>1</v>
      </c>
      <c r="E61">
        <v>1.96</v>
      </c>
      <c r="F61" t="s">
        <v>643</v>
      </c>
      <c r="G61" t="s">
        <v>632</v>
      </c>
      <c r="H61" t="s">
        <v>1037</v>
      </c>
      <c r="I61" t="s">
        <v>1044</v>
      </c>
      <c r="J61">
        <v>8.44212381</v>
      </c>
      <c r="K61">
        <v>90.167519999999996</v>
      </c>
      <c r="L61">
        <v>135.80644000000001</v>
      </c>
      <c r="M61">
        <v>3.1886850754207359</v>
      </c>
      <c r="N61">
        <v>6.0277600669579128</v>
      </c>
      <c r="O61">
        <v>1.1025</v>
      </c>
      <c r="P61">
        <v>151.60864000000001</v>
      </c>
      <c r="Q61">
        <v>0</v>
      </c>
      <c r="R61">
        <v>8.382575049289219</v>
      </c>
      <c r="S61">
        <v>9.1031209859474433</v>
      </c>
      <c r="T61">
        <v>-38.361779654997498</v>
      </c>
      <c r="U61">
        <v>-6.6805000000000003</v>
      </c>
      <c r="V61">
        <v>-19.503699999999998</v>
      </c>
      <c r="W61">
        <v>-13.0921</v>
      </c>
      <c r="X61">
        <v>13.0921</v>
      </c>
      <c r="Y61">
        <v>12.8233</v>
      </c>
      <c r="Z61">
        <v>7.8E-2</v>
      </c>
      <c r="AA61">
        <v>6.6833</v>
      </c>
      <c r="AB61">
        <v>-8.6532999999999998</v>
      </c>
      <c r="AC61">
        <v>1E-4</v>
      </c>
      <c r="AD61">
        <v>3.9339103068450046E-5</v>
      </c>
      <c r="AE61">
        <v>6.1151281700000002</v>
      </c>
      <c r="AF61">
        <v>32.065080000000002</v>
      </c>
      <c r="AG61">
        <v>53.696190000000001</v>
      </c>
      <c r="AH61">
        <v>2.3403779512482541</v>
      </c>
      <c r="AI61">
        <v>4.4241549172934862</v>
      </c>
      <c r="AJ61">
        <v>0.99160000000000004</v>
      </c>
      <c r="AK61">
        <v>73.177700000000002</v>
      </c>
      <c r="AL61">
        <v>0</v>
      </c>
      <c r="AM61">
        <v>0.37686460983670855</v>
      </c>
      <c r="AN61">
        <v>4.3958565325364303</v>
      </c>
      <c r="AO61">
        <v>-48.64517109271678</v>
      </c>
      <c r="AP61">
        <v>-4.0225</v>
      </c>
      <c r="AQ61">
        <v>-19.048200000000001</v>
      </c>
      <c r="AR61">
        <v>-11.535399999999999</v>
      </c>
      <c r="AS61">
        <v>11.535399999999999</v>
      </c>
      <c r="AT61">
        <v>15.0258</v>
      </c>
      <c r="AU61">
        <v>6.6600000000000006E-2</v>
      </c>
      <c r="AV61">
        <v>4.4279000000000002</v>
      </c>
      <c r="AW61">
        <v>-8.0638000000000005</v>
      </c>
      <c r="AX61">
        <v>2.1661000000000001</v>
      </c>
      <c r="AY61">
        <v>0.85212431156569646</v>
      </c>
      <c r="AZ61">
        <v>207.2</v>
      </c>
      <c r="BA61">
        <v>1.92</v>
      </c>
      <c r="BB61">
        <v>1.9</v>
      </c>
      <c r="BC61">
        <v>1.55</v>
      </c>
      <c r="BD61">
        <v>3.9</v>
      </c>
      <c r="BE61">
        <v>715.5</v>
      </c>
      <c r="BF61">
        <v>1450</v>
      </c>
      <c r="BG61">
        <v>3081</v>
      </c>
      <c r="BH61">
        <v>4.0999999999999996</v>
      </c>
      <c r="BI61">
        <v>4</v>
      </c>
      <c r="BJ61">
        <v>601</v>
      </c>
      <c r="BK61">
        <v>2013</v>
      </c>
      <c r="BL61">
        <v>177.8</v>
      </c>
      <c r="BM61">
        <v>4.8099999999999996</v>
      </c>
      <c r="BN61">
        <v>195</v>
      </c>
      <c r="BO61">
        <v>0.83</v>
      </c>
      <c r="BP61">
        <v>154</v>
      </c>
      <c r="BQ61">
        <v>0.93799999999999994</v>
      </c>
      <c r="BR61">
        <v>126.905</v>
      </c>
      <c r="BS61">
        <v>2.76</v>
      </c>
      <c r="BT61">
        <v>2.5</v>
      </c>
      <c r="BU61">
        <v>2.21</v>
      </c>
      <c r="BV61">
        <v>6.76</v>
      </c>
      <c r="BW61">
        <v>1008.4</v>
      </c>
      <c r="BX61">
        <v>1846</v>
      </c>
      <c r="BY61">
        <v>3184</v>
      </c>
      <c r="BZ61">
        <v>0</v>
      </c>
      <c r="CA61">
        <v>7</v>
      </c>
      <c r="CB61">
        <v>387</v>
      </c>
      <c r="CC61">
        <v>457.5</v>
      </c>
      <c r="CD61">
        <v>41.67</v>
      </c>
      <c r="CE61">
        <v>15.52</v>
      </c>
      <c r="CF61">
        <v>106.8</v>
      </c>
      <c r="CG61">
        <v>0.46</v>
      </c>
      <c r="CH61">
        <v>133</v>
      </c>
      <c r="CI61">
        <v>0.65</v>
      </c>
    </row>
    <row r="62" spans="1:87" x14ac:dyDescent="0.15">
      <c r="A62">
        <v>291</v>
      </c>
      <c r="B62" t="s">
        <v>1135</v>
      </c>
      <c r="C62">
        <v>3</v>
      </c>
      <c r="D62">
        <v>1</v>
      </c>
      <c r="E62">
        <v>2.2200000000000002</v>
      </c>
      <c r="F62" t="s">
        <v>643</v>
      </c>
      <c r="G62" t="s">
        <v>632</v>
      </c>
      <c r="H62" t="s">
        <v>850</v>
      </c>
      <c r="I62" t="s">
        <v>1045</v>
      </c>
      <c r="J62">
        <v>8.44212381</v>
      </c>
      <c r="K62">
        <v>90.167519999999996</v>
      </c>
      <c r="L62">
        <v>135.80644000000001</v>
      </c>
      <c r="M62">
        <v>3.1886850754207359</v>
      </c>
      <c r="N62">
        <v>6.0277600669579128</v>
      </c>
      <c r="O62">
        <v>1.1025</v>
      </c>
      <c r="P62">
        <v>151.60864000000001</v>
      </c>
      <c r="Q62">
        <v>0</v>
      </c>
      <c r="R62">
        <v>8.382575049289219</v>
      </c>
      <c r="S62">
        <v>9.1031209859474433</v>
      </c>
      <c r="T62">
        <v>-38.361779654997498</v>
      </c>
      <c r="U62">
        <v>-6.6805000000000003</v>
      </c>
      <c r="V62">
        <v>-19.503699999999998</v>
      </c>
      <c r="W62">
        <v>-13.0921</v>
      </c>
      <c r="X62">
        <v>13.0921</v>
      </c>
      <c r="Y62">
        <v>12.8233</v>
      </c>
      <c r="Z62">
        <v>7.8E-2</v>
      </c>
      <c r="AA62">
        <v>6.6833</v>
      </c>
      <c r="AB62">
        <v>-8.6532999999999998</v>
      </c>
      <c r="AC62">
        <v>1E-4</v>
      </c>
      <c r="AD62">
        <v>3.9339103068450046E-5</v>
      </c>
      <c r="AE62">
        <v>6.1151281700000002</v>
      </c>
      <c r="AF62">
        <v>32.065080000000002</v>
      </c>
      <c r="AG62">
        <v>53.696190000000001</v>
      </c>
      <c r="AH62">
        <v>2.3403779512482541</v>
      </c>
      <c r="AI62">
        <v>4.4241549172934862</v>
      </c>
      <c r="AJ62">
        <v>0.99160000000000004</v>
      </c>
      <c r="AK62">
        <v>73.177700000000002</v>
      </c>
      <c r="AL62">
        <v>0</v>
      </c>
      <c r="AM62">
        <v>0.37686460983670855</v>
      </c>
      <c r="AN62">
        <v>4.3958565325364303</v>
      </c>
      <c r="AO62">
        <v>-48.64517109271678</v>
      </c>
      <c r="AP62">
        <v>-4.0225</v>
      </c>
      <c r="AQ62">
        <v>-19.048200000000001</v>
      </c>
      <c r="AR62">
        <v>-11.535399999999999</v>
      </c>
      <c r="AS62">
        <v>11.535399999999999</v>
      </c>
      <c r="AT62">
        <v>15.0258</v>
      </c>
      <c r="AU62">
        <v>6.6600000000000006E-2</v>
      </c>
      <c r="AV62">
        <v>4.4279000000000002</v>
      </c>
      <c r="AW62">
        <v>-8.0638000000000005</v>
      </c>
      <c r="AX62">
        <v>2.1661000000000001</v>
      </c>
      <c r="AY62">
        <v>0.85212431156569646</v>
      </c>
      <c r="AZ62">
        <v>118.71</v>
      </c>
      <c r="BA62">
        <v>1.88</v>
      </c>
      <c r="BB62">
        <v>1.8</v>
      </c>
      <c r="BC62">
        <v>1.72</v>
      </c>
      <c r="BD62">
        <v>4.3</v>
      </c>
      <c r="BE62">
        <v>708.6</v>
      </c>
      <c r="BF62">
        <v>1412</v>
      </c>
      <c r="BG62">
        <v>2943</v>
      </c>
      <c r="BH62">
        <v>4.1500000000000004</v>
      </c>
      <c r="BI62">
        <v>4</v>
      </c>
      <c r="BJ62">
        <v>505</v>
      </c>
      <c r="BK62">
        <v>2543</v>
      </c>
      <c r="BL62">
        <v>296.2</v>
      </c>
      <c r="BM62">
        <v>7.07</v>
      </c>
      <c r="BN62">
        <v>302.10000000000002</v>
      </c>
      <c r="BO62">
        <v>0.65</v>
      </c>
      <c r="BP62">
        <v>140</v>
      </c>
      <c r="BQ62">
        <v>1.03</v>
      </c>
      <c r="BR62">
        <v>79.903999999999996</v>
      </c>
      <c r="BS62">
        <v>2.83</v>
      </c>
      <c r="BT62">
        <v>2.8</v>
      </c>
      <c r="BU62">
        <v>2.74</v>
      </c>
      <c r="BV62">
        <v>7.59</v>
      </c>
      <c r="BW62">
        <v>1139.9000000000001</v>
      </c>
      <c r="BX62">
        <v>2103</v>
      </c>
      <c r="BY62">
        <v>3473</v>
      </c>
      <c r="BZ62">
        <v>0</v>
      </c>
      <c r="CA62">
        <v>7</v>
      </c>
      <c r="CB62">
        <v>266</v>
      </c>
      <c r="CC62">
        <v>331.9</v>
      </c>
      <c r="CD62">
        <v>30.5</v>
      </c>
      <c r="CE62">
        <v>10.57</v>
      </c>
      <c r="CF62">
        <v>111.9</v>
      </c>
      <c r="CG62">
        <v>0.37</v>
      </c>
      <c r="CH62">
        <v>114</v>
      </c>
      <c r="CI62">
        <v>0.4</v>
      </c>
    </row>
    <row r="63" spans="1:87" x14ac:dyDescent="0.15">
      <c r="A63">
        <v>211</v>
      </c>
      <c r="B63" t="s">
        <v>484</v>
      </c>
      <c r="C63">
        <v>4</v>
      </c>
      <c r="D63">
        <v>1</v>
      </c>
      <c r="E63">
        <v>1.85</v>
      </c>
      <c r="F63" t="s">
        <v>643</v>
      </c>
      <c r="G63" t="s">
        <v>632</v>
      </c>
      <c r="H63" t="s">
        <v>1037</v>
      </c>
      <c r="I63" t="s">
        <v>1044</v>
      </c>
      <c r="J63">
        <v>8.44212381</v>
      </c>
      <c r="K63">
        <v>90.167519999999996</v>
      </c>
      <c r="L63">
        <v>135.80644000000001</v>
      </c>
      <c r="M63">
        <v>3.1886850754207359</v>
      </c>
      <c r="N63">
        <v>6.0277600669579128</v>
      </c>
      <c r="O63">
        <v>1.1025</v>
      </c>
      <c r="P63">
        <v>151.60864000000001</v>
      </c>
      <c r="Q63">
        <v>0</v>
      </c>
      <c r="R63">
        <v>8.382575049289219</v>
      </c>
      <c r="S63">
        <v>9.1031209859474433</v>
      </c>
      <c r="T63">
        <v>-38.361779654997498</v>
      </c>
      <c r="U63">
        <v>-6.6805000000000003</v>
      </c>
      <c r="V63">
        <v>-19.503699999999998</v>
      </c>
      <c r="W63">
        <v>-13.0921</v>
      </c>
      <c r="X63">
        <v>13.0921</v>
      </c>
      <c r="Y63">
        <v>12.8233</v>
      </c>
      <c r="Z63">
        <v>7.8E-2</v>
      </c>
      <c r="AA63">
        <v>6.6833</v>
      </c>
      <c r="AB63">
        <v>-8.6532999999999998</v>
      </c>
      <c r="AC63">
        <v>1E-4</v>
      </c>
      <c r="AD63">
        <v>3.9339103068450046E-5</v>
      </c>
      <c r="AE63">
        <v>6.1151281700000002</v>
      </c>
      <c r="AF63">
        <v>32.065080000000002</v>
      </c>
      <c r="AG63">
        <v>53.696190000000001</v>
      </c>
      <c r="AH63">
        <v>2.3403779512482541</v>
      </c>
      <c r="AI63">
        <v>4.4241549172934862</v>
      </c>
      <c r="AJ63">
        <v>0.99160000000000004</v>
      </c>
      <c r="AK63">
        <v>73.177700000000002</v>
      </c>
      <c r="AL63">
        <v>0</v>
      </c>
      <c r="AM63">
        <v>0.37686460983670855</v>
      </c>
      <c r="AN63">
        <v>4.3958565325364303</v>
      </c>
      <c r="AO63">
        <v>-48.64517109271678</v>
      </c>
      <c r="AP63">
        <v>-4.0225</v>
      </c>
      <c r="AQ63">
        <v>-19.048200000000001</v>
      </c>
      <c r="AR63">
        <v>-11.535399999999999</v>
      </c>
      <c r="AS63">
        <v>11.535399999999999</v>
      </c>
      <c r="AT63">
        <v>15.0258</v>
      </c>
      <c r="AU63">
        <v>6.6600000000000006E-2</v>
      </c>
      <c r="AV63">
        <v>4.4279000000000002</v>
      </c>
      <c r="AW63">
        <v>-8.0638000000000005</v>
      </c>
      <c r="AX63">
        <v>2.1661000000000001</v>
      </c>
      <c r="AY63">
        <v>0.85212431156569646</v>
      </c>
      <c r="AZ63">
        <v>207.2</v>
      </c>
      <c r="BA63">
        <v>1.92</v>
      </c>
      <c r="BB63">
        <v>1.9</v>
      </c>
      <c r="BC63">
        <v>1.55</v>
      </c>
      <c r="BD63">
        <v>3.9</v>
      </c>
      <c r="BE63">
        <v>715.5</v>
      </c>
      <c r="BF63">
        <v>1450</v>
      </c>
      <c r="BG63">
        <v>3081</v>
      </c>
      <c r="BH63">
        <v>4.0999999999999996</v>
      </c>
      <c r="BI63">
        <v>4</v>
      </c>
      <c r="BJ63">
        <v>601</v>
      </c>
      <c r="BK63">
        <v>2013</v>
      </c>
      <c r="BL63">
        <v>177.8</v>
      </c>
      <c r="BM63">
        <v>4.8099999999999996</v>
      </c>
      <c r="BN63">
        <v>195</v>
      </c>
      <c r="BO63">
        <v>0.83</v>
      </c>
      <c r="BP63">
        <v>154</v>
      </c>
      <c r="BQ63">
        <v>0.93799999999999994</v>
      </c>
      <c r="BR63">
        <v>126.905</v>
      </c>
      <c r="BS63">
        <v>2.76</v>
      </c>
      <c r="BT63">
        <v>2.5</v>
      </c>
      <c r="BU63">
        <v>2.21</v>
      </c>
      <c r="BV63">
        <v>6.76</v>
      </c>
      <c r="BW63">
        <v>1008.4</v>
      </c>
      <c r="BX63">
        <v>1846</v>
      </c>
      <c r="BY63">
        <v>3184</v>
      </c>
      <c r="BZ63">
        <v>0</v>
      </c>
      <c r="CA63">
        <v>7</v>
      </c>
      <c r="CB63">
        <v>387</v>
      </c>
      <c r="CC63">
        <v>457.5</v>
      </c>
      <c r="CD63">
        <v>41.67</v>
      </c>
      <c r="CE63">
        <v>15.52</v>
      </c>
      <c r="CF63">
        <v>106.8</v>
      </c>
      <c r="CG63">
        <v>0.46</v>
      </c>
      <c r="CH63">
        <v>133</v>
      </c>
      <c r="CI63">
        <v>0.65</v>
      </c>
    </row>
    <row r="64" spans="1:87" x14ac:dyDescent="0.15">
      <c r="A64">
        <v>212</v>
      </c>
      <c r="B64" t="s">
        <v>484</v>
      </c>
      <c r="C64">
        <v>4</v>
      </c>
      <c r="D64">
        <v>1</v>
      </c>
      <c r="E64">
        <v>1.85</v>
      </c>
      <c r="F64" t="s">
        <v>643</v>
      </c>
      <c r="G64" t="s">
        <v>632</v>
      </c>
      <c r="H64" t="s">
        <v>1037</v>
      </c>
      <c r="I64" t="s">
        <v>1044</v>
      </c>
      <c r="J64">
        <v>8.44212381</v>
      </c>
      <c r="K64">
        <v>90.167519999999996</v>
      </c>
      <c r="L64">
        <v>135.80644000000001</v>
      </c>
      <c r="M64">
        <v>3.1886850754207359</v>
      </c>
      <c r="N64">
        <v>6.0277600669579128</v>
      </c>
      <c r="O64">
        <v>1.1025</v>
      </c>
      <c r="P64">
        <v>151.60864000000001</v>
      </c>
      <c r="Q64">
        <v>0</v>
      </c>
      <c r="R64">
        <v>8.382575049289219</v>
      </c>
      <c r="S64">
        <v>9.1031209859474433</v>
      </c>
      <c r="T64">
        <v>-38.361779654997498</v>
      </c>
      <c r="U64">
        <v>-6.6805000000000003</v>
      </c>
      <c r="V64">
        <v>-19.503699999999998</v>
      </c>
      <c r="W64">
        <v>-13.0921</v>
      </c>
      <c r="X64">
        <v>13.0921</v>
      </c>
      <c r="Y64">
        <v>12.8233</v>
      </c>
      <c r="Z64">
        <v>7.8E-2</v>
      </c>
      <c r="AA64">
        <v>6.6833</v>
      </c>
      <c r="AB64">
        <v>-8.6532999999999998</v>
      </c>
      <c r="AC64">
        <v>1E-4</v>
      </c>
      <c r="AD64">
        <v>3.9339103068450046E-5</v>
      </c>
      <c r="AE64">
        <v>6.1151281700000002</v>
      </c>
      <c r="AF64">
        <v>32.065080000000002</v>
      </c>
      <c r="AG64">
        <v>53.696190000000001</v>
      </c>
      <c r="AH64">
        <v>2.3403779512482541</v>
      </c>
      <c r="AI64">
        <v>4.4241549172934862</v>
      </c>
      <c r="AJ64">
        <v>0.99160000000000004</v>
      </c>
      <c r="AK64">
        <v>73.177700000000002</v>
      </c>
      <c r="AL64">
        <v>0</v>
      </c>
      <c r="AM64">
        <v>0.37686460983670855</v>
      </c>
      <c r="AN64">
        <v>4.3958565325364303</v>
      </c>
      <c r="AO64">
        <v>-48.64517109271678</v>
      </c>
      <c r="AP64">
        <v>-4.0225</v>
      </c>
      <c r="AQ64">
        <v>-19.048200000000001</v>
      </c>
      <c r="AR64">
        <v>-11.535399999999999</v>
      </c>
      <c r="AS64">
        <v>11.535399999999999</v>
      </c>
      <c r="AT64">
        <v>15.0258</v>
      </c>
      <c r="AU64">
        <v>6.6600000000000006E-2</v>
      </c>
      <c r="AV64">
        <v>4.4279000000000002</v>
      </c>
      <c r="AW64">
        <v>-8.0638000000000005</v>
      </c>
      <c r="AX64">
        <v>2.1661000000000001</v>
      </c>
      <c r="AY64">
        <v>0.85212431156569646</v>
      </c>
      <c r="AZ64">
        <v>207.2</v>
      </c>
      <c r="BA64">
        <v>1.92</v>
      </c>
      <c r="BB64">
        <v>1.9</v>
      </c>
      <c r="BC64">
        <v>1.55</v>
      </c>
      <c r="BD64">
        <v>3.9</v>
      </c>
      <c r="BE64">
        <v>715.5</v>
      </c>
      <c r="BF64">
        <v>1450</v>
      </c>
      <c r="BG64">
        <v>3081</v>
      </c>
      <c r="BH64">
        <v>4.0999999999999996</v>
      </c>
      <c r="BI64">
        <v>4</v>
      </c>
      <c r="BJ64">
        <v>601</v>
      </c>
      <c r="BK64">
        <v>2013</v>
      </c>
      <c r="BL64">
        <v>177.8</v>
      </c>
      <c r="BM64">
        <v>4.8099999999999996</v>
      </c>
      <c r="BN64">
        <v>195</v>
      </c>
      <c r="BO64">
        <v>0.83</v>
      </c>
      <c r="BP64">
        <v>154</v>
      </c>
      <c r="BQ64">
        <v>0.93799999999999994</v>
      </c>
      <c r="BR64">
        <v>126.905</v>
      </c>
      <c r="BS64">
        <v>2.76</v>
      </c>
      <c r="BT64">
        <v>2.5</v>
      </c>
      <c r="BU64">
        <v>2.21</v>
      </c>
      <c r="BV64">
        <v>6.76</v>
      </c>
      <c r="BW64">
        <v>1008.4</v>
      </c>
      <c r="BX64">
        <v>1846</v>
      </c>
      <c r="BY64">
        <v>3184</v>
      </c>
      <c r="BZ64">
        <v>0</v>
      </c>
      <c r="CA64">
        <v>7</v>
      </c>
      <c r="CB64">
        <v>387</v>
      </c>
      <c r="CC64">
        <v>457.5</v>
      </c>
      <c r="CD64">
        <v>41.67</v>
      </c>
      <c r="CE64">
        <v>15.52</v>
      </c>
      <c r="CF64">
        <v>106.8</v>
      </c>
      <c r="CG64">
        <v>0.46</v>
      </c>
      <c r="CH64">
        <v>133</v>
      </c>
      <c r="CI64">
        <v>0.65</v>
      </c>
    </row>
    <row r="65" spans="1:87" x14ac:dyDescent="0.15">
      <c r="A65">
        <v>7</v>
      </c>
      <c r="B65" t="s">
        <v>484</v>
      </c>
      <c r="C65">
        <v>4</v>
      </c>
      <c r="D65">
        <v>1</v>
      </c>
      <c r="E65">
        <v>1.96</v>
      </c>
      <c r="F65" t="s">
        <v>643</v>
      </c>
      <c r="G65" t="s">
        <v>632</v>
      </c>
      <c r="H65" t="s">
        <v>1037</v>
      </c>
      <c r="I65" t="s">
        <v>1044</v>
      </c>
      <c r="J65">
        <v>8.44212381</v>
      </c>
      <c r="K65">
        <v>90.167519999999996</v>
      </c>
      <c r="L65">
        <v>135.80644000000001</v>
      </c>
      <c r="M65">
        <v>3.1886850754207359</v>
      </c>
      <c r="N65">
        <v>6.0277600669579128</v>
      </c>
      <c r="O65">
        <v>1.1025</v>
      </c>
      <c r="P65">
        <v>151.60864000000001</v>
      </c>
      <c r="Q65">
        <v>0</v>
      </c>
      <c r="R65">
        <v>8.382575049289219</v>
      </c>
      <c r="S65">
        <v>9.1031209859474433</v>
      </c>
      <c r="T65">
        <v>-38.361779654997498</v>
      </c>
      <c r="U65">
        <v>-6.6805000000000003</v>
      </c>
      <c r="V65">
        <v>-19.503699999999998</v>
      </c>
      <c r="W65">
        <v>-13.0921</v>
      </c>
      <c r="X65">
        <v>13.0921</v>
      </c>
      <c r="Y65">
        <v>12.8233</v>
      </c>
      <c r="Z65">
        <v>7.8E-2</v>
      </c>
      <c r="AA65">
        <v>6.6833</v>
      </c>
      <c r="AB65">
        <v>-8.6532999999999998</v>
      </c>
      <c r="AC65">
        <v>1E-4</v>
      </c>
      <c r="AD65">
        <v>3.9339103068450046E-5</v>
      </c>
      <c r="AE65">
        <v>6.1151281700000002</v>
      </c>
      <c r="AF65">
        <v>32.065080000000002</v>
      </c>
      <c r="AG65">
        <v>53.696190000000001</v>
      </c>
      <c r="AH65">
        <v>2.3403779512482541</v>
      </c>
      <c r="AI65">
        <v>4.4241549172934862</v>
      </c>
      <c r="AJ65">
        <v>0.99160000000000004</v>
      </c>
      <c r="AK65">
        <v>73.177700000000002</v>
      </c>
      <c r="AL65">
        <v>0</v>
      </c>
      <c r="AM65">
        <v>0.37686460983670855</v>
      </c>
      <c r="AN65">
        <v>4.3958565325364303</v>
      </c>
      <c r="AO65">
        <v>-48.64517109271678</v>
      </c>
      <c r="AP65">
        <v>-4.0225</v>
      </c>
      <c r="AQ65">
        <v>-19.048200000000001</v>
      </c>
      <c r="AR65">
        <v>-11.535399999999999</v>
      </c>
      <c r="AS65">
        <v>11.535399999999999</v>
      </c>
      <c r="AT65">
        <v>15.0258</v>
      </c>
      <c r="AU65">
        <v>6.6600000000000006E-2</v>
      </c>
      <c r="AV65">
        <v>4.4279000000000002</v>
      </c>
      <c r="AW65">
        <v>-8.0638000000000005</v>
      </c>
      <c r="AX65">
        <v>2.1661000000000001</v>
      </c>
      <c r="AY65">
        <v>0.85212431156569646</v>
      </c>
      <c r="AZ65">
        <v>207.2</v>
      </c>
      <c r="BA65">
        <v>1.92</v>
      </c>
      <c r="BB65">
        <v>1.9</v>
      </c>
      <c r="BC65">
        <v>1.55</v>
      </c>
      <c r="BD65">
        <v>3.9</v>
      </c>
      <c r="BE65">
        <v>715.5</v>
      </c>
      <c r="BF65">
        <v>1450</v>
      </c>
      <c r="BG65">
        <v>3081</v>
      </c>
      <c r="BH65">
        <v>4.0999999999999996</v>
      </c>
      <c r="BI65">
        <v>4</v>
      </c>
      <c r="BJ65">
        <v>601</v>
      </c>
      <c r="BK65">
        <v>2013</v>
      </c>
      <c r="BL65">
        <v>177.8</v>
      </c>
      <c r="BM65">
        <v>4.8099999999999996</v>
      </c>
      <c r="BN65">
        <v>195</v>
      </c>
      <c r="BO65">
        <v>0.83</v>
      </c>
      <c r="BP65">
        <v>154</v>
      </c>
      <c r="BQ65">
        <v>0.93799999999999994</v>
      </c>
      <c r="BR65">
        <v>126.905</v>
      </c>
      <c r="BS65">
        <v>2.76</v>
      </c>
      <c r="BT65">
        <v>2.5</v>
      </c>
      <c r="BU65">
        <v>2.21</v>
      </c>
      <c r="BV65">
        <v>6.76</v>
      </c>
      <c r="BW65">
        <v>1008.4</v>
      </c>
      <c r="BX65">
        <v>1846</v>
      </c>
      <c r="BY65">
        <v>3184</v>
      </c>
      <c r="BZ65">
        <v>0</v>
      </c>
      <c r="CA65">
        <v>7</v>
      </c>
      <c r="CB65">
        <v>387</v>
      </c>
      <c r="CC65">
        <v>457.5</v>
      </c>
      <c r="CD65">
        <v>41.67</v>
      </c>
      <c r="CE65">
        <v>15.52</v>
      </c>
      <c r="CF65">
        <v>106.8</v>
      </c>
      <c r="CG65">
        <v>0.46</v>
      </c>
      <c r="CH65">
        <v>133</v>
      </c>
      <c r="CI65">
        <v>0.65</v>
      </c>
    </row>
    <row r="66" spans="1:87" x14ac:dyDescent="0.15">
      <c r="A66">
        <v>444</v>
      </c>
      <c r="B66" t="s">
        <v>484</v>
      </c>
      <c r="C66">
        <v>4</v>
      </c>
      <c r="D66">
        <v>1</v>
      </c>
      <c r="E66">
        <v>1.96</v>
      </c>
      <c r="F66" t="s">
        <v>643</v>
      </c>
      <c r="G66" t="s">
        <v>632</v>
      </c>
      <c r="H66" t="s">
        <v>1037</v>
      </c>
      <c r="I66" t="s">
        <v>1044</v>
      </c>
      <c r="J66">
        <v>8.44212381</v>
      </c>
      <c r="K66">
        <v>90.167519999999996</v>
      </c>
      <c r="L66">
        <v>135.80644000000001</v>
      </c>
      <c r="M66">
        <v>3.1886850754207359</v>
      </c>
      <c r="N66">
        <v>6.0277600669579128</v>
      </c>
      <c r="O66">
        <v>1.1025</v>
      </c>
      <c r="P66">
        <v>151.60864000000001</v>
      </c>
      <c r="Q66">
        <v>0</v>
      </c>
      <c r="R66">
        <v>8.382575049289219</v>
      </c>
      <c r="S66">
        <v>9.1031209859474433</v>
      </c>
      <c r="T66">
        <v>-38.361779654997498</v>
      </c>
      <c r="U66">
        <v>-6.6805000000000003</v>
      </c>
      <c r="V66">
        <v>-19.503699999999998</v>
      </c>
      <c r="W66">
        <v>-13.0921</v>
      </c>
      <c r="X66">
        <v>13.0921</v>
      </c>
      <c r="Y66">
        <v>12.8233</v>
      </c>
      <c r="Z66">
        <v>7.8E-2</v>
      </c>
      <c r="AA66">
        <v>6.6833</v>
      </c>
      <c r="AB66">
        <v>-8.6532999999999998</v>
      </c>
      <c r="AC66">
        <v>1E-4</v>
      </c>
      <c r="AD66">
        <v>3.9339103068450046E-5</v>
      </c>
      <c r="AE66">
        <v>6.1151281700000002</v>
      </c>
      <c r="AF66">
        <v>32.065080000000002</v>
      </c>
      <c r="AG66">
        <v>53.696190000000001</v>
      </c>
      <c r="AH66">
        <v>2.3403779512482541</v>
      </c>
      <c r="AI66">
        <v>4.4241549172934862</v>
      </c>
      <c r="AJ66">
        <v>0.99160000000000004</v>
      </c>
      <c r="AK66">
        <v>73.177700000000002</v>
      </c>
      <c r="AL66">
        <v>0</v>
      </c>
      <c r="AM66">
        <v>0.37686460983670855</v>
      </c>
      <c r="AN66">
        <v>4.3958565325364303</v>
      </c>
      <c r="AO66">
        <v>-48.64517109271678</v>
      </c>
      <c r="AP66">
        <v>-4.0225</v>
      </c>
      <c r="AQ66">
        <v>-19.048200000000001</v>
      </c>
      <c r="AR66">
        <v>-11.535399999999999</v>
      </c>
      <c r="AS66">
        <v>11.535399999999999</v>
      </c>
      <c r="AT66">
        <v>15.0258</v>
      </c>
      <c r="AU66">
        <v>6.6600000000000006E-2</v>
      </c>
      <c r="AV66">
        <v>4.4279000000000002</v>
      </c>
      <c r="AW66">
        <v>-8.0638000000000005</v>
      </c>
      <c r="AX66">
        <v>2.1661000000000001</v>
      </c>
      <c r="AY66">
        <v>0.85212431156569646</v>
      </c>
      <c r="AZ66">
        <v>207.2</v>
      </c>
      <c r="BA66">
        <v>1.92</v>
      </c>
      <c r="BB66">
        <v>1.9</v>
      </c>
      <c r="BC66">
        <v>1.55</v>
      </c>
      <c r="BD66">
        <v>3.9</v>
      </c>
      <c r="BE66">
        <v>715.5</v>
      </c>
      <c r="BF66">
        <v>1450</v>
      </c>
      <c r="BG66">
        <v>3081</v>
      </c>
      <c r="BH66">
        <v>4.0999999999999996</v>
      </c>
      <c r="BI66">
        <v>4</v>
      </c>
      <c r="BJ66">
        <v>601</v>
      </c>
      <c r="BK66">
        <v>2013</v>
      </c>
      <c r="BL66">
        <v>177.8</v>
      </c>
      <c r="BM66">
        <v>4.8099999999999996</v>
      </c>
      <c r="BN66">
        <v>195</v>
      </c>
      <c r="BO66">
        <v>0.83</v>
      </c>
      <c r="BP66">
        <v>154</v>
      </c>
      <c r="BQ66">
        <v>0.93799999999999994</v>
      </c>
      <c r="BR66">
        <v>126.905</v>
      </c>
      <c r="BS66">
        <v>2.76</v>
      </c>
      <c r="BT66">
        <v>2.5</v>
      </c>
      <c r="BU66">
        <v>2.21</v>
      </c>
      <c r="BV66">
        <v>6.76</v>
      </c>
      <c r="BW66">
        <v>1008.4</v>
      </c>
      <c r="BX66">
        <v>1846</v>
      </c>
      <c r="BY66">
        <v>3184</v>
      </c>
      <c r="BZ66">
        <v>0</v>
      </c>
      <c r="CA66">
        <v>7</v>
      </c>
      <c r="CB66">
        <v>387</v>
      </c>
      <c r="CC66">
        <v>457.5</v>
      </c>
      <c r="CD66">
        <v>41.67</v>
      </c>
      <c r="CE66">
        <v>15.52</v>
      </c>
      <c r="CF66">
        <v>106.8</v>
      </c>
      <c r="CG66">
        <v>0.46</v>
      </c>
      <c r="CH66">
        <v>133</v>
      </c>
      <c r="CI66">
        <v>0.65</v>
      </c>
    </row>
    <row r="67" spans="1:87" x14ac:dyDescent="0.15">
      <c r="A67">
        <v>9</v>
      </c>
      <c r="B67" t="s">
        <v>471</v>
      </c>
      <c r="C67">
        <v>5</v>
      </c>
      <c r="D67">
        <v>1</v>
      </c>
      <c r="E67">
        <v>1.6</v>
      </c>
      <c r="F67" t="s">
        <v>643</v>
      </c>
      <c r="G67" t="s">
        <v>632</v>
      </c>
      <c r="H67" t="s">
        <v>1037</v>
      </c>
      <c r="I67" t="s">
        <v>1044</v>
      </c>
      <c r="J67">
        <v>8.44212381</v>
      </c>
      <c r="K67">
        <v>90.167519999999996</v>
      </c>
      <c r="L67">
        <v>135.80644000000001</v>
      </c>
      <c r="M67">
        <v>3.1886850754207359</v>
      </c>
      <c r="N67">
        <v>6.0277600669579128</v>
      </c>
      <c r="O67">
        <v>1.1025</v>
      </c>
      <c r="P67">
        <v>151.60864000000001</v>
      </c>
      <c r="Q67">
        <v>0</v>
      </c>
      <c r="R67">
        <v>8.382575049289219</v>
      </c>
      <c r="S67">
        <v>9.1031209859474433</v>
      </c>
      <c r="T67">
        <v>-38.361779654997498</v>
      </c>
      <c r="U67">
        <v>-6.6805000000000003</v>
      </c>
      <c r="V67">
        <v>-19.503699999999998</v>
      </c>
      <c r="W67">
        <v>-13.0921</v>
      </c>
      <c r="X67">
        <v>13.0921</v>
      </c>
      <c r="Y67">
        <v>12.8233</v>
      </c>
      <c r="Z67">
        <v>7.8E-2</v>
      </c>
      <c r="AA67">
        <v>6.6833</v>
      </c>
      <c r="AB67">
        <v>-8.6532999999999998</v>
      </c>
      <c r="AC67">
        <v>1E-4</v>
      </c>
      <c r="AD67">
        <v>3.9339103068450046E-5</v>
      </c>
      <c r="AE67">
        <v>6.1151281700000002</v>
      </c>
      <c r="AF67">
        <v>32.065080000000002</v>
      </c>
      <c r="AG67">
        <v>53.696190000000001</v>
      </c>
      <c r="AH67">
        <v>2.3403779512482541</v>
      </c>
      <c r="AI67">
        <v>4.4241549172934862</v>
      </c>
      <c r="AJ67">
        <v>0.99160000000000004</v>
      </c>
      <c r="AK67">
        <v>73.177700000000002</v>
      </c>
      <c r="AL67">
        <v>0</v>
      </c>
      <c r="AM67">
        <v>0.37686460983670855</v>
      </c>
      <c r="AN67">
        <v>4.3958565325364303</v>
      </c>
      <c r="AO67">
        <v>-48.64517109271678</v>
      </c>
      <c r="AP67">
        <v>-4.0225</v>
      </c>
      <c r="AQ67">
        <v>-19.048200000000001</v>
      </c>
      <c r="AR67">
        <v>-11.535399999999999</v>
      </c>
      <c r="AS67">
        <v>11.535399999999999</v>
      </c>
      <c r="AT67">
        <v>15.0258</v>
      </c>
      <c r="AU67">
        <v>6.6600000000000006E-2</v>
      </c>
      <c r="AV67">
        <v>4.4279000000000002</v>
      </c>
      <c r="AW67">
        <v>-8.0638000000000005</v>
      </c>
      <c r="AX67">
        <v>2.1661000000000001</v>
      </c>
      <c r="AY67">
        <v>0.85212431156569646</v>
      </c>
      <c r="AZ67">
        <v>207.2</v>
      </c>
      <c r="BA67">
        <v>1.92</v>
      </c>
      <c r="BB67">
        <v>1.9</v>
      </c>
      <c r="BC67">
        <v>1.55</v>
      </c>
      <c r="BD67">
        <v>3.9</v>
      </c>
      <c r="BE67">
        <v>715.5</v>
      </c>
      <c r="BF67">
        <v>1450</v>
      </c>
      <c r="BG67">
        <v>3081</v>
      </c>
      <c r="BH67">
        <v>4.0999999999999996</v>
      </c>
      <c r="BI67">
        <v>4</v>
      </c>
      <c r="BJ67">
        <v>601</v>
      </c>
      <c r="BK67">
        <v>2013</v>
      </c>
      <c r="BL67">
        <v>177.8</v>
      </c>
      <c r="BM67">
        <v>4.8099999999999996</v>
      </c>
      <c r="BN67">
        <v>195</v>
      </c>
      <c r="BO67">
        <v>0.83</v>
      </c>
      <c r="BP67">
        <v>154</v>
      </c>
      <c r="BQ67">
        <v>0.93799999999999994</v>
      </c>
      <c r="BR67">
        <v>126.905</v>
      </c>
      <c r="BS67">
        <v>2.76</v>
      </c>
      <c r="BT67">
        <v>2.5</v>
      </c>
      <c r="BU67">
        <v>2.21</v>
      </c>
      <c r="BV67">
        <v>6.76</v>
      </c>
      <c r="BW67">
        <v>1008.4</v>
      </c>
      <c r="BX67">
        <v>1846</v>
      </c>
      <c r="BY67">
        <v>3184</v>
      </c>
      <c r="BZ67">
        <v>0</v>
      </c>
      <c r="CA67">
        <v>7</v>
      </c>
      <c r="CB67">
        <v>387</v>
      </c>
      <c r="CC67">
        <v>457.5</v>
      </c>
      <c r="CD67">
        <v>41.67</v>
      </c>
      <c r="CE67">
        <v>15.52</v>
      </c>
      <c r="CF67">
        <v>106.8</v>
      </c>
      <c r="CG67">
        <v>0.46</v>
      </c>
      <c r="CH67">
        <v>133</v>
      </c>
      <c r="CI67">
        <v>0.65</v>
      </c>
    </row>
    <row r="68" spans="1:87" x14ac:dyDescent="0.15">
      <c r="A68">
        <v>10</v>
      </c>
      <c r="B68" t="s">
        <v>471</v>
      </c>
      <c r="C68">
        <v>5</v>
      </c>
      <c r="D68">
        <v>1</v>
      </c>
      <c r="E68">
        <v>1.6</v>
      </c>
      <c r="F68" t="s">
        <v>643</v>
      </c>
      <c r="G68" t="s">
        <v>632</v>
      </c>
      <c r="H68" t="s">
        <v>1037</v>
      </c>
      <c r="I68" t="s">
        <v>1044</v>
      </c>
      <c r="J68">
        <v>8.44212381</v>
      </c>
      <c r="K68">
        <v>90.167519999999996</v>
      </c>
      <c r="L68">
        <v>135.80644000000001</v>
      </c>
      <c r="M68">
        <v>3.1886850754207359</v>
      </c>
      <c r="N68">
        <v>6.0277600669579128</v>
      </c>
      <c r="O68">
        <v>1.1025</v>
      </c>
      <c r="P68">
        <v>151.60864000000001</v>
      </c>
      <c r="Q68">
        <v>0</v>
      </c>
      <c r="R68">
        <v>8.382575049289219</v>
      </c>
      <c r="S68">
        <v>9.1031209859474433</v>
      </c>
      <c r="T68">
        <v>-38.361779654997498</v>
      </c>
      <c r="U68">
        <v>-6.6805000000000003</v>
      </c>
      <c r="V68">
        <v>-19.503699999999998</v>
      </c>
      <c r="W68">
        <v>-13.0921</v>
      </c>
      <c r="X68">
        <v>13.0921</v>
      </c>
      <c r="Y68">
        <v>12.8233</v>
      </c>
      <c r="Z68">
        <v>7.8E-2</v>
      </c>
      <c r="AA68">
        <v>6.6833</v>
      </c>
      <c r="AB68">
        <v>-8.6532999999999998</v>
      </c>
      <c r="AC68">
        <v>1E-4</v>
      </c>
      <c r="AD68">
        <v>3.9339103068450046E-5</v>
      </c>
      <c r="AE68">
        <v>6.1151281700000002</v>
      </c>
      <c r="AF68">
        <v>32.065080000000002</v>
      </c>
      <c r="AG68">
        <v>53.696190000000001</v>
      </c>
      <c r="AH68">
        <v>2.3403779512482541</v>
      </c>
      <c r="AI68">
        <v>4.4241549172934862</v>
      </c>
      <c r="AJ68">
        <v>0.99160000000000004</v>
      </c>
      <c r="AK68">
        <v>73.177700000000002</v>
      </c>
      <c r="AL68">
        <v>0</v>
      </c>
      <c r="AM68">
        <v>0.37686460983670855</v>
      </c>
      <c r="AN68">
        <v>4.3958565325364303</v>
      </c>
      <c r="AO68">
        <v>-48.64517109271678</v>
      </c>
      <c r="AP68">
        <v>-4.0225</v>
      </c>
      <c r="AQ68">
        <v>-19.048200000000001</v>
      </c>
      <c r="AR68">
        <v>-11.535399999999999</v>
      </c>
      <c r="AS68">
        <v>11.535399999999999</v>
      </c>
      <c r="AT68">
        <v>15.0258</v>
      </c>
      <c r="AU68">
        <v>6.6600000000000006E-2</v>
      </c>
      <c r="AV68">
        <v>4.4279000000000002</v>
      </c>
      <c r="AW68">
        <v>-8.0638000000000005</v>
      </c>
      <c r="AX68">
        <v>2.1661000000000001</v>
      </c>
      <c r="AY68">
        <v>0.85212431156569646</v>
      </c>
      <c r="AZ68">
        <v>207.2</v>
      </c>
      <c r="BA68">
        <v>1.92</v>
      </c>
      <c r="BB68">
        <v>1.9</v>
      </c>
      <c r="BC68">
        <v>1.55</v>
      </c>
      <c r="BD68">
        <v>3.9</v>
      </c>
      <c r="BE68">
        <v>715.5</v>
      </c>
      <c r="BF68">
        <v>1450</v>
      </c>
      <c r="BG68">
        <v>3081</v>
      </c>
      <c r="BH68">
        <v>4.0999999999999996</v>
      </c>
      <c r="BI68">
        <v>4</v>
      </c>
      <c r="BJ68">
        <v>601</v>
      </c>
      <c r="BK68">
        <v>2013</v>
      </c>
      <c r="BL68">
        <v>177.8</v>
      </c>
      <c r="BM68">
        <v>4.8099999999999996</v>
      </c>
      <c r="BN68">
        <v>195</v>
      </c>
      <c r="BO68">
        <v>0.83</v>
      </c>
      <c r="BP68">
        <v>154</v>
      </c>
      <c r="BQ68">
        <v>0.93799999999999994</v>
      </c>
      <c r="BR68">
        <v>126.905</v>
      </c>
      <c r="BS68">
        <v>2.76</v>
      </c>
      <c r="BT68">
        <v>2.5</v>
      </c>
      <c r="BU68">
        <v>2.21</v>
      </c>
      <c r="BV68">
        <v>6.76</v>
      </c>
      <c r="BW68">
        <v>1008.4</v>
      </c>
      <c r="BX68">
        <v>1846</v>
      </c>
      <c r="BY68">
        <v>3184</v>
      </c>
      <c r="BZ68">
        <v>0</v>
      </c>
      <c r="CA68">
        <v>7</v>
      </c>
      <c r="CB68">
        <v>387</v>
      </c>
      <c r="CC68">
        <v>457.5</v>
      </c>
      <c r="CD68">
        <v>41.67</v>
      </c>
      <c r="CE68">
        <v>15.52</v>
      </c>
      <c r="CF68">
        <v>106.8</v>
      </c>
      <c r="CG68">
        <v>0.46</v>
      </c>
      <c r="CH68">
        <v>133</v>
      </c>
      <c r="CI68">
        <v>0.65</v>
      </c>
    </row>
    <row r="69" spans="1:87" x14ac:dyDescent="0.15">
      <c r="A69">
        <v>170</v>
      </c>
      <c r="B69" t="s">
        <v>470</v>
      </c>
      <c r="C69">
        <v>6</v>
      </c>
      <c r="D69">
        <v>1</v>
      </c>
      <c r="E69">
        <v>1.59</v>
      </c>
      <c r="F69" t="s">
        <v>643</v>
      </c>
      <c r="G69" t="s">
        <v>632</v>
      </c>
      <c r="H69" t="s">
        <v>1037</v>
      </c>
      <c r="I69" t="s">
        <v>1044</v>
      </c>
      <c r="J69">
        <v>8.44212381</v>
      </c>
      <c r="K69">
        <v>90.167519999999996</v>
      </c>
      <c r="L69">
        <v>135.80644000000001</v>
      </c>
      <c r="M69">
        <v>3.1886850754207359</v>
      </c>
      <c r="N69">
        <v>6.0277600669579128</v>
      </c>
      <c r="O69">
        <v>1.1025</v>
      </c>
      <c r="P69">
        <v>151.60864000000001</v>
      </c>
      <c r="Q69">
        <v>0</v>
      </c>
      <c r="R69">
        <v>8.382575049289219</v>
      </c>
      <c r="S69">
        <v>9.1031209859474433</v>
      </c>
      <c r="T69">
        <v>-38.361779654997498</v>
      </c>
      <c r="U69">
        <v>-6.6805000000000003</v>
      </c>
      <c r="V69">
        <v>-19.503699999999998</v>
      </c>
      <c r="W69">
        <v>-13.0921</v>
      </c>
      <c r="X69">
        <v>13.0921</v>
      </c>
      <c r="Y69">
        <v>12.8233</v>
      </c>
      <c r="Z69">
        <v>7.8E-2</v>
      </c>
      <c r="AA69">
        <v>6.6833</v>
      </c>
      <c r="AB69">
        <v>-8.6532999999999998</v>
      </c>
      <c r="AC69">
        <v>1E-4</v>
      </c>
      <c r="AD69">
        <v>3.9339103068450046E-5</v>
      </c>
      <c r="AE69">
        <v>6.1151281700000002</v>
      </c>
      <c r="AF69">
        <v>32.065080000000002</v>
      </c>
      <c r="AG69">
        <v>53.696190000000001</v>
      </c>
      <c r="AH69">
        <v>2.3403779512482541</v>
      </c>
      <c r="AI69">
        <v>4.4241549172934862</v>
      </c>
      <c r="AJ69">
        <v>0.99160000000000004</v>
      </c>
      <c r="AK69">
        <v>73.177700000000002</v>
      </c>
      <c r="AL69">
        <v>0</v>
      </c>
      <c r="AM69">
        <v>0.37686460983670855</v>
      </c>
      <c r="AN69">
        <v>4.3958565325364303</v>
      </c>
      <c r="AO69">
        <v>-48.64517109271678</v>
      </c>
      <c r="AP69">
        <v>-4.0225</v>
      </c>
      <c r="AQ69">
        <v>-19.048200000000001</v>
      </c>
      <c r="AR69">
        <v>-11.535399999999999</v>
      </c>
      <c r="AS69">
        <v>11.535399999999999</v>
      </c>
      <c r="AT69">
        <v>15.0258</v>
      </c>
      <c r="AU69">
        <v>6.6600000000000006E-2</v>
      </c>
      <c r="AV69">
        <v>4.4279000000000002</v>
      </c>
      <c r="AW69">
        <v>-8.0638000000000005</v>
      </c>
      <c r="AX69">
        <v>2.1661000000000001</v>
      </c>
      <c r="AY69">
        <v>0.85212431156569646</v>
      </c>
      <c r="AZ69">
        <v>207.2</v>
      </c>
      <c r="BA69">
        <v>1.92</v>
      </c>
      <c r="BB69">
        <v>1.9</v>
      </c>
      <c r="BC69">
        <v>1.55</v>
      </c>
      <c r="BD69">
        <v>3.9</v>
      </c>
      <c r="BE69">
        <v>715.5</v>
      </c>
      <c r="BF69">
        <v>1450</v>
      </c>
      <c r="BG69">
        <v>3081</v>
      </c>
      <c r="BH69">
        <v>4.0999999999999996</v>
      </c>
      <c r="BI69">
        <v>4</v>
      </c>
      <c r="BJ69">
        <v>601</v>
      </c>
      <c r="BK69">
        <v>2013</v>
      </c>
      <c r="BL69">
        <v>177.8</v>
      </c>
      <c r="BM69">
        <v>4.8099999999999996</v>
      </c>
      <c r="BN69">
        <v>195</v>
      </c>
      <c r="BO69">
        <v>0.83</v>
      </c>
      <c r="BP69">
        <v>154</v>
      </c>
      <c r="BQ69">
        <v>0.93799999999999994</v>
      </c>
      <c r="BR69">
        <v>126.905</v>
      </c>
      <c r="BS69">
        <v>2.76</v>
      </c>
      <c r="BT69">
        <v>2.5</v>
      </c>
      <c r="BU69">
        <v>2.21</v>
      </c>
      <c r="BV69">
        <v>6.76</v>
      </c>
      <c r="BW69">
        <v>1008.4</v>
      </c>
      <c r="BX69">
        <v>1846</v>
      </c>
      <c r="BY69">
        <v>3184</v>
      </c>
      <c r="BZ69">
        <v>0</v>
      </c>
      <c r="CA69">
        <v>7</v>
      </c>
      <c r="CB69">
        <v>387</v>
      </c>
      <c r="CC69">
        <v>457.5</v>
      </c>
      <c r="CD69">
        <v>41.67</v>
      </c>
      <c r="CE69">
        <v>15.52</v>
      </c>
      <c r="CF69">
        <v>106.8</v>
      </c>
      <c r="CG69">
        <v>0.46</v>
      </c>
      <c r="CH69">
        <v>133</v>
      </c>
      <c r="CI69">
        <v>0.65</v>
      </c>
    </row>
    <row r="70" spans="1:87" x14ac:dyDescent="0.15">
      <c r="A70">
        <v>171</v>
      </c>
      <c r="B70" t="s">
        <v>468</v>
      </c>
      <c r="C70">
        <v>7</v>
      </c>
      <c r="D70">
        <v>1</v>
      </c>
      <c r="E70">
        <v>1.57</v>
      </c>
      <c r="F70" t="s">
        <v>643</v>
      </c>
      <c r="G70" t="s">
        <v>632</v>
      </c>
      <c r="H70" t="s">
        <v>1037</v>
      </c>
      <c r="I70" t="s">
        <v>1044</v>
      </c>
      <c r="J70">
        <v>8.44212381</v>
      </c>
      <c r="K70">
        <v>90.167519999999996</v>
      </c>
      <c r="L70">
        <v>135.80644000000001</v>
      </c>
      <c r="M70">
        <v>3.1886850754207359</v>
      </c>
      <c r="N70">
        <v>6.0277600669579128</v>
      </c>
      <c r="O70">
        <v>1.1025</v>
      </c>
      <c r="P70">
        <v>151.60864000000001</v>
      </c>
      <c r="Q70">
        <v>0</v>
      </c>
      <c r="R70">
        <v>8.382575049289219</v>
      </c>
      <c r="S70">
        <v>9.1031209859474433</v>
      </c>
      <c r="T70">
        <v>-38.361779654997498</v>
      </c>
      <c r="U70">
        <v>-6.6805000000000003</v>
      </c>
      <c r="V70">
        <v>-19.503699999999998</v>
      </c>
      <c r="W70">
        <v>-13.0921</v>
      </c>
      <c r="X70">
        <v>13.0921</v>
      </c>
      <c r="Y70">
        <v>12.8233</v>
      </c>
      <c r="Z70">
        <v>7.8E-2</v>
      </c>
      <c r="AA70">
        <v>6.6833</v>
      </c>
      <c r="AB70">
        <v>-8.6532999999999998</v>
      </c>
      <c r="AC70">
        <v>1E-4</v>
      </c>
      <c r="AD70">
        <v>3.9339103068450046E-5</v>
      </c>
      <c r="AE70">
        <v>6.1151281700000002</v>
      </c>
      <c r="AF70">
        <v>32.065080000000002</v>
      </c>
      <c r="AG70">
        <v>53.696190000000001</v>
      </c>
      <c r="AH70">
        <v>2.3403779512482541</v>
      </c>
      <c r="AI70">
        <v>4.4241549172934862</v>
      </c>
      <c r="AJ70">
        <v>0.99160000000000004</v>
      </c>
      <c r="AK70">
        <v>73.177700000000002</v>
      </c>
      <c r="AL70">
        <v>0</v>
      </c>
      <c r="AM70">
        <v>0.37686460983670855</v>
      </c>
      <c r="AN70">
        <v>4.3958565325364303</v>
      </c>
      <c r="AO70">
        <v>-48.64517109271678</v>
      </c>
      <c r="AP70">
        <v>-4.0225</v>
      </c>
      <c r="AQ70">
        <v>-19.048200000000001</v>
      </c>
      <c r="AR70">
        <v>-11.535399999999999</v>
      </c>
      <c r="AS70">
        <v>11.535399999999999</v>
      </c>
      <c r="AT70">
        <v>15.0258</v>
      </c>
      <c r="AU70">
        <v>6.6600000000000006E-2</v>
      </c>
      <c r="AV70">
        <v>4.4279000000000002</v>
      </c>
      <c r="AW70">
        <v>-8.0638000000000005</v>
      </c>
      <c r="AX70">
        <v>2.1661000000000001</v>
      </c>
      <c r="AY70">
        <v>0.85212431156569646</v>
      </c>
      <c r="AZ70">
        <v>207.2</v>
      </c>
      <c r="BA70">
        <v>1.92</v>
      </c>
      <c r="BB70">
        <v>1.9</v>
      </c>
      <c r="BC70">
        <v>1.55</v>
      </c>
      <c r="BD70">
        <v>3.9</v>
      </c>
      <c r="BE70">
        <v>715.5</v>
      </c>
      <c r="BF70">
        <v>1450</v>
      </c>
      <c r="BG70">
        <v>3081</v>
      </c>
      <c r="BH70">
        <v>4.0999999999999996</v>
      </c>
      <c r="BI70">
        <v>4</v>
      </c>
      <c r="BJ70">
        <v>601</v>
      </c>
      <c r="BK70">
        <v>2013</v>
      </c>
      <c r="BL70">
        <v>177.8</v>
      </c>
      <c r="BM70">
        <v>4.8099999999999996</v>
      </c>
      <c r="BN70">
        <v>195</v>
      </c>
      <c r="BO70">
        <v>0.83</v>
      </c>
      <c r="BP70">
        <v>154</v>
      </c>
      <c r="BQ70">
        <v>0.93799999999999994</v>
      </c>
      <c r="BR70">
        <v>126.905</v>
      </c>
      <c r="BS70">
        <v>2.76</v>
      </c>
      <c r="BT70">
        <v>2.5</v>
      </c>
      <c r="BU70">
        <v>2.21</v>
      </c>
      <c r="BV70">
        <v>6.76</v>
      </c>
      <c r="BW70">
        <v>1008.4</v>
      </c>
      <c r="BX70">
        <v>1846</v>
      </c>
      <c r="BY70">
        <v>3184</v>
      </c>
      <c r="BZ70">
        <v>0</v>
      </c>
      <c r="CA70">
        <v>7</v>
      </c>
      <c r="CB70">
        <v>387</v>
      </c>
      <c r="CC70">
        <v>457.5</v>
      </c>
      <c r="CD70">
        <v>41.67</v>
      </c>
      <c r="CE70">
        <v>15.52</v>
      </c>
      <c r="CF70">
        <v>106.8</v>
      </c>
      <c r="CG70">
        <v>0.46</v>
      </c>
      <c r="CH70">
        <v>133</v>
      </c>
      <c r="CI70">
        <v>0.65</v>
      </c>
    </row>
    <row r="71" spans="1:87" x14ac:dyDescent="0.15">
      <c r="A71">
        <v>5</v>
      </c>
      <c r="B71" t="s">
        <v>500</v>
      </c>
      <c r="C71">
        <v>2</v>
      </c>
      <c r="D71">
        <v>1</v>
      </c>
      <c r="E71">
        <v>1.96</v>
      </c>
      <c r="F71" t="s">
        <v>643</v>
      </c>
      <c r="G71" t="s">
        <v>632</v>
      </c>
      <c r="H71" t="s">
        <v>1037</v>
      </c>
      <c r="I71" t="s">
        <v>1044</v>
      </c>
      <c r="J71">
        <v>8.44212381</v>
      </c>
      <c r="K71">
        <v>90.167519999999996</v>
      </c>
      <c r="L71">
        <v>135.80644000000001</v>
      </c>
      <c r="M71">
        <v>3.1886850754207359</v>
      </c>
      <c r="N71">
        <v>6.0277600669579128</v>
      </c>
      <c r="O71">
        <v>1.1025</v>
      </c>
      <c r="P71">
        <v>151.60864000000001</v>
      </c>
      <c r="Q71">
        <v>0</v>
      </c>
      <c r="R71">
        <v>8.382575049289219</v>
      </c>
      <c r="S71">
        <v>9.1031209859474433</v>
      </c>
      <c r="T71">
        <v>-38.361779654997498</v>
      </c>
      <c r="U71">
        <v>-6.6805000000000003</v>
      </c>
      <c r="V71">
        <v>-19.503699999999998</v>
      </c>
      <c r="W71">
        <v>-13.0921</v>
      </c>
      <c r="X71">
        <v>13.0921</v>
      </c>
      <c r="Y71">
        <v>12.8233</v>
      </c>
      <c r="Z71">
        <v>7.8E-2</v>
      </c>
      <c r="AA71">
        <v>6.6833</v>
      </c>
      <c r="AB71">
        <v>-8.6532999999999998</v>
      </c>
      <c r="AC71">
        <v>1E-4</v>
      </c>
      <c r="AD71">
        <v>3.9339103068450046E-5</v>
      </c>
      <c r="AE71">
        <v>6.1151281700000002</v>
      </c>
      <c r="AF71">
        <v>32.065080000000002</v>
      </c>
      <c r="AG71">
        <v>53.696190000000001</v>
      </c>
      <c r="AH71">
        <v>2.3403779512482541</v>
      </c>
      <c r="AI71">
        <v>4.4241549172934862</v>
      </c>
      <c r="AJ71">
        <v>0.99160000000000004</v>
      </c>
      <c r="AK71">
        <v>73.177700000000002</v>
      </c>
      <c r="AL71">
        <v>0</v>
      </c>
      <c r="AM71">
        <v>0.37686460983670855</v>
      </c>
      <c r="AN71">
        <v>4.3958565325364303</v>
      </c>
      <c r="AO71">
        <v>-48.64517109271678</v>
      </c>
      <c r="AP71">
        <v>-4.0225</v>
      </c>
      <c r="AQ71">
        <v>-19.048200000000001</v>
      </c>
      <c r="AR71">
        <v>-11.535399999999999</v>
      </c>
      <c r="AS71">
        <v>11.535399999999999</v>
      </c>
      <c r="AT71">
        <v>15.0258</v>
      </c>
      <c r="AU71">
        <v>6.6600000000000006E-2</v>
      </c>
      <c r="AV71">
        <v>4.4279000000000002</v>
      </c>
      <c r="AW71">
        <v>-8.0638000000000005</v>
      </c>
      <c r="AX71">
        <v>2.1661000000000001</v>
      </c>
      <c r="AY71">
        <v>0.85212431156569646</v>
      </c>
      <c r="AZ71">
        <v>207.2</v>
      </c>
      <c r="BA71">
        <v>1.92</v>
      </c>
      <c r="BB71">
        <v>1.9</v>
      </c>
      <c r="BC71">
        <v>1.55</v>
      </c>
      <c r="BD71">
        <v>3.9</v>
      </c>
      <c r="BE71">
        <v>715.5</v>
      </c>
      <c r="BF71">
        <v>1450</v>
      </c>
      <c r="BG71">
        <v>3081</v>
      </c>
      <c r="BH71">
        <v>4.0999999999999996</v>
      </c>
      <c r="BI71">
        <v>4</v>
      </c>
      <c r="BJ71">
        <v>601</v>
      </c>
      <c r="BK71">
        <v>2013</v>
      </c>
      <c r="BL71">
        <v>177.8</v>
      </c>
      <c r="BM71">
        <v>4.8099999999999996</v>
      </c>
      <c r="BN71">
        <v>195</v>
      </c>
      <c r="BO71">
        <v>0.83</v>
      </c>
      <c r="BP71">
        <v>154</v>
      </c>
      <c r="BQ71">
        <v>0.93799999999999994</v>
      </c>
      <c r="BR71">
        <v>126.905</v>
      </c>
      <c r="BS71">
        <v>2.76</v>
      </c>
      <c r="BT71">
        <v>2.5</v>
      </c>
      <c r="BU71">
        <v>2.21</v>
      </c>
      <c r="BV71">
        <v>6.76</v>
      </c>
      <c r="BW71">
        <v>1008.4</v>
      </c>
      <c r="BX71">
        <v>1846</v>
      </c>
      <c r="BY71">
        <v>3184</v>
      </c>
      <c r="BZ71">
        <v>0</v>
      </c>
      <c r="CA71">
        <v>7</v>
      </c>
      <c r="CB71">
        <v>387</v>
      </c>
      <c r="CC71">
        <v>457.5</v>
      </c>
      <c r="CD71">
        <v>41.67</v>
      </c>
      <c r="CE71">
        <v>15.52</v>
      </c>
      <c r="CF71">
        <v>106.8</v>
      </c>
      <c r="CG71">
        <v>0.46</v>
      </c>
      <c r="CH71">
        <v>133</v>
      </c>
      <c r="CI71">
        <v>0.65</v>
      </c>
    </row>
    <row r="72" spans="1:87" x14ac:dyDescent="0.15">
      <c r="A72">
        <v>8</v>
      </c>
      <c r="B72" t="s">
        <v>500</v>
      </c>
      <c r="C72">
        <v>2</v>
      </c>
      <c r="D72">
        <v>1</v>
      </c>
      <c r="E72">
        <v>1.96</v>
      </c>
      <c r="F72" t="s">
        <v>643</v>
      </c>
      <c r="G72" t="s">
        <v>632</v>
      </c>
      <c r="H72" t="s">
        <v>1037</v>
      </c>
      <c r="I72" t="s">
        <v>1044</v>
      </c>
      <c r="J72">
        <v>8.44212381</v>
      </c>
      <c r="K72">
        <v>90.167519999999996</v>
      </c>
      <c r="L72">
        <v>135.80644000000001</v>
      </c>
      <c r="M72">
        <v>3.1886850754207359</v>
      </c>
      <c r="N72">
        <v>6.0277600669579128</v>
      </c>
      <c r="O72">
        <v>1.1025</v>
      </c>
      <c r="P72">
        <v>151.60864000000001</v>
      </c>
      <c r="Q72">
        <v>0</v>
      </c>
      <c r="R72">
        <v>8.382575049289219</v>
      </c>
      <c r="S72">
        <v>9.1031209859474433</v>
      </c>
      <c r="T72">
        <v>-38.361779654997498</v>
      </c>
      <c r="U72">
        <v>-6.6805000000000003</v>
      </c>
      <c r="V72">
        <v>-19.503699999999998</v>
      </c>
      <c r="W72">
        <v>-13.0921</v>
      </c>
      <c r="X72">
        <v>13.0921</v>
      </c>
      <c r="Y72">
        <v>12.8233</v>
      </c>
      <c r="Z72">
        <v>7.8E-2</v>
      </c>
      <c r="AA72">
        <v>6.6833</v>
      </c>
      <c r="AB72">
        <v>-8.6532999999999998</v>
      </c>
      <c r="AC72">
        <v>1E-4</v>
      </c>
      <c r="AD72">
        <v>3.9339103068450046E-5</v>
      </c>
      <c r="AE72">
        <v>6.1151281700000002</v>
      </c>
      <c r="AF72">
        <v>32.065080000000002</v>
      </c>
      <c r="AG72">
        <v>53.696190000000001</v>
      </c>
      <c r="AH72">
        <v>2.3403779512482541</v>
      </c>
      <c r="AI72">
        <v>4.4241549172934862</v>
      </c>
      <c r="AJ72">
        <v>0.99160000000000004</v>
      </c>
      <c r="AK72">
        <v>73.177700000000002</v>
      </c>
      <c r="AL72">
        <v>0</v>
      </c>
      <c r="AM72">
        <v>0.37686460983670855</v>
      </c>
      <c r="AN72">
        <v>4.3958565325364303</v>
      </c>
      <c r="AO72">
        <v>-48.64517109271678</v>
      </c>
      <c r="AP72">
        <v>-4.0225</v>
      </c>
      <c r="AQ72">
        <v>-19.048200000000001</v>
      </c>
      <c r="AR72">
        <v>-11.535399999999999</v>
      </c>
      <c r="AS72">
        <v>11.535399999999999</v>
      </c>
      <c r="AT72">
        <v>15.0258</v>
      </c>
      <c r="AU72">
        <v>6.6600000000000006E-2</v>
      </c>
      <c r="AV72">
        <v>4.4279000000000002</v>
      </c>
      <c r="AW72">
        <v>-8.0638000000000005</v>
      </c>
      <c r="AX72">
        <v>2.1661000000000001</v>
      </c>
      <c r="AY72">
        <v>0.85212431156569646</v>
      </c>
      <c r="AZ72">
        <v>207.2</v>
      </c>
      <c r="BA72">
        <v>1.92</v>
      </c>
      <c r="BB72">
        <v>1.9</v>
      </c>
      <c r="BC72">
        <v>1.55</v>
      </c>
      <c r="BD72">
        <v>3.9</v>
      </c>
      <c r="BE72">
        <v>715.5</v>
      </c>
      <c r="BF72">
        <v>1450</v>
      </c>
      <c r="BG72">
        <v>3081</v>
      </c>
      <c r="BH72">
        <v>4.0999999999999996</v>
      </c>
      <c r="BI72">
        <v>4</v>
      </c>
      <c r="BJ72">
        <v>601</v>
      </c>
      <c r="BK72">
        <v>2013</v>
      </c>
      <c r="BL72">
        <v>177.8</v>
      </c>
      <c r="BM72">
        <v>4.8099999999999996</v>
      </c>
      <c r="BN72">
        <v>195</v>
      </c>
      <c r="BO72">
        <v>0.83</v>
      </c>
      <c r="BP72">
        <v>154</v>
      </c>
      <c r="BQ72">
        <v>0.93799999999999994</v>
      </c>
      <c r="BR72">
        <v>126.905</v>
      </c>
      <c r="BS72">
        <v>2.76</v>
      </c>
      <c r="BT72">
        <v>2.5</v>
      </c>
      <c r="BU72">
        <v>2.21</v>
      </c>
      <c r="BV72">
        <v>6.76</v>
      </c>
      <c r="BW72">
        <v>1008.4</v>
      </c>
      <c r="BX72">
        <v>1846</v>
      </c>
      <c r="BY72">
        <v>3184</v>
      </c>
      <c r="BZ72">
        <v>0</v>
      </c>
      <c r="CA72">
        <v>7</v>
      </c>
      <c r="CB72">
        <v>387</v>
      </c>
      <c r="CC72">
        <v>457.5</v>
      </c>
      <c r="CD72">
        <v>41.67</v>
      </c>
      <c r="CE72">
        <v>15.52</v>
      </c>
      <c r="CF72">
        <v>106.8</v>
      </c>
      <c r="CG72">
        <v>0.46</v>
      </c>
      <c r="CH72">
        <v>133</v>
      </c>
      <c r="CI72">
        <v>0.65</v>
      </c>
    </row>
    <row r="73" spans="1:87" x14ac:dyDescent="0.15">
      <c r="A73">
        <v>206</v>
      </c>
      <c r="B73" t="s">
        <v>500</v>
      </c>
      <c r="C73">
        <v>2</v>
      </c>
      <c r="D73">
        <v>1</v>
      </c>
      <c r="E73">
        <v>2.09</v>
      </c>
      <c r="F73" t="s">
        <v>643</v>
      </c>
      <c r="G73" t="s">
        <v>632</v>
      </c>
      <c r="H73" t="s">
        <v>1037</v>
      </c>
      <c r="I73" t="s">
        <v>1044</v>
      </c>
      <c r="J73">
        <v>8.44212381</v>
      </c>
      <c r="K73">
        <v>90.167519999999996</v>
      </c>
      <c r="L73">
        <v>135.80644000000001</v>
      </c>
      <c r="M73">
        <v>3.1886850754207359</v>
      </c>
      <c r="N73">
        <v>6.0277600669579128</v>
      </c>
      <c r="O73">
        <v>1.1025</v>
      </c>
      <c r="P73">
        <v>151.60864000000001</v>
      </c>
      <c r="Q73">
        <v>0</v>
      </c>
      <c r="R73">
        <v>8.382575049289219</v>
      </c>
      <c r="S73">
        <v>9.1031209859474433</v>
      </c>
      <c r="T73">
        <v>-38.361779654997498</v>
      </c>
      <c r="U73">
        <v>-6.6805000000000003</v>
      </c>
      <c r="V73">
        <v>-19.503699999999998</v>
      </c>
      <c r="W73">
        <v>-13.0921</v>
      </c>
      <c r="X73">
        <v>13.0921</v>
      </c>
      <c r="Y73">
        <v>12.8233</v>
      </c>
      <c r="Z73">
        <v>7.8E-2</v>
      </c>
      <c r="AA73">
        <v>6.6833</v>
      </c>
      <c r="AB73">
        <v>-8.6532999999999998</v>
      </c>
      <c r="AC73">
        <v>1E-4</v>
      </c>
      <c r="AD73">
        <v>3.9339103068450046E-5</v>
      </c>
      <c r="AE73">
        <v>6.1151281700000002</v>
      </c>
      <c r="AF73">
        <v>32.065080000000002</v>
      </c>
      <c r="AG73">
        <v>53.696190000000001</v>
      </c>
      <c r="AH73">
        <v>2.3403779512482541</v>
      </c>
      <c r="AI73">
        <v>4.4241549172934862</v>
      </c>
      <c r="AJ73">
        <v>0.99160000000000004</v>
      </c>
      <c r="AK73">
        <v>73.177700000000002</v>
      </c>
      <c r="AL73">
        <v>0</v>
      </c>
      <c r="AM73">
        <v>0.37686460983670855</v>
      </c>
      <c r="AN73">
        <v>4.3958565325364303</v>
      </c>
      <c r="AO73">
        <v>-48.64517109271678</v>
      </c>
      <c r="AP73">
        <v>-4.0225</v>
      </c>
      <c r="AQ73">
        <v>-19.048200000000001</v>
      </c>
      <c r="AR73">
        <v>-11.535399999999999</v>
      </c>
      <c r="AS73">
        <v>11.535399999999999</v>
      </c>
      <c r="AT73">
        <v>15.0258</v>
      </c>
      <c r="AU73">
        <v>6.6600000000000006E-2</v>
      </c>
      <c r="AV73">
        <v>4.4279000000000002</v>
      </c>
      <c r="AW73">
        <v>-8.0638000000000005</v>
      </c>
      <c r="AX73">
        <v>2.1661000000000001</v>
      </c>
      <c r="AY73">
        <v>0.85212431156569646</v>
      </c>
      <c r="AZ73">
        <v>207.2</v>
      </c>
      <c r="BA73">
        <v>1.92</v>
      </c>
      <c r="BB73">
        <v>1.9</v>
      </c>
      <c r="BC73">
        <v>1.55</v>
      </c>
      <c r="BD73">
        <v>3.9</v>
      </c>
      <c r="BE73">
        <v>715.5</v>
      </c>
      <c r="BF73">
        <v>1450</v>
      </c>
      <c r="BG73">
        <v>3081</v>
      </c>
      <c r="BH73">
        <v>4.0999999999999996</v>
      </c>
      <c r="BI73">
        <v>4</v>
      </c>
      <c r="BJ73">
        <v>601</v>
      </c>
      <c r="BK73">
        <v>2013</v>
      </c>
      <c r="BL73">
        <v>177.8</v>
      </c>
      <c r="BM73">
        <v>4.8099999999999996</v>
      </c>
      <c r="BN73">
        <v>195</v>
      </c>
      <c r="BO73">
        <v>0.83</v>
      </c>
      <c r="BP73">
        <v>154</v>
      </c>
      <c r="BQ73">
        <v>0.93799999999999994</v>
      </c>
      <c r="BR73">
        <v>126.905</v>
      </c>
      <c r="BS73">
        <v>2.76</v>
      </c>
      <c r="BT73">
        <v>2.5</v>
      </c>
      <c r="BU73">
        <v>2.21</v>
      </c>
      <c r="BV73">
        <v>6.76</v>
      </c>
      <c r="BW73">
        <v>1008.4</v>
      </c>
      <c r="BX73">
        <v>1846</v>
      </c>
      <c r="BY73">
        <v>3184</v>
      </c>
      <c r="BZ73">
        <v>0</v>
      </c>
      <c r="CA73">
        <v>7</v>
      </c>
      <c r="CB73">
        <v>387</v>
      </c>
      <c r="CC73">
        <v>457.5</v>
      </c>
      <c r="CD73">
        <v>41.67</v>
      </c>
      <c r="CE73">
        <v>15.52</v>
      </c>
      <c r="CF73">
        <v>106.8</v>
      </c>
      <c r="CG73">
        <v>0.46</v>
      </c>
      <c r="CH73">
        <v>133</v>
      </c>
      <c r="CI73">
        <v>0.65</v>
      </c>
    </row>
    <row r="74" spans="1:87" x14ac:dyDescent="0.15">
      <c r="A74">
        <v>207</v>
      </c>
      <c r="B74" t="s">
        <v>500</v>
      </c>
      <c r="C74">
        <v>2</v>
      </c>
      <c r="D74">
        <v>1</v>
      </c>
      <c r="E74">
        <v>2.09</v>
      </c>
      <c r="F74" t="s">
        <v>643</v>
      </c>
      <c r="G74" t="s">
        <v>632</v>
      </c>
      <c r="H74" t="s">
        <v>1037</v>
      </c>
      <c r="I74" t="s">
        <v>1044</v>
      </c>
      <c r="J74">
        <v>8.44212381</v>
      </c>
      <c r="K74">
        <v>90.167519999999996</v>
      </c>
      <c r="L74">
        <v>135.80644000000001</v>
      </c>
      <c r="M74">
        <v>3.1886850754207359</v>
      </c>
      <c r="N74">
        <v>6.0277600669579128</v>
      </c>
      <c r="O74">
        <v>1.1025</v>
      </c>
      <c r="P74">
        <v>151.60864000000001</v>
      </c>
      <c r="Q74">
        <v>0</v>
      </c>
      <c r="R74">
        <v>8.382575049289219</v>
      </c>
      <c r="S74">
        <v>9.1031209859474433</v>
      </c>
      <c r="T74">
        <v>-38.361779654997498</v>
      </c>
      <c r="U74">
        <v>-6.6805000000000003</v>
      </c>
      <c r="V74">
        <v>-19.503699999999998</v>
      </c>
      <c r="W74">
        <v>-13.0921</v>
      </c>
      <c r="X74">
        <v>13.0921</v>
      </c>
      <c r="Y74">
        <v>12.8233</v>
      </c>
      <c r="Z74">
        <v>7.8E-2</v>
      </c>
      <c r="AA74">
        <v>6.6833</v>
      </c>
      <c r="AB74">
        <v>-8.6532999999999998</v>
      </c>
      <c r="AC74">
        <v>1E-4</v>
      </c>
      <c r="AD74">
        <v>3.9339103068450046E-5</v>
      </c>
      <c r="AE74">
        <v>6.1151281700000002</v>
      </c>
      <c r="AF74">
        <v>32.065080000000002</v>
      </c>
      <c r="AG74">
        <v>53.696190000000001</v>
      </c>
      <c r="AH74">
        <v>2.3403779512482541</v>
      </c>
      <c r="AI74">
        <v>4.4241549172934862</v>
      </c>
      <c r="AJ74">
        <v>0.99160000000000004</v>
      </c>
      <c r="AK74">
        <v>73.177700000000002</v>
      </c>
      <c r="AL74">
        <v>0</v>
      </c>
      <c r="AM74">
        <v>0.37686460983670855</v>
      </c>
      <c r="AN74">
        <v>4.3958565325364303</v>
      </c>
      <c r="AO74">
        <v>-48.64517109271678</v>
      </c>
      <c r="AP74">
        <v>-4.0225</v>
      </c>
      <c r="AQ74">
        <v>-19.048200000000001</v>
      </c>
      <c r="AR74">
        <v>-11.535399999999999</v>
      </c>
      <c r="AS74">
        <v>11.535399999999999</v>
      </c>
      <c r="AT74">
        <v>15.0258</v>
      </c>
      <c r="AU74">
        <v>6.6600000000000006E-2</v>
      </c>
      <c r="AV74">
        <v>4.4279000000000002</v>
      </c>
      <c r="AW74">
        <v>-8.0638000000000005</v>
      </c>
      <c r="AX74">
        <v>2.1661000000000001</v>
      </c>
      <c r="AY74">
        <v>0.85212431156569646</v>
      </c>
      <c r="AZ74">
        <v>207.2</v>
      </c>
      <c r="BA74">
        <v>1.92</v>
      </c>
      <c r="BB74">
        <v>1.9</v>
      </c>
      <c r="BC74">
        <v>1.55</v>
      </c>
      <c r="BD74">
        <v>3.9</v>
      </c>
      <c r="BE74">
        <v>715.5</v>
      </c>
      <c r="BF74">
        <v>1450</v>
      </c>
      <c r="BG74">
        <v>3081</v>
      </c>
      <c r="BH74">
        <v>4.0999999999999996</v>
      </c>
      <c r="BI74">
        <v>4</v>
      </c>
      <c r="BJ74">
        <v>601</v>
      </c>
      <c r="BK74">
        <v>2013</v>
      </c>
      <c r="BL74">
        <v>177.8</v>
      </c>
      <c r="BM74">
        <v>4.8099999999999996</v>
      </c>
      <c r="BN74">
        <v>195</v>
      </c>
      <c r="BO74">
        <v>0.83</v>
      </c>
      <c r="BP74">
        <v>154</v>
      </c>
      <c r="BQ74">
        <v>0.93799999999999994</v>
      </c>
      <c r="BR74">
        <v>126.905</v>
      </c>
      <c r="BS74">
        <v>2.76</v>
      </c>
      <c r="BT74">
        <v>2.5</v>
      </c>
      <c r="BU74">
        <v>2.21</v>
      </c>
      <c r="BV74">
        <v>6.76</v>
      </c>
      <c r="BW74">
        <v>1008.4</v>
      </c>
      <c r="BX74">
        <v>1846</v>
      </c>
      <c r="BY74">
        <v>3184</v>
      </c>
      <c r="BZ74">
        <v>0</v>
      </c>
      <c r="CA74">
        <v>7</v>
      </c>
      <c r="CB74">
        <v>387</v>
      </c>
      <c r="CC74">
        <v>457.5</v>
      </c>
      <c r="CD74">
        <v>41.67</v>
      </c>
      <c r="CE74">
        <v>15.52</v>
      </c>
      <c r="CF74">
        <v>106.8</v>
      </c>
      <c r="CG74">
        <v>0.46</v>
      </c>
      <c r="CH74">
        <v>133</v>
      </c>
      <c r="CI74">
        <v>0.65</v>
      </c>
    </row>
    <row r="75" spans="1:87" x14ac:dyDescent="0.15">
      <c r="A75">
        <v>215</v>
      </c>
      <c r="B75" t="s">
        <v>524</v>
      </c>
      <c r="C75">
        <v>2</v>
      </c>
      <c r="D75">
        <v>1</v>
      </c>
      <c r="E75">
        <v>2.12</v>
      </c>
      <c r="F75" t="s">
        <v>643</v>
      </c>
      <c r="G75" t="s">
        <v>634</v>
      </c>
      <c r="H75" t="s">
        <v>1037</v>
      </c>
      <c r="I75" t="s">
        <v>1044</v>
      </c>
      <c r="J75">
        <v>8.44212381</v>
      </c>
      <c r="K75">
        <v>90.167519999999996</v>
      </c>
      <c r="L75">
        <v>135.80644000000001</v>
      </c>
      <c r="M75">
        <v>3.1886850754207359</v>
      </c>
      <c r="N75">
        <v>6.0277600669579128</v>
      </c>
      <c r="O75">
        <v>1.1025</v>
      </c>
      <c r="P75">
        <v>151.60864000000001</v>
      </c>
      <c r="Q75">
        <v>0</v>
      </c>
      <c r="R75">
        <v>8.382575049289219</v>
      </c>
      <c r="S75">
        <v>9.1031209859474433</v>
      </c>
      <c r="T75">
        <v>-38.361779654997498</v>
      </c>
      <c r="U75">
        <v>-6.6805000000000003</v>
      </c>
      <c r="V75">
        <v>-19.503699999999998</v>
      </c>
      <c r="W75">
        <v>-13.0921</v>
      </c>
      <c r="X75">
        <v>13.0921</v>
      </c>
      <c r="Y75">
        <v>12.8233</v>
      </c>
      <c r="Z75">
        <v>7.8E-2</v>
      </c>
      <c r="AA75">
        <v>6.6833</v>
      </c>
      <c r="AB75">
        <v>-8.6532999999999998</v>
      </c>
      <c r="AC75">
        <v>1E-4</v>
      </c>
      <c r="AD75">
        <v>3.9339103068450046E-5</v>
      </c>
      <c r="AE75">
        <v>5.7708104200000001</v>
      </c>
      <c r="AF75">
        <v>45.063850000000002</v>
      </c>
      <c r="AG75">
        <v>61.833309999999997</v>
      </c>
      <c r="AH75">
        <v>2.453083544697606</v>
      </c>
      <c r="AI75">
        <v>4.6372089691826197</v>
      </c>
      <c r="AJ75">
        <v>1.2101999999999999</v>
      </c>
      <c r="AK75">
        <v>81.013720000000006</v>
      </c>
      <c r="AL75">
        <v>0</v>
      </c>
      <c r="AM75">
        <v>1.3276234645895322</v>
      </c>
      <c r="AN75">
        <v>4.7184584951396529</v>
      </c>
      <c r="AO75">
        <v>-47.423914648301889</v>
      </c>
      <c r="AP75">
        <v>-4.7142999999999997</v>
      </c>
      <c r="AQ75">
        <v>-16.856300000000001</v>
      </c>
      <c r="AR75">
        <v>-10.785299999999999</v>
      </c>
      <c r="AS75">
        <v>10.785299999999999</v>
      </c>
      <c r="AT75">
        <v>12.141999999999999</v>
      </c>
      <c r="AU75">
        <v>8.2400000000000001E-2</v>
      </c>
      <c r="AV75">
        <v>4.7900999999999998</v>
      </c>
      <c r="AW75">
        <v>-5.0419</v>
      </c>
      <c r="AX75">
        <v>0.20840800000000001</v>
      </c>
      <c r="AY75">
        <v>8.1985837922895363E-2</v>
      </c>
      <c r="AZ75">
        <v>207.2</v>
      </c>
      <c r="BA75">
        <v>1.92</v>
      </c>
      <c r="BB75">
        <v>1.9</v>
      </c>
      <c r="BC75">
        <v>1.55</v>
      </c>
      <c r="BD75">
        <v>3.9</v>
      </c>
      <c r="BE75">
        <v>715.5</v>
      </c>
      <c r="BF75">
        <v>1450</v>
      </c>
      <c r="BG75">
        <v>3081</v>
      </c>
      <c r="BH75">
        <v>4.0999999999999996</v>
      </c>
      <c r="BI75">
        <v>4</v>
      </c>
      <c r="BJ75">
        <v>601</v>
      </c>
      <c r="BK75">
        <v>2013</v>
      </c>
      <c r="BL75">
        <v>177.8</v>
      </c>
      <c r="BM75">
        <v>4.8099999999999996</v>
      </c>
      <c r="BN75">
        <v>195</v>
      </c>
      <c r="BO75">
        <v>0.83</v>
      </c>
      <c r="BP75">
        <v>154</v>
      </c>
      <c r="BQ75">
        <v>0.93799999999999994</v>
      </c>
      <c r="BR75">
        <v>126.905</v>
      </c>
      <c r="BS75">
        <v>2.76</v>
      </c>
      <c r="BT75">
        <v>2.5</v>
      </c>
      <c r="BU75">
        <v>2.21</v>
      </c>
      <c r="BV75">
        <v>6.76</v>
      </c>
      <c r="BW75">
        <v>1008.4</v>
      </c>
      <c r="BX75">
        <v>1846</v>
      </c>
      <c r="BY75">
        <v>3184</v>
      </c>
      <c r="BZ75">
        <v>0</v>
      </c>
      <c r="CA75">
        <v>7</v>
      </c>
      <c r="CB75">
        <v>387</v>
      </c>
      <c r="CC75">
        <v>457.5</v>
      </c>
      <c r="CD75">
        <v>41.67</v>
      </c>
      <c r="CE75">
        <v>15.52</v>
      </c>
      <c r="CF75">
        <v>106.8</v>
      </c>
      <c r="CG75">
        <v>0.46</v>
      </c>
      <c r="CH75">
        <v>133</v>
      </c>
      <c r="CI75">
        <v>0.65</v>
      </c>
    </row>
    <row r="76" spans="1:87" x14ac:dyDescent="0.15">
      <c r="A76">
        <v>216</v>
      </c>
      <c r="B76" t="s">
        <v>524</v>
      </c>
      <c r="C76">
        <v>2</v>
      </c>
      <c r="D76">
        <v>1</v>
      </c>
      <c r="E76">
        <v>2.12</v>
      </c>
      <c r="F76" t="s">
        <v>643</v>
      </c>
      <c r="G76" t="s">
        <v>634</v>
      </c>
      <c r="H76" t="s">
        <v>1037</v>
      </c>
      <c r="I76" t="s">
        <v>1044</v>
      </c>
      <c r="J76">
        <v>8.44212381</v>
      </c>
      <c r="K76">
        <v>90.167519999999996</v>
      </c>
      <c r="L76">
        <v>135.80644000000001</v>
      </c>
      <c r="M76">
        <v>3.1886850754207359</v>
      </c>
      <c r="N76">
        <v>6.0277600669579128</v>
      </c>
      <c r="O76">
        <v>1.1025</v>
      </c>
      <c r="P76">
        <v>151.60864000000001</v>
      </c>
      <c r="Q76">
        <v>0</v>
      </c>
      <c r="R76">
        <v>8.382575049289219</v>
      </c>
      <c r="S76">
        <v>9.1031209859474433</v>
      </c>
      <c r="T76">
        <v>-38.361779654997498</v>
      </c>
      <c r="U76">
        <v>-6.6805000000000003</v>
      </c>
      <c r="V76">
        <v>-19.503699999999998</v>
      </c>
      <c r="W76">
        <v>-13.0921</v>
      </c>
      <c r="X76">
        <v>13.0921</v>
      </c>
      <c r="Y76">
        <v>12.8233</v>
      </c>
      <c r="Z76">
        <v>7.8E-2</v>
      </c>
      <c r="AA76">
        <v>6.6833</v>
      </c>
      <c r="AB76">
        <v>-8.6532999999999998</v>
      </c>
      <c r="AC76">
        <v>1E-4</v>
      </c>
      <c r="AD76">
        <v>3.9339103068450046E-5</v>
      </c>
      <c r="AE76">
        <v>5.7708104200000001</v>
      </c>
      <c r="AF76">
        <v>45.063850000000002</v>
      </c>
      <c r="AG76">
        <v>61.833309999999997</v>
      </c>
      <c r="AH76">
        <v>2.453083544697606</v>
      </c>
      <c r="AI76">
        <v>4.6372089691826197</v>
      </c>
      <c r="AJ76">
        <v>1.2101999999999999</v>
      </c>
      <c r="AK76">
        <v>81.013720000000006</v>
      </c>
      <c r="AL76">
        <v>0</v>
      </c>
      <c r="AM76">
        <v>1.3276234645895322</v>
      </c>
      <c r="AN76">
        <v>4.7184584951396529</v>
      </c>
      <c r="AO76">
        <v>-47.423914648301889</v>
      </c>
      <c r="AP76">
        <v>-4.7142999999999997</v>
      </c>
      <c r="AQ76">
        <v>-16.856300000000001</v>
      </c>
      <c r="AR76">
        <v>-10.785299999999999</v>
      </c>
      <c r="AS76">
        <v>10.785299999999999</v>
      </c>
      <c r="AT76">
        <v>12.141999999999999</v>
      </c>
      <c r="AU76">
        <v>8.2400000000000001E-2</v>
      </c>
      <c r="AV76">
        <v>4.7900999999999998</v>
      </c>
      <c r="AW76">
        <v>-5.0419</v>
      </c>
      <c r="AX76">
        <v>0.20840800000000001</v>
      </c>
      <c r="AY76">
        <v>8.1985837922895363E-2</v>
      </c>
      <c r="AZ76">
        <v>207.2</v>
      </c>
      <c r="BA76">
        <v>1.92</v>
      </c>
      <c r="BB76">
        <v>1.9</v>
      </c>
      <c r="BC76">
        <v>1.55</v>
      </c>
      <c r="BD76">
        <v>3.9</v>
      </c>
      <c r="BE76">
        <v>715.5</v>
      </c>
      <c r="BF76">
        <v>1450</v>
      </c>
      <c r="BG76">
        <v>3081</v>
      </c>
      <c r="BH76">
        <v>4.0999999999999996</v>
      </c>
      <c r="BI76">
        <v>4</v>
      </c>
      <c r="BJ76">
        <v>601</v>
      </c>
      <c r="BK76">
        <v>2013</v>
      </c>
      <c r="BL76">
        <v>177.8</v>
      </c>
      <c r="BM76">
        <v>4.8099999999999996</v>
      </c>
      <c r="BN76">
        <v>195</v>
      </c>
      <c r="BO76">
        <v>0.83</v>
      </c>
      <c r="BP76">
        <v>154</v>
      </c>
      <c r="BQ76">
        <v>0.93799999999999994</v>
      </c>
      <c r="BR76">
        <v>126.905</v>
      </c>
      <c r="BS76">
        <v>2.76</v>
      </c>
      <c r="BT76">
        <v>2.5</v>
      </c>
      <c r="BU76">
        <v>2.21</v>
      </c>
      <c r="BV76">
        <v>6.76</v>
      </c>
      <c r="BW76">
        <v>1008.4</v>
      </c>
      <c r="BX76">
        <v>1846</v>
      </c>
      <c r="BY76">
        <v>3184</v>
      </c>
      <c r="BZ76">
        <v>0</v>
      </c>
      <c r="CA76">
        <v>7</v>
      </c>
      <c r="CB76">
        <v>387</v>
      </c>
      <c r="CC76">
        <v>457.5</v>
      </c>
      <c r="CD76">
        <v>41.67</v>
      </c>
      <c r="CE76">
        <v>15.52</v>
      </c>
      <c r="CF76">
        <v>106.8</v>
      </c>
      <c r="CG76">
        <v>0.46</v>
      </c>
      <c r="CH76">
        <v>133</v>
      </c>
      <c r="CI76">
        <v>0.65</v>
      </c>
    </row>
    <row r="77" spans="1:87" x14ac:dyDescent="0.15">
      <c r="A77">
        <v>422</v>
      </c>
      <c r="B77" t="s">
        <v>580</v>
      </c>
      <c r="C77">
        <v>2</v>
      </c>
      <c r="D77">
        <v>1</v>
      </c>
      <c r="E77">
        <v>2.7</v>
      </c>
      <c r="F77" t="s">
        <v>643</v>
      </c>
      <c r="G77" t="s">
        <v>191</v>
      </c>
      <c r="H77" t="s">
        <v>1037</v>
      </c>
      <c r="I77" t="s">
        <v>1045</v>
      </c>
      <c r="J77">
        <v>8.44212381</v>
      </c>
      <c r="K77">
        <v>90.167519999999996</v>
      </c>
      <c r="L77">
        <v>135.80644000000001</v>
      </c>
      <c r="M77">
        <v>3.1886850754207359</v>
      </c>
      <c r="N77">
        <v>6.0277600669579128</v>
      </c>
      <c r="O77">
        <v>1.1025</v>
      </c>
      <c r="P77">
        <v>151.60864000000001</v>
      </c>
      <c r="Q77">
        <v>0</v>
      </c>
      <c r="R77">
        <v>8.382575049289219</v>
      </c>
      <c r="S77">
        <v>9.1031209859474433</v>
      </c>
      <c r="T77">
        <v>-38.361779654997498</v>
      </c>
      <c r="U77">
        <v>-6.6805000000000003</v>
      </c>
      <c r="V77">
        <v>-19.503699999999998</v>
      </c>
      <c r="W77">
        <v>-13.0921</v>
      </c>
      <c r="X77">
        <v>13.0921</v>
      </c>
      <c r="Y77">
        <v>12.8233</v>
      </c>
      <c r="Z77">
        <v>7.8E-2</v>
      </c>
      <c r="AA77">
        <v>6.6833</v>
      </c>
      <c r="AB77">
        <v>-8.6532999999999998</v>
      </c>
      <c r="AC77">
        <v>1E-4</v>
      </c>
      <c r="AD77">
        <v>3.9339103068450046E-5</v>
      </c>
      <c r="AE77">
        <v>0</v>
      </c>
      <c r="AF77">
        <v>0</v>
      </c>
      <c r="AG77">
        <v>0</v>
      </c>
      <c r="AH77">
        <v>0</v>
      </c>
      <c r="AI77">
        <v>0</v>
      </c>
      <c r="AJ77">
        <v>0</v>
      </c>
      <c r="AK77">
        <v>0</v>
      </c>
      <c r="AL77">
        <v>0</v>
      </c>
      <c r="AM77">
        <v>0</v>
      </c>
      <c r="AN77">
        <v>0</v>
      </c>
      <c r="AO77">
        <v>0</v>
      </c>
      <c r="AP77">
        <v>0</v>
      </c>
      <c r="AQ77">
        <v>0</v>
      </c>
      <c r="AR77">
        <v>0</v>
      </c>
      <c r="AS77">
        <v>0</v>
      </c>
      <c r="AT77">
        <v>0</v>
      </c>
      <c r="AU77">
        <v>0</v>
      </c>
      <c r="AV77">
        <v>0</v>
      </c>
      <c r="AW77">
        <v>0</v>
      </c>
      <c r="AX77">
        <v>0</v>
      </c>
      <c r="AY77">
        <v>0</v>
      </c>
      <c r="AZ77">
        <v>207.2</v>
      </c>
      <c r="BA77">
        <v>1.92</v>
      </c>
      <c r="BB77">
        <v>1.9</v>
      </c>
      <c r="BC77">
        <v>1.55</v>
      </c>
      <c r="BD77">
        <v>3.9</v>
      </c>
      <c r="BE77">
        <v>715.5</v>
      </c>
      <c r="BF77">
        <v>1450</v>
      </c>
      <c r="BG77">
        <v>3081</v>
      </c>
      <c r="BH77">
        <v>4.0999999999999996</v>
      </c>
      <c r="BI77">
        <v>4</v>
      </c>
      <c r="BJ77">
        <v>601</v>
      </c>
      <c r="BK77">
        <v>2013</v>
      </c>
      <c r="BL77">
        <v>177.8</v>
      </c>
      <c r="BM77">
        <v>4.8099999999999996</v>
      </c>
      <c r="BN77">
        <v>195</v>
      </c>
      <c r="BO77">
        <v>0.83</v>
      </c>
      <c r="BP77">
        <v>154</v>
      </c>
      <c r="BQ77">
        <v>0.93799999999999994</v>
      </c>
      <c r="BR77">
        <v>79.903999999999996</v>
      </c>
      <c r="BS77">
        <v>2.83</v>
      </c>
      <c r="BT77">
        <v>2.8</v>
      </c>
      <c r="BU77">
        <v>2.74</v>
      </c>
      <c r="BV77">
        <v>7.59</v>
      </c>
      <c r="BW77">
        <v>1139.9000000000001</v>
      </c>
      <c r="BX77">
        <v>2103</v>
      </c>
      <c r="BY77">
        <v>3473</v>
      </c>
      <c r="BZ77">
        <v>0</v>
      </c>
      <c r="CA77">
        <v>7</v>
      </c>
      <c r="CB77">
        <v>266</v>
      </c>
      <c r="CC77">
        <v>331.9</v>
      </c>
      <c r="CD77">
        <v>30.5</v>
      </c>
      <c r="CE77">
        <v>10.57</v>
      </c>
      <c r="CF77">
        <v>111.9</v>
      </c>
      <c r="CG77">
        <v>0.37</v>
      </c>
      <c r="CH77">
        <v>114</v>
      </c>
      <c r="CI77">
        <v>0.4</v>
      </c>
    </row>
    <row r="78" spans="1:87" x14ac:dyDescent="0.15">
      <c r="A78">
        <v>4</v>
      </c>
      <c r="B78" t="s">
        <v>586</v>
      </c>
      <c r="C78">
        <v>1</v>
      </c>
      <c r="D78">
        <v>1</v>
      </c>
      <c r="E78">
        <v>2.92</v>
      </c>
      <c r="F78" t="s">
        <v>643</v>
      </c>
      <c r="H78" t="s">
        <v>1037</v>
      </c>
      <c r="I78" t="s">
        <v>1045</v>
      </c>
      <c r="J78">
        <v>8.44212381</v>
      </c>
      <c r="K78">
        <v>90.167519999999996</v>
      </c>
      <c r="L78">
        <v>135.80644000000001</v>
      </c>
      <c r="M78">
        <v>3.1886850754207359</v>
      </c>
      <c r="N78">
        <v>6.0277600669579128</v>
      </c>
      <c r="O78">
        <v>1.1025</v>
      </c>
      <c r="P78">
        <v>151.60864000000001</v>
      </c>
      <c r="Q78">
        <v>0</v>
      </c>
      <c r="R78">
        <v>8.382575049289219</v>
      </c>
      <c r="S78">
        <v>9.1031209859474433</v>
      </c>
      <c r="T78">
        <v>-38.361779654997498</v>
      </c>
      <c r="U78">
        <v>-6.6805000000000003</v>
      </c>
      <c r="V78">
        <v>-19.503699999999998</v>
      </c>
      <c r="W78">
        <v>-13.0921</v>
      </c>
      <c r="X78">
        <v>13.0921</v>
      </c>
      <c r="Y78">
        <v>12.8233</v>
      </c>
      <c r="Z78">
        <v>7.8E-2</v>
      </c>
      <c r="AA78">
        <v>6.6833</v>
      </c>
      <c r="AB78">
        <v>-8.6532999999999998</v>
      </c>
      <c r="AC78">
        <v>1E-4</v>
      </c>
      <c r="AD78">
        <v>3.9339103068450046E-5</v>
      </c>
      <c r="AE78">
        <v>0</v>
      </c>
      <c r="AF78">
        <v>0</v>
      </c>
      <c r="AG78">
        <v>0</v>
      </c>
      <c r="AH78">
        <v>0</v>
      </c>
      <c r="AI78">
        <v>0</v>
      </c>
      <c r="AJ78">
        <v>0</v>
      </c>
      <c r="AK78">
        <v>0</v>
      </c>
      <c r="AL78">
        <v>0</v>
      </c>
      <c r="AM78">
        <v>0</v>
      </c>
      <c r="AN78">
        <v>0</v>
      </c>
      <c r="AO78">
        <v>0</v>
      </c>
      <c r="AP78">
        <v>0</v>
      </c>
      <c r="AQ78">
        <v>0</v>
      </c>
      <c r="AR78">
        <v>0</v>
      </c>
      <c r="AS78">
        <v>0</v>
      </c>
      <c r="AT78">
        <v>0</v>
      </c>
      <c r="AU78">
        <v>0</v>
      </c>
      <c r="AV78">
        <v>0</v>
      </c>
      <c r="AW78">
        <v>0</v>
      </c>
      <c r="AX78">
        <v>0</v>
      </c>
      <c r="AY78">
        <v>0</v>
      </c>
      <c r="AZ78">
        <v>207.2</v>
      </c>
      <c r="BA78">
        <v>1.92</v>
      </c>
      <c r="BB78">
        <v>1.9</v>
      </c>
      <c r="BC78">
        <v>1.55</v>
      </c>
      <c r="BD78">
        <v>3.9</v>
      </c>
      <c r="BE78">
        <v>715.5</v>
      </c>
      <c r="BF78">
        <v>1450</v>
      </c>
      <c r="BG78">
        <v>3081</v>
      </c>
      <c r="BH78">
        <v>4.0999999999999996</v>
      </c>
      <c r="BI78">
        <v>4</v>
      </c>
      <c r="BJ78">
        <v>601</v>
      </c>
      <c r="BK78">
        <v>2013</v>
      </c>
      <c r="BL78">
        <v>177.8</v>
      </c>
      <c r="BM78">
        <v>4.8099999999999996</v>
      </c>
      <c r="BN78">
        <v>195</v>
      </c>
      <c r="BO78">
        <v>0.83</v>
      </c>
      <c r="BP78">
        <v>154</v>
      </c>
      <c r="BQ78">
        <v>0.93799999999999994</v>
      </c>
      <c r="BR78">
        <v>79.903999999999996</v>
      </c>
      <c r="BS78">
        <v>2.83</v>
      </c>
      <c r="BT78">
        <v>2.8</v>
      </c>
      <c r="BU78">
        <v>2.74</v>
      </c>
      <c r="BV78">
        <v>7.59</v>
      </c>
      <c r="BW78">
        <v>1139.9000000000001</v>
      </c>
      <c r="BX78">
        <v>2103</v>
      </c>
      <c r="BY78">
        <v>3473</v>
      </c>
      <c r="BZ78">
        <v>0</v>
      </c>
      <c r="CA78">
        <v>7</v>
      </c>
      <c r="CB78">
        <v>266</v>
      </c>
      <c r="CC78">
        <v>331.9</v>
      </c>
      <c r="CD78">
        <v>30.5</v>
      </c>
      <c r="CE78">
        <v>10.57</v>
      </c>
      <c r="CF78">
        <v>111.9</v>
      </c>
      <c r="CG78">
        <v>0.37</v>
      </c>
      <c r="CH78">
        <v>114</v>
      </c>
      <c r="CI78">
        <v>0.4</v>
      </c>
    </row>
    <row r="79" spans="1:87" x14ac:dyDescent="0.15">
      <c r="A79">
        <v>56</v>
      </c>
      <c r="B79" t="s">
        <v>586</v>
      </c>
      <c r="C79">
        <v>1</v>
      </c>
      <c r="D79">
        <v>1</v>
      </c>
      <c r="E79">
        <v>3.07</v>
      </c>
      <c r="F79" t="s">
        <v>643</v>
      </c>
      <c r="H79" t="s">
        <v>1037</v>
      </c>
      <c r="I79" t="s">
        <v>1045</v>
      </c>
      <c r="J79">
        <v>8.44212381</v>
      </c>
      <c r="K79">
        <v>90.167519999999996</v>
      </c>
      <c r="L79">
        <v>135.80644000000001</v>
      </c>
      <c r="M79">
        <v>3.1886850754207359</v>
      </c>
      <c r="N79">
        <v>6.0277600669579128</v>
      </c>
      <c r="O79">
        <v>1.1025</v>
      </c>
      <c r="P79">
        <v>151.60864000000001</v>
      </c>
      <c r="Q79">
        <v>0</v>
      </c>
      <c r="R79">
        <v>8.382575049289219</v>
      </c>
      <c r="S79">
        <v>9.1031209859474433</v>
      </c>
      <c r="T79">
        <v>-38.361779654997498</v>
      </c>
      <c r="U79">
        <v>-6.6805000000000003</v>
      </c>
      <c r="V79">
        <v>-19.503699999999998</v>
      </c>
      <c r="W79">
        <v>-13.0921</v>
      </c>
      <c r="X79">
        <v>13.0921</v>
      </c>
      <c r="Y79">
        <v>12.8233</v>
      </c>
      <c r="Z79">
        <v>7.8E-2</v>
      </c>
      <c r="AA79">
        <v>6.6833</v>
      </c>
      <c r="AB79">
        <v>-8.6532999999999998</v>
      </c>
      <c r="AC79">
        <v>1E-4</v>
      </c>
      <c r="AD79">
        <v>3.9339103068450046E-5</v>
      </c>
      <c r="AE79">
        <v>0</v>
      </c>
      <c r="AF79">
        <v>0</v>
      </c>
      <c r="AG79">
        <v>0</v>
      </c>
      <c r="AH79">
        <v>0</v>
      </c>
      <c r="AI79">
        <v>0</v>
      </c>
      <c r="AJ79">
        <v>0</v>
      </c>
      <c r="AK79">
        <v>0</v>
      </c>
      <c r="AL79">
        <v>0</v>
      </c>
      <c r="AM79">
        <v>0</v>
      </c>
      <c r="AN79">
        <v>0</v>
      </c>
      <c r="AO79">
        <v>0</v>
      </c>
      <c r="AP79">
        <v>0</v>
      </c>
      <c r="AQ79">
        <v>0</v>
      </c>
      <c r="AR79">
        <v>0</v>
      </c>
      <c r="AS79">
        <v>0</v>
      </c>
      <c r="AT79">
        <v>0</v>
      </c>
      <c r="AU79">
        <v>0</v>
      </c>
      <c r="AV79">
        <v>0</v>
      </c>
      <c r="AW79">
        <v>0</v>
      </c>
      <c r="AX79">
        <v>0</v>
      </c>
      <c r="AY79">
        <v>0</v>
      </c>
      <c r="AZ79">
        <v>207.2</v>
      </c>
      <c r="BA79">
        <v>1.92</v>
      </c>
      <c r="BB79">
        <v>1.9</v>
      </c>
      <c r="BC79">
        <v>1.55</v>
      </c>
      <c r="BD79">
        <v>3.9</v>
      </c>
      <c r="BE79">
        <v>715.5</v>
      </c>
      <c r="BF79">
        <v>1450</v>
      </c>
      <c r="BG79">
        <v>3081</v>
      </c>
      <c r="BH79">
        <v>4.0999999999999996</v>
      </c>
      <c r="BI79">
        <v>4</v>
      </c>
      <c r="BJ79">
        <v>601</v>
      </c>
      <c r="BK79">
        <v>2013</v>
      </c>
      <c r="BL79">
        <v>177.8</v>
      </c>
      <c r="BM79">
        <v>4.8099999999999996</v>
      </c>
      <c r="BN79">
        <v>195</v>
      </c>
      <c r="BO79">
        <v>0.83</v>
      </c>
      <c r="BP79">
        <v>154</v>
      </c>
      <c r="BQ79">
        <v>0.93799999999999994</v>
      </c>
      <c r="BR79">
        <v>79.903999999999996</v>
      </c>
      <c r="BS79">
        <v>2.83</v>
      </c>
      <c r="BT79">
        <v>2.8</v>
      </c>
      <c r="BU79">
        <v>2.74</v>
      </c>
      <c r="BV79">
        <v>7.59</v>
      </c>
      <c r="BW79">
        <v>1139.9000000000001</v>
      </c>
      <c r="BX79">
        <v>2103</v>
      </c>
      <c r="BY79">
        <v>3473</v>
      </c>
      <c r="BZ79">
        <v>0</v>
      </c>
      <c r="CA79">
        <v>7</v>
      </c>
      <c r="CB79">
        <v>266</v>
      </c>
      <c r="CC79">
        <v>331.9</v>
      </c>
      <c r="CD79">
        <v>30.5</v>
      </c>
      <c r="CE79">
        <v>10.57</v>
      </c>
      <c r="CF79">
        <v>111.9</v>
      </c>
      <c r="CG79">
        <v>0.37</v>
      </c>
      <c r="CH79">
        <v>114</v>
      </c>
      <c r="CI79">
        <v>0.4</v>
      </c>
    </row>
    <row r="80" spans="1:87" x14ac:dyDescent="0.15">
      <c r="A80">
        <v>1</v>
      </c>
      <c r="B80" t="s">
        <v>522</v>
      </c>
      <c r="C80">
        <v>1</v>
      </c>
      <c r="D80">
        <v>1</v>
      </c>
      <c r="E80">
        <v>2.2999999999999998</v>
      </c>
      <c r="F80" t="s">
        <v>643</v>
      </c>
      <c r="H80" t="s">
        <v>1037</v>
      </c>
      <c r="I80" t="s">
        <v>1044</v>
      </c>
      <c r="J80">
        <v>8.44212381</v>
      </c>
      <c r="K80">
        <v>90.167519999999996</v>
      </c>
      <c r="L80">
        <v>135.80644000000001</v>
      </c>
      <c r="M80">
        <v>3.1886850754207359</v>
      </c>
      <c r="N80">
        <v>6.0277600669579128</v>
      </c>
      <c r="O80">
        <v>1.1025</v>
      </c>
      <c r="P80">
        <v>151.60864000000001</v>
      </c>
      <c r="Q80">
        <v>0</v>
      </c>
      <c r="R80">
        <v>8.382575049289219</v>
      </c>
      <c r="S80">
        <v>9.1031209859474433</v>
      </c>
      <c r="T80">
        <v>-38.361779654997498</v>
      </c>
      <c r="U80">
        <v>-6.6805000000000003</v>
      </c>
      <c r="V80">
        <v>-19.503699999999998</v>
      </c>
      <c r="W80">
        <v>-13.0921</v>
      </c>
      <c r="X80">
        <v>13.0921</v>
      </c>
      <c r="Y80">
        <v>12.8233</v>
      </c>
      <c r="Z80">
        <v>7.8E-2</v>
      </c>
      <c r="AA80">
        <v>6.6833</v>
      </c>
      <c r="AB80">
        <v>-8.6532999999999998</v>
      </c>
      <c r="AC80">
        <v>1E-4</v>
      </c>
      <c r="AD80">
        <v>3.9339103068450046E-5</v>
      </c>
      <c r="AE80">
        <v>0</v>
      </c>
      <c r="AF80">
        <v>0</v>
      </c>
      <c r="AG80">
        <v>0</v>
      </c>
      <c r="AH80">
        <v>0</v>
      </c>
      <c r="AI80">
        <v>0</v>
      </c>
      <c r="AJ80">
        <v>0</v>
      </c>
      <c r="AK80">
        <v>0</v>
      </c>
      <c r="AL80">
        <v>0</v>
      </c>
      <c r="AM80">
        <v>0</v>
      </c>
      <c r="AN80">
        <v>0</v>
      </c>
      <c r="AO80">
        <v>0</v>
      </c>
      <c r="AP80">
        <v>0</v>
      </c>
      <c r="AQ80">
        <v>0</v>
      </c>
      <c r="AR80">
        <v>0</v>
      </c>
      <c r="AS80">
        <v>0</v>
      </c>
      <c r="AT80">
        <v>0</v>
      </c>
      <c r="AU80">
        <v>0</v>
      </c>
      <c r="AV80">
        <v>0</v>
      </c>
      <c r="AW80">
        <v>0</v>
      </c>
      <c r="AX80">
        <v>0</v>
      </c>
      <c r="AY80">
        <v>0</v>
      </c>
      <c r="AZ80">
        <v>207.2</v>
      </c>
      <c r="BA80">
        <v>1.92</v>
      </c>
      <c r="BB80">
        <v>1.9</v>
      </c>
      <c r="BC80">
        <v>1.55</v>
      </c>
      <c r="BD80">
        <v>3.9</v>
      </c>
      <c r="BE80">
        <v>715.5</v>
      </c>
      <c r="BF80">
        <v>1450</v>
      </c>
      <c r="BG80">
        <v>3081</v>
      </c>
      <c r="BH80">
        <v>4.0999999999999996</v>
      </c>
      <c r="BI80">
        <v>4</v>
      </c>
      <c r="BJ80">
        <v>601</v>
      </c>
      <c r="BK80">
        <v>2013</v>
      </c>
      <c r="BL80">
        <v>177.8</v>
      </c>
      <c r="BM80">
        <v>4.8099999999999996</v>
      </c>
      <c r="BN80">
        <v>195</v>
      </c>
      <c r="BO80">
        <v>0.83</v>
      </c>
      <c r="BP80">
        <v>154</v>
      </c>
      <c r="BQ80">
        <v>0.93799999999999994</v>
      </c>
      <c r="BR80">
        <v>126.905</v>
      </c>
      <c r="BS80">
        <v>2.76</v>
      </c>
      <c r="BT80">
        <v>2.5</v>
      </c>
      <c r="BU80">
        <v>2.21</v>
      </c>
      <c r="BV80">
        <v>6.76</v>
      </c>
      <c r="BW80">
        <v>1008.4</v>
      </c>
      <c r="BX80">
        <v>1846</v>
      </c>
      <c r="BY80">
        <v>3184</v>
      </c>
      <c r="BZ80">
        <v>0</v>
      </c>
      <c r="CA80">
        <v>7</v>
      </c>
      <c r="CB80">
        <v>387</v>
      </c>
      <c r="CC80">
        <v>457.5</v>
      </c>
      <c r="CD80">
        <v>41.67</v>
      </c>
      <c r="CE80">
        <v>15.52</v>
      </c>
      <c r="CF80">
        <v>106.8</v>
      </c>
      <c r="CG80">
        <v>0.46</v>
      </c>
      <c r="CH80">
        <v>133</v>
      </c>
      <c r="CI80">
        <v>0.65</v>
      </c>
    </row>
    <row r="81" spans="1:87" x14ac:dyDescent="0.15">
      <c r="A81">
        <v>250</v>
      </c>
      <c r="B81" t="s">
        <v>496</v>
      </c>
      <c r="C81">
        <v>1</v>
      </c>
      <c r="D81">
        <v>1</v>
      </c>
      <c r="E81">
        <v>1.92</v>
      </c>
      <c r="F81" t="s">
        <v>643</v>
      </c>
      <c r="H81" t="s">
        <v>850</v>
      </c>
      <c r="I81" t="s">
        <v>1044</v>
      </c>
      <c r="J81">
        <v>8.44212381</v>
      </c>
      <c r="K81">
        <v>90.167519999999996</v>
      </c>
      <c r="L81">
        <v>135.80644000000001</v>
      </c>
      <c r="M81">
        <v>3.1886850754207359</v>
      </c>
      <c r="N81">
        <v>6.0277600669579128</v>
      </c>
      <c r="O81">
        <v>1.1025</v>
      </c>
      <c r="P81">
        <v>151.60864000000001</v>
      </c>
      <c r="Q81">
        <v>0</v>
      </c>
      <c r="R81">
        <v>8.382575049289219</v>
      </c>
      <c r="S81">
        <v>9.1031209859474433</v>
      </c>
      <c r="T81">
        <v>-38.361779654997498</v>
      </c>
      <c r="U81">
        <v>-6.6805000000000003</v>
      </c>
      <c r="V81">
        <v>-19.503699999999998</v>
      </c>
      <c r="W81">
        <v>-13.0921</v>
      </c>
      <c r="X81">
        <v>13.0921</v>
      </c>
      <c r="Y81">
        <v>12.8233</v>
      </c>
      <c r="Z81">
        <v>7.8E-2</v>
      </c>
      <c r="AA81">
        <v>6.6833</v>
      </c>
      <c r="AB81">
        <v>-8.6532999999999998</v>
      </c>
      <c r="AC81">
        <v>1E-4</v>
      </c>
      <c r="AD81">
        <v>3.9339103068450046E-5</v>
      </c>
      <c r="AE81">
        <v>0</v>
      </c>
      <c r="AF81">
        <v>0</v>
      </c>
      <c r="AG81">
        <v>0</v>
      </c>
      <c r="AH81">
        <v>0</v>
      </c>
      <c r="AI81">
        <v>0</v>
      </c>
      <c r="AJ81">
        <v>0</v>
      </c>
      <c r="AK81">
        <v>0</v>
      </c>
      <c r="AL81">
        <v>0</v>
      </c>
      <c r="AM81">
        <v>0</v>
      </c>
      <c r="AN81">
        <v>0</v>
      </c>
      <c r="AO81">
        <v>0</v>
      </c>
      <c r="AP81">
        <v>0</v>
      </c>
      <c r="AQ81">
        <v>0</v>
      </c>
      <c r="AR81">
        <v>0</v>
      </c>
      <c r="AS81">
        <v>0</v>
      </c>
      <c r="AT81">
        <v>0</v>
      </c>
      <c r="AU81">
        <v>0</v>
      </c>
      <c r="AV81">
        <v>0</v>
      </c>
      <c r="AW81">
        <v>0</v>
      </c>
      <c r="AX81">
        <v>0</v>
      </c>
      <c r="AY81">
        <v>0</v>
      </c>
      <c r="AZ81">
        <v>118.71</v>
      </c>
      <c r="BA81">
        <v>1.88</v>
      </c>
      <c r="BB81">
        <v>1.8</v>
      </c>
      <c r="BC81">
        <v>1.72</v>
      </c>
      <c r="BD81">
        <v>4.3</v>
      </c>
      <c r="BE81">
        <v>708.6</v>
      </c>
      <c r="BF81">
        <v>1412</v>
      </c>
      <c r="BG81">
        <v>2943</v>
      </c>
      <c r="BH81">
        <v>4.1500000000000004</v>
      </c>
      <c r="BI81">
        <v>4</v>
      </c>
      <c r="BJ81">
        <v>505</v>
      </c>
      <c r="BK81">
        <v>2543</v>
      </c>
      <c r="BL81">
        <v>296.2</v>
      </c>
      <c r="BM81">
        <v>7.07</v>
      </c>
      <c r="BN81">
        <v>302.10000000000002</v>
      </c>
      <c r="BO81">
        <v>0.65</v>
      </c>
      <c r="BP81">
        <v>140</v>
      </c>
      <c r="BQ81">
        <v>1.03</v>
      </c>
      <c r="BR81">
        <v>126.905</v>
      </c>
      <c r="BS81">
        <v>2.76</v>
      </c>
      <c r="BT81">
        <v>2.5</v>
      </c>
      <c r="BU81">
        <v>2.21</v>
      </c>
      <c r="BV81">
        <v>6.76</v>
      </c>
      <c r="BW81">
        <v>1008.4</v>
      </c>
      <c r="BX81">
        <v>1846</v>
      </c>
      <c r="BY81">
        <v>3184</v>
      </c>
      <c r="BZ81">
        <v>0</v>
      </c>
      <c r="CA81">
        <v>7</v>
      </c>
      <c r="CB81">
        <v>387</v>
      </c>
      <c r="CC81">
        <v>457.5</v>
      </c>
      <c r="CD81">
        <v>41.67</v>
      </c>
      <c r="CE81">
        <v>15.52</v>
      </c>
      <c r="CF81">
        <v>106.8</v>
      </c>
      <c r="CG81">
        <v>0.46</v>
      </c>
      <c r="CH81">
        <v>133</v>
      </c>
      <c r="CI81">
        <v>0.65</v>
      </c>
    </row>
    <row r="82" spans="1:87" x14ac:dyDescent="0.15">
      <c r="A82">
        <v>222</v>
      </c>
      <c r="B82" t="s">
        <v>554</v>
      </c>
      <c r="C82">
        <v>1</v>
      </c>
      <c r="D82">
        <v>1</v>
      </c>
      <c r="E82">
        <v>2.39</v>
      </c>
      <c r="F82" t="s">
        <v>915</v>
      </c>
      <c r="H82" t="s">
        <v>1037</v>
      </c>
      <c r="I82" t="s">
        <v>1044</v>
      </c>
      <c r="J82">
        <v>3.8357728899999999</v>
      </c>
      <c r="K82">
        <v>116.22479</v>
      </c>
      <c r="L82">
        <v>192.34993</v>
      </c>
      <c r="M82">
        <v>3.5809823872717961</v>
      </c>
      <c r="N82">
        <v>6.7693428870922414</v>
      </c>
      <c r="O82">
        <v>1.0034000000000001</v>
      </c>
      <c r="P82">
        <v>197.33043000000001</v>
      </c>
      <c r="Q82">
        <v>0</v>
      </c>
      <c r="R82">
        <v>12.077036543993589</v>
      </c>
      <c r="S82">
        <v>13.362870727263969</v>
      </c>
      <c r="T82">
        <v>-33.616217847715269</v>
      </c>
      <c r="U82">
        <v>13.0806</v>
      </c>
      <c r="V82">
        <v>3.4573</v>
      </c>
      <c r="W82">
        <v>8.2689000000000004</v>
      </c>
      <c r="X82">
        <v>-8.2689000000000004</v>
      </c>
      <c r="Y82">
        <v>9.6232000000000006</v>
      </c>
      <c r="Z82">
        <v>0.10390000000000001</v>
      </c>
      <c r="AA82">
        <v>3.5526</v>
      </c>
      <c r="AB82">
        <v>-2.6743999999999999</v>
      </c>
      <c r="AC82">
        <v>10.038954</v>
      </c>
      <c r="AD82">
        <v>3.9492344610542882</v>
      </c>
      <c r="AE82">
        <v>0</v>
      </c>
      <c r="AF82">
        <v>0</v>
      </c>
      <c r="AG82">
        <v>0</v>
      </c>
      <c r="AH82">
        <v>0</v>
      </c>
      <c r="AI82">
        <v>0</v>
      </c>
      <c r="AJ82">
        <v>0</v>
      </c>
      <c r="AK82">
        <v>0</v>
      </c>
      <c r="AL82">
        <v>0</v>
      </c>
      <c r="AM82">
        <v>0</v>
      </c>
      <c r="AN82">
        <v>0</v>
      </c>
      <c r="AO82">
        <v>0</v>
      </c>
      <c r="AP82">
        <v>0</v>
      </c>
      <c r="AQ82">
        <v>0</v>
      </c>
      <c r="AR82">
        <v>0</v>
      </c>
      <c r="AS82">
        <v>0</v>
      </c>
      <c r="AT82">
        <v>0</v>
      </c>
      <c r="AU82">
        <v>0</v>
      </c>
      <c r="AV82">
        <v>0</v>
      </c>
      <c r="AW82">
        <v>0</v>
      </c>
      <c r="AX82">
        <v>0</v>
      </c>
      <c r="AY82">
        <v>0</v>
      </c>
      <c r="AZ82">
        <v>207.2</v>
      </c>
      <c r="BA82">
        <v>1.92</v>
      </c>
      <c r="BB82">
        <v>1.9</v>
      </c>
      <c r="BC82">
        <v>1.55</v>
      </c>
      <c r="BD82">
        <v>3.9</v>
      </c>
      <c r="BE82">
        <v>715.5</v>
      </c>
      <c r="BF82">
        <v>1450</v>
      </c>
      <c r="BG82">
        <v>3081</v>
      </c>
      <c r="BH82">
        <v>4.0999999999999996</v>
      </c>
      <c r="BI82">
        <v>4</v>
      </c>
      <c r="BJ82">
        <v>601</v>
      </c>
      <c r="BK82">
        <v>2013</v>
      </c>
      <c r="BL82">
        <v>177.8</v>
      </c>
      <c r="BM82">
        <v>4.8099999999999996</v>
      </c>
      <c r="BN82">
        <v>195</v>
      </c>
      <c r="BO82">
        <v>0.83</v>
      </c>
      <c r="BP82">
        <v>154</v>
      </c>
      <c r="BQ82">
        <v>0.93799999999999994</v>
      </c>
      <c r="BR82">
        <v>126.905</v>
      </c>
      <c r="BS82">
        <v>2.76</v>
      </c>
      <c r="BT82">
        <v>2.5</v>
      </c>
      <c r="BU82">
        <v>2.21</v>
      </c>
      <c r="BV82">
        <v>6.76</v>
      </c>
      <c r="BW82">
        <v>1008.4</v>
      </c>
      <c r="BX82">
        <v>1846</v>
      </c>
      <c r="BY82">
        <v>3184</v>
      </c>
      <c r="BZ82">
        <v>0</v>
      </c>
      <c r="CA82">
        <v>7</v>
      </c>
      <c r="CB82">
        <v>387</v>
      </c>
      <c r="CC82">
        <v>457.5</v>
      </c>
      <c r="CD82">
        <v>41.67</v>
      </c>
      <c r="CE82">
        <v>15.52</v>
      </c>
      <c r="CF82">
        <v>106.8</v>
      </c>
      <c r="CG82">
        <v>0.46</v>
      </c>
      <c r="CH82">
        <v>133</v>
      </c>
      <c r="CI82">
        <v>0.65</v>
      </c>
    </row>
    <row r="83" spans="1:87" x14ac:dyDescent="0.15">
      <c r="A83">
        <v>431</v>
      </c>
      <c r="B83" t="s">
        <v>495</v>
      </c>
      <c r="C83">
        <v>2</v>
      </c>
      <c r="D83">
        <v>1</v>
      </c>
      <c r="E83">
        <v>1.9</v>
      </c>
      <c r="F83" t="s">
        <v>679</v>
      </c>
      <c r="G83" t="s">
        <v>634</v>
      </c>
      <c r="H83" t="s">
        <v>1037</v>
      </c>
      <c r="I83" t="s">
        <v>1044</v>
      </c>
      <c r="J83">
        <v>3.8923762700000002</v>
      </c>
      <c r="K83">
        <v>122.18788000000001</v>
      </c>
      <c r="L83">
        <v>174.72344000000001</v>
      </c>
      <c r="M83">
        <v>3.4680756689313079</v>
      </c>
      <c r="N83">
        <v>6.5559086369211865</v>
      </c>
      <c r="O83">
        <v>1.1613</v>
      </c>
      <c r="P83">
        <v>178.29678000000001</v>
      </c>
      <c r="Q83">
        <v>0</v>
      </c>
      <c r="R83">
        <v>10.597425090561124</v>
      </c>
      <c r="S83">
        <v>11.453939049484363</v>
      </c>
      <c r="T83">
        <v>-35.516789179448239</v>
      </c>
      <c r="U83">
        <v>-3.7006000000000001</v>
      </c>
      <c r="V83">
        <v>-11.960100000000001</v>
      </c>
      <c r="W83">
        <v>-7.8303000000000003</v>
      </c>
      <c r="X83">
        <v>7.8303000000000003</v>
      </c>
      <c r="Y83">
        <v>8.2594999999999992</v>
      </c>
      <c r="Z83">
        <v>0.1211</v>
      </c>
      <c r="AA83">
        <v>3.7117</v>
      </c>
      <c r="AB83">
        <v>-1.0045999999999999</v>
      </c>
      <c r="AC83">
        <v>13.054914</v>
      </c>
      <c r="AD83">
        <v>5.1356860739575145</v>
      </c>
      <c r="AE83">
        <v>5.7708104200000001</v>
      </c>
      <c r="AF83">
        <v>45.063850000000002</v>
      </c>
      <c r="AG83">
        <v>61.833309999999997</v>
      </c>
      <c r="AH83">
        <v>2.453083544697606</v>
      </c>
      <c r="AI83">
        <v>4.6372089691826197</v>
      </c>
      <c r="AJ83">
        <v>1.2101999999999999</v>
      </c>
      <c r="AK83">
        <v>81.013720000000006</v>
      </c>
      <c r="AL83">
        <v>0</v>
      </c>
      <c r="AM83">
        <v>1.3276234645895322</v>
      </c>
      <c r="AN83">
        <v>4.7184584951396529</v>
      </c>
      <c r="AO83">
        <v>-47.423914648301889</v>
      </c>
      <c r="AP83">
        <v>-4.7142999999999997</v>
      </c>
      <c r="AQ83">
        <v>-16.856300000000001</v>
      </c>
      <c r="AR83">
        <v>-10.785299999999999</v>
      </c>
      <c r="AS83">
        <v>10.785299999999999</v>
      </c>
      <c r="AT83">
        <v>12.141999999999999</v>
      </c>
      <c r="AU83">
        <v>8.2400000000000001E-2</v>
      </c>
      <c r="AV83">
        <v>4.7900999999999998</v>
      </c>
      <c r="AW83">
        <v>-5.0419</v>
      </c>
      <c r="AX83">
        <v>0.20840800000000001</v>
      </c>
      <c r="AY83">
        <v>8.1985837922895363E-2</v>
      </c>
      <c r="AZ83">
        <v>207.2</v>
      </c>
      <c r="BA83">
        <v>1.92</v>
      </c>
      <c r="BB83">
        <v>1.9</v>
      </c>
      <c r="BC83">
        <v>1.55</v>
      </c>
      <c r="BD83">
        <v>3.9</v>
      </c>
      <c r="BE83">
        <v>715.5</v>
      </c>
      <c r="BF83">
        <v>1450</v>
      </c>
      <c r="BG83">
        <v>3081</v>
      </c>
      <c r="BH83">
        <v>4.0999999999999996</v>
      </c>
      <c r="BI83">
        <v>4</v>
      </c>
      <c r="BJ83">
        <v>601</v>
      </c>
      <c r="BK83">
        <v>2013</v>
      </c>
      <c r="BL83">
        <v>177.8</v>
      </c>
      <c r="BM83">
        <v>4.8099999999999996</v>
      </c>
      <c r="BN83">
        <v>195</v>
      </c>
      <c r="BO83">
        <v>0.83</v>
      </c>
      <c r="BP83">
        <v>154</v>
      </c>
      <c r="BQ83">
        <v>0.93799999999999994</v>
      </c>
      <c r="BR83">
        <v>126.905</v>
      </c>
      <c r="BS83">
        <v>2.76</v>
      </c>
      <c r="BT83">
        <v>2.5</v>
      </c>
      <c r="BU83">
        <v>2.21</v>
      </c>
      <c r="BV83">
        <v>6.76</v>
      </c>
      <c r="BW83">
        <v>1008.4</v>
      </c>
      <c r="BX83">
        <v>1846</v>
      </c>
      <c r="BY83">
        <v>3184</v>
      </c>
      <c r="BZ83">
        <v>0</v>
      </c>
      <c r="CA83">
        <v>7</v>
      </c>
      <c r="CB83">
        <v>387</v>
      </c>
      <c r="CC83">
        <v>457.5</v>
      </c>
      <c r="CD83">
        <v>41.67</v>
      </c>
      <c r="CE83">
        <v>15.52</v>
      </c>
      <c r="CF83">
        <v>106.8</v>
      </c>
      <c r="CG83">
        <v>0.46</v>
      </c>
      <c r="CH83">
        <v>133</v>
      </c>
      <c r="CI83">
        <v>0.65</v>
      </c>
    </row>
    <row r="84" spans="1:87" x14ac:dyDescent="0.15">
      <c r="A84">
        <v>205</v>
      </c>
      <c r="B84" t="s">
        <v>521</v>
      </c>
      <c r="C84">
        <v>2</v>
      </c>
      <c r="D84">
        <v>1</v>
      </c>
      <c r="E84">
        <v>2.1</v>
      </c>
      <c r="F84" t="s">
        <v>679</v>
      </c>
      <c r="G84" t="s">
        <v>632</v>
      </c>
      <c r="H84" t="s">
        <v>1037</v>
      </c>
      <c r="I84" t="s">
        <v>1044</v>
      </c>
      <c r="J84">
        <v>3.8923762700000002</v>
      </c>
      <c r="K84">
        <v>122.18788000000001</v>
      </c>
      <c r="L84">
        <v>174.72344000000001</v>
      </c>
      <c r="M84">
        <v>3.4680756689313079</v>
      </c>
      <c r="N84">
        <v>6.5559086369211865</v>
      </c>
      <c r="O84">
        <v>1.1613</v>
      </c>
      <c r="P84">
        <v>178.29678000000001</v>
      </c>
      <c r="Q84">
        <v>0</v>
      </c>
      <c r="R84">
        <v>10.597425090561124</v>
      </c>
      <c r="S84">
        <v>11.453939049484363</v>
      </c>
      <c r="T84">
        <v>-35.516789179448239</v>
      </c>
      <c r="U84">
        <v>-3.7006000000000001</v>
      </c>
      <c r="V84">
        <v>-11.960100000000001</v>
      </c>
      <c r="W84">
        <v>-7.8303000000000003</v>
      </c>
      <c r="X84">
        <v>7.8303000000000003</v>
      </c>
      <c r="Y84">
        <v>8.2594999999999992</v>
      </c>
      <c r="Z84">
        <v>0.1211</v>
      </c>
      <c r="AA84">
        <v>3.7117</v>
      </c>
      <c r="AB84">
        <v>-1.0045999999999999</v>
      </c>
      <c r="AC84">
        <v>13.054914</v>
      </c>
      <c r="AD84">
        <v>5.1356860739575145</v>
      </c>
      <c r="AE84">
        <v>6.1151281700000002</v>
      </c>
      <c r="AF84">
        <v>32.065080000000002</v>
      </c>
      <c r="AG84">
        <v>53.696190000000001</v>
      </c>
      <c r="AH84">
        <v>2.3403779512482541</v>
      </c>
      <c r="AI84">
        <v>4.4241549172934862</v>
      </c>
      <c r="AJ84">
        <v>0.99160000000000004</v>
      </c>
      <c r="AK84">
        <v>73.177700000000002</v>
      </c>
      <c r="AL84">
        <v>0</v>
      </c>
      <c r="AM84">
        <v>0.37686460983670855</v>
      </c>
      <c r="AN84">
        <v>4.3958565325364303</v>
      </c>
      <c r="AO84">
        <v>-48.64517109271678</v>
      </c>
      <c r="AP84">
        <v>-4.0225</v>
      </c>
      <c r="AQ84">
        <v>-19.048200000000001</v>
      </c>
      <c r="AR84">
        <v>-11.535399999999999</v>
      </c>
      <c r="AS84">
        <v>11.535399999999999</v>
      </c>
      <c r="AT84">
        <v>15.0258</v>
      </c>
      <c r="AU84">
        <v>6.6600000000000006E-2</v>
      </c>
      <c r="AV84">
        <v>4.4279000000000002</v>
      </c>
      <c r="AW84">
        <v>-8.0638000000000005</v>
      </c>
      <c r="AX84">
        <v>2.1661000000000001</v>
      </c>
      <c r="AY84">
        <v>0.85212431156569646</v>
      </c>
      <c r="AZ84">
        <v>207.2</v>
      </c>
      <c r="BA84">
        <v>1.92</v>
      </c>
      <c r="BB84">
        <v>1.9</v>
      </c>
      <c r="BC84">
        <v>1.55</v>
      </c>
      <c r="BD84">
        <v>3.9</v>
      </c>
      <c r="BE84">
        <v>715.5</v>
      </c>
      <c r="BF84">
        <v>1450</v>
      </c>
      <c r="BG84">
        <v>3081</v>
      </c>
      <c r="BH84">
        <v>4.0999999999999996</v>
      </c>
      <c r="BI84">
        <v>4</v>
      </c>
      <c r="BJ84">
        <v>601</v>
      </c>
      <c r="BK84">
        <v>2013</v>
      </c>
      <c r="BL84">
        <v>177.8</v>
      </c>
      <c r="BM84">
        <v>4.8099999999999996</v>
      </c>
      <c r="BN84">
        <v>195</v>
      </c>
      <c r="BO84">
        <v>0.83</v>
      </c>
      <c r="BP84">
        <v>154</v>
      </c>
      <c r="BQ84">
        <v>0.93799999999999994</v>
      </c>
      <c r="BR84">
        <v>126.905</v>
      </c>
      <c r="BS84">
        <v>2.76</v>
      </c>
      <c r="BT84">
        <v>2.5</v>
      </c>
      <c r="BU84">
        <v>2.21</v>
      </c>
      <c r="BV84">
        <v>6.76</v>
      </c>
      <c r="BW84">
        <v>1008.4</v>
      </c>
      <c r="BX84">
        <v>1846</v>
      </c>
      <c r="BY84">
        <v>3184</v>
      </c>
      <c r="BZ84">
        <v>0</v>
      </c>
      <c r="CA84">
        <v>7</v>
      </c>
      <c r="CB84">
        <v>387</v>
      </c>
      <c r="CC84">
        <v>457.5</v>
      </c>
      <c r="CD84">
        <v>41.67</v>
      </c>
      <c r="CE84">
        <v>15.52</v>
      </c>
      <c r="CF84">
        <v>106.8</v>
      </c>
      <c r="CG84">
        <v>0.46</v>
      </c>
      <c r="CH84">
        <v>133</v>
      </c>
      <c r="CI84">
        <v>0.65</v>
      </c>
    </row>
    <row r="85" spans="1:87" x14ac:dyDescent="0.15">
      <c r="A85">
        <v>208</v>
      </c>
      <c r="B85" t="s">
        <v>521</v>
      </c>
      <c r="C85">
        <v>2</v>
      </c>
      <c r="D85">
        <v>1</v>
      </c>
      <c r="E85">
        <v>2.1</v>
      </c>
      <c r="F85" t="s">
        <v>679</v>
      </c>
      <c r="G85" t="s">
        <v>632</v>
      </c>
      <c r="H85" t="s">
        <v>1037</v>
      </c>
      <c r="I85" t="s">
        <v>1044</v>
      </c>
      <c r="J85">
        <v>3.8923762700000002</v>
      </c>
      <c r="K85">
        <v>122.18788000000001</v>
      </c>
      <c r="L85">
        <v>174.72344000000001</v>
      </c>
      <c r="M85">
        <v>3.4680756689313079</v>
      </c>
      <c r="N85">
        <v>6.5559086369211865</v>
      </c>
      <c r="O85">
        <v>1.1613</v>
      </c>
      <c r="P85">
        <v>178.29678000000001</v>
      </c>
      <c r="Q85">
        <v>0</v>
      </c>
      <c r="R85">
        <v>10.597425090561124</v>
      </c>
      <c r="S85">
        <v>11.453939049484363</v>
      </c>
      <c r="T85">
        <v>-35.516789179448239</v>
      </c>
      <c r="U85">
        <v>-3.7006000000000001</v>
      </c>
      <c r="V85">
        <v>-11.960100000000001</v>
      </c>
      <c r="W85">
        <v>-7.8303000000000003</v>
      </c>
      <c r="X85">
        <v>7.8303000000000003</v>
      </c>
      <c r="Y85">
        <v>8.2594999999999992</v>
      </c>
      <c r="Z85">
        <v>0.1211</v>
      </c>
      <c r="AA85">
        <v>3.7117</v>
      </c>
      <c r="AB85">
        <v>-1.0045999999999999</v>
      </c>
      <c r="AC85">
        <v>13.054914</v>
      </c>
      <c r="AD85">
        <v>5.1356860739575145</v>
      </c>
      <c r="AE85">
        <v>6.1151281700000002</v>
      </c>
      <c r="AF85">
        <v>32.065080000000002</v>
      </c>
      <c r="AG85">
        <v>53.696190000000001</v>
      </c>
      <c r="AH85">
        <v>2.3403779512482541</v>
      </c>
      <c r="AI85">
        <v>4.4241549172934862</v>
      </c>
      <c r="AJ85">
        <v>0.99160000000000004</v>
      </c>
      <c r="AK85">
        <v>73.177700000000002</v>
      </c>
      <c r="AL85">
        <v>0</v>
      </c>
      <c r="AM85">
        <v>0.37686460983670855</v>
      </c>
      <c r="AN85">
        <v>4.3958565325364303</v>
      </c>
      <c r="AO85">
        <v>-48.64517109271678</v>
      </c>
      <c r="AP85">
        <v>-4.0225</v>
      </c>
      <c r="AQ85">
        <v>-19.048200000000001</v>
      </c>
      <c r="AR85">
        <v>-11.535399999999999</v>
      </c>
      <c r="AS85">
        <v>11.535399999999999</v>
      </c>
      <c r="AT85">
        <v>15.0258</v>
      </c>
      <c r="AU85">
        <v>6.6600000000000006E-2</v>
      </c>
      <c r="AV85">
        <v>4.4279000000000002</v>
      </c>
      <c r="AW85">
        <v>-8.0638000000000005</v>
      </c>
      <c r="AX85">
        <v>2.1661000000000001</v>
      </c>
      <c r="AY85">
        <v>0.85212431156569646</v>
      </c>
      <c r="AZ85">
        <v>207.2</v>
      </c>
      <c r="BA85">
        <v>1.92</v>
      </c>
      <c r="BB85">
        <v>1.9</v>
      </c>
      <c r="BC85">
        <v>1.55</v>
      </c>
      <c r="BD85">
        <v>3.9</v>
      </c>
      <c r="BE85">
        <v>715.5</v>
      </c>
      <c r="BF85">
        <v>1450</v>
      </c>
      <c r="BG85">
        <v>3081</v>
      </c>
      <c r="BH85">
        <v>4.0999999999999996</v>
      </c>
      <c r="BI85">
        <v>4</v>
      </c>
      <c r="BJ85">
        <v>601</v>
      </c>
      <c r="BK85">
        <v>2013</v>
      </c>
      <c r="BL85">
        <v>177.8</v>
      </c>
      <c r="BM85">
        <v>4.8099999999999996</v>
      </c>
      <c r="BN85">
        <v>195</v>
      </c>
      <c r="BO85">
        <v>0.83</v>
      </c>
      <c r="BP85">
        <v>154</v>
      </c>
      <c r="BQ85">
        <v>0.93799999999999994</v>
      </c>
      <c r="BR85">
        <v>126.905</v>
      </c>
      <c r="BS85">
        <v>2.76</v>
      </c>
      <c r="BT85">
        <v>2.5</v>
      </c>
      <c r="BU85">
        <v>2.21</v>
      </c>
      <c r="BV85">
        <v>6.76</v>
      </c>
      <c r="BW85">
        <v>1008.4</v>
      </c>
      <c r="BX85">
        <v>1846</v>
      </c>
      <c r="BY85">
        <v>3184</v>
      </c>
      <c r="BZ85">
        <v>0</v>
      </c>
      <c r="CA85">
        <v>7</v>
      </c>
      <c r="CB85">
        <v>387</v>
      </c>
      <c r="CC85">
        <v>457.5</v>
      </c>
      <c r="CD85">
        <v>41.67</v>
      </c>
      <c r="CE85">
        <v>15.52</v>
      </c>
      <c r="CF85">
        <v>106.8</v>
      </c>
      <c r="CG85">
        <v>0.46</v>
      </c>
      <c r="CH85">
        <v>133</v>
      </c>
      <c r="CI85">
        <v>0.65</v>
      </c>
    </row>
    <row r="86" spans="1:87" x14ac:dyDescent="0.15">
      <c r="A86">
        <v>204</v>
      </c>
      <c r="B86" t="s">
        <v>521</v>
      </c>
      <c r="C86">
        <v>2</v>
      </c>
      <c r="D86">
        <v>1</v>
      </c>
      <c r="E86">
        <v>2.14</v>
      </c>
      <c r="F86" t="s">
        <v>679</v>
      </c>
      <c r="G86" t="s">
        <v>632</v>
      </c>
      <c r="H86" t="s">
        <v>1037</v>
      </c>
      <c r="I86" t="s">
        <v>1044</v>
      </c>
      <c r="J86">
        <v>3.8923762700000002</v>
      </c>
      <c r="K86">
        <v>122.18788000000001</v>
      </c>
      <c r="L86">
        <v>174.72344000000001</v>
      </c>
      <c r="M86">
        <v>3.4680756689313079</v>
      </c>
      <c r="N86">
        <v>6.5559086369211865</v>
      </c>
      <c r="O86">
        <v>1.1613</v>
      </c>
      <c r="P86">
        <v>178.29678000000001</v>
      </c>
      <c r="Q86">
        <v>0</v>
      </c>
      <c r="R86">
        <v>10.597425090561124</v>
      </c>
      <c r="S86">
        <v>11.453939049484363</v>
      </c>
      <c r="T86">
        <v>-35.516789179448239</v>
      </c>
      <c r="U86">
        <v>-3.7006000000000001</v>
      </c>
      <c r="V86">
        <v>-11.960100000000001</v>
      </c>
      <c r="W86">
        <v>-7.8303000000000003</v>
      </c>
      <c r="X86">
        <v>7.8303000000000003</v>
      </c>
      <c r="Y86">
        <v>8.2594999999999992</v>
      </c>
      <c r="Z86">
        <v>0.1211</v>
      </c>
      <c r="AA86">
        <v>3.7117</v>
      </c>
      <c r="AB86">
        <v>-1.0045999999999999</v>
      </c>
      <c r="AC86">
        <v>13.054914</v>
      </c>
      <c r="AD86">
        <v>5.1356860739575145</v>
      </c>
      <c r="AE86">
        <v>6.1151281700000002</v>
      </c>
      <c r="AF86">
        <v>32.065080000000002</v>
      </c>
      <c r="AG86">
        <v>53.696190000000001</v>
      </c>
      <c r="AH86">
        <v>2.3403779512482541</v>
      </c>
      <c r="AI86">
        <v>4.4241549172934862</v>
      </c>
      <c r="AJ86">
        <v>0.99160000000000004</v>
      </c>
      <c r="AK86">
        <v>73.177700000000002</v>
      </c>
      <c r="AL86">
        <v>0</v>
      </c>
      <c r="AM86">
        <v>0.37686460983670855</v>
      </c>
      <c r="AN86">
        <v>4.3958565325364303</v>
      </c>
      <c r="AO86">
        <v>-48.64517109271678</v>
      </c>
      <c r="AP86">
        <v>-4.0225</v>
      </c>
      <c r="AQ86">
        <v>-19.048200000000001</v>
      </c>
      <c r="AR86">
        <v>-11.535399999999999</v>
      </c>
      <c r="AS86">
        <v>11.535399999999999</v>
      </c>
      <c r="AT86">
        <v>15.0258</v>
      </c>
      <c r="AU86">
        <v>6.6600000000000006E-2</v>
      </c>
      <c r="AV86">
        <v>4.4279000000000002</v>
      </c>
      <c r="AW86">
        <v>-8.0638000000000005</v>
      </c>
      <c r="AX86">
        <v>2.1661000000000001</v>
      </c>
      <c r="AY86">
        <v>0.85212431156569646</v>
      </c>
      <c r="AZ86">
        <v>207.2</v>
      </c>
      <c r="BA86">
        <v>1.92</v>
      </c>
      <c r="BB86">
        <v>1.9</v>
      </c>
      <c r="BC86">
        <v>1.55</v>
      </c>
      <c r="BD86">
        <v>3.9</v>
      </c>
      <c r="BE86">
        <v>715.5</v>
      </c>
      <c r="BF86">
        <v>1450</v>
      </c>
      <c r="BG86">
        <v>3081</v>
      </c>
      <c r="BH86">
        <v>4.0999999999999996</v>
      </c>
      <c r="BI86">
        <v>4</v>
      </c>
      <c r="BJ86">
        <v>601</v>
      </c>
      <c r="BK86">
        <v>2013</v>
      </c>
      <c r="BL86">
        <v>177.8</v>
      </c>
      <c r="BM86">
        <v>4.8099999999999996</v>
      </c>
      <c r="BN86">
        <v>195</v>
      </c>
      <c r="BO86">
        <v>0.83</v>
      </c>
      <c r="BP86">
        <v>154</v>
      </c>
      <c r="BQ86">
        <v>0.93799999999999994</v>
      </c>
      <c r="BR86">
        <v>126.905</v>
      </c>
      <c r="BS86">
        <v>2.76</v>
      </c>
      <c r="BT86">
        <v>2.5</v>
      </c>
      <c r="BU86">
        <v>2.21</v>
      </c>
      <c r="BV86">
        <v>6.76</v>
      </c>
      <c r="BW86">
        <v>1008.4</v>
      </c>
      <c r="BX86">
        <v>1846</v>
      </c>
      <c r="BY86">
        <v>3184</v>
      </c>
      <c r="BZ86">
        <v>0</v>
      </c>
      <c r="CA86">
        <v>7</v>
      </c>
      <c r="CB86">
        <v>387</v>
      </c>
      <c r="CC86">
        <v>457.5</v>
      </c>
      <c r="CD86">
        <v>41.67</v>
      </c>
      <c r="CE86">
        <v>15.52</v>
      </c>
      <c r="CF86">
        <v>106.8</v>
      </c>
      <c r="CG86">
        <v>0.46</v>
      </c>
      <c r="CH86">
        <v>133</v>
      </c>
      <c r="CI86">
        <v>0.65</v>
      </c>
    </row>
    <row r="87" spans="1:87" x14ac:dyDescent="0.15">
      <c r="A87">
        <v>213</v>
      </c>
      <c r="B87" t="s">
        <v>517</v>
      </c>
      <c r="C87">
        <v>2</v>
      </c>
      <c r="D87">
        <v>1</v>
      </c>
      <c r="E87">
        <v>2.09</v>
      </c>
      <c r="F87" t="s">
        <v>678</v>
      </c>
      <c r="G87" t="s">
        <v>632</v>
      </c>
      <c r="H87" t="s">
        <v>1037</v>
      </c>
      <c r="I87" t="s">
        <v>1044</v>
      </c>
      <c r="J87">
        <v>3.8704788799999998</v>
      </c>
      <c r="K87">
        <v>102.19817</v>
      </c>
      <c r="L87">
        <v>170.14490000000001</v>
      </c>
      <c r="M87">
        <v>3.4375140829544906</v>
      </c>
      <c r="N87">
        <v>6.4981362626738948</v>
      </c>
      <c r="O87">
        <v>0.99739999999999995</v>
      </c>
      <c r="P87">
        <v>180.78022999999999</v>
      </c>
      <c r="Q87">
        <v>0</v>
      </c>
      <c r="R87">
        <v>10.794816761294449</v>
      </c>
      <c r="S87">
        <v>11.692036246213723</v>
      </c>
      <c r="T87">
        <v>-35.263238188309096</v>
      </c>
      <c r="U87">
        <v>12.8851</v>
      </c>
      <c r="V87">
        <v>3.6815000000000002</v>
      </c>
      <c r="W87">
        <v>8.2833000000000006</v>
      </c>
      <c r="X87">
        <v>-8.2833000000000006</v>
      </c>
      <c r="Y87">
        <v>9.2035999999999998</v>
      </c>
      <c r="Z87">
        <v>0.1087</v>
      </c>
      <c r="AA87">
        <v>3.7275</v>
      </c>
      <c r="AB87">
        <v>-2.4929000000000001</v>
      </c>
      <c r="AC87">
        <v>14.139948</v>
      </c>
      <c r="AD87">
        <v>5.5625287175452405</v>
      </c>
      <c r="AE87">
        <v>6.1151281700000002</v>
      </c>
      <c r="AF87">
        <v>32.065080000000002</v>
      </c>
      <c r="AG87">
        <v>53.696190000000001</v>
      </c>
      <c r="AH87">
        <v>2.3403779512482541</v>
      </c>
      <c r="AI87">
        <v>4.4241549172934862</v>
      </c>
      <c r="AJ87">
        <v>0.99160000000000004</v>
      </c>
      <c r="AK87">
        <v>73.177700000000002</v>
      </c>
      <c r="AL87">
        <v>0</v>
      </c>
      <c r="AM87">
        <v>0.37686460983670855</v>
      </c>
      <c r="AN87">
        <v>4.3958565325364303</v>
      </c>
      <c r="AO87">
        <v>-48.64517109271678</v>
      </c>
      <c r="AP87">
        <v>-4.0225</v>
      </c>
      <c r="AQ87">
        <v>-19.048200000000001</v>
      </c>
      <c r="AR87">
        <v>-11.535399999999999</v>
      </c>
      <c r="AS87">
        <v>11.535399999999999</v>
      </c>
      <c r="AT87">
        <v>15.0258</v>
      </c>
      <c r="AU87">
        <v>6.6600000000000006E-2</v>
      </c>
      <c r="AV87">
        <v>4.4279000000000002</v>
      </c>
      <c r="AW87">
        <v>-8.0638000000000005</v>
      </c>
      <c r="AX87">
        <v>2.1661000000000001</v>
      </c>
      <c r="AY87">
        <v>0.85212431156569646</v>
      </c>
      <c r="AZ87">
        <v>207.2</v>
      </c>
      <c r="BA87">
        <v>1.92</v>
      </c>
      <c r="BB87">
        <v>1.9</v>
      </c>
      <c r="BC87">
        <v>1.55</v>
      </c>
      <c r="BD87">
        <v>3.9</v>
      </c>
      <c r="BE87">
        <v>715.5</v>
      </c>
      <c r="BF87">
        <v>1450</v>
      </c>
      <c r="BG87">
        <v>3081</v>
      </c>
      <c r="BH87">
        <v>4.0999999999999996</v>
      </c>
      <c r="BI87">
        <v>4</v>
      </c>
      <c r="BJ87">
        <v>601</v>
      </c>
      <c r="BK87">
        <v>2013</v>
      </c>
      <c r="BL87">
        <v>177.8</v>
      </c>
      <c r="BM87">
        <v>4.8099999999999996</v>
      </c>
      <c r="BN87">
        <v>195</v>
      </c>
      <c r="BO87">
        <v>0.83</v>
      </c>
      <c r="BP87">
        <v>154</v>
      </c>
      <c r="BQ87">
        <v>0.93799999999999994</v>
      </c>
      <c r="BR87">
        <v>126.905</v>
      </c>
      <c r="BS87">
        <v>2.76</v>
      </c>
      <c r="BT87">
        <v>2.5</v>
      </c>
      <c r="BU87">
        <v>2.21</v>
      </c>
      <c r="BV87">
        <v>6.76</v>
      </c>
      <c r="BW87">
        <v>1008.4</v>
      </c>
      <c r="BX87">
        <v>1846</v>
      </c>
      <c r="BY87">
        <v>3184</v>
      </c>
      <c r="BZ87">
        <v>0</v>
      </c>
      <c r="CA87">
        <v>7</v>
      </c>
      <c r="CB87">
        <v>387</v>
      </c>
      <c r="CC87">
        <v>457.5</v>
      </c>
      <c r="CD87">
        <v>41.67</v>
      </c>
      <c r="CE87">
        <v>15.52</v>
      </c>
      <c r="CF87">
        <v>106.8</v>
      </c>
      <c r="CG87">
        <v>0.46</v>
      </c>
      <c r="CH87">
        <v>133</v>
      </c>
      <c r="CI87">
        <v>0.65</v>
      </c>
    </row>
    <row r="88" spans="1:87" x14ac:dyDescent="0.15">
      <c r="A88">
        <v>214</v>
      </c>
      <c r="B88" t="s">
        <v>517</v>
      </c>
      <c r="C88">
        <v>2</v>
      </c>
      <c r="D88">
        <v>1</v>
      </c>
      <c r="E88">
        <v>2.09</v>
      </c>
      <c r="F88" t="s">
        <v>678</v>
      </c>
      <c r="G88" t="s">
        <v>632</v>
      </c>
      <c r="H88" t="s">
        <v>1037</v>
      </c>
      <c r="I88" t="s">
        <v>1044</v>
      </c>
      <c r="J88">
        <v>3.8704788799999998</v>
      </c>
      <c r="K88">
        <v>102.19817</v>
      </c>
      <c r="L88">
        <v>170.14490000000001</v>
      </c>
      <c r="M88">
        <v>3.4375140829544906</v>
      </c>
      <c r="N88">
        <v>6.4981362626738948</v>
      </c>
      <c r="O88">
        <v>0.99739999999999995</v>
      </c>
      <c r="P88">
        <v>180.78022999999999</v>
      </c>
      <c r="Q88">
        <v>0</v>
      </c>
      <c r="R88">
        <v>10.794816761294449</v>
      </c>
      <c r="S88">
        <v>11.692036246213723</v>
      </c>
      <c r="T88">
        <v>-35.263238188309096</v>
      </c>
      <c r="U88">
        <v>12.8851</v>
      </c>
      <c r="V88">
        <v>3.6815000000000002</v>
      </c>
      <c r="W88">
        <v>8.2833000000000006</v>
      </c>
      <c r="X88">
        <v>-8.2833000000000006</v>
      </c>
      <c r="Y88">
        <v>9.2035999999999998</v>
      </c>
      <c r="Z88">
        <v>0.1087</v>
      </c>
      <c r="AA88">
        <v>3.7275</v>
      </c>
      <c r="AB88">
        <v>-2.4929000000000001</v>
      </c>
      <c r="AC88">
        <v>14.139948</v>
      </c>
      <c r="AD88">
        <v>5.5625287175452405</v>
      </c>
      <c r="AE88">
        <v>6.1151281700000002</v>
      </c>
      <c r="AF88">
        <v>32.065080000000002</v>
      </c>
      <c r="AG88">
        <v>53.696190000000001</v>
      </c>
      <c r="AH88">
        <v>2.3403779512482541</v>
      </c>
      <c r="AI88">
        <v>4.4241549172934862</v>
      </c>
      <c r="AJ88">
        <v>0.99160000000000004</v>
      </c>
      <c r="AK88">
        <v>73.177700000000002</v>
      </c>
      <c r="AL88">
        <v>0</v>
      </c>
      <c r="AM88">
        <v>0.37686460983670855</v>
      </c>
      <c r="AN88">
        <v>4.3958565325364303</v>
      </c>
      <c r="AO88">
        <v>-48.64517109271678</v>
      </c>
      <c r="AP88">
        <v>-4.0225</v>
      </c>
      <c r="AQ88">
        <v>-19.048200000000001</v>
      </c>
      <c r="AR88">
        <v>-11.535399999999999</v>
      </c>
      <c r="AS88">
        <v>11.535399999999999</v>
      </c>
      <c r="AT88">
        <v>15.0258</v>
      </c>
      <c r="AU88">
        <v>6.6600000000000006E-2</v>
      </c>
      <c r="AV88">
        <v>4.4279000000000002</v>
      </c>
      <c r="AW88">
        <v>-8.0638000000000005</v>
      </c>
      <c r="AX88">
        <v>2.1661000000000001</v>
      </c>
      <c r="AY88">
        <v>0.85212431156569646</v>
      </c>
      <c r="AZ88">
        <v>207.2</v>
      </c>
      <c r="BA88">
        <v>1.92</v>
      </c>
      <c r="BB88">
        <v>1.9</v>
      </c>
      <c r="BC88">
        <v>1.55</v>
      </c>
      <c r="BD88">
        <v>3.9</v>
      </c>
      <c r="BE88">
        <v>715.5</v>
      </c>
      <c r="BF88">
        <v>1450</v>
      </c>
      <c r="BG88">
        <v>3081</v>
      </c>
      <c r="BH88">
        <v>4.0999999999999996</v>
      </c>
      <c r="BI88">
        <v>4</v>
      </c>
      <c r="BJ88">
        <v>601</v>
      </c>
      <c r="BK88">
        <v>2013</v>
      </c>
      <c r="BL88">
        <v>177.8</v>
      </c>
      <c r="BM88">
        <v>4.8099999999999996</v>
      </c>
      <c r="BN88">
        <v>195</v>
      </c>
      <c r="BO88">
        <v>0.83</v>
      </c>
      <c r="BP88">
        <v>154</v>
      </c>
      <c r="BQ88">
        <v>0.93799999999999994</v>
      </c>
      <c r="BR88">
        <v>126.905</v>
      </c>
      <c r="BS88">
        <v>2.76</v>
      </c>
      <c r="BT88">
        <v>2.5</v>
      </c>
      <c r="BU88">
        <v>2.21</v>
      </c>
      <c r="BV88">
        <v>6.76</v>
      </c>
      <c r="BW88">
        <v>1008.4</v>
      </c>
      <c r="BX88">
        <v>1846</v>
      </c>
      <c r="BY88">
        <v>3184</v>
      </c>
      <c r="BZ88">
        <v>0</v>
      </c>
      <c r="CA88">
        <v>7</v>
      </c>
      <c r="CB88">
        <v>387</v>
      </c>
      <c r="CC88">
        <v>457.5</v>
      </c>
      <c r="CD88">
        <v>41.67</v>
      </c>
      <c r="CE88">
        <v>15.52</v>
      </c>
      <c r="CF88">
        <v>106.8</v>
      </c>
      <c r="CG88">
        <v>0.46</v>
      </c>
      <c r="CH88">
        <v>133</v>
      </c>
      <c r="CI88">
        <v>0.65</v>
      </c>
    </row>
    <row r="89" spans="1:87" x14ac:dyDescent="0.15">
      <c r="A89">
        <v>409</v>
      </c>
      <c r="B89" t="s">
        <v>549</v>
      </c>
      <c r="C89">
        <v>1</v>
      </c>
      <c r="D89">
        <v>1</v>
      </c>
      <c r="E89">
        <v>2.38</v>
      </c>
      <c r="F89" t="s">
        <v>919</v>
      </c>
      <c r="H89" t="s">
        <v>1037</v>
      </c>
      <c r="I89" t="s">
        <v>1044</v>
      </c>
      <c r="J89">
        <v>3.6564491800000001</v>
      </c>
      <c r="K89">
        <v>136.21449999999999</v>
      </c>
      <c r="L89">
        <v>197.64115000000001</v>
      </c>
      <c r="M89">
        <v>3.6135214040097465</v>
      </c>
      <c r="N89">
        <v>6.8308533157084055</v>
      </c>
      <c r="O89">
        <v>1.1444000000000001</v>
      </c>
      <c r="P89">
        <v>199.01531</v>
      </c>
      <c r="Q89">
        <v>0</v>
      </c>
      <c r="R89">
        <v>12.204503455896099</v>
      </c>
      <c r="S89">
        <v>13.541171995043758</v>
      </c>
      <c r="T89">
        <v>-33.452485701722189</v>
      </c>
      <c r="U89">
        <v>11.4064</v>
      </c>
      <c r="V89">
        <v>3.6551</v>
      </c>
      <c r="W89">
        <v>7.5308000000000002</v>
      </c>
      <c r="X89">
        <v>-7.5308000000000002</v>
      </c>
      <c r="Y89">
        <v>7.7512999999999996</v>
      </c>
      <c r="Z89">
        <v>0.129</v>
      </c>
      <c r="AA89">
        <v>3.6583000000000001</v>
      </c>
      <c r="AB89">
        <v>-0.56020000000000003</v>
      </c>
      <c r="AC89">
        <v>14.548818000000001</v>
      </c>
      <c r="AD89">
        <v>5.7233745082612124</v>
      </c>
      <c r="AE89">
        <v>0</v>
      </c>
      <c r="AF89">
        <v>0</v>
      </c>
      <c r="AG89">
        <v>0</v>
      </c>
      <c r="AH89">
        <v>0</v>
      </c>
      <c r="AI89">
        <v>0</v>
      </c>
      <c r="AJ89">
        <v>0</v>
      </c>
      <c r="AK89">
        <v>0</v>
      </c>
      <c r="AL89">
        <v>0</v>
      </c>
      <c r="AM89">
        <v>0</v>
      </c>
      <c r="AN89">
        <v>0</v>
      </c>
      <c r="AO89">
        <v>0</v>
      </c>
      <c r="AP89">
        <v>0</v>
      </c>
      <c r="AQ89">
        <v>0</v>
      </c>
      <c r="AR89">
        <v>0</v>
      </c>
      <c r="AS89">
        <v>0</v>
      </c>
      <c r="AT89">
        <v>0</v>
      </c>
      <c r="AU89">
        <v>0</v>
      </c>
      <c r="AV89">
        <v>0</v>
      </c>
      <c r="AW89">
        <v>0</v>
      </c>
      <c r="AX89">
        <v>0</v>
      </c>
      <c r="AY89">
        <v>0</v>
      </c>
      <c r="AZ89">
        <v>207.2</v>
      </c>
      <c r="BA89">
        <v>1.92</v>
      </c>
      <c r="BB89">
        <v>1.9</v>
      </c>
      <c r="BC89">
        <v>1.55</v>
      </c>
      <c r="BD89">
        <v>3.9</v>
      </c>
      <c r="BE89">
        <v>715.5</v>
      </c>
      <c r="BF89">
        <v>1450</v>
      </c>
      <c r="BG89">
        <v>3081</v>
      </c>
      <c r="BH89">
        <v>4.0999999999999996</v>
      </c>
      <c r="BI89">
        <v>4</v>
      </c>
      <c r="BJ89">
        <v>601</v>
      </c>
      <c r="BK89">
        <v>2013</v>
      </c>
      <c r="BL89">
        <v>177.8</v>
      </c>
      <c r="BM89">
        <v>4.8099999999999996</v>
      </c>
      <c r="BN89">
        <v>195</v>
      </c>
      <c r="BO89">
        <v>0.83</v>
      </c>
      <c r="BP89">
        <v>154</v>
      </c>
      <c r="BQ89">
        <v>0.93799999999999994</v>
      </c>
      <c r="BR89">
        <v>126.905</v>
      </c>
      <c r="BS89">
        <v>2.76</v>
      </c>
      <c r="BT89">
        <v>2.5</v>
      </c>
      <c r="BU89">
        <v>2.21</v>
      </c>
      <c r="BV89">
        <v>6.76</v>
      </c>
      <c r="BW89">
        <v>1008.4</v>
      </c>
      <c r="BX89">
        <v>1846</v>
      </c>
      <c r="BY89">
        <v>3184</v>
      </c>
      <c r="BZ89">
        <v>0</v>
      </c>
      <c r="CA89">
        <v>7</v>
      </c>
      <c r="CB89">
        <v>387</v>
      </c>
      <c r="CC89">
        <v>457.5</v>
      </c>
      <c r="CD89">
        <v>41.67</v>
      </c>
      <c r="CE89">
        <v>15.52</v>
      </c>
      <c r="CF89">
        <v>106.8</v>
      </c>
      <c r="CG89">
        <v>0.46</v>
      </c>
      <c r="CH89">
        <v>133</v>
      </c>
      <c r="CI89">
        <v>0.65</v>
      </c>
    </row>
    <row r="90" spans="1:87" x14ac:dyDescent="0.15">
      <c r="A90">
        <v>410</v>
      </c>
      <c r="B90" t="s">
        <v>549</v>
      </c>
      <c r="C90">
        <v>1</v>
      </c>
      <c r="D90">
        <v>1</v>
      </c>
      <c r="E90">
        <v>2.4</v>
      </c>
      <c r="F90" t="s">
        <v>919</v>
      </c>
      <c r="H90" t="s">
        <v>1037</v>
      </c>
      <c r="I90" t="s">
        <v>1044</v>
      </c>
      <c r="J90">
        <v>3.6564491800000001</v>
      </c>
      <c r="K90">
        <v>136.21449999999999</v>
      </c>
      <c r="L90">
        <v>197.64115000000001</v>
      </c>
      <c r="M90">
        <v>3.6135214040097465</v>
      </c>
      <c r="N90">
        <v>6.8308533157084055</v>
      </c>
      <c r="O90">
        <v>1.1444000000000001</v>
      </c>
      <c r="P90">
        <v>199.01531</v>
      </c>
      <c r="Q90">
        <v>0</v>
      </c>
      <c r="R90">
        <v>12.204503455896099</v>
      </c>
      <c r="S90">
        <v>13.541171995043758</v>
      </c>
      <c r="T90">
        <v>-33.452485701722189</v>
      </c>
      <c r="U90">
        <v>11.4064</v>
      </c>
      <c r="V90">
        <v>3.6551</v>
      </c>
      <c r="W90">
        <v>7.5308000000000002</v>
      </c>
      <c r="X90">
        <v>-7.5308000000000002</v>
      </c>
      <c r="Y90">
        <v>7.7512999999999996</v>
      </c>
      <c r="Z90">
        <v>0.129</v>
      </c>
      <c r="AA90">
        <v>3.6583000000000001</v>
      </c>
      <c r="AB90">
        <v>-0.56020000000000003</v>
      </c>
      <c r="AC90">
        <v>14.548818000000001</v>
      </c>
      <c r="AD90">
        <v>5.7233745082612124</v>
      </c>
      <c r="AE90">
        <v>0</v>
      </c>
      <c r="AF90">
        <v>0</v>
      </c>
      <c r="AG90">
        <v>0</v>
      </c>
      <c r="AH90">
        <v>0</v>
      </c>
      <c r="AI90">
        <v>0</v>
      </c>
      <c r="AJ90">
        <v>0</v>
      </c>
      <c r="AK90">
        <v>0</v>
      </c>
      <c r="AL90">
        <v>0</v>
      </c>
      <c r="AM90">
        <v>0</v>
      </c>
      <c r="AN90">
        <v>0</v>
      </c>
      <c r="AO90">
        <v>0</v>
      </c>
      <c r="AP90">
        <v>0</v>
      </c>
      <c r="AQ90">
        <v>0</v>
      </c>
      <c r="AR90">
        <v>0</v>
      </c>
      <c r="AS90">
        <v>0</v>
      </c>
      <c r="AT90">
        <v>0</v>
      </c>
      <c r="AU90">
        <v>0</v>
      </c>
      <c r="AV90">
        <v>0</v>
      </c>
      <c r="AW90">
        <v>0</v>
      </c>
      <c r="AX90">
        <v>0</v>
      </c>
      <c r="AY90">
        <v>0</v>
      </c>
      <c r="AZ90">
        <v>207.2</v>
      </c>
      <c r="BA90">
        <v>1.92</v>
      </c>
      <c r="BB90">
        <v>1.9</v>
      </c>
      <c r="BC90">
        <v>1.55</v>
      </c>
      <c r="BD90">
        <v>3.9</v>
      </c>
      <c r="BE90">
        <v>715.5</v>
      </c>
      <c r="BF90">
        <v>1450</v>
      </c>
      <c r="BG90">
        <v>3081</v>
      </c>
      <c r="BH90">
        <v>4.0999999999999996</v>
      </c>
      <c r="BI90">
        <v>4</v>
      </c>
      <c r="BJ90">
        <v>601</v>
      </c>
      <c r="BK90">
        <v>2013</v>
      </c>
      <c r="BL90">
        <v>177.8</v>
      </c>
      <c r="BM90">
        <v>4.8099999999999996</v>
      </c>
      <c r="BN90">
        <v>195</v>
      </c>
      <c r="BO90">
        <v>0.83</v>
      </c>
      <c r="BP90">
        <v>154</v>
      </c>
      <c r="BQ90">
        <v>0.93799999999999994</v>
      </c>
      <c r="BR90">
        <v>126.905</v>
      </c>
      <c r="BS90">
        <v>2.76</v>
      </c>
      <c r="BT90">
        <v>2.5</v>
      </c>
      <c r="BU90">
        <v>2.21</v>
      </c>
      <c r="BV90">
        <v>6.76</v>
      </c>
      <c r="BW90">
        <v>1008.4</v>
      </c>
      <c r="BX90">
        <v>1846</v>
      </c>
      <c r="BY90">
        <v>3184</v>
      </c>
      <c r="BZ90">
        <v>0</v>
      </c>
      <c r="CA90">
        <v>7</v>
      </c>
      <c r="CB90">
        <v>387</v>
      </c>
      <c r="CC90">
        <v>457.5</v>
      </c>
      <c r="CD90">
        <v>41.67</v>
      </c>
      <c r="CE90">
        <v>15.52</v>
      </c>
      <c r="CF90">
        <v>106.8</v>
      </c>
      <c r="CG90">
        <v>0.46</v>
      </c>
      <c r="CH90">
        <v>133</v>
      </c>
      <c r="CI90">
        <v>0.65</v>
      </c>
    </row>
    <row r="91" spans="1:87" x14ac:dyDescent="0.15">
      <c r="A91">
        <v>476</v>
      </c>
      <c r="B91" t="s">
        <v>1138</v>
      </c>
      <c r="C91">
        <v>2</v>
      </c>
      <c r="D91">
        <v>1</v>
      </c>
      <c r="E91">
        <v>2.02</v>
      </c>
      <c r="F91" t="s">
        <v>895</v>
      </c>
      <c r="G91" t="s">
        <v>632</v>
      </c>
      <c r="H91" t="s">
        <v>1037</v>
      </c>
      <c r="I91" t="s">
        <v>1044</v>
      </c>
      <c r="J91">
        <v>4.6177588199999997</v>
      </c>
      <c r="K91">
        <v>74.144940000000005</v>
      </c>
      <c r="L91">
        <v>122.58399</v>
      </c>
      <c r="M91">
        <v>3.081646072750805</v>
      </c>
      <c r="N91">
        <v>5.8254179069013325</v>
      </c>
      <c r="O91">
        <v>1.0044</v>
      </c>
      <c r="P91">
        <v>133.28817000000001</v>
      </c>
      <c r="Q91">
        <v>0</v>
      </c>
      <c r="R91">
        <v>6.7469556234197583</v>
      </c>
      <c r="S91">
        <v>7.7095295819403571</v>
      </c>
      <c r="T91">
        <v>-40.462744325973489</v>
      </c>
      <c r="U91">
        <v>-3.657</v>
      </c>
      <c r="V91">
        <v>-14.888400000000001</v>
      </c>
      <c r="W91">
        <v>-9.2727000000000004</v>
      </c>
      <c r="X91">
        <v>9.2727000000000004</v>
      </c>
      <c r="Y91">
        <v>11.231400000000001</v>
      </c>
      <c r="Z91">
        <v>8.8999999999999996E-2</v>
      </c>
      <c r="AA91">
        <v>3.8277999999999999</v>
      </c>
      <c r="AB91">
        <v>-4.4539</v>
      </c>
      <c r="AC91">
        <v>6.400703</v>
      </c>
      <c r="AD91">
        <v>2.5179791502753739</v>
      </c>
      <c r="AE91">
        <v>6.1151281700000002</v>
      </c>
      <c r="AF91">
        <v>32.065080000000002</v>
      </c>
      <c r="AG91">
        <v>53.696190000000001</v>
      </c>
      <c r="AH91">
        <v>2.3403779512482541</v>
      </c>
      <c r="AI91">
        <v>4.4241549172934862</v>
      </c>
      <c r="AJ91">
        <v>0.99160000000000004</v>
      </c>
      <c r="AK91">
        <v>73.177700000000002</v>
      </c>
      <c r="AL91">
        <v>0</v>
      </c>
      <c r="AM91">
        <v>0.37686460983670855</v>
      </c>
      <c r="AN91">
        <v>4.3958565325364303</v>
      </c>
      <c r="AO91">
        <v>-48.64517109271678</v>
      </c>
      <c r="AP91">
        <v>-4.0225</v>
      </c>
      <c r="AQ91">
        <v>-19.048200000000001</v>
      </c>
      <c r="AR91">
        <v>-11.535399999999999</v>
      </c>
      <c r="AS91">
        <v>11.535399999999999</v>
      </c>
      <c r="AT91">
        <v>15.0258</v>
      </c>
      <c r="AU91">
        <v>6.6600000000000006E-2</v>
      </c>
      <c r="AV91">
        <v>4.4279000000000002</v>
      </c>
      <c r="AW91">
        <v>-8.0638000000000005</v>
      </c>
      <c r="AX91">
        <v>2.1661000000000001</v>
      </c>
      <c r="AY91">
        <v>0.85212431156569646</v>
      </c>
      <c r="AZ91">
        <v>207.2</v>
      </c>
      <c r="BA91">
        <v>1.92</v>
      </c>
      <c r="BB91">
        <v>1.9</v>
      </c>
      <c r="BC91">
        <v>1.55</v>
      </c>
      <c r="BD91">
        <v>3.9</v>
      </c>
      <c r="BE91">
        <v>715.5</v>
      </c>
      <c r="BF91">
        <v>1450</v>
      </c>
      <c r="BG91">
        <v>3081</v>
      </c>
      <c r="BH91">
        <v>4.0999999999999996</v>
      </c>
      <c r="BI91">
        <v>4</v>
      </c>
      <c r="BJ91">
        <v>601</v>
      </c>
      <c r="BK91">
        <v>2013</v>
      </c>
      <c r="BL91">
        <v>177.8</v>
      </c>
      <c r="BM91">
        <v>4.8099999999999996</v>
      </c>
      <c r="BN91">
        <v>195</v>
      </c>
      <c r="BO91">
        <v>0.83</v>
      </c>
      <c r="BP91">
        <v>154</v>
      </c>
      <c r="BQ91">
        <v>0.93799999999999994</v>
      </c>
      <c r="BR91">
        <v>126.905</v>
      </c>
      <c r="BS91">
        <v>2.76</v>
      </c>
      <c r="BT91">
        <v>2.5</v>
      </c>
      <c r="BU91">
        <v>2.21</v>
      </c>
      <c r="BV91">
        <v>6.76</v>
      </c>
      <c r="BW91">
        <v>1008.4</v>
      </c>
      <c r="BX91">
        <v>1846</v>
      </c>
      <c r="BY91">
        <v>3184</v>
      </c>
      <c r="BZ91">
        <v>0</v>
      </c>
      <c r="CA91">
        <v>7</v>
      </c>
      <c r="CB91">
        <v>387</v>
      </c>
      <c r="CC91">
        <v>457.5</v>
      </c>
      <c r="CD91">
        <v>41.67</v>
      </c>
      <c r="CE91">
        <v>15.52</v>
      </c>
      <c r="CF91">
        <v>106.8</v>
      </c>
      <c r="CG91">
        <v>0.46</v>
      </c>
      <c r="CH91">
        <v>133</v>
      </c>
      <c r="CI91">
        <v>0.65</v>
      </c>
    </row>
    <row r="92" spans="1:87" x14ac:dyDescent="0.15">
      <c r="A92">
        <v>475</v>
      </c>
      <c r="B92" t="s">
        <v>532</v>
      </c>
      <c r="C92">
        <v>1</v>
      </c>
      <c r="D92">
        <v>1</v>
      </c>
      <c r="E92">
        <v>2.23</v>
      </c>
      <c r="F92" t="s">
        <v>895</v>
      </c>
      <c r="H92" t="s">
        <v>1037</v>
      </c>
      <c r="I92" t="s">
        <v>1044</v>
      </c>
      <c r="J92">
        <v>4.6177588199999997</v>
      </c>
      <c r="K92">
        <v>74.144940000000005</v>
      </c>
      <c r="L92">
        <v>122.58399</v>
      </c>
      <c r="M92">
        <v>3.081646072750805</v>
      </c>
      <c r="N92">
        <v>5.8254179069013325</v>
      </c>
      <c r="O92">
        <v>1.0044</v>
      </c>
      <c r="P92">
        <v>133.28817000000001</v>
      </c>
      <c r="Q92">
        <v>0</v>
      </c>
      <c r="R92">
        <v>6.7469556234197583</v>
      </c>
      <c r="S92">
        <v>7.7095295819403571</v>
      </c>
      <c r="T92">
        <v>-40.462744325973489</v>
      </c>
      <c r="U92">
        <v>-3.657</v>
      </c>
      <c r="V92">
        <v>-14.888400000000001</v>
      </c>
      <c r="W92">
        <v>-9.2727000000000004</v>
      </c>
      <c r="X92">
        <v>9.2727000000000004</v>
      </c>
      <c r="Y92">
        <v>11.231400000000001</v>
      </c>
      <c r="Z92">
        <v>8.8999999999999996E-2</v>
      </c>
      <c r="AA92">
        <v>3.8277999999999999</v>
      </c>
      <c r="AB92">
        <v>-4.4539</v>
      </c>
      <c r="AC92">
        <v>6.400703</v>
      </c>
      <c r="AD92">
        <v>2.5179791502753739</v>
      </c>
      <c r="AE92">
        <v>0</v>
      </c>
      <c r="AF92">
        <v>0</v>
      </c>
      <c r="AG92">
        <v>0</v>
      </c>
      <c r="AH92">
        <v>0</v>
      </c>
      <c r="AI92">
        <v>0</v>
      </c>
      <c r="AJ92">
        <v>0</v>
      </c>
      <c r="AK92">
        <v>0</v>
      </c>
      <c r="AL92">
        <v>0</v>
      </c>
      <c r="AM92">
        <v>0</v>
      </c>
      <c r="AN92">
        <v>0</v>
      </c>
      <c r="AO92">
        <v>0</v>
      </c>
      <c r="AP92">
        <v>0</v>
      </c>
      <c r="AQ92">
        <v>0</v>
      </c>
      <c r="AR92">
        <v>0</v>
      </c>
      <c r="AS92">
        <v>0</v>
      </c>
      <c r="AT92">
        <v>0</v>
      </c>
      <c r="AU92">
        <v>0</v>
      </c>
      <c r="AV92">
        <v>0</v>
      </c>
      <c r="AW92">
        <v>0</v>
      </c>
      <c r="AX92">
        <v>0</v>
      </c>
      <c r="AY92">
        <v>0</v>
      </c>
      <c r="AZ92">
        <v>207.2</v>
      </c>
      <c r="BA92">
        <v>1.92</v>
      </c>
      <c r="BB92">
        <v>1.9</v>
      </c>
      <c r="BC92">
        <v>1.55</v>
      </c>
      <c r="BD92">
        <v>3.9</v>
      </c>
      <c r="BE92">
        <v>715.5</v>
      </c>
      <c r="BF92">
        <v>1450</v>
      </c>
      <c r="BG92">
        <v>3081</v>
      </c>
      <c r="BH92">
        <v>4.0999999999999996</v>
      </c>
      <c r="BI92">
        <v>4</v>
      </c>
      <c r="BJ92">
        <v>601</v>
      </c>
      <c r="BK92">
        <v>2013</v>
      </c>
      <c r="BL92">
        <v>177.8</v>
      </c>
      <c r="BM92">
        <v>4.8099999999999996</v>
      </c>
      <c r="BN92">
        <v>195</v>
      </c>
      <c r="BO92">
        <v>0.83</v>
      </c>
      <c r="BP92">
        <v>154</v>
      </c>
      <c r="BQ92">
        <v>0.93799999999999994</v>
      </c>
      <c r="BR92">
        <v>126.905</v>
      </c>
      <c r="BS92">
        <v>2.76</v>
      </c>
      <c r="BT92">
        <v>2.5</v>
      </c>
      <c r="BU92">
        <v>2.21</v>
      </c>
      <c r="BV92">
        <v>6.76</v>
      </c>
      <c r="BW92">
        <v>1008.4</v>
      </c>
      <c r="BX92">
        <v>1846</v>
      </c>
      <c r="BY92">
        <v>3184</v>
      </c>
      <c r="BZ92">
        <v>0</v>
      </c>
      <c r="CA92">
        <v>7</v>
      </c>
      <c r="CB92">
        <v>387</v>
      </c>
      <c r="CC92">
        <v>457.5</v>
      </c>
      <c r="CD92">
        <v>41.67</v>
      </c>
      <c r="CE92">
        <v>15.52</v>
      </c>
      <c r="CF92">
        <v>106.8</v>
      </c>
      <c r="CG92">
        <v>0.46</v>
      </c>
      <c r="CH92">
        <v>133</v>
      </c>
      <c r="CI92">
        <v>0.65</v>
      </c>
    </row>
    <row r="93" spans="1:87" x14ac:dyDescent="0.15">
      <c r="A93">
        <v>224</v>
      </c>
      <c r="B93" t="s">
        <v>558</v>
      </c>
      <c r="C93">
        <v>1</v>
      </c>
      <c r="D93">
        <v>1</v>
      </c>
      <c r="E93">
        <v>2.4</v>
      </c>
      <c r="F93" t="s">
        <v>914</v>
      </c>
      <c r="H93" t="s">
        <v>1037</v>
      </c>
      <c r="I93" t="s">
        <v>1044</v>
      </c>
      <c r="J93">
        <v>4.6593257000000001</v>
      </c>
      <c r="K93">
        <v>74.144940000000005</v>
      </c>
      <c r="L93">
        <v>122.59501</v>
      </c>
      <c r="M93">
        <v>3.08173841412464</v>
      </c>
      <c r="N93">
        <v>5.8255924652639699</v>
      </c>
      <c r="O93">
        <v>1.0043</v>
      </c>
      <c r="P93">
        <v>133.81963999999999</v>
      </c>
      <c r="Q93">
        <v>0</v>
      </c>
      <c r="R93">
        <v>6.795933537166853</v>
      </c>
      <c r="S93">
        <v>7.7474328452778032</v>
      </c>
      <c r="T93">
        <v>-40.399831850850461</v>
      </c>
      <c r="U93">
        <v>15.301500000000001</v>
      </c>
      <c r="V93">
        <v>3.5289999999999999</v>
      </c>
      <c r="W93">
        <v>9.4152000000000005</v>
      </c>
      <c r="X93">
        <v>-9.4152000000000005</v>
      </c>
      <c r="Y93">
        <v>11.772500000000001</v>
      </c>
      <c r="Z93">
        <v>8.4900000000000003E-2</v>
      </c>
      <c r="AA93">
        <v>3.7650000000000001</v>
      </c>
      <c r="AB93">
        <v>-4.8658000000000001</v>
      </c>
      <c r="AC93">
        <v>4.2388300000000001</v>
      </c>
      <c r="AD93">
        <v>1.667517702596381</v>
      </c>
      <c r="AE93">
        <v>0</v>
      </c>
      <c r="AF93">
        <v>0</v>
      </c>
      <c r="AG93">
        <v>0</v>
      </c>
      <c r="AH93">
        <v>0</v>
      </c>
      <c r="AI93">
        <v>0</v>
      </c>
      <c r="AJ93">
        <v>0</v>
      </c>
      <c r="AK93">
        <v>0</v>
      </c>
      <c r="AL93">
        <v>0</v>
      </c>
      <c r="AM93">
        <v>0</v>
      </c>
      <c r="AN93">
        <v>0</v>
      </c>
      <c r="AO93">
        <v>0</v>
      </c>
      <c r="AP93">
        <v>0</v>
      </c>
      <c r="AQ93">
        <v>0</v>
      </c>
      <c r="AR93">
        <v>0</v>
      </c>
      <c r="AS93">
        <v>0</v>
      </c>
      <c r="AT93">
        <v>0</v>
      </c>
      <c r="AU93">
        <v>0</v>
      </c>
      <c r="AV93">
        <v>0</v>
      </c>
      <c r="AW93">
        <v>0</v>
      </c>
      <c r="AX93">
        <v>0</v>
      </c>
      <c r="AY93">
        <v>0</v>
      </c>
      <c r="AZ93">
        <v>207.2</v>
      </c>
      <c r="BA93">
        <v>1.92</v>
      </c>
      <c r="BB93">
        <v>1.9</v>
      </c>
      <c r="BC93">
        <v>1.55</v>
      </c>
      <c r="BD93">
        <v>3.9</v>
      </c>
      <c r="BE93">
        <v>715.5</v>
      </c>
      <c r="BF93">
        <v>1450</v>
      </c>
      <c r="BG93">
        <v>3081</v>
      </c>
      <c r="BH93">
        <v>4.0999999999999996</v>
      </c>
      <c r="BI93">
        <v>4</v>
      </c>
      <c r="BJ93">
        <v>601</v>
      </c>
      <c r="BK93">
        <v>2013</v>
      </c>
      <c r="BL93">
        <v>177.8</v>
      </c>
      <c r="BM93">
        <v>4.8099999999999996</v>
      </c>
      <c r="BN93">
        <v>195</v>
      </c>
      <c r="BO93">
        <v>0.83</v>
      </c>
      <c r="BP93">
        <v>154</v>
      </c>
      <c r="BQ93">
        <v>0.93799999999999994</v>
      </c>
      <c r="BR93">
        <v>126.905</v>
      </c>
      <c r="BS93">
        <v>2.76</v>
      </c>
      <c r="BT93">
        <v>2.5</v>
      </c>
      <c r="BU93">
        <v>2.21</v>
      </c>
      <c r="BV93">
        <v>6.76</v>
      </c>
      <c r="BW93">
        <v>1008.4</v>
      </c>
      <c r="BX93">
        <v>1846</v>
      </c>
      <c r="BY93">
        <v>3184</v>
      </c>
      <c r="BZ93">
        <v>0</v>
      </c>
      <c r="CA93">
        <v>7</v>
      </c>
      <c r="CB93">
        <v>387</v>
      </c>
      <c r="CC93">
        <v>457.5</v>
      </c>
      <c r="CD93">
        <v>41.67</v>
      </c>
      <c r="CE93">
        <v>15.52</v>
      </c>
      <c r="CF93">
        <v>106.8</v>
      </c>
      <c r="CG93">
        <v>0.46</v>
      </c>
      <c r="CH93">
        <v>133</v>
      </c>
      <c r="CI93">
        <v>0.65</v>
      </c>
    </row>
    <row r="94" spans="1:87" x14ac:dyDescent="0.15">
      <c r="A94">
        <v>437</v>
      </c>
      <c r="B94" t="s">
        <v>581</v>
      </c>
      <c r="C94">
        <v>3</v>
      </c>
      <c r="D94">
        <v>1</v>
      </c>
      <c r="E94">
        <v>2.7</v>
      </c>
      <c r="F94" t="s">
        <v>724</v>
      </c>
      <c r="G94" t="s">
        <v>632</v>
      </c>
      <c r="H94" t="s">
        <v>1037</v>
      </c>
      <c r="I94" t="s">
        <v>1045</v>
      </c>
      <c r="J94">
        <v>5.4101013599999996</v>
      </c>
      <c r="K94">
        <v>46.091700000000003</v>
      </c>
      <c r="L94">
        <v>77.098110000000005</v>
      </c>
      <c r="M94">
        <v>2.6402968123143413</v>
      </c>
      <c r="N94">
        <v>4.9911092860384523</v>
      </c>
      <c r="O94">
        <v>0.99270000000000003</v>
      </c>
      <c r="P94">
        <v>95.431250000000006</v>
      </c>
      <c r="Q94">
        <v>0</v>
      </c>
      <c r="R94">
        <v>2.9637398610468964</v>
      </c>
      <c r="S94">
        <v>5.3976799682421879</v>
      </c>
      <c r="T94">
        <v>-45.322311615105946</v>
      </c>
      <c r="U94">
        <v>-3.7919999999999998</v>
      </c>
      <c r="V94">
        <v>-17.020700000000001</v>
      </c>
      <c r="W94">
        <v>-10.4068</v>
      </c>
      <c r="X94">
        <v>10.4068</v>
      </c>
      <c r="Y94">
        <v>13.228</v>
      </c>
      <c r="Z94">
        <v>7.5600000000000001E-2</v>
      </c>
      <c r="AA94">
        <v>4.0936000000000003</v>
      </c>
      <c r="AB94">
        <v>-6.0148000000000001</v>
      </c>
      <c r="AC94">
        <v>3.7912710000000001</v>
      </c>
      <c r="AD94">
        <v>1.4914520062942567</v>
      </c>
      <c r="AE94">
        <v>6.1151281700000002</v>
      </c>
      <c r="AF94">
        <v>32.065080000000002</v>
      </c>
      <c r="AG94">
        <v>53.696190000000001</v>
      </c>
      <c r="AH94">
        <v>2.3403779512482541</v>
      </c>
      <c r="AI94">
        <v>4.4241549172934862</v>
      </c>
      <c r="AJ94">
        <v>0.99160000000000004</v>
      </c>
      <c r="AK94">
        <v>73.177700000000002</v>
      </c>
      <c r="AL94">
        <v>0</v>
      </c>
      <c r="AM94">
        <v>0.37686460983670855</v>
      </c>
      <c r="AN94">
        <v>4.3958565325364303</v>
      </c>
      <c r="AO94">
        <v>-48.64517109271678</v>
      </c>
      <c r="AP94">
        <v>-4.0225</v>
      </c>
      <c r="AQ94">
        <v>-19.048200000000001</v>
      </c>
      <c r="AR94">
        <v>-11.535399999999999</v>
      </c>
      <c r="AS94">
        <v>11.535399999999999</v>
      </c>
      <c r="AT94">
        <v>15.0258</v>
      </c>
      <c r="AU94">
        <v>6.6600000000000006E-2</v>
      </c>
      <c r="AV94">
        <v>4.4279000000000002</v>
      </c>
      <c r="AW94">
        <v>-8.0638000000000005</v>
      </c>
      <c r="AX94">
        <v>2.1661000000000001</v>
      </c>
      <c r="AY94">
        <v>0.85212431156569646</v>
      </c>
      <c r="AZ94">
        <v>207.2</v>
      </c>
      <c r="BA94">
        <v>1.92</v>
      </c>
      <c r="BB94">
        <v>1.9</v>
      </c>
      <c r="BC94">
        <v>1.55</v>
      </c>
      <c r="BD94">
        <v>3.9</v>
      </c>
      <c r="BE94">
        <v>715.5</v>
      </c>
      <c r="BF94">
        <v>1450</v>
      </c>
      <c r="BG94">
        <v>3081</v>
      </c>
      <c r="BH94">
        <v>4.0999999999999996</v>
      </c>
      <c r="BI94">
        <v>4</v>
      </c>
      <c r="BJ94">
        <v>601</v>
      </c>
      <c r="BK94">
        <v>2013</v>
      </c>
      <c r="BL94">
        <v>177.8</v>
      </c>
      <c r="BM94">
        <v>4.8099999999999996</v>
      </c>
      <c r="BN94">
        <v>195</v>
      </c>
      <c r="BO94">
        <v>0.83</v>
      </c>
      <c r="BP94">
        <v>154</v>
      </c>
      <c r="BQ94">
        <v>0.93799999999999994</v>
      </c>
      <c r="BR94">
        <v>79.903999999999996</v>
      </c>
      <c r="BS94">
        <v>2.83</v>
      </c>
      <c r="BT94">
        <v>2.8</v>
      </c>
      <c r="BU94">
        <v>2.74</v>
      </c>
      <c r="BV94">
        <v>7.59</v>
      </c>
      <c r="BW94">
        <v>1139.9000000000001</v>
      </c>
      <c r="BX94">
        <v>2103</v>
      </c>
      <c r="BY94">
        <v>3473</v>
      </c>
      <c r="BZ94">
        <v>0</v>
      </c>
      <c r="CA94">
        <v>7</v>
      </c>
      <c r="CB94">
        <v>266</v>
      </c>
      <c r="CC94">
        <v>331.9</v>
      </c>
      <c r="CD94">
        <v>30.5</v>
      </c>
      <c r="CE94">
        <v>10.57</v>
      </c>
      <c r="CF94">
        <v>111.9</v>
      </c>
      <c r="CG94">
        <v>0.37</v>
      </c>
      <c r="CH94">
        <v>114</v>
      </c>
      <c r="CI94">
        <v>0.4</v>
      </c>
    </row>
    <row r="95" spans="1:87" x14ac:dyDescent="0.15">
      <c r="A95">
        <v>264</v>
      </c>
      <c r="B95" t="s">
        <v>585</v>
      </c>
      <c r="C95">
        <v>1</v>
      </c>
      <c r="D95">
        <v>1</v>
      </c>
      <c r="E95">
        <v>2.74</v>
      </c>
      <c r="F95" t="s">
        <v>724</v>
      </c>
      <c r="H95" t="s">
        <v>1047</v>
      </c>
      <c r="I95" t="s">
        <v>862</v>
      </c>
      <c r="J95">
        <v>5.4101013599999996</v>
      </c>
      <c r="K95">
        <v>46.091700000000003</v>
      </c>
      <c r="L95">
        <v>77.098110000000005</v>
      </c>
      <c r="M95">
        <v>2.6402968123143413</v>
      </c>
      <c r="N95">
        <v>4.9911092860384523</v>
      </c>
      <c r="O95">
        <v>0.99270000000000003</v>
      </c>
      <c r="P95">
        <v>95.431250000000006</v>
      </c>
      <c r="Q95">
        <v>0</v>
      </c>
      <c r="R95">
        <v>2.9637398610468964</v>
      </c>
      <c r="S95">
        <v>5.3976799682421879</v>
      </c>
      <c r="T95">
        <v>-45.322311615105946</v>
      </c>
      <c r="U95">
        <v>-3.7919999999999998</v>
      </c>
      <c r="V95">
        <v>-17.020700000000001</v>
      </c>
      <c r="W95">
        <v>-10.4068</v>
      </c>
      <c r="X95">
        <v>10.4068</v>
      </c>
      <c r="Y95">
        <v>13.228</v>
      </c>
      <c r="Z95">
        <v>7.5600000000000001E-2</v>
      </c>
      <c r="AA95">
        <v>4.0936000000000003</v>
      </c>
      <c r="AB95">
        <v>-6.0148000000000001</v>
      </c>
      <c r="AC95">
        <v>3.7912710000000001</v>
      </c>
      <c r="AD95">
        <v>1.4914520062942567</v>
      </c>
      <c r="AE95">
        <v>0</v>
      </c>
      <c r="AF95">
        <v>0</v>
      </c>
      <c r="AG95">
        <v>0</v>
      </c>
      <c r="AH95">
        <v>0</v>
      </c>
      <c r="AI95">
        <v>0</v>
      </c>
      <c r="AJ95">
        <v>0</v>
      </c>
      <c r="AK95">
        <v>0</v>
      </c>
      <c r="AL95">
        <v>0</v>
      </c>
      <c r="AM95">
        <v>0</v>
      </c>
      <c r="AN95">
        <v>0</v>
      </c>
      <c r="AO95">
        <v>0</v>
      </c>
      <c r="AP95">
        <v>0</v>
      </c>
      <c r="AQ95">
        <v>0</v>
      </c>
      <c r="AR95">
        <v>0</v>
      </c>
      <c r="AS95">
        <v>0</v>
      </c>
      <c r="AT95">
        <v>0</v>
      </c>
      <c r="AU95">
        <v>0</v>
      </c>
      <c r="AV95">
        <v>0</v>
      </c>
      <c r="AW95">
        <v>0</v>
      </c>
      <c r="AX95">
        <v>0</v>
      </c>
      <c r="AY95">
        <v>0</v>
      </c>
      <c r="AZ95">
        <v>63.545999999999999</v>
      </c>
      <c r="BA95">
        <v>1.08</v>
      </c>
      <c r="BB95">
        <v>1.9</v>
      </c>
      <c r="BC95">
        <v>1.75</v>
      </c>
      <c r="BD95">
        <v>4.4800000000000004</v>
      </c>
      <c r="BE95">
        <v>745.4</v>
      </c>
      <c r="BF95">
        <v>1958</v>
      </c>
      <c r="BG95">
        <v>3554</v>
      </c>
      <c r="BH95">
        <v>4.45</v>
      </c>
      <c r="BI95">
        <v>11</v>
      </c>
      <c r="BJ95">
        <v>1356</v>
      </c>
      <c r="BK95">
        <v>2840</v>
      </c>
      <c r="BL95">
        <v>306.7</v>
      </c>
      <c r="BM95">
        <v>13</v>
      </c>
      <c r="BN95">
        <v>338.3</v>
      </c>
      <c r="BO95">
        <v>0.96</v>
      </c>
      <c r="BP95">
        <v>117</v>
      </c>
      <c r="BQ95">
        <v>0.46</v>
      </c>
      <c r="BR95">
        <v>35.453000000000003</v>
      </c>
      <c r="BS95">
        <v>2.98</v>
      </c>
      <c r="BT95">
        <v>3</v>
      </c>
      <c r="BU95">
        <v>2.83</v>
      </c>
      <c r="BV95">
        <v>8.3000000000000007</v>
      </c>
      <c r="BW95">
        <v>1251.0999999999999</v>
      </c>
      <c r="BX95">
        <v>2297</v>
      </c>
      <c r="BY95">
        <v>3822</v>
      </c>
      <c r="BZ95">
        <v>0</v>
      </c>
      <c r="CA95">
        <v>7</v>
      </c>
      <c r="CB95">
        <v>172</v>
      </c>
      <c r="CC95">
        <v>238.6</v>
      </c>
      <c r="CD95">
        <v>20.420000000000002</v>
      </c>
      <c r="CE95">
        <v>6.41</v>
      </c>
      <c r="CF95">
        <v>121.7</v>
      </c>
      <c r="CG95">
        <v>0.28000000000000003</v>
      </c>
      <c r="CH95">
        <v>99</v>
      </c>
      <c r="CI95">
        <v>0.99</v>
      </c>
    </row>
    <row r="96" spans="1:87" x14ac:dyDescent="0.15">
      <c r="A96">
        <v>13</v>
      </c>
      <c r="B96" t="s">
        <v>587</v>
      </c>
      <c r="C96">
        <v>3</v>
      </c>
      <c r="D96">
        <v>1</v>
      </c>
      <c r="E96">
        <v>2.75</v>
      </c>
      <c r="F96" t="s">
        <v>724</v>
      </c>
      <c r="G96" t="s">
        <v>724</v>
      </c>
      <c r="H96" t="s">
        <v>1037</v>
      </c>
      <c r="I96" t="s">
        <v>1045</v>
      </c>
      <c r="J96">
        <v>5.4101013599999996</v>
      </c>
      <c r="K96">
        <v>46.091700000000003</v>
      </c>
      <c r="L96">
        <v>77.098110000000005</v>
      </c>
      <c r="M96">
        <v>2.6402968123143413</v>
      </c>
      <c r="N96">
        <v>4.9911092860384523</v>
      </c>
      <c r="O96">
        <v>0.99270000000000003</v>
      </c>
      <c r="P96">
        <v>95.431250000000006</v>
      </c>
      <c r="Q96">
        <v>0</v>
      </c>
      <c r="R96">
        <v>2.9637398610468964</v>
      </c>
      <c r="S96">
        <v>5.3976799682421879</v>
      </c>
      <c r="T96">
        <v>-45.322311615105946</v>
      </c>
      <c r="U96">
        <v>-3.7919999999999998</v>
      </c>
      <c r="V96">
        <v>-17.020700000000001</v>
      </c>
      <c r="W96">
        <v>-10.4068</v>
      </c>
      <c r="X96">
        <v>10.4068</v>
      </c>
      <c r="Y96">
        <v>13.228</v>
      </c>
      <c r="Z96">
        <v>7.5600000000000001E-2</v>
      </c>
      <c r="AA96">
        <v>4.0936000000000003</v>
      </c>
      <c r="AB96">
        <v>-6.0148000000000001</v>
      </c>
      <c r="AC96">
        <v>3.7912710000000001</v>
      </c>
      <c r="AD96">
        <v>1.4914520062942567</v>
      </c>
      <c r="AE96">
        <v>5.4101013599999996</v>
      </c>
      <c r="AF96">
        <v>46.091700000000003</v>
      </c>
      <c r="AG96">
        <v>77.098110000000005</v>
      </c>
      <c r="AH96">
        <v>2.6402968123143413</v>
      </c>
      <c r="AI96">
        <v>4.9911092860384523</v>
      </c>
      <c r="AJ96">
        <v>0.99270000000000003</v>
      </c>
      <c r="AK96">
        <v>95.431250000000006</v>
      </c>
      <c r="AL96">
        <v>0</v>
      </c>
      <c r="AM96">
        <v>2.9637398610468964</v>
      </c>
      <c r="AN96">
        <v>5.3976799682421879</v>
      </c>
      <c r="AO96">
        <v>-45.322311615105946</v>
      </c>
      <c r="AP96">
        <v>-3.7919999999999998</v>
      </c>
      <c r="AQ96">
        <v>-17.020700000000001</v>
      </c>
      <c r="AR96">
        <v>-10.4068</v>
      </c>
      <c r="AS96">
        <v>10.4068</v>
      </c>
      <c r="AT96">
        <v>13.228</v>
      </c>
      <c r="AU96">
        <v>7.5600000000000001E-2</v>
      </c>
      <c r="AV96">
        <v>4.0936000000000003</v>
      </c>
      <c r="AW96">
        <v>-6.0148000000000001</v>
      </c>
      <c r="AX96">
        <v>3.7912710000000001</v>
      </c>
      <c r="AY96">
        <v>1.4914520062942567</v>
      </c>
      <c r="AZ96">
        <v>207.2</v>
      </c>
      <c r="BA96">
        <v>1.92</v>
      </c>
      <c r="BB96">
        <v>1.9</v>
      </c>
      <c r="BC96">
        <v>1.55</v>
      </c>
      <c r="BD96">
        <v>3.9</v>
      </c>
      <c r="BE96">
        <v>715.5</v>
      </c>
      <c r="BF96">
        <v>1450</v>
      </c>
      <c r="BG96">
        <v>3081</v>
      </c>
      <c r="BH96">
        <v>4.0999999999999996</v>
      </c>
      <c r="BI96">
        <v>4</v>
      </c>
      <c r="BJ96">
        <v>601</v>
      </c>
      <c r="BK96">
        <v>2013</v>
      </c>
      <c r="BL96">
        <v>177.8</v>
      </c>
      <c r="BM96">
        <v>4.8099999999999996</v>
      </c>
      <c r="BN96">
        <v>195</v>
      </c>
      <c r="BO96">
        <v>0.83</v>
      </c>
      <c r="BP96">
        <v>154</v>
      </c>
      <c r="BQ96">
        <v>0.93799999999999994</v>
      </c>
      <c r="BR96">
        <v>79.903999999999996</v>
      </c>
      <c r="BS96">
        <v>2.83</v>
      </c>
      <c r="BT96">
        <v>2.8</v>
      </c>
      <c r="BU96">
        <v>2.74</v>
      </c>
      <c r="BV96">
        <v>7.59</v>
      </c>
      <c r="BW96">
        <v>1139.9000000000001</v>
      </c>
      <c r="BX96">
        <v>2103</v>
      </c>
      <c r="BY96">
        <v>3473</v>
      </c>
      <c r="BZ96">
        <v>0</v>
      </c>
      <c r="CA96">
        <v>7</v>
      </c>
      <c r="CB96">
        <v>266</v>
      </c>
      <c r="CC96">
        <v>331.9</v>
      </c>
      <c r="CD96">
        <v>30.5</v>
      </c>
      <c r="CE96">
        <v>10.57</v>
      </c>
      <c r="CF96">
        <v>111.9</v>
      </c>
      <c r="CG96">
        <v>0.37</v>
      </c>
      <c r="CH96">
        <v>114</v>
      </c>
      <c r="CI96">
        <v>0.4</v>
      </c>
    </row>
    <row r="97" spans="1:87" x14ac:dyDescent="0.15">
      <c r="A97">
        <v>14</v>
      </c>
      <c r="B97" t="s">
        <v>617</v>
      </c>
      <c r="C97">
        <v>3</v>
      </c>
      <c r="D97">
        <v>1</v>
      </c>
      <c r="E97">
        <v>3.45</v>
      </c>
      <c r="F97" t="s">
        <v>724</v>
      </c>
      <c r="G97" t="s">
        <v>724</v>
      </c>
      <c r="H97" t="s">
        <v>1037</v>
      </c>
      <c r="I97" t="s">
        <v>862</v>
      </c>
      <c r="J97">
        <v>5.4101013599999996</v>
      </c>
      <c r="K97">
        <v>46.091700000000003</v>
      </c>
      <c r="L97">
        <v>77.098110000000005</v>
      </c>
      <c r="M97">
        <v>2.6402968123143413</v>
      </c>
      <c r="N97">
        <v>4.9911092860384523</v>
      </c>
      <c r="O97">
        <v>0.99270000000000003</v>
      </c>
      <c r="P97">
        <v>95.431250000000006</v>
      </c>
      <c r="Q97">
        <v>0</v>
      </c>
      <c r="R97">
        <v>2.9637398610468964</v>
      </c>
      <c r="S97">
        <v>5.3976799682421879</v>
      </c>
      <c r="T97">
        <v>-45.322311615105946</v>
      </c>
      <c r="U97">
        <v>-3.7919999999999998</v>
      </c>
      <c r="V97">
        <v>-17.020700000000001</v>
      </c>
      <c r="W97">
        <v>-10.4068</v>
      </c>
      <c r="X97">
        <v>10.4068</v>
      </c>
      <c r="Y97">
        <v>13.228</v>
      </c>
      <c r="Z97">
        <v>7.5600000000000001E-2</v>
      </c>
      <c r="AA97">
        <v>4.0936000000000003</v>
      </c>
      <c r="AB97">
        <v>-6.0148000000000001</v>
      </c>
      <c r="AC97">
        <v>3.7912710000000001</v>
      </c>
      <c r="AD97">
        <v>1.4914520062942567</v>
      </c>
      <c r="AE97">
        <v>5.4101013599999996</v>
      </c>
      <c r="AF97">
        <v>46.091700000000003</v>
      </c>
      <c r="AG97">
        <v>77.098110000000005</v>
      </c>
      <c r="AH97">
        <v>2.6402968123143413</v>
      </c>
      <c r="AI97">
        <v>4.9911092860384523</v>
      </c>
      <c r="AJ97">
        <v>0.99270000000000003</v>
      </c>
      <c r="AK97">
        <v>95.431250000000006</v>
      </c>
      <c r="AL97">
        <v>0</v>
      </c>
      <c r="AM97">
        <v>2.9637398610468964</v>
      </c>
      <c r="AN97">
        <v>5.3976799682421879</v>
      </c>
      <c r="AO97">
        <v>-45.322311615105946</v>
      </c>
      <c r="AP97">
        <v>-3.7919999999999998</v>
      </c>
      <c r="AQ97">
        <v>-17.020700000000001</v>
      </c>
      <c r="AR97">
        <v>-10.4068</v>
      </c>
      <c r="AS97">
        <v>10.4068</v>
      </c>
      <c r="AT97">
        <v>13.228</v>
      </c>
      <c r="AU97">
        <v>7.5600000000000001E-2</v>
      </c>
      <c r="AV97">
        <v>4.0936000000000003</v>
      </c>
      <c r="AW97">
        <v>-6.0148000000000001</v>
      </c>
      <c r="AX97">
        <v>3.7912710000000001</v>
      </c>
      <c r="AY97">
        <v>1.4914520062942567</v>
      </c>
      <c r="AZ97">
        <v>207.2</v>
      </c>
      <c r="BA97">
        <v>1.92</v>
      </c>
      <c r="BB97">
        <v>1.9</v>
      </c>
      <c r="BC97">
        <v>1.55</v>
      </c>
      <c r="BD97">
        <v>3.9</v>
      </c>
      <c r="BE97">
        <v>715.5</v>
      </c>
      <c r="BF97">
        <v>1450</v>
      </c>
      <c r="BG97">
        <v>3081</v>
      </c>
      <c r="BH97">
        <v>4.0999999999999996</v>
      </c>
      <c r="BI97">
        <v>4</v>
      </c>
      <c r="BJ97">
        <v>601</v>
      </c>
      <c r="BK97">
        <v>2013</v>
      </c>
      <c r="BL97">
        <v>177.8</v>
      </c>
      <c r="BM97">
        <v>4.8099999999999996</v>
      </c>
      <c r="BN97">
        <v>195</v>
      </c>
      <c r="BO97">
        <v>0.83</v>
      </c>
      <c r="BP97">
        <v>154</v>
      </c>
      <c r="BQ97">
        <v>0.93799999999999994</v>
      </c>
      <c r="BR97">
        <v>35.453000000000003</v>
      </c>
      <c r="BS97">
        <v>2.98</v>
      </c>
      <c r="BT97">
        <v>3</v>
      </c>
      <c r="BU97">
        <v>2.83</v>
      </c>
      <c r="BV97">
        <v>8.3000000000000007</v>
      </c>
      <c r="BW97">
        <v>1251.0999999999999</v>
      </c>
      <c r="BX97">
        <v>2297</v>
      </c>
      <c r="BY97">
        <v>3822</v>
      </c>
      <c r="BZ97">
        <v>0</v>
      </c>
      <c r="CA97">
        <v>7</v>
      </c>
      <c r="CB97">
        <v>172</v>
      </c>
      <c r="CC97">
        <v>238.6</v>
      </c>
      <c r="CD97">
        <v>20.420000000000002</v>
      </c>
      <c r="CE97">
        <v>6.41</v>
      </c>
      <c r="CF97">
        <v>121.7</v>
      </c>
      <c r="CG97">
        <v>0.28000000000000003</v>
      </c>
      <c r="CH97">
        <v>99</v>
      </c>
      <c r="CI97">
        <v>0.99</v>
      </c>
    </row>
    <row r="98" spans="1:87" x14ac:dyDescent="0.15">
      <c r="A98">
        <v>354</v>
      </c>
      <c r="B98" t="s">
        <v>627</v>
      </c>
      <c r="C98">
        <v>1</v>
      </c>
      <c r="D98">
        <v>1</v>
      </c>
      <c r="E98">
        <v>5.29</v>
      </c>
      <c r="F98" t="s">
        <v>632</v>
      </c>
      <c r="H98" t="s">
        <v>1046</v>
      </c>
      <c r="I98" t="s">
        <v>862</v>
      </c>
      <c r="J98">
        <v>6.1151281700000002</v>
      </c>
      <c r="K98">
        <v>32.065080000000002</v>
      </c>
      <c r="L98">
        <v>53.696190000000001</v>
      </c>
      <c r="M98">
        <v>2.3403779512482541</v>
      </c>
      <c r="N98">
        <v>4.4241549172934862</v>
      </c>
      <c r="O98">
        <v>0.99160000000000004</v>
      </c>
      <c r="P98">
        <v>73.177700000000002</v>
      </c>
      <c r="Q98">
        <v>0</v>
      </c>
      <c r="R98">
        <v>0.37686460983670855</v>
      </c>
      <c r="S98">
        <v>4.3958565325364303</v>
      </c>
      <c r="T98">
        <v>-48.64517109271678</v>
      </c>
      <c r="U98">
        <v>-4.0225</v>
      </c>
      <c r="V98">
        <v>-19.048200000000001</v>
      </c>
      <c r="W98">
        <v>-11.535399999999999</v>
      </c>
      <c r="X98">
        <v>11.535399999999999</v>
      </c>
      <c r="Y98">
        <v>15.0258</v>
      </c>
      <c r="Z98">
        <v>6.6600000000000006E-2</v>
      </c>
      <c r="AA98">
        <v>4.4279000000000002</v>
      </c>
      <c r="AB98">
        <v>-8.0638000000000005</v>
      </c>
      <c r="AC98">
        <v>2.1661000000000001</v>
      </c>
      <c r="AD98">
        <v>0.85212431156569646</v>
      </c>
      <c r="AE98">
        <v>0</v>
      </c>
      <c r="AF98">
        <v>0</v>
      </c>
      <c r="AG98">
        <v>0</v>
      </c>
      <c r="AH98">
        <v>0</v>
      </c>
      <c r="AI98">
        <v>0</v>
      </c>
      <c r="AJ98">
        <v>0</v>
      </c>
      <c r="AK98">
        <v>0</v>
      </c>
      <c r="AL98">
        <v>0</v>
      </c>
      <c r="AM98">
        <v>0</v>
      </c>
      <c r="AN98">
        <v>0</v>
      </c>
      <c r="AO98">
        <v>0</v>
      </c>
      <c r="AP98">
        <v>0</v>
      </c>
      <c r="AQ98">
        <v>0</v>
      </c>
      <c r="AR98">
        <v>0</v>
      </c>
      <c r="AS98">
        <v>0</v>
      </c>
      <c r="AT98">
        <v>0</v>
      </c>
      <c r="AU98">
        <v>0</v>
      </c>
      <c r="AV98">
        <v>0</v>
      </c>
      <c r="AW98">
        <v>0</v>
      </c>
      <c r="AX98">
        <v>0</v>
      </c>
      <c r="AY98">
        <v>0</v>
      </c>
      <c r="AZ98">
        <v>112.411</v>
      </c>
      <c r="BA98">
        <v>1.4</v>
      </c>
      <c r="BB98">
        <v>1.7</v>
      </c>
      <c r="BC98">
        <v>1.46</v>
      </c>
      <c r="BD98">
        <v>4.33</v>
      </c>
      <c r="BE98">
        <v>867.7</v>
      </c>
      <c r="BF98">
        <v>1631</v>
      </c>
      <c r="BG98">
        <v>3616</v>
      </c>
      <c r="BH98">
        <v>4.05</v>
      </c>
      <c r="BI98">
        <v>12</v>
      </c>
      <c r="BJ98">
        <v>594</v>
      </c>
      <c r="BK98">
        <v>1038</v>
      </c>
      <c r="BL98">
        <v>100</v>
      </c>
      <c r="BM98">
        <v>6.4</v>
      </c>
      <c r="BN98">
        <v>112</v>
      </c>
      <c r="BO98">
        <v>0.93</v>
      </c>
      <c r="BP98">
        <v>141</v>
      </c>
      <c r="BQ98">
        <v>1.81</v>
      </c>
      <c r="BR98">
        <v>35.453000000000003</v>
      </c>
      <c r="BS98">
        <v>2.98</v>
      </c>
      <c r="BT98">
        <v>3</v>
      </c>
      <c r="BU98">
        <v>2.83</v>
      </c>
      <c r="BV98">
        <v>8.3000000000000007</v>
      </c>
      <c r="BW98">
        <v>1251.0999999999999</v>
      </c>
      <c r="BX98">
        <v>2297</v>
      </c>
      <c r="BY98">
        <v>3822</v>
      </c>
      <c r="BZ98">
        <v>0</v>
      </c>
      <c r="CA98">
        <v>7</v>
      </c>
      <c r="CB98">
        <v>172</v>
      </c>
      <c r="CC98">
        <v>238.6</v>
      </c>
      <c r="CD98">
        <v>20.420000000000002</v>
      </c>
      <c r="CE98">
        <v>6.41</v>
      </c>
      <c r="CF98">
        <v>121.7</v>
      </c>
      <c r="CG98">
        <v>0.28000000000000003</v>
      </c>
      <c r="CH98">
        <v>99</v>
      </c>
      <c r="CI98">
        <v>0.99</v>
      </c>
    </row>
    <row r="99" spans="1:87" x14ac:dyDescent="0.15">
      <c r="A99">
        <v>412</v>
      </c>
      <c r="B99" t="s">
        <v>552</v>
      </c>
      <c r="C99">
        <v>1</v>
      </c>
      <c r="D99">
        <v>1</v>
      </c>
      <c r="E99">
        <v>2.38</v>
      </c>
      <c r="F99" t="s">
        <v>916</v>
      </c>
      <c r="H99" t="s">
        <v>1037</v>
      </c>
      <c r="I99" t="s">
        <v>1044</v>
      </c>
      <c r="J99">
        <v>3.7111395599999999</v>
      </c>
      <c r="K99">
        <v>156.63288</v>
      </c>
      <c r="L99">
        <v>195.61955</v>
      </c>
      <c r="M99">
        <v>3.6011586876442125</v>
      </c>
      <c r="N99">
        <v>6.8074833414824427</v>
      </c>
      <c r="O99">
        <v>1.3295999999999999</v>
      </c>
      <c r="P99">
        <v>197.04509999999999</v>
      </c>
      <c r="Q99">
        <v>0</v>
      </c>
      <c r="R99">
        <v>12.055396552271748</v>
      </c>
      <c r="S99">
        <v>13.332825972880668</v>
      </c>
      <c r="T99">
        <v>-33.644014569476276</v>
      </c>
      <c r="U99">
        <v>11.523999999999999</v>
      </c>
      <c r="V99">
        <v>3.7888999999999999</v>
      </c>
      <c r="W99">
        <v>7.6565000000000003</v>
      </c>
      <c r="X99">
        <v>-7.6565000000000003</v>
      </c>
      <c r="Y99">
        <v>7.7351000000000001</v>
      </c>
      <c r="Z99">
        <v>0.1293</v>
      </c>
      <c r="AA99">
        <v>3.7892999999999999</v>
      </c>
      <c r="AB99">
        <v>-0.61550000000000005</v>
      </c>
      <c r="AC99">
        <v>18.471868000000001</v>
      </c>
      <c r="AD99">
        <v>7.2666671911880414</v>
      </c>
      <c r="AE99">
        <v>0</v>
      </c>
      <c r="AF99">
        <v>0</v>
      </c>
      <c r="AG99">
        <v>0</v>
      </c>
      <c r="AH99">
        <v>0</v>
      </c>
      <c r="AI99">
        <v>0</v>
      </c>
      <c r="AJ99">
        <v>0</v>
      </c>
      <c r="AK99">
        <v>0</v>
      </c>
      <c r="AL99">
        <v>0</v>
      </c>
      <c r="AM99">
        <v>0</v>
      </c>
      <c r="AN99">
        <v>0</v>
      </c>
      <c r="AO99">
        <v>0</v>
      </c>
      <c r="AP99">
        <v>0</v>
      </c>
      <c r="AQ99">
        <v>0</v>
      </c>
      <c r="AR99">
        <v>0</v>
      </c>
      <c r="AS99">
        <v>0</v>
      </c>
      <c r="AT99">
        <v>0</v>
      </c>
      <c r="AU99">
        <v>0</v>
      </c>
      <c r="AV99">
        <v>0</v>
      </c>
      <c r="AW99">
        <v>0</v>
      </c>
      <c r="AX99">
        <v>0</v>
      </c>
      <c r="AY99">
        <v>0</v>
      </c>
      <c r="AZ99">
        <v>207.2</v>
      </c>
      <c r="BA99">
        <v>1.92</v>
      </c>
      <c r="BB99">
        <v>1.9</v>
      </c>
      <c r="BC99">
        <v>1.55</v>
      </c>
      <c r="BD99">
        <v>3.9</v>
      </c>
      <c r="BE99">
        <v>715.5</v>
      </c>
      <c r="BF99">
        <v>1450</v>
      </c>
      <c r="BG99">
        <v>3081</v>
      </c>
      <c r="BH99">
        <v>4.0999999999999996</v>
      </c>
      <c r="BI99">
        <v>4</v>
      </c>
      <c r="BJ99">
        <v>601</v>
      </c>
      <c r="BK99">
        <v>2013</v>
      </c>
      <c r="BL99">
        <v>177.8</v>
      </c>
      <c r="BM99">
        <v>4.8099999999999996</v>
      </c>
      <c r="BN99">
        <v>195</v>
      </c>
      <c r="BO99">
        <v>0.83</v>
      </c>
      <c r="BP99">
        <v>154</v>
      </c>
      <c r="BQ99">
        <v>0.93799999999999994</v>
      </c>
      <c r="BR99">
        <v>126.905</v>
      </c>
      <c r="BS99">
        <v>2.76</v>
      </c>
      <c r="BT99">
        <v>2.5</v>
      </c>
      <c r="BU99">
        <v>2.21</v>
      </c>
      <c r="BV99">
        <v>6.76</v>
      </c>
      <c r="BW99">
        <v>1008.4</v>
      </c>
      <c r="BX99">
        <v>1846</v>
      </c>
      <c r="BY99">
        <v>3184</v>
      </c>
      <c r="BZ99">
        <v>0</v>
      </c>
      <c r="CA99">
        <v>7</v>
      </c>
      <c r="CB99">
        <v>387</v>
      </c>
      <c r="CC99">
        <v>457.5</v>
      </c>
      <c r="CD99">
        <v>41.67</v>
      </c>
      <c r="CE99">
        <v>15.52</v>
      </c>
      <c r="CF99">
        <v>106.8</v>
      </c>
      <c r="CG99">
        <v>0.46</v>
      </c>
      <c r="CH99">
        <v>133</v>
      </c>
      <c r="CI99">
        <v>0.65</v>
      </c>
    </row>
    <row r="100" spans="1:87" x14ac:dyDescent="0.15">
      <c r="A100">
        <v>165</v>
      </c>
      <c r="B100" t="s">
        <v>544</v>
      </c>
      <c r="C100">
        <v>1</v>
      </c>
      <c r="D100">
        <v>1</v>
      </c>
      <c r="E100">
        <v>2.33</v>
      </c>
      <c r="F100" t="s">
        <v>903</v>
      </c>
      <c r="H100" t="s">
        <v>1037</v>
      </c>
      <c r="I100" t="s">
        <v>1044</v>
      </c>
      <c r="J100">
        <v>3.9747963400000001</v>
      </c>
      <c r="K100">
        <v>142.60625999999999</v>
      </c>
      <c r="L100">
        <v>172.52467999999999</v>
      </c>
      <c r="M100">
        <v>3.4534665272827199</v>
      </c>
      <c r="N100">
        <v>6.5282921120656328</v>
      </c>
      <c r="O100">
        <v>1.3726</v>
      </c>
      <c r="P100">
        <v>176.05717000000001</v>
      </c>
      <c r="Q100">
        <v>0</v>
      </c>
      <c r="R100">
        <v>10.41823229989096</v>
      </c>
      <c r="S100">
        <v>11.242043937945176</v>
      </c>
      <c r="T100">
        <v>-35.746963580985124</v>
      </c>
      <c r="U100">
        <v>-5.6296999999999997</v>
      </c>
      <c r="V100">
        <v>-12.339</v>
      </c>
      <c r="W100">
        <v>-8.9844000000000008</v>
      </c>
      <c r="X100">
        <v>8.9844000000000008</v>
      </c>
      <c r="Y100">
        <v>6.7092999999999998</v>
      </c>
      <c r="Z100">
        <v>0.14899999999999999</v>
      </c>
      <c r="AA100">
        <v>6.0155000000000003</v>
      </c>
      <c r="AB100">
        <v>-1.405</v>
      </c>
      <c r="AC100">
        <v>13.547333</v>
      </c>
      <c r="AD100">
        <v>5.329399291896145</v>
      </c>
      <c r="AE100">
        <v>0</v>
      </c>
      <c r="AF100">
        <v>0</v>
      </c>
      <c r="AG100">
        <v>0</v>
      </c>
      <c r="AH100">
        <v>0</v>
      </c>
      <c r="AI100">
        <v>0</v>
      </c>
      <c r="AJ100">
        <v>0</v>
      </c>
      <c r="AK100">
        <v>0</v>
      </c>
      <c r="AL100">
        <v>0</v>
      </c>
      <c r="AM100">
        <v>0</v>
      </c>
      <c r="AN100">
        <v>0</v>
      </c>
      <c r="AO100">
        <v>0</v>
      </c>
      <c r="AP100">
        <v>0</v>
      </c>
      <c r="AQ100">
        <v>0</v>
      </c>
      <c r="AR100">
        <v>0</v>
      </c>
      <c r="AS100">
        <v>0</v>
      </c>
      <c r="AT100">
        <v>0</v>
      </c>
      <c r="AU100">
        <v>0</v>
      </c>
      <c r="AV100">
        <v>0</v>
      </c>
      <c r="AW100">
        <v>0</v>
      </c>
      <c r="AX100">
        <v>0</v>
      </c>
      <c r="AY100">
        <v>0</v>
      </c>
      <c r="AZ100">
        <v>207.2</v>
      </c>
      <c r="BA100">
        <v>1.92</v>
      </c>
      <c r="BB100">
        <v>1.9</v>
      </c>
      <c r="BC100">
        <v>1.55</v>
      </c>
      <c r="BD100">
        <v>3.9</v>
      </c>
      <c r="BE100">
        <v>715.5</v>
      </c>
      <c r="BF100">
        <v>1450</v>
      </c>
      <c r="BG100">
        <v>3081</v>
      </c>
      <c r="BH100">
        <v>4.0999999999999996</v>
      </c>
      <c r="BI100">
        <v>4</v>
      </c>
      <c r="BJ100">
        <v>601</v>
      </c>
      <c r="BK100">
        <v>2013</v>
      </c>
      <c r="BL100">
        <v>177.8</v>
      </c>
      <c r="BM100">
        <v>4.8099999999999996</v>
      </c>
      <c r="BN100">
        <v>195</v>
      </c>
      <c r="BO100">
        <v>0.83</v>
      </c>
      <c r="BP100">
        <v>154</v>
      </c>
      <c r="BQ100">
        <v>0.93799999999999994</v>
      </c>
      <c r="BR100">
        <v>126.905</v>
      </c>
      <c r="BS100">
        <v>2.76</v>
      </c>
      <c r="BT100">
        <v>2.5</v>
      </c>
      <c r="BU100">
        <v>2.21</v>
      </c>
      <c r="BV100">
        <v>6.76</v>
      </c>
      <c r="BW100">
        <v>1008.4</v>
      </c>
      <c r="BX100">
        <v>1846</v>
      </c>
      <c r="BY100">
        <v>3184</v>
      </c>
      <c r="BZ100">
        <v>0</v>
      </c>
      <c r="CA100">
        <v>7</v>
      </c>
      <c r="CB100">
        <v>387</v>
      </c>
      <c r="CC100">
        <v>457.5</v>
      </c>
      <c r="CD100">
        <v>41.67</v>
      </c>
      <c r="CE100">
        <v>15.52</v>
      </c>
      <c r="CF100">
        <v>106.8</v>
      </c>
      <c r="CG100">
        <v>0.46</v>
      </c>
      <c r="CH100">
        <v>133</v>
      </c>
      <c r="CI100">
        <v>0.65</v>
      </c>
    </row>
    <row r="101" spans="1:87" x14ac:dyDescent="0.15">
      <c r="A101">
        <v>347</v>
      </c>
      <c r="B101" t="s">
        <v>608</v>
      </c>
      <c r="C101">
        <v>1</v>
      </c>
      <c r="D101">
        <v>1</v>
      </c>
      <c r="E101">
        <v>3.21</v>
      </c>
      <c r="F101" t="s">
        <v>911</v>
      </c>
      <c r="H101" t="s">
        <v>1037</v>
      </c>
      <c r="I101" t="s">
        <v>1045</v>
      </c>
      <c r="J101">
        <v>4.7022136699999999</v>
      </c>
      <c r="K101">
        <v>90.101249999999993</v>
      </c>
      <c r="L101">
        <v>112.70968999999999</v>
      </c>
      <c r="M101">
        <v>2.996575740158451</v>
      </c>
      <c r="N101">
        <v>5.6646044237399824</v>
      </c>
      <c r="O101">
        <v>1.3274999999999999</v>
      </c>
      <c r="P101">
        <v>128.24024</v>
      </c>
      <c r="Q101">
        <v>0</v>
      </c>
      <c r="R101">
        <v>6.2768031552848562</v>
      </c>
      <c r="S101">
        <v>7.3570422944537786</v>
      </c>
      <c r="T101">
        <v>-41.066658482225648</v>
      </c>
      <c r="U101">
        <v>14.215299999999999</v>
      </c>
      <c r="V101">
        <v>4.0449000000000002</v>
      </c>
      <c r="W101">
        <v>9.1301000000000005</v>
      </c>
      <c r="X101">
        <v>-9.1301000000000005</v>
      </c>
      <c r="Y101">
        <v>10.170400000000001</v>
      </c>
      <c r="Z101">
        <v>9.8299999999999998E-2</v>
      </c>
      <c r="AA101">
        <v>4.0980999999999996</v>
      </c>
      <c r="AB101">
        <v>-2.7524999999999999</v>
      </c>
      <c r="AC101">
        <v>12.173258000000001</v>
      </c>
      <c r="AD101">
        <v>4.7888505114083406</v>
      </c>
      <c r="AE101">
        <v>0</v>
      </c>
      <c r="AF101">
        <v>0</v>
      </c>
      <c r="AG101">
        <v>0</v>
      </c>
      <c r="AH101">
        <v>0</v>
      </c>
      <c r="AI101">
        <v>0</v>
      </c>
      <c r="AJ101">
        <v>0</v>
      </c>
      <c r="AK101">
        <v>0</v>
      </c>
      <c r="AL101">
        <v>0</v>
      </c>
      <c r="AM101">
        <v>0</v>
      </c>
      <c r="AN101">
        <v>0</v>
      </c>
      <c r="AO101">
        <v>0</v>
      </c>
      <c r="AP101">
        <v>0</v>
      </c>
      <c r="AQ101">
        <v>0</v>
      </c>
      <c r="AR101">
        <v>0</v>
      </c>
      <c r="AS101">
        <v>0</v>
      </c>
      <c r="AT101">
        <v>0</v>
      </c>
      <c r="AU101">
        <v>0</v>
      </c>
      <c r="AV101">
        <v>0</v>
      </c>
      <c r="AW101">
        <v>0</v>
      </c>
      <c r="AX101">
        <v>0</v>
      </c>
      <c r="AY101">
        <v>0</v>
      </c>
      <c r="AZ101">
        <v>207.2</v>
      </c>
      <c r="BA101">
        <v>1.92</v>
      </c>
      <c r="BB101">
        <v>1.9</v>
      </c>
      <c r="BC101">
        <v>1.55</v>
      </c>
      <c r="BD101">
        <v>3.9</v>
      </c>
      <c r="BE101">
        <v>715.5</v>
      </c>
      <c r="BF101">
        <v>1450</v>
      </c>
      <c r="BG101">
        <v>3081</v>
      </c>
      <c r="BH101">
        <v>4.0999999999999996</v>
      </c>
      <c r="BI101">
        <v>4</v>
      </c>
      <c r="BJ101">
        <v>601</v>
      </c>
      <c r="BK101">
        <v>2013</v>
      </c>
      <c r="BL101">
        <v>177.8</v>
      </c>
      <c r="BM101">
        <v>4.8099999999999996</v>
      </c>
      <c r="BN101">
        <v>195</v>
      </c>
      <c r="BO101">
        <v>0.83</v>
      </c>
      <c r="BP101">
        <v>154</v>
      </c>
      <c r="BQ101">
        <v>0.93799999999999994</v>
      </c>
      <c r="BR101">
        <v>79.903999999999996</v>
      </c>
      <c r="BS101">
        <v>2.83</v>
      </c>
      <c r="BT101">
        <v>2.8</v>
      </c>
      <c r="BU101">
        <v>2.74</v>
      </c>
      <c r="BV101">
        <v>7.59</v>
      </c>
      <c r="BW101">
        <v>1139.9000000000001</v>
      </c>
      <c r="BX101">
        <v>2103</v>
      </c>
      <c r="BY101">
        <v>3473</v>
      </c>
      <c r="BZ101">
        <v>0</v>
      </c>
      <c r="CA101">
        <v>7</v>
      </c>
      <c r="CB101">
        <v>266</v>
      </c>
      <c r="CC101">
        <v>331.9</v>
      </c>
      <c r="CD101">
        <v>30.5</v>
      </c>
      <c r="CE101">
        <v>10.57</v>
      </c>
      <c r="CF101">
        <v>111.9</v>
      </c>
      <c r="CG101">
        <v>0.37</v>
      </c>
      <c r="CH101">
        <v>114</v>
      </c>
      <c r="CI101">
        <v>0.4</v>
      </c>
    </row>
    <row r="102" spans="1:87" x14ac:dyDescent="0.15">
      <c r="A102">
        <v>368</v>
      </c>
      <c r="B102" t="s">
        <v>583</v>
      </c>
      <c r="C102">
        <v>1</v>
      </c>
      <c r="D102">
        <v>1</v>
      </c>
      <c r="E102">
        <v>2.72</v>
      </c>
      <c r="F102" t="s">
        <v>902</v>
      </c>
      <c r="H102" t="s">
        <v>1037</v>
      </c>
      <c r="I102" t="s">
        <v>1045</v>
      </c>
      <c r="J102">
        <v>5.2891797199999999</v>
      </c>
      <c r="K102">
        <v>64.082160000000002</v>
      </c>
      <c r="L102">
        <v>82.389809999999997</v>
      </c>
      <c r="M102">
        <v>2.6993716011359816</v>
      </c>
      <c r="N102">
        <v>5.1027818546993977</v>
      </c>
      <c r="O102">
        <v>1.2916000000000001</v>
      </c>
      <c r="P102">
        <v>101.21751999999999</v>
      </c>
      <c r="Q102">
        <v>0</v>
      </c>
      <c r="R102">
        <v>3.5852735875017459</v>
      </c>
      <c r="S102">
        <v>5.7014893567717557</v>
      </c>
      <c r="T102">
        <v>-44.523947166476624</v>
      </c>
      <c r="U102">
        <v>-4.1845999999999997</v>
      </c>
      <c r="V102">
        <v>-16.700700000000001</v>
      </c>
      <c r="W102">
        <v>-10.442600000000001</v>
      </c>
      <c r="X102">
        <v>10.442600000000001</v>
      </c>
      <c r="Y102">
        <v>12.5161</v>
      </c>
      <c r="Z102">
        <v>7.9899999999999999E-2</v>
      </c>
      <c r="AA102">
        <v>4.3563000000000001</v>
      </c>
      <c r="AB102">
        <v>-5.1670999999999996</v>
      </c>
      <c r="AC102">
        <v>8.3233999999999995</v>
      </c>
      <c r="AD102">
        <v>3.2743509047993706</v>
      </c>
      <c r="AE102">
        <v>0</v>
      </c>
      <c r="AF102">
        <v>0</v>
      </c>
      <c r="AG102">
        <v>0</v>
      </c>
      <c r="AH102">
        <v>0</v>
      </c>
      <c r="AI102">
        <v>0</v>
      </c>
      <c r="AJ102">
        <v>0</v>
      </c>
      <c r="AK102">
        <v>0</v>
      </c>
      <c r="AL102">
        <v>0</v>
      </c>
      <c r="AM102">
        <v>0</v>
      </c>
      <c r="AN102">
        <v>0</v>
      </c>
      <c r="AO102">
        <v>0</v>
      </c>
      <c r="AP102">
        <v>0</v>
      </c>
      <c r="AQ102">
        <v>0</v>
      </c>
      <c r="AR102">
        <v>0</v>
      </c>
      <c r="AS102">
        <v>0</v>
      </c>
      <c r="AT102">
        <v>0</v>
      </c>
      <c r="AU102">
        <v>0</v>
      </c>
      <c r="AV102">
        <v>0</v>
      </c>
      <c r="AW102">
        <v>0</v>
      </c>
      <c r="AX102">
        <v>0</v>
      </c>
      <c r="AY102">
        <v>0</v>
      </c>
      <c r="AZ102">
        <v>207.2</v>
      </c>
      <c r="BA102">
        <v>1.92</v>
      </c>
      <c r="BB102">
        <v>1.9</v>
      </c>
      <c r="BC102">
        <v>1.55</v>
      </c>
      <c r="BD102">
        <v>3.9</v>
      </c>
      <c r="BE102">
        <v>715.5</v>
      </c>
      <c r="BF102">
        <v>1450</v>
      </c>
      <c r="BG102">
        <v>3081</v>
      </c>
      <c r="BH102">
        <v>4.0999999999999996</v>
      </c>
      <c r="BI102">
        <v>4</v>
      </c>
      <c r="BJ102">
        <v>601</v>
      </c>
      <c r="BK102">
        <v>2013</v>
      </c>
      <c r="BL102">
        <v>177.8</v>
      </c>
      <c r="BM102">
        <v>4.8099999999999996</v>
      </c>
      <c r="BN102">
        <v>195</v>
      </c>
      <c r="BO102">
        <v>0.83</v>
      </c>
      <c r="BP102">
        <v>154</v>
      </c>
      <c r="BQ102">
        <v>0.93799999999999994</v>
      </c>
      <c r="BR102">
        <v>79.903999999999996</v>
      </c>
      <c r="BS102">
        <v>2.83</v>
      </c>
      <c r="BT102">
        <v>2.8</v>
      </c>
      <c r="BU102">
        <v>2.74</v>
      </c>
      <c r="BV102">
        <v>7.59</v>
      </c>
      <c r="BW102">
        <v>1139.9000000000001</v>
      </c>
      <c r="BX102">
        <v>2103</v>
      </c>
      <c r="BY102">
        <v>3473</v>
      </c>
      <c r="BZ102">
        <v>0</v>
      </c>
      <c r="CA102">
        <v>7</v>
      </c>
      <c r="CB102">
        <v>266</v>
      </c>
      <c r="CC102">
        <v>331.9</v>
      </c>
      <c r="CD102">
        <v>30.5</v>
      </c>
      <c r="CE102">
        <v>10.57</v>
      </c>
      <c r="CF102">
        <v>111.9</v>
      </c>
      <c r="CG102">
        <v>0.37</v>
      </c>
      <c r="CH102">
        <v>114</v>
      </c>
      <c r="CI102">
        <v>0.4</v>
      </c>
    </row>
    <row r="103" spans="1:87" x14ac:dyDescent="0.15">
      <c r="A103">
        <v>73</v>
      </c>
      <c r="B103" t="s">
        <v>612</v>
      </c>
      <c r="C103">
        <v>1</v>
      </c>
      <c r="D103">
        <v>1</v>
      </c>
      <c r="E103">
        <v>3.27</v>
      </c>
      <c r="F103" t="s">
        <v>902</v>
      </c>
      <c r="H103" t="s">
        <v>1037</v>
      </c>
      <c r="I103" t="s">
        <v>862</v>
      </c>
      <c r="J103">
        <v>5.2891797199999999</v>
      </c>
      <c r="K103">
        <v>64.082160000000002</v>
      </c>
      <c r="L103">
        <v>82.389809999999997</v>
      </c>
      <c r="M103">
        <v>2.6993716011359816</v>
      </c>
      <c r="N103">
        <v>5.1027818546993977</v>
      </c>
      <c r="O103">
        <v>1.2916000000000001</v>
      </c>
      <c r="P103">
        <v>101.21751999999999</v>
      </c>
      <c r="Q103">
        <v>0</v>
      </c>
      <c r="R103">
        <v>3.5852735875017459</v>
      </c>
      <c r="S103">
        <v>5.7014893567717557</v>
      </c>
      <c r="T103">
        <v>-44.523947166476624</v>
      </c>
      <c r="U103">
        <v>-4.1845999999999997</v>
      </c>
      <c r="V103">
        <v>-16.700700000000001</v>
      </c>
      <c r="W103">
        <v>-10.442600000000001</v>
      </c>
      <c r="X103">
        <v>10.442600000000001</v>
      </c>
      <c r="Y103">
        <v>12.5161</v>
      </c>
      <c r="Z103">
        <v>7.9899999999999999E-2</v>
      </c>
      <c r="AA103">
        <v>4.3563000000000001</v>
      </c>
      <c r="AB103">
        <v>-5.1670999999999996</v>
      </c>
      <c r="AC103">
        <v>8.3233999999999995</v>
      </c>
      <c r="AD103">
        <v>3.2743509047993706</v>
      </c>
      <c r="AE103">
        <v>0</v>
      </c>
      <c r="AF103">
        <v>0</v>
      </c>
      <c r="AG103">
        <v>0</v>
      </c>
      <c r="AH103">
        <v>0</v>
      </c>
      <c r="AI103">
        <v>0</v>
      </c>
      <c r="AJ103">
        <v>0</v>
      </c>
      <c r="AK103">
        <v>0</v>
      </c>
      <c r="AL103">
        <v>0</v>
      </c>
      <c r="AM103">
        <v>0</v>
      </c>
      <c r="AN103">
        <v>0</v>
      </c>
      <c r="AO103">
        <v>0</v>
      </c>
      <c r="AP103">
        <v>0</v>
      </c>
      <c r="AQ103">
        <v>0</v>
      </c>
      <c r="AR103">
        <v>0</v>
      </c>
      <c r="AS103">
        <v>0</v>
      </c>
      <c r="AT103">
        <v>0</v>
      </c>
      <c r="AU103">
        <v>0</v>
      </c>
      <c r="AV103">
        <v>0</v>
      </c>
      <c r="AW103">
        <v>0</v>
      </c>
      <c r="AX103">
        <v>0</v>
      </c>
      <c r="AY103">
        <v>0</v>
      </c>
      <c r="AZ103">
        <v>207.2</v>
      </c>
      <c r="BA103">
        <v>1.92</v>
      </c>
      <c r="BB103">
        <v>1.9</v>
      </c>
      <c r="BC103">
        <v>1.55</v>
      </c>
      <c r="BD103">
        <v>3.9</v>
      </c>
      <c r="BE103">
        <v>715.5</v>
      </c>
      <c r="BF103">
        <v>1450</v>
      </c>
      <c r="BG103">
        <v>3081</v>
      </c>
      <c r="BH103">
        <v>4.0999999999999996</v>
      </c>
      <c r="BI103">
        <v>4</v>
      </c>
      <c r="BJ103">
        <v>601</v>
      </c>
      <c r="BK103">
        <v>2013</v>
      </c>
      <c r="BL103">
        <v>177.8</v>
      </c>
      <c r="BM103">
        <v>4.8099999999999996</v>
      </c>
      <c r="BN103">
        <v>195</v>
      </c>
      <c r="BO103">
        <v>0.83</v>
      </c>
      <c r="BP103">
        <v>154</v>
      </c>
      <c r="BQ103">
        <v>0.93799999999999994</v>
      </c>
      <c r="BR103">
        <v>35.453000000000003</v>
      </c>
      <c r="BS103">
        <v>2.98</v>
      </c>
      <c r="BT103">
        <v>3</v>
      </c>
      <c r="BU103">
        <v>2.83</v>
      </c>
      <c r="BV103">
        <v>8.3000000000000007</v>
      </c>
      <c r="BW103">
        <v>1251.0999999999999</v>
      </c>
      <c r="BX103">
        <v>2297</v>
      </c>
      <c r="BY103">
        <v>3822</v>
      </c>
      <c r="BZ103">
        <v>0</v>
      </c>
      <c r="CA103">
        <v>7</v>
      </c>
      <c r="CB103">
        <v>172</v>
      </c>
      <c r="CC103">
        <v>238.6</v>
      </c>
      <c r="CD103">
        <v>20.420000000000002</v>
      </c>
      <c r="CE103">
        <v>6.41</v>
      </c>
      <c r="CF103">
        <v>121.7</v>
      </c>
      <c r="CG103">
        <v>0.28000000000000003</v>
      </c>
      <c r="CH103">
        <v>99</v>
      </c>
      <c r="CI103">
        <v>0.99</v>
      </c>
    </row>
    <row r="104" spans="1:87" x14ac:dyDescent="0.15">
      <c r="A104">
        <v>369</v>
      </c>
      <c r="B104" t="s">
        <v>601</v>
      </c>
      <c r="C104">
        <v>1</v>
      </c>
      <c r="D104">
        <v>1</v>
      </c>
      <c r="E104">
        <v>3.04</v>
      </c>
      <c r="F104" t="s">
        <v>917</v>
      </c>
      <c r="H104" t="s">
        <v>1037</v>
      </c>
      <c r="I104" t="s">
        <v>1045</v>
      </c>
      <c r="J104">
        <v>5.2215023199999999</v>
      </c>
      <c r="K104">
        <v>82.072630000000004</v>
      </c>
      <c r="L104">
        <v>86.894220000000004</v>
      </c>
      <c r="M104">
        <v>2.7476946650042762</v>
      </c>
      <c r="N104">
        <v>5.1941298015203703</v>
      </c>
      <c r="O104">
        <v>1.5684</v>
      </c>
      <c r="P104">
        <v>103.98797999999999</v>
      </c>
      <c r="Q104">
        <v>0</v>
      </c>
      <c r="R104">
        <v>3.8765678208927099</v>
      </c>
      <c r="S104">
        <v>5.8532824958562664</v>
      </c>
      <c r="T104">
        <v>-44.149777672318095</v>
      </c>
      <c r="U104">
        <v>13.426600000000001</v>
      </c>
      <c r="V104">
        <v>4.0294999999999996</v>
      </c>
      <c r="W104">
        <v>8.7280999999999995</v>
      </c>
      <c r="X104">
        <v>-8.7280999999999995</v>
      </c>
      <c r="Y104">
        <v>9.3971</v>
      </c>
      <c r="Z104">
        <v>0.10639999999999999</v>
      </c>
      <c r="AA104">
        <v>4.0533999999999999</v>
      </c>
      <c r="AB104">
        <v>-5.8228</v>
      </c>
      <c r="AC104">
        <v>6.8951890000000002</v>
      </c>
      <c r="AD104">
        <v>2.7125055074744298</v>
      </c>
      <c r="AE104">
        <v>0</v>
      </c>
      <c r="AF104">
        <v>0</v>
      </c>
      <c r="AG104">
        <v>0</v>
      </c>
      <c r="AH104">
        <v>0</v>
      </c>
      <c r="AI104">
        <v>0</v>
      </c>
      <c r="AJ104">
        <v>0</v>
      </c>
      <c r="AK104">
        <v>0</v>
      </c>
      <c r="AL104">
        <v>0</v>
      </c>
      <c r="AM104">
        <v>0</v>
      </c>
      <c r="AN104">
        <v>0</v>
      </c>
      <c r="AO104">
        <v>0</v>
      </c>
      <c r="AP104">
        <v>0</v>
      </c>
      <c r="AQ104">
        <v>0</v>
      </c>
      <c r="AR104">
        <v>0</v>
      </c>
      <c r="AS104">
        <v>0</v>
      </c>
      <c r="AT104">
        <v>0</v>
      </c>
      <c r="AU104">
        <v>0</v>
      </c>
      <c r="AV104">
        <v>0</v>
      </c>
      <c r="AW104">
        <v>0</v>
      </c>
      <c r="AX104">
        <v>0</v>
      </c>
      <c r="AY104">
        <v>0</v>
      </c>
      <c r="AZ104">
        <v>207.2</v>
      </c>
      <c r="BA104">
        <v>1.92</v>
      </c>
      <c r="BB104">
        <v>1.9</v>
      </c>
      <c r="BC104">
        <v>1.55</v>
      </c>
      <c r="BD104">
        <v>3.9</v>
      </c>
      <c r="BE104">
        <v>715.5</v>
      </c>
      <c r="BF104">
        <v>1450</v>
      </c>
      <c r="BG104">
        <v>3081</v>
      </c>
      <c r="BH104">
        <v>4.0999999999999996</v>
      </c>
      <c r="BI104">
        <v>4</v>
      </c>
      <c r="BJ104">
        <v>601</v>
      </c>
      <c r="BK104">
        <v>2013</v>
      </c>
      <c r="BL104">
        <v>177.8</v>
      </c>
      <c r="BM104">
        <v>4.8099999999999996</v>
      </c>
      <c r="BN104">
        <v>195</v>
      </c>
      <c r="BO104">
        <v>0.83</v>
      </c>
      <c r="BP104">
        <v>154</v>
      </c>
      <c r="BQ104">
        <v>0.93799999999999994</v>
      </c>
      <c r="BR104">
        <v>79.903999999999996</v>
      </c>
      <c r="BS104">
        <v>2.83</v>
      </c>
      <c r="BT104">
        <v>2.8</v>
      </c>
      <c r="BU104">
        <v>2.74</v>
      </c>
      <c r="BV104">
        <v>7.59</v>
      </c>
      <c r="BW104">
        <v>1139.9000000000001</v>
      </c>
      <c r="BX104">
        <v>2103</v>
      </c>
      <c r="BY104">
        <v>3473</v>
      </c>
      <c r="BZ104">
        <v>0</v>
      </c>
      <c r="CA104">
        <v>7</v>
      </c>
      <c r="CB104">
        <v>266</v>
      </c>
      <c r="CC104">
        <v>331.9</v>
      </c>
      <c r="CD104">
        <v>30.5</v>
      </c>
      <c r="CE104">
        <v>10.57</v>
      </c>
      <c r="CF104">
        <v>111.9</v>
      </c>
      <c r="CG104">
        <v>0.37</v>
      </c>
      <c r="CH104">
        <v>114</v>
      </c>
      <c r="CI104">
        <v>0.4</v>
      </c>
    </row>
    <row r="105" spans="1:87" x14ac:dyDescent="0.15">
      <c r="A105">
        <v>370</v>
      </c>
      <c r="B105" t="s">
        <v>596</v>
      </c>
      <c r="C105">
        <v>1</v>
      </c>
      <c r="D105">
        <v>1</v>
      </c>
      <c r="E105">
        <v>2.98</v>
      </c>
      <c r="F105" t="s">
        <v>707</v>
      </c>
      <c r="H105" t="s">
        <v>1037</v>
      </c>
      <c r="I105" t="s">
        <v>1045</v>
      </c>
      <c r="J105">
        <v>5.1169935600000001</v>
      </c>
      <c r="K105">
        <v>100.06309</v>
      </c>
      <c r="L105">
        <v>92.285129999999995</v>
      </c>
      <c r="M105">
        <v>2.8033807288254109</v>
      </c>
      <c r="N105">
        <v>5.2993964628079597</v>
      </c>
      <c r="O105">
        <v>1.8005</v>
      </c>
      <c r="P105">
        <v>108.88338</v>
      </c>
      <c r="Q105">
        <v>0</v>
      </c>
      <c r="R105">
        <v>4.3819534491098935</v>
      </c>
      <c r="S105">
        <v>6.1315206475399151</v>
      </c>
      <c r="T105">
        <v>-43.5006062738194</v>
      </c>
      <c r="U105">
        <v>-4.2092999999999998</v>
      </c>
      <c r="V105">
        <v>-13.836600000000001</v>
      </c>
      <c r="W105">
        <v>-9.0229999999999997</v>
      </c>
      <c r="X105">
        <v>9.0229999999999997</v>
      </c>
      <c r="Y105">
        <v>9.6273</v>
      </c>
      <c r="Z105">
        <v>0.10390000000000001</v>
      </c>
      <c r="AA105">
        <v>4.2282999999999999</v>
      </c>
      <c r="AB105">
        <v>-6.8244999999999996</v>
      </c>
      <c r="AC105">
        <v>9.1977139999999995</v>
      </c>
      <c r="AD105">
        <v>3.618298190401259</v>
      </c>
      <c r="AE105">
        <v>0</v>
      </c>
      <c r="AF105">
        <v>0</v>
      </c>
      <c r="AG105">
        <v>0</v>
      </c>
      <c r="AH105">
        <v>0</v>
      </c>
      <c r="AI105">
        <v>0</v>
      </c>
      <c r="AJ105">
        <v>0</v>
      </c>
      <c r="AK105">
        <v>0</v>
      </c>
      <c r="AL105">
        <v>0</v>
      </c>
      <c r="AM105">
        <v>0</v>
      </c>
      <c r="AN105">
        <v>0</v>
      </c>
      <c r="AO105">
        <v>0</v>
      </c>
      <c r="AP105">
        <v>0</v>
      </c>
      <c r="AQ105">
        <v>0</v>
      </c>
      <c r="AR105">
        <v>0</v>
      </c>
      <c r="AS105">
        <v>0</v>
      </c>
      <c r="AT105">
        <v>0</v>
      </c>
      <c r="AU105">
        <v>0</v>
      </c>
      <c r="AV105">
        <v>0</v>
      </c>
      <c r="AW105">
        <v>0</v>
      </c>
      <c r="AX105">
        <v>0</v>
      </c>
      <c r="AY105">
        <v>0</v>
      </c>
      <c r="AZ105">
        <v>207.2</v>
      </c>
      <c r="BA105">
        <v>1.92</v>
      </c>
      <c r="BB105">
        <v>1.9</v>
      </c>
      <c r="BC105">
        <v>1.55</v>
      </c>
      <c r="BD105">
        <v>3.9</v>
      </c>
      <c r="BE105">
        <v>715.5</v>
      </c>
      <c r="BF105">
        <v>1450</v>
      </c>
      <c r="BG105">
        <v>3081</v>
      </c>
      <c r="BH105">
        <v>4.0999999999999996</v>
      </c>
      <c r="BI105">
        <v>4</v>
      </c>
      <c r="BJ105">
        <v>601</v>
      </c>
      <c r="BK105">
        <v>2013</v>
      </c>
      <c r="BL105">
        <v>177.8</v>
      </c>
      <c r="BM105">
        <v>4.8099999999999996</v>
      </c>
      <c r="BN105">
        <v>195</v>
      </c>
      <c r="BO105">
        <v>0.83</v>
      </c>
      <c r="BP105">
        <v>154</v>
      </c>
      <c r="BQ105">
        <v>0.93799999999999994</v>
      </c>
      <c r="BR105">
        <v>79.903999999999996</v>
      </c>
      <c r="BS105">
        <v>2.83</v>
      </c>
      <c r="BT105">
        <v>2.8</v>
      </c>
      <c r="BU105">
        <v>2.74</v>
      </c>
      <c r="BV105">
        <v>7.59</v>
      </c>
      <c r="BW105">
        <v>1139.9000000000001</v>
      </c>
      <c r="BX105">
        <v>2103</v>
      </c>
      <c r="BY105">
        <v>3473</v>
      </c>
      <c r="BZ105">
        <v>0</v>
      </c>
      <c r="CA105">
        <v>7</v>
      </c>
      <c r="CB105">
        <v>266</v>
      </c>
      <c r="CC105">
        <v>331.9</v>
      </c>
      <c r="CD105">
        <v>30.5</v>
      </c>
      <c r="CE105">
        <v>10.57</v>
      </c>
      <c r="CF105">
        <v>111.9</v>
      </c>
      <c r="CG105">
        <v>0.37</v>
      </c>
      <c r="CH105">
        <v>114</v>
      </c>
      <c r="CI105">
        <v>0.4</v>
      </c>
    </row>
    <row r="106" spans="1:87" x14ac:dyDescent="0.15">
      <c r="A106">
        <v>253</v>
      </c>
      <c r="B106" t="s">
        <v>498</v>
      </c>
      <c r="C106">
        <v>1</v>
      </c>
      <c r="D106">
        <v>1</v>
      </c>
      <c r="E106">
        <v>1.97</v>
      </c>
      <c r="F106" t="s">
        <v>680</v>
      </c>
      <c r="H106" t="s">
        <v>850</v>
      </c>
      <c r="I106" t="s">
        <v>1044</v>
      </c>
      <c r="J106">
        <v>3.8545905</v>
      </c>
      <c r="K106">
        <v>140.17833999999999</v>
      </c>
      <c r="L106">
        <v>178.4067</v>
      </c>
      <c r="M106">
        <v>3.4922760117768314</v>
      </c>
      <c r="N106">
        <v>6.601655976893821</v>
      </c>
      <c r="O106">
        <v>1.3047</v>
      </c>
      <c r="P106">
        <v>181.92451</v>
      </c>
      <c r="Q106">
        <v>0</v>
      </c>
      <c r="R106">
        <v>10.885310980582179</v>
      </c>
      <c r="S106">
        <v>11.802850799443604</v>
      </c>
      <c r="T106">
        <v>-35.146997726350769</v>
      </c>
      <c r="U106">
        <v>11.8512</v>
      </c>
      <c r="V106">
        <v>3.8445999999999998</v>
      </c>
      <c r="W106">
        <v>7.8479000000000001</v>
      </c>
      <c r="X106">
        <v>-7.8479000000000001</v>
      </c>
      <c r="Y106">
        <v>8.0066000000000006</v>
      </c>
      <c r="Z106">
        <v>0.1249</v>
      </c>
      <c r="AA106">
        <v>3.8460999999999999</v>
      </c>
      <c r="AB106">
        <v>-0.88600000000000001</v>
      </c>
      <c r="AC106">
        <v>16.391760999999999</v>
      </c>
      <c r="AD106">
        <v>6.4483717545239969</v>
      </c>
      <c r="AE106">
        <v>0</v>
      </c>
      <c r="AF106">
        <v>0</v>
      </c>
      <c r="AG106">
        <v>0</v>
      </c>
      <c r="AH106">
        <v>0</v>
      </c>
      <c r="AI106">
        <v>0</v>
      </c>
      <c r="AJ106">
        <v>0</v>
      </c>
      <c r="AK106">
        <v>0</v>
      </c>
      <c r="AL106">
        <v>0</v>
      </c>
      <c r="AM106">
        <v>0</v>
      </c>
      <c r="AN106">
        <v>0</v>
      </c>
      <c r="AO106">
        <v>0</v>
      </c>
      <c r="AP106">
        <v>0</v>
      </c>
      <c r="AQ106">
        <v>0</v>
      </c>
      <c r="AR106">
        <v>0</v>
      </c>
      <c r="AS106">
        <v>0</v>
      </c>
      <c r="AT106">
        <v>0</v>
      </c>
      <c r="AU106">
        <v>0</v>
      </c>
      <c r="AV106">
        <v>0</v>
      </c>
      <c r="AW106">
        <v>0</v>
      </c>
      <c r="AX106">
        <v>0</v>
      </c>
      <c r="AY106">
        <v>0</v>
      </c>
      <c r="AZ106">
        <v>118.71</v>
      </c>
      <c r="BA106">
        <v>1.88</v>
      </c>
      <c r="BB106">
        <v>1.8</v>
      </c>
      <c r="BC106">
        <v>1.72</v>
      </c>
      <c r="BD106">
        <v>4.3</v>
      </c>
      <c r="BE106">
        <v>708.6</v>
      </c>
      <c r="BF106">
        <v>1412</v>
      </c>
      <c r="BG106">
        <v>2943</v>
      </c>
      <c r="BH106">
        <v>4.1500000000000004</v>
      </c>
      <c r="BI106">
        <v>4</v>
      </c>
      <c r="BJ106">
        <v>505</v>
      </c>
      <c r="BK106">
        <v>2543</v>
      </c>
      <c r="BL106">
        <v>296.2</v>
      </c>
      <c r="BM106">
        <v>7.07</v>
      </c>
      <c r="BN106">
        <v>302.10000000000002</v>
      </c>
      <c r="BO106">
        <v>0.65</v>
      </c>
      <c r="BP106">
        <v>140</v>
      </c>
      <c r="BQ106">
        <v>1.03</v>
      </c>
      <c r="BR106">
        <v>126.905</v>
      </c>
      <c r="BS106">
        <v>2.76</v>
      </c>
      <c r="BT106">
        <v>2.5</v>
      </c>
      <c r="BU106">
        <v>2.21</v>
      </c>
      <c r="BV106">
        <v>6.76</v>
      </c>
      <c r="BW106">
        <v>1008.4</v>
      </c>
      <c r="BX106">
        <v>1846</v>
      </c>
      <c r="BY106">
        <v>3184</v>
      </c>
      <c r="BZ106">
        <v>0</v>
      </c>
      <c r="CA106">
        <v>7</v>
      </c>
      <c r="CB106">
        <v>387</v>
      </c>
      <c r="CC106">
        <v>457.5</v>
      </c>
      <c r="CD106">
        <v>41.67</v>
      </c>
      <c r="CE106">
        <v>15.52</v>
      </c>
      <c r="CF106">
        <v>106.8</v>
      </c>
      <c r="CG106">
        <v>0.46</v>
      </c>
      <c r="CH106">
        <v>133</v>
      </c>
      <c r="CI106">
        <v>0.65</v>
      </c>
    </row>
    <row r="107" spans="1:87" x14ac:dyDescent="0.15">
      <c r="A107">
        <v>254</v>
      </c>
      <c r="B107" t="s">
        <v>498</v>
      </c>
      <c r="C107">
        <v>1</v>
      </c>
      <c r="D107">
        <v>1</v>
      </c>
      <c r="E107">
        <v>1.93</v>
      </c>
      <c r="F107" t="s">
        <v>896</v>
      </c>
      <c r="H107" t="s">
        <v>850</v>
      </c>
      <c r="I107" t="s">
        <v>1044</v>
      </c>
      <c r="J107">
        <v>3.8671431900000002</v>
      </c>
      <c r="K107">
        <v>140.17833999999999</v>
      </c>
      <c r="L107">
        <v>179.39109999999999</v>
      </c>
      <c r="M107">
        <v>3.4986873794983939</v>
      </c>
      <c r="N107">
        <v>6.6137757646472473</v>
      </c>
      <c r="O107">
        <v>1.2976000000000001</v>
      </c>
      <c r="P107">
        <v>183.49663000000001</v>
      </c>
      <c r="Q107">
        <v>0</v>
      </c>
      <c r="R107">
        <v>11.009177652504757</v>
      </c>
      <c r="S107">
        <v>11.956238530102292</v>
      </c>
      <c r="T107">
        <v>-34.987890113965712</v>
      </c>
      <c r="U107">
        <v>-3.7770000000000001</v>
      </c>
      <c r="V107">
        <v>-11.8291</v>
      </c>
      <c r="W107">
        <v>-7.8030999999999997</v>
      </c>
      <c r="X107">
        <v>7.8030999999999997</v>
      </c>
      <c r="Y107">
        <v>8.0520999999999994</v>
      </c>
      <c r="Z107">
        <v>0.1242</v>
      </c>
      <c r="AA107">
        <v>3.7808000000000002</v>
      </c>
      <c r="AB107">
        <v>-0.88500000000000001</v>
      </c>
      <c r="AC107">
        <v>16.599525</v>
      </c>
      <c r="AD107">
        <v>6.5301042486231315</v>
      </c>
      <c r="AE107">
        <v>0</v>
      </c>
      <c r="AF107">
        <v>0</v>
      </c>
      <c r="AG107">
        <v>0</v>
      </c>
      <c r="AH107">
        <v>0</v>
      </c>
      <c r="AI107">
        <v>0</v>
      </c>
      <c r="AJ107">
        <v>0</v>
      </c>
      <c r="AK107">
        <v>0</v>
      </c>
      <c r="AL107">
        <v>0</v>
      </c>
      <c r="AM107">
        <v>0</v>
      </c>
      <c r="AN107">
        <v>0</v>
      </c>
      <c r="AO107">
        <v>0</v>
      </c>
      <c r="AP107">
        <v>0</v>
      </c>
      <c r="AQ107">
        <v>0</v>
      </c>
      <c r="AR107">
        <v>0</v>
      </c>
      <c r="AS107">
        <v>0</v>
      </c>
      <c r="AT107">
        <v>0</v>
      </c>
      <c r="AU107">
        <v>0</v>
      </c>
      <c r="AV107">
        <v>0</v>
      </c>
      <c r="AW107">
        <v>0</v>
      </c>
      <c r="AX107">
        <v>0</v>
      </c>
      <c r="AY107">
        <v>0</v>
      </c>
      <c r="AZ107">
        <v>118.71</v>
      </c>
      <c r="BA107">
        <v>1.88</v>
      </c>
      <c r="BB107">
        <v>1.8</v>
      </c>
      <c r="BC107">
        <v>1.72</v>
      </c>
      <c r="BD107">
        <v>4.3</v>
      </c>
      <c r="BE107">
        <v>708.6</v>
      </c>
      <c r="BF107">
        <v>1412</v>
      </c>
      <c r="BG107">
        <v>2943</v>
      </c>
      <c r="BH107">
        <v>4.1500000000000004</v>
      </c>
      <c r="BI107">
        <v>4</v>
      </c>
      <c r="BJ107">
        <v>505</v>
      </c>
      <c r="BK107">
        <v>2543</v>
      </c>
      <c r="BL107">
        <v>296.2</v>
      </c>
      <c r="BM107">
        <v>7.07</v>
      </c>
      <c r="BN107">
        <v>302.10000000000002</v>
      </c>
      <c r="BO107">
        <v>0.65</v>
      </c>
      <c r="BP107">
        <v>140</v>
      </c>
      <c r="BQ107">
        <v>1.03</v>
      </c>
      <c r="BR107">
        <v>126.905</v>
      </c>
      <c r="BS107">
        <v>2.76</v>
      </c>
      <c r="BT107">
        <v>2.5</v>
      </c>
      <c r="BU107">
        <v>2.21</v>
      </c>
      <c r="BV107">
        <v>6.76</v>
      </c>
      <c r="BW107">
        <v>1008.4</v>
      </c>
      <c r="BX107">
        <v>1846</v>
      </c>
      <c r="BY107">
        <v>3184</v>
      </c>
      <c r="BZ107">
        <v>0</v>
      </c>
      <c r="CA107">
        <v>7</v>
      </c>
      <c r="CB107">
        <v>387</v>
      </c>
      <c r="CC107">
        <v>457.5</v>
      </c>
      <c r="CD107">
        <v>41.67</v>
      </c>
      <c r="CE107">
        <v>15.52</v>
      </c>
      <c r="CF107">
        <v>106.8</v>
      </c>
      <c r="CG107">
        <v>0.46</v>
      </c>
      <c r="CH107">
        <v>133</v>
      </c>
      <c r="CI107">
        <v>0.65</v>
      </c>
    </row>
    <row r="108" spans="1:87" x14ac:dyDescent="0.15">
      <c r="A108">
        <v>162</v>
      </c>
      <c r="B108" t="s">
        <v>543</v>
      </c>
      <c r="C108">
        <v>1</v>
      </c>
      <c r="D108">
        <v>1</v>
      </c>
      <c r="E108">
        <v>2.33</v>
      </c>
      <c r="F108" t="s">
        <v>912</v>
      </c>
      <c r="H108" t="s">
        <v>1037</v>
      </c>
      <c r="I108" t="s">
        <v>1044</v>
      </c>
      <c r="J108">
        <v>4.1541556399999999</v>
      </c>
      <c r="K108">
        <v>126.15172</v>
      </c>
      <c r="L108">
        <v>156.33344</v>
      </c>
      <c r="M108">
        <v>3.3418642330581285</v>
      </c>
      <c r="N108">
        <v>6.3173236919813389</v>
      </c>
      <c r="O108">
        <v>1.34</v>
      </c>
      <c r="P108">
        <v>162.58175</v>
      </c>
      <c r="Q108">
        <v>0</v>
      </c>
      <c r="R108">
        <v>9.3151078935777996</v>
      </c>
      <c r="S108">
        <v>10.023642390627687</v>
      </c>
      <c r="T108">
        <v>-37.163934649376117</v>
      </c>
      <c r="U108">
        <v>12.753399999999999</v>
      </c>
      <c r="V108">
        <v>3.8456000000000001</v>
      </c>
      <c r="W108">
        <v>8.2995000000000001</v>
      </c>
      <c r="X108">
        <v>-8.2995000000000001</v>
      </c>
      <c r="Y108">
        <v>8.9077999999999999</v>
      </c>
      <c r="Z108">
        <v>0.1123</v>
      </c>
      <c r="AA108">
        <v>3.8664000000000001</v>
      </c>
      <c r="AB108">
        <v>-1.7867</v>
      </c>
      <c r="AC108">
        <v>11.961581000000001</v>
      </c>
      <c r="AD108">
        <v>4.7055786782061375</v>
      </c>
      <c r="AE108">
        <v>0</v>
      </c>
      <c r="AF108">
        <v>0</v>
      </c>
      <c r="AG108">
        <v>0</v>
      </c>
      <c r="AH108">
        <v>0</v>
      </c>
      <c r="AI108">
        <v>0</v>
      </c>
      <c r="AJ108">
        <v>0</v>
      </c>
      <c r="AK108">
        <v>0</v>
      </c>
      <c r="AL108">
        <v>0</v>
      </c>
      <c r="AM108">
        <v>0</v>
      </c>
      <c r="AN108">
        <v>0</v>
      </c>
      <c r="AO108">
        <v>0</v>
      </c>
      <c r="AP108">
        <v>0</v>
      </c>
      <c r="AQ108">
        <v>0</v>
      </c>
      <c r="AR108">
        <v>0</v>
      </c>
      <c r="AS108">
        <v>0</v>
      </c>
      <c r="AT108">
        <v>0</v>
      </c>
      <c r="AU108">
        <v>0</v>
      </c>
      <c r="AV108">
        <v>0</v>
      </c>
      <c r="AW108">
        <v>0</v>
      </c>
      <c r="AX108">
        <v>0</v>
      </c>
      <c r="AY108">
        <v>0</v>
      </c>
      <c r="AZ108">
        <v>207.2</v>
      </c>
      <c r="BA108">
        <v>1.92</v>
      </c>
      <c r="BB108">
        <v>1.9</v>
      </c>
      <c r="BC108">
        <v>1.55</v>
      </c>
      <c r="BD108">
        <v>3.9</v>
      </c>
      <c r="BE108">
        <v>715.5</v>
      </c>
      <c r="BF108">
        <v>1450</v>
      </c>
      <c r="BG108">
        <v>3081</v>
      </c>
      <c r="BH108">
        <v>4.0999999999999996</v>
      </c>
      <c r="BI108">
        <v>4</v>
      </c>
      <c r="BJ108">
        <v>601</v>
      </c>
      <c r="BK108">
        <v>2013</v>
      </c>
      <c r="BL108">
        <v>177.8</v>
      </c>
      <c r="BM108">
        <v>4.8099999999999996</v>
      </c>
      <c r="BN108">
        <v>195</v>
      </c>
      <c r="BO108">
        <v>0.83</v>
      </c>
      <c r="BP108">
        <v>154</v>
      </c>
      <c r="BQ108">
        <v>0.93799999999999994</v>
      </c>
      <c r="BR108">
        <v>126.905</v>
      </c>
      <c r="BS108">
        <v>2.76</v>
      </c>
      <c r="BT108">
        <v>2.5</v>
      </c>
      <c r="BU108">
        <v>2.21</v>
      </c>
      <c r="BV108">
        <v>6.76</v>
      </c>
      <c r="BW108">
        <v>1008.4</v>
      </c>
      <c r="BX108">
        <v>1846</v>
      </c>
      <c r="BY108">
        <v>3184</v>
      </c>
      <c r="BZ108">
        <v>0</v>
      </c>
      <c r="CA108">
        <v>7</v>
      </c>
      <c r="CB108">
        <v>387</v>
      </c>
      <c r="CC108">
        <v>457.5</v>
      </c>
      <c r="CD108">
        <v>41.67</v>
      </c>
      <c r="CE108">
        <v>15.52</v>
      </c>
      <c r="CF108">
        <v>106.8</v>
      </c>
      <c r="CG108">
        <v>0.46</v>
      </c>
      <c r="CH108">
        <v>133</v>
      </c>
      <c r="CI108">
        <v>0.65</v>
      </c>
    </row>
    <row r="109" spans="1:87" x14ac:dyDescent="0.15">
      <c r="A109">
        <v>350</v>
      </c>
      <c r="B109" t="s">
        <v>1139</v>
      </c>
      <c r="C109">
        <v>1</v>
      </c>
      <c r="D109">
        <v>1</v>
      </c>
      <c r="E109">
        <v>2.97</v>
      </c>
      <c r="F109" t="s">
        <v>908</v>
      </c>
      <c r="H109" t="s">
        <v>1037</v>
      </c>
      <c r="I109" t="s">
        <v>1045</v>
      </c>
      <c r="J109">
        <v>5.1085610800000003</v>
      </c>
      <c r="K109">
        <v>62.09111</v>
      </c>
      <c r="L109">
        <v>88.103200000000001</v>
      </c>
      <c r="M109">
        <v>2.760379128636465</v>
      </c>
      <c r="N109">
        <v>5.2181079936417101</v>
      </c>
      <c r="O109">
        <v>1.1702999999999999</v>
      </c>
      <c r="P109">
        <v>105.99343</v>
      </c>
      <c r="Q109">
        <v>0</v>
      </c>
      <c r="R109">
        <v>4.0850125761968563</v>
      </c>
      <c r="S109">
        <v>5.9657181232450283</v>
      </c>
      <c r="T109">
        <v>-43.882028916209102</v>
      </c>
      <c r="U109">
        <v>15.022399999999999</v>
      </c>
      <c r="V109">
        <v>3.9144000000000001</v>
      </c>
      <c r="W109">
        <v>9.4684000000000008</v>
      </c>
      <c r="X109">
        <v>-9.4684000000000008</v>
      </c>
      <c r="Y109">
        <v>11.1081</v>
      </c>
      <c r="Z109">
        <v>0.09</v>
      </c>
      <c r="AA109">
        <v>4.0354000000000001</v>
      </c>
      <c r="AB109">
        <v>-3.1735000000000002</v>
      </c>
      <c r="AC109">
        <v>6.6258650000000001</v>
      </c>
      <c r="AD109">
        <v>2.6065558615263575</v>
      </c>
      <c r="AE109">
        <v>0</v>
      </c>
      <c r="AF109">
        <v>0</v>
      </c>
      <c r="AG109">
        <v>0</v>
      </c>
      <c r="AH109">
        <v>0</v>
      </c>
      <c r="AI109">
        <v>0</v>
      </c>
      <c r="AJ109">
        <v>0</v>
      </c>
      <c r="AK109">
        <v>0</v>
      </c>
      <c r="AL109">
        <v>0</v>
      </c>
      <c r="AM109">
        <v>0</v>
      </c>
      <c r="AN109">
        <v>0</v>
      </c>
      <c r="AO109">
        <v>0</v>
      </c>
      <c r="AP109">
        <v>0</v>
      </c>
      <c r="AQ109">
        <v>0</v>
      </c>
      <c r="AR109">
        <v>0</v>
      </c>
      <c r="AS109">
        <v>0</v>
      </c>
      <c r="AT109">
        <v>0</v>
      </c>
      <c r="AU109">
        <v>0</v>
      </c>
      <c r="AV109">
        <v>0</v>
      </c>
      <c r="AW109">
        <v>0</v>
      </c>
      <c r="AX109">
        <v>0</v>
      </c>
      <c r="AY109">
        <v>0</v>
      </c>
      <c r="AZ109">
        <v>207.2</v>
      </c>
      <c r="BA109">
        <v>1.92</v>
      </c>
      <c r="BB109">
        <v>1.9</v>
      </c>
      <c r="BC109">
        <v>1.55</v>
      </c>
      <c r="BD109">
        <v>3.9</v>
      </c>
      <c r="BE109">
        <v>715.5</v>
      </c>
      <c r="BF109">
        <v>1450</v>
      </c>
      <c r="BG109">
        <v>3081</v>
      </c>
      <c r="BH109">
        <v>4.0999999999999996</v>
      </c>
      <c r="BI109">
        <v>4</v>
      </c>
      <c r="BJ109">
        <v>601</v>
      </c>
      <c r="BK109">
        <v>2013</v>
      </c>
      <c r="BL109">
        <v>177.8</v>
      </c>
      <c r="BM109">
        <v>4.8099999999999996</v>
      </c>
      <c r="BN109">
        <v>195</v>
      </c>
      <c r="BO109">
        <v>0.83</v>
      </c>
      <c r="BP109">
        <v>154</v>
      </c>
      <c r="BQ109">
        <v>0.93799999999999994</v>
      </c>
      <c r="BR109">
        <v>79.903999999999996</v>
      </c>
      <c r="BS109">
        <v>2.83</v>
      </c>
      <c r="BT109">
        <v>2.8</v>
      </c>
      <c r="BU109">
        <v>2.74</v>
      </c>
      <c r="BV109">
        <v>7.59</v>
      </c>
      <c r="BW109">
        <v>1139.9000000000001</v>
      </c>
      <c r="BX109">
        <v>2103</v>
      </c>
      <c r="BY109">
        <v>3473</v>
      </c>
      <c r="BZ109">
        <v>0</v>
      </c>
      <c r="CA109">
        <v>7</v>
      </c>
      <c r="CB109">
        <v>266</v>
      </c>
      <c r="CC109">
        <v>331.9</v>
      </c>
      <c r="CD109">
        <v>30.5</v>
      </c>
      <c r="CE109">
        <v>10.57</v>
      </c>
      <c r="CF109">
        <v>111.9</v>
      </c>
      <c r="CG109">
        <v>0.37</v>
      </c>
      <c r="CH109">
        <v>114</v>
      </c>
      <c r="CI109">
        <v>0.4</v>
      </c>
    </row>
    <row r="110" spans="1:87" x14ac:dyDescent="0.15">
      <c r="A110">
        <v>269</v>
      </c>
      <c r="B110" t="s">
        <v>515</v>
      </c>
      <c r="C110">
        <v>1</v>
      </c>
      <c r="D110">
        <v>1</v>
      </c>
      <c r="E110">
        <v>2.0699999999999998</v>
      </c>
      <c r="F110" t="s">
        <v>908</v>
      </c>
      <c r="H110" t="s">
        <v>850</v>
      </c>
      <c r="I110" t="s">
        <v>1044</v>
      </c>
      <c r="J110">
        <v>5.1085610800000003</v>
      </c>
      <c r="K110">
        <v>62.09111</v>
      </c>
      <c r="L110">
        <v>88.103200000000001</v>
      </c>
      <c r="M110">
        <v>2.760379128636465</v>
      </c>
      <c r="N110">
        <v>5.2181079936417101</v>
      </c>
      <c r="O110">
        <v>1.1702999999999999</v>
      </c>
      <c r="P110">
        <v>105.99343</v>
      </c>
      <c r="Q110">
        <v>0</v>
      </c>
      <c r="R110">
        <v>4.0850125761968563</v>
      </c>
      <c r="S110">
        <v>5.9657181232450283</v>
      </c>
      <c r="T110">
        <v>-43.882028916209102</v>
      </c>
      <c r="U110">
        <v>15.022399999999999</v>
      </c>
      <c r="V110">
        <v>3.9144000000000001</v>
      </c>
      <c r="W110">
        <v>9.4684000000000008</v>
      </c>
      <c r="X110">
        <v>-9.4684000000000008</v>
      </c>
      <c r="Y110">
        <v>11.1081</v>
      </c>
      <c r="Z110">
        <v>0.09</v>
      </c>
      <c r="AA110">
        <v>4.0354000000000001</v>
      </c>
      <c r="AB110">
        <v>-3.1735000000000002</v>
      </c>
      <c r="AC110">
        <v>6.6258650000000001</v>
      </c>
      <c r="AD110">
        <v>2.6065558615263575</v>
      </c>
      <c r="AE110">
        <v>0</v>
      </c>
      <c r="AF110">
        <v>0</v>
      </c>
      <c r="AG110">
        <v>0</v>
      </c>
      <c r="AH110">
        <v>0</v>
      </c>
      <c r="AI110">
        <v>0</v>
      </c>
      <c r="AJ110">
        <v>0</v>
      </c>
      <c r="AK110">
        <v>0</v>
      </c>
      <c r="AL110">
        <v>0</v>
      </c>
      <c r="AM110">
        <v>0</v>
      </c>
      <c r="AN110">
        <v>0</v>
      </c>
      <c r="AO110">
        <v>0</v>
      </c>
      <c r="AP110">
        <v>0</v>
      </c>
      <c r="AQ110">
        <v>0</v>
      </c>
      <c r="AR110">
        <v>0</v>
      </c>
      <c r="AS110">
        <v>0</v>
      </c>
      <c r="AT110">
        <v>0</v>
      </c>
      <c r="AU110">
        <v>0</v>
      </c>
      <c r="AV110">
        <v>0</v>
      </c>
      <c r="AW110">
        <v>0</v>
      </c>
      <c r="AX110">
        <v>0</v>
      </c>
      <c r="AY110">
        <v>0</v>
      </c>
      <c r="AZ110">
        <v>118.71</v>
      </c>
      <c r="BA110">
        <v>1.88</v>
      </c>
      <c r="BB110">
        <v>1.8</v>
      </c>
      <c r="BC110">
        <v>1.72</v>
      </c>
      <c r="BD110">
        <v>4.3</v>
      </c>
      <c r="BE110">
        <v>708.6</v>
      </c>
      <c r="BF110">
        <v>1412</v>
      </c>
      <c r="BG110">
        <v>2943</v>
      </c>
      <c r="BH110">
        <v>4.1500000000000004</v>
      </c>
      <c r="BI110">
        <v>4</v>
      </c>
      <c r="BJ110">
        <v>505</v>
      </c>
      <c r="BK110">
        <v>2543</v>
      </c>
      <c r="BL110">
        <v>296.2</v>
      </c>
      <c r="BM110">
        <v>7.07</v>
      </c>
      <c r="BN110">
        <v>302.10000000000002</v>
      </c>
      <c r="BO110">
        <v>0.65</v>
      </c>
      <c r="BP110">
        <v>140</v>
      </c>
      <c r="BQ110">
        <v>1.03</v>
      </c>
      <c r="BR110">
        <v>126.905</v>
      </c>
      <c r="BS110">
        <v>2.76</v>
      </c>
      <c r="BT110">
        <v>2.5</v>
      </c>
      <c r="BU110">
        <v>2.21</v>
      </c>
      <c r="BV110">
        <v>6.76</v>
      </c>
      <c r="BW110">
        <v>1008.4</v>
      </c>
      <c r="BX110">
        <v>1846</v>
      </c>
      <c r="BY110">
        <v>3184</v>
      </c>
      <c r="BZ110">
        <v>0</v>
      </c>
      <c r="CA110">
        <v>7</v>
      </c>
      <c r="CB110">
        <v>387</v>
      </c>
      <c r="CC110">
        <v>457.5</v>
      </c>
      <c r="CD110">
        <v>41.67</v>
      </c>
      <c r="CE110">
        <v>15.52</v>
      </c>
      <c r="CF110">
        <v>106.8</v>
      </c>
      <c r="CG110">
        <v>0.46</v>
      </c>
      <c r="CH110">
        <v>133</v>
      </c>
      <c r="CI110">
        <v>0.65</v>
      </c>
    </row>
    <row r="111" spans="1:87" x14ac:dyDescent="0.15">
      <c r="A111">
        <v>455</v>
      </c>
      <c r="B111" t="s">
        <v>540</v>
      </c>
      <c r="C111">
        <v>1</v>
      </c>
      <c r="D111">
        <v>1</v>
      </c>
      <c r="E111">
        <v>2.29</v>
      </c>
      <c r="F111" t="s">
        <v>907</v>
      </c>
      <c r="H111" t="s">
        <v>1037</v>
      </c>
      <c r="I111" t="s">
        <v>1044</v>
      </c>
      <c r="J111">
        <v>3.5392912500000002</v>
      </c>
      <c r="K111">
        <v>228.09469999999999</v>
      </c>
      <c r="L111">
        <v>211.58268000000001</v>
      </c>
      <c r="M111">
        <v>3.6965638497319104</v>
      </c>
      <c r="N111">
        <v>6.9878333643325332</v>
      </c>
      <c r="O111">
        <v>1.7901</v>
      </c>
      <c r="P111">
        <v>215.55485999999999</v>
      </c>
      <c r="Q111">
        <v>0</v>
      </c>
      <c r="R111">
        <v>13.428205619911108</v>
      </c>
      <c r="S111">
        <v>15.371938677788432</v>
      </c>
      <c r="T111">
        <v>-31.880631654424036</v>
      </c>
      <c r="U111">
        <v>-3.78</v>
      </c>
      <c r="V111">
        <v>-11.287100000000001</v>
      </c>
      <c r="W111">
        <v>-7.5335000000000001</v>
      </c>
      <c r="X111">
        <v>7.5335000000000001</v>
      </c>
      <c r="Y111">
        <v>7.5071000000000003</v>
      </c>
      <c r="Z111">
        <v>0.13320000000000001</v>
      </c>
      <c r="AA111">
        <v>3.78</v>
      </c>
      <c r="AB111">
        <v>0.2681</v>
      </c>
      <c r="AC111">
        <v>28.556698999999998</v>
      </c>
      <c r="AD111">
        <v>11.233949252557041</v>
      </c>
      <c r="AE111">
        <v>0</v>
      </c>
      <c r="AF111">
        <v>0</v>
      </c>
      <c r="AG111">
        <v>0</v>
      </c>
      <c r="AH111">
        <v>0</v>
      </c>
      <c r="AI111">
        <v>0</v>
      </c>
      <c r="AJ111">
        <v>0</v>
      </c>
      <c r="AK111">
        <v>0</v>
      </c>
      <c r="AL111">
        <v>0</v>
      </c>
      <c r="AM111">
        <v>0</v>
      </c>
      <c r="AN111">
        <v>0</v>
      </c>
      <c r="AO111">
        <v>0</v>
      </c>
      <c r="AP111">
        <v>0</v>
      </c>
      <c r="AQ111">
        <v>0</v>
      </c>
      <c r="AR111">
        <v>0</v>
      </c>
      <c r="AS111">
        <v>0</v>
      </c>
      <c r="AT111">
        <v>0</v>
      </c>
      <c r="AU111">
        <v>0</v>
      </c>
      <c r="AV111">
        <v>0</v>
      </c>
      <c r="AW111">
        <v>0</v>
      </c>
      <c r="AX111">
        <v>0</v>
      </c>
      <c r="AY111">
        <v>0</v>
      </c>
      <c r="AZ111">
        <v>207.2</v>
      </c>
      <c r="BA111">
        <v>1.92</v>
      </c>
      <c r="BB111">
        <v>1.9</v>
      </c>
      <c r="BC111">
        <v>1.55</v>
      </c>
      <c r="BD111">
        <v>3.9</v>
      </c>
      <c r="BE111">
        <v>715.5</v>
      </c>
      <c r="BF111">
        <v>1450</v>
      </c>
      <c r="BG111">
        <v>3081</v>
      </c>
      <c r="BH111">
        <v>4.0999999999999996</v>
      </c>
      <c r="BI111">
        <v>4</v>
      </c>
      <c r="BJ111">
        <v>601</v>
      </c>
      <c r="BK111">
        <v>2013</v>
      </c>
      <c r="BL111">
        <v>177.8</v>
      </c>
      <c r="BM111">
        <v>4.8099999999999996</v>
      </c>
      <c r="BN111">
        <v>195</v>
      </c>
      <c r="BO111">
        <v>0.83</v>
      </c>
      <c r="BP111">
        <v>154</v>
      </c>
      <c r="BQ111">
        <v>0.93799999999999994</v>
      </c>
      <c r="BR111">
        <v>126.905</v>
      </c>
      <c r="BS111">
        <v>2.76</v>
      </c>
      <c r="BT111">
        <v>2.5</v>
      </c>
      <c r="BU111">
        <v>2.21</v>
      </c>
      <c r="BV111">
        <v>6.76</v>
      </c>
      <c r="BW111">
        <v>1008.4</v>
      </c>
      <c r="BX111">
        <v>1846</v>
      </c>
      <c r="BY111">
        <v>3184</v>
      </c>
      <c r="BZ111">
        <v>0</v>
      </c>
      <c r="CA111">
        <v>7</v>
      </c>
      <c r="CB111">
        <v>387</v>
      </c>
      <c r="CC111">
        <v>457.5</v>
      </c>
      <c r="CD111">
        <v>41.67</v>
      </c>
      <c r="CE111">
        <v>15.52</v>
      </c>
      <c r="CF111">
        <v>106.8</v>
      </c>
      <c r="CG111">
        <v>0.46</v>
      </c>
      <c r="CH111">
        <v>133</v>
      </c>
      <c r="CI111">
        <v>0.65</v>
      </c>
    </row>
    <row r="112" spans="1:87" x14ac:dyDescent="0.15">
      <c r="A112">
        <v>176</v>
      </c>
      <c r="B112" t="s">
        <v>539</v>
      </c>
      <c r="C112">
        <v>1</v>
      </c>
      <c r="D112">
        <v>1</v>
      </c>
      <c r="E112">
        <v>2.29</v>
      </c>
      <c r="F112" t="s">
        <v>905</v>
      </c>
      <c r="H112" t="s">
        <v>1037</v>
      </c>
      <c r="I112" t="s">
        <v>1044</v>
      </c>
      <c r="J112">
        <v>3.8010274599999998</v>
      </c>
      <c r="K112">
        <v>234.05779000000001</v>
      </c>
      <c r="L112">
        <v>192.01866000000001</v>
      </c>
      <c r="M112">
        <v>3.5789254526402541</v>
      </c>
      <c r="N112">
        <v>6.7654545418530319</v>
      </c>
      <c r="O112">
        <v>2.0240999999999998</v>
      </c>
      <c r="P112">
        <v>191.06352000000001</v>
      </c>
      <c r="Q112">
        <v>0</v>
      </c>
      <c r="R112">
        <v>11.598080155586828</v>
      </c>
      <c r="S112">
        <v>12.712984736169036</v>
      </c>
      <c r="T112">
        <v>-34.23144070155606</v>
      </c>
      <c r="U112">
        <v>-5.6199000000000003</v>
      </c>
      <c r="V112">
        <v>-11.6739</v>
      </c>
      <c r="W112">
        <v>-8.6469000000000005</v>
      </c>
      <c r="X112">
        <v>8.6469000000000005</v>
      </c>
      <c r="Y112">
        <v>6.0540000000000003</v>
      </c>
      <c r="Z112">
        <v>0.16520000000000001</v>
      </c>
      <c r="AA112">
        <v>6.1752000000000002</v>
      </c>
      <c r="AB112">
        <v>-0.62980000000000003</v>
      </c>
      <c r="AC112">
        <v>18.442737999999999</v>
      </c>
      <c r="AD112">
        <v>7.2552077104642017</v>
      </c>
      <c r="AE112">
        <v>0</v>
      </c>
      <c r="AF112">
        <v>0</v>
      </c>
      <c r="AG112">
        <v>0</v>
      </c>
      <c r="AH112">
        <v>0</v>
      </c>
      <c r="AI112">
        <v>0</v>
      </c>
      <c r="AJ112">
        <v>0</v>
      </c>
      <c r="AK112">
        <v>0</v>
      </c>
      <c r="AL112">
        <v>0</v>
      </c>
      <c r="AM112">
        <v>0</v>
      </c>
      <c r="AN112">
        <v>0</v>
      </c>
      <c r="AO112">
        <v>0</v>
      </c>
      <c r="AP112">
        <v>0</v>
      </c>
      <c r="AQ112">
        <v>0</v>
      </c>
      <c r="AR112">
        <v>0</v>
      </c>
      <c r="AS112">
        <v>0</v>
      </c>
      <c r="AT112">
        <v>0</v>
      </c>
      <c r="AU112">
        <v>0</v>
      </c>
      <c r="AV112">
        <v>0</v>
      </c>
      <c r="AW112">
        <v>0</v>
      </c>
      <c r="AX112">
        <v>0</v>
      </c>
      <c r="AY112">
        <v>0</v>
      </c>
      <c r="AZ112">
        <v>207.2</v>
      </c>
      <c r="BA112">
        <v>1.92</v>
      </c>
      <c r="BB112">
        <v>1.9</v>
      </c>
      <c r="BC112">
        <v>1.55</v>
      </c>
      <c r="BD112">
        <v>3.9</v>
      </c>
      <c r="BE112">
        <v>715.5</v>
      </c>
      <c r="BF112">
        <v>1450</v>
      </c>
      <c r="BG112">
        <v>3081</v>
      </c>
      <c r="BH112">
        <v>4.0999999999999996</v>
      </c>
      <c r="BI112">
        <v>4</v>
      </c>
      <c r="BJ112">
        <v>601</v>
      </c>
      <c r="BK112">
        <v>2013</v>
      </c>
      <c r="BL112">
        <v>177.8</v>
      </c>
      <c r="BM112">
        <v>4.8099999999999996</v>
      </c>
      <c r="BN112">
        <v>195</v>
      </c>
      <c r="BO112">
        <v>0.83</v>
      </c>
      <c r="BP112">
        <v>154</v>
      </c>
      <c r="BQ112">
        <v>0.93799999999999994</v>
      </c>
      <c r="BR112">
        <v>126.905</v>
      </c>
      <c r="BS112">
        <v>2.76</v>
      </c>
      <c r="BT112">
        <v>2.5</v>
      </c>
      <c r="BU112">
        <v>2.21</v>
      </c>
      <c r="BV112">
        <v>6.76</v>
      </c>
      <c r="BW112">
        <v>1008.4</v>
      </c>
      <c r="BX112">
        <v>1846</v>
      </c>
      <c r="BY112">
        <v>3184</v>
      </c>
      <c r="BZ112">
        <v>0</v>
      </c>
      <c r="CA112">
        <v>7</v>
      </c>
      <c r="CB112">
        <v>387</v>
      </c>
      <c r="CC112">
        <v>457.5</v>
      </c>
      <c r="CD112">
        <v>41.67</v>
      </c>
      <c r="CE112">
        <v>15.52</v>
      </c>
      <c r="CF112">
        <v>106.8</v>
      </c>
      <c r="CG112">
        <v>0.46</v>
      </c>
      <c r="CH112">
        <v>133</v>
      </c>
      <c r="CI112">
        <v>0.65</v>
      </c>
    </row>
    <row r="113" spans="1:87" x14ac:dyDescent="0.15">
      <c r="A113">
        <v>373</v>
      </c>
      <c r="B113" t="s">
        <v>593</v>
      </c>
      <c r="C113">
        <v>1</v>
      </c>
      <c r="D113">
        <v>2</v>
      </c>
      <c r="E113">
        <v>2.95</v>
      </c>
      <c r="F113" t="s">
        <v>643</v>
      </c>
      <c r="H113" t="s">
        <v>1037</v>
      </c>
      <c r="I113" t="s">
        <v>1045</v>
      </c>
      <c r="J113">
        <v>8.44212381</v>
      </c>
      <c r="K113">
        <v>90.167519999999996</v>
      </c>
      <c r="L113">
        <v>135.80644000000001</v>
      </c>
      <c r="M113">
        <v>3.1886850754207359</v>
      </c>
      <c r="N113">
        <v>6.0277600669579128</v>
      </c>
      <c r="O113">
        <v>1.1025</v>
      </c>
      <c r="P113">
        <v>151.60864000000001</v>
      </c>
      <c r="Q113">
        <v>0</v>
      </c>
      <c r="R113">
        <v>8.382575049289219</v>
      </c>
      <c r="S113">
        <v>9.1031209859474433</v>
      </c>
      <c r="T113">
        <v>-38.361779654997498</v>
      </c>
      <c r="U113">
        <v>-6.6805000000000003</v>
      </c>
      <c r="V113">
        <v>-19.503699999999998</v>
      </c>
      <c r="W113">
        <v>-13.0921</v>
      </c>
      <c r="X113">
        <v>13.0921</v>
      </c>
      <c r="Y113">
        <v>12.8233</v>
      </c>
      <c r="Z113">
        <v>7.8E-2</v>
      </c>
      <c r="AA113">
        <v>6.6833</v>
      </c>
      <c r="AB113">
        <v>-8.6532999999999998</v>
      </c>
      <c r="AC113">
        <v>1E-4</v>
      </c>
      <c r="AD113">
        <v>3.9339103068450046E-5</v>
      </c>
      <c r="AE113">
        <v>0</v>
      </c>
      <c r="AF113">
        <v>0</v>
      </c>
      <c r="AG113">
        <v>0</v>
      </c>
      <c r="AH113">
        <v>0</v>
      </c>
      <c r="AI113">
        <v>0</v>
      </c>
      <c r="AJ113">
        <v>0</v>
      </c>
      <c r="AK113">
        <v>0</v>
      </c>
      <c r="AL113">
        <v>0</v>
      </c>
      <c r="AM113">
        <v>0</v>
      </c>
      <c r="AN113">
        <v>0</v>
      </c>
      <c r="AO113">
        <v>0</v>
      </c>
      <c r="AP113">
        <v>0</v>
      </c>
      <c r="AQ113">
        <v>0</v>
      </c>
      <c r="AR113">
        <v>0</v>
      </c>
      <c r="AS113">
        <v>0</v>
      </c>
      <c r="AT113">
        <v>0</v>
      </c>
      <c r="AU113">
        <v>0</v>
      </c>
      <c r="AV113">
        <v>0</v>
      </c>
      <c r="AW113">
        <v>0</v>
      </c>
      <c r="AX113">
        <v>0</v>
      </c>
      <c r="AY113">
        <v>0</v>
      </c>
      <c r="AZ113">
        <v>207.2</v>
      </c>
      <c r="BA113">
        <v>1.92</v>
      </c>
      <c r="BB113">
        <v>1.9</v>
      </c>
      <c r="BC113">
        <v>1.55</v>
      </c>
      <c r="BD113">
        <v>3.9</v>
      </c>
      <c r="BE113">
        <v>715.5</v>
      </c>
      <c r="BF113">
        <v>1450</v>
      </c>
      <c r="BG113">
        <v>3081</v>
      </c>
      <c r="BH113">
        <v>4.0999999999999996</v>
      </c>
      <c r="BI113">
        <v>4</v>
      </c>
      <c r="BJ113">
        <v>601</v>
      </c>
      <c r="BK113">
        <v>2013</v>
      </c>
      <c r="BL113">
        <v>177.8</v>
      </c>
      <c r="BM113">
        <v>4.8099999999999996</v>
      </c>
      <c r="BN113">
        <v>195</v>
      </c>
      <c r="BO113">
        <v>0.83</v>
      </c>
      <c r="BP113">
        <v>154</v>
      </c>
      <c r="BQ113">
        <v>0.93799999999999994</v>
      </c>
      <c r="BR113">
        <v>79.903999999999996</v>
      </c>
      <c r="BS113">
        <v>2.83</v>
      </c>
      <c r="BT113">
        <v>2.8</v>
      </c>
      <c r="BU113">
        <v>2.74</v>
      </c>
      <c r="BV113">
        <v>7.59</v>
      </c>
      <c r="BW113">
        <v>1139.9000000000001</v>
      </c>
      <c r="BX113">
        <v>2103</v>
      </c>
      <c r="BY113">
        <v>3473</v>
      </c>
      <c r="BZ113">
        <v>0</v>
      </c>
      <c r="CA113">
        <v>7</v>
      </c>
      <c r="CB113">
        <v>266</v>
      </c>
      <c r="CC113">
        <v>331.9</v>
      </c>
      <c r="CD113">
        <v>30.5</v>
      </c>
      <c r="CE113">
        <v>10.57</v>
      </c>
      <c r="CF113">
        <v>111.9</v>
      </c>
      <c r="CG113">
        <v>0.37</v>
      </c>
      <c r="CH113">
        <v>114</v>
      </c>
      <c r="CI113">
        <v>0.4</v>
      </c>
    </row>
    <row r="114" spans="1:87" x14ac:dyDescent="0.15">
      <c r="A114">
        <v>374</v>
      </c>
      <c r="B114" t="s">
        <v>618</v>
      </c>
      <c r="C114">
        <v>1</v>
      </c>
      <c r="D114">
        <v>2</v>
      </c>
      <c r="E114">
        <v>3.45</v>
      </c>
      <c r="F114" t="s">
        <v>643</v>
      </c>
      <c r="H114" t="s">
        <v>1037</v>
      </c>
      <c r="I114" t="s">
        <v>862</v>
      </c>
      <c r="J114">
        <v>8.44212381</v>
      </c>
      <c r="K114">
        <v>90.167519999999996</v>
      </c>
      <c r="L114">
        <v>135.80644000000001</v>
      </c>
      <c r="M114">
        <v>3.1886850754207359</v>
      </c>
      <c r="N114">
        <v>6.0277600669579128</v>
      </c>
      <c r="O114">
        <v>1.1025</v>
      </c>
      <c r="P114">
        <v>151.60864000000001</v>
      </c>
      <c r="Q114">
        <v>0</v>
      </c>
      <c r="R114">
        <v>8.382575049289219</v>
      </c>
      <c r="S114">
        <v>9.1031209859474433</v>
      </c>
      <c r="T114">
        <v>-38.361779654997498</v>
      </c>
      <c r="U114">
        <v>-6.6805000000000003</v>
      </c>
      <c r="V114">
        <v>-19.503699999999998</v>
      </c>
      <c r="W114">
        <v>-13.0921</v>
      </c>
      <c r="X114">
        <v>13.0921</v>
      </c>
      <c r="Y114">
        <v>12.8233</v>
      </c>
      <c r="Z114">
        <v>7.8E-2</v>
      </c>
      <c r="AA114">
        <v>6.6833</v>
      </c>
      <c r="AB114">
        <v>-8.6532999999999998</v>
      </c>
      <c r="AC114">
        <v>1E-4</v>
      </c>
      <c r="AD114">
        <v>3.9339103068450046E-5</v>
      </c>
      <c r="AE114">
        <v>0</v>
      </c>
      <c r="AF114">
        <v>0</v>
      </c>
      <c r="AG114">
        <v>0</v>
      </c>
      <c r="AH114">
        <v>0</v>
      </c>
      <c r="AI114">
        <v>0</v>
      </c>
      <c r="AJ114">
        <v>0</v>
      </c>
      <c r="AK114">
        <v>0</v>
      </c>
      <c r="AL114">
        <v>0</v>
      </c>
      <c r="AM114">
        <v>0</v>
      </c>
      <c r="AN114">
        <v>0</v>
      </c>
      <c r="AO114">
        <v>0</v>
      </c>
      <c r="AP114">
        <v>0</v>
      </c>
      <c r="AQ114">
        <v>0</v>
      </c>
      <c r="AR114">
        <v>0</v>
      </c>
      <c r="AS114">
        <v>0</v>
      </c>
      <c r="AT114">
        <v>0</v>
      </c>
      <c r="AU114">
        <v>0</v>
      </c>
      <c r="AV114">
        <v>0</v>
      </c>
      <c r="AW114">
        <v>0</v>
      </c>
      <c r="AX114">
        <v>0</v>
      </c>
      <c r="AY114">
        <v>0</v>
      </c>
      <c r="AZ114">
        <v>207.2</v>
      </c>
      <c r="BA114">
        <v>1.92</v>
      </c>
      <c r="BB114">
        <v>1.9</v>
      </c>
      <c r="BC114">
        <v>1.55</v>
      </c>
      <c r="BD114">
        <v>3.9</v>
      </c>
      <c r="BE114">
        <v>715.5</v>
      </c>
      <c r="BF114">
        <v>1450</v>
      </c>
      <c r="BG114">
        <v>3081</v>
      </c>
      <c r="BH114">
        <v>4.0999999999999996</v>
      </c>
      <c r="BI114">
        <v>4</v>
      </c>
      <c r="BJ114">
        <v>601</v>
      </c>
      <c r="BK114">
        <v>2013</v>
      </c>
      <c r="BL114">
        <v>177.8</v>
      </c>
      <c r="BM114">
        <v>4.8099999999999996</v>
      </c>
      <c r="BN114">
        <v>195</v>
      </c>
      <c r="BO114">
        <v>0.83</v>
      </c>
      <c r="BP114">
        <v>154</v>
      </c>
      <c r="BQ114">
        <v>0.93799999999999994</v>
      </c>
      <c r="BR114">
        <v>35.453000000000003</v>
      </c>
      <c r="BS114">
        <v>2.98</v>
      </c>
      <c r="BT114">
        <v>3</v>
      </c>
      <c r="BU114">
        <v>2.83</v>
      </c>
      <c r="BV114">
        <v>8.3000000000000007</v>
      </c>
      <c r="BW114">
        <v>1251.0999999999999</v>
      </c>
      <c r="BX114">
        <v>2297</v>
      </c>
      <c r="BY114">
        <v>3822</v>
      </c>
      <c r="BZ114">
        <v>0</v>
      </c>
      <c r="CA114">
        <v>7</v>
      </c>
      <c r="CB114">
        <v>172</v>
      </c>
      <c r="CC114">
        <v>238.6</v>
      </c>
      <c r="CD114">
        <v>20.420000000000002</v>
      </c>
      <c r="CE114">
        <v>6.41</v>
      </c>
      <c r="CF114">
        <v>121.7</v>
      </c>
      <c r="CG114">
        <v>0.28000000000000003</v>
      </c>
      <c r="CH114">
        <v>99</v>
      </c>
      <c r="CI114">
        <v>0.99</v>
      </c>
    </row>
    <row r="115" spans="1:87" x14ac:dyDescent="0.15">
      <c r="A115">
        <v>371</v>
      </c>
      <c r="B115" t="s">
        <v>533</v>
      </c>
      <c r="C115">
        <v>1</v>
      </c>
      <c r="D115">
        <v>2</v>
      </c>
      <c r="E115">
        <v>2.2599999999999998</v>
      </c>
      <c r="F115" t="s">
        <v>643</v>
      </c>
      <c r="H115" t="s">
        <v>1037</v>
      </c>
      <c r="I115" t="s">
        <v>1044</v>
      </c>
      <c r="J115">
        <v>8.44212381</v>
      </c>
      <c r="K115">
        <v>90.167519999999996</v>
      </c>
      <c r="L115">
        <v>135.80644000000001</v>
      </c>
      <c r="M115">
        <v>3.1886850754207359</v>
      </c>
      <c r="N115">
        <v>6.0277600669579128</v>
      </c>
      <c r="O115">
        <v>1.1025</v>
      </c>
      <c r="P115">
        <v>151.60864000000001</v>
      </c>
      <c r="Q115">
        <v>0</v>
      </c>
      <c r="R115">
        <v>8.382575049289219</v>
      </c>
      <c r="S115">
        <v>9.1031209859474433</v>
      </c>
      <c r="T115">
        <v>-38.361779654997498</v>
      </c>
      <c r="U115">
        <v>-6.6805000000000003</v>
      </c>
      <c r="V115">
        <v>-19.503699999999998</v>
      </c>
      <c r="W115">
        <v>-13.0921</v>
      </c>
      <c r="X115">
        <v>13.0921</v>
      </c>
      <c r="Y115">
        <v>12.8233</v>
      </c>
      <c r="Z115">
        <v>7.8E-2</v>
      </c>
      <c r="AA115">
        <v>6.6833</v>
      </c>
      <c r="AB115">
        <v>-8.6532999999999998</v>
      </c>
      <c r="AC115">
        <v>1E-4</v>
      </c>
      <c r="AD115">
        <v>3.9339103068450046E-5</v>
      </c>
      <c r="AE115">
        <v>0</v>
      </c>
      <c r="AF115">
        <v>0</v>
      </c>
      <c r="AG115">
        <v>0</v>
      </c>
      <c r="AH115">
        <v>0</v>
      </c>
      <c r="AI115">
        <v>0</v>
      </c>
      <c r="AJ115">
        <v>0</v>
      </c>
      <c r="AK115">
        <v>0</v>
      </c>
      <c r="AL115">
        <v>0</v>
      </c>
      <c r="AM115">
        <v>0</v>
      </c>
      <c r="AN115">
        <v>0</v>
      </c>
      <c r="AO115">
        <v>0</v>
      </c>
      <c r="AP115">
        <v>0</v>
      </c>
      <c r="AQ115">
        <v>0</v>
      </c>
      <c r="AR115">
        <v>0</v>
      </c>
      <c r="AS115">
        <v>0</v>
      </c>
      <c r="AT115">
        <v>0</v>
      </c>
      <c r="AU115">
        <v>0</v>
      </c>
      <c r="AV115">
        <v>0</v>
      </c>
      <c r="AW115">
        <v>0</v>
      </c>
      <c r="AX115">
        <v>0</v>
      </c>
      <c r="AY115">
        <v>0</v>
      </c>
      <c r="AZ115">
        <v>207.2</v>
      </c>
      <c r="BA115">
        <v>1.92</v>
      </c>
      <c r="BB115">
        <v>1.9</v>
      </c>
      <c r="BC115">
        <v>1.55</v>
      </c>
      <c r="BD115">
        <v>3.9</v>
      </c>
      <c r="BE115">
        <v>715.5</v>
      </c>
      <c r="BF115">
        <v>1450</v>
      </c>
      <c r="BG115">
        <v>3081</v>
      </c>
      <c r="BH115">
        <v>4.0999999999999996</v>
      </c>
      <c r="BI115">
        <v>4</v>
      </c>
      <c r="BJ115">
        <v>601</v>
      </c>
      <c r="BK115">
        <v>2013</v>
      </c>
      <c r="BL115">
        <v>177.8</v>
      </c>
      <c r="BM115">
        <v>4.8099999999999996</v>
      </c>
      <c r="BN115">
        <v>195</v>
      </c>
      <c r="BO115">
        <v>0.83</v>
      </c>
      <c r="BP115">
        <v>154</v>
      </c>
      <c r="BQ115">
        <v>0.93799999999999994</v>
      </c>
      <c r="BR115">
        <v>126.905</v>
      </c>
      <c r="BS115">
        <v>2.76</v>
      </c>
      <c r="BT115">
        <v>2.5</v>
      </c>
      <c r="BU115">
        <v>2.21</v>
      </c>
      <c r="BV115">
        <v>6.76</v>
      </c>
      <c r="BW115">
        <v>1008.4</v>
      </c>
      <c r="BX115">
        <v>1846</v>
      </c>
      <c r="BY115">
        <v>3184</v>
      </c>
      <c r="BZ115">
        <v>0</v>
      </c>
      <c r="CA115">
        <v>7</v>
      </c>
      <c r="CB115">
        <v>387</v>
      </c>
      <c r="CC115">
        <v>457.5</v>
      </c>
      <c r="CD115">
        <v>41.67</v>
      </c>
      <c r="CE115">
        <v>15.52</v>
      </c>
      <c r="CF115">
        <v>106.8</v>
      </c>
      <c r="CG115">
        <v>0.46</v>
      </c>
      <c r="CH115">
        <v>133</v>
      </c>
      <c r="CI115">
        <v>0.65</v>
      </c>
    </row>
    <row r="116" spans="1:87" x14ac:dyDescent="0.15">
      <c r="A116">
        <v>58</v>
      </c>
      <c r="B116" t="s">
        <v>604</v>
      </c>
      <c r="C116">
        <v>1</v>
      </c>
      <c r="D116">
        <v>2</v>
      </c>
      <c r="E116">
        <v>3.12</v>
      </c>
      <c r="F116" t="s">
        <v>920</v>
      </c>
      <c r="H116" t="s">
        <v>1037</v>
      </c>
      <c r="I116" t="s">
        <v>1045</v>
      </c>
      <c r="J116">
        <v>9.2302561000000001</v>
      </c>
      <c r="K116">
        <v>76.140900000000002</v>
      </c>
      <c r="L116">
        <v>113.26749</v>
      </c>
      <c r="M116">
        <v>3.0015109564776687</v>
      </c>
      <c r="N116">
        <v>5.6739337551562734</v>
      </c>
      <c r="O116">
        <v>1.1163000000000001</v>
      </c>
      <c r="P116">
        <v>131.27100999999999</v>
      </c>
      <c r="Q116">
        <v>0</v>
      </c>
      <c r="R116">
        <v>6.5601686043388874</v>
      </c>
      <c r="S116">
        <v>7.5670428437341659</v>
      </c>
      <c r="T116">
        <v>-40.702673567384409</v>
      </c>
      <c r="U116">
        <v>21.451799999999999</v>
      </c>
      <c r="V116">
        <v>9.2603000000000009</v>
      </c>
      <c r="W116">
        <v>15.3561</v>
      </c>
      <c r="X116">
        <v>-15.3561</v>
      </c>
      <c r="Y116">
        <v>12.1915</v>
      </c>
      <c r="Z116">
        <v>8.2000000000000003E-2</v>
      </c>
      <c r="AA116">
        <v>9.6709999999999994</v>
      </c>
      <c r="AB116">
        <v>-10.7852</v>
      </c>
      <c r="AC116">
        <v>4.1808399999999999</v>
      </c>
      <c r="AD116">
        <v>1.6447049567269867</v>
      </c>
      <c r="AE116">
        <v>0</v>
      </c>
      <c r="AF116">
        <v>0</v>
      </c>
      <c r="AG116">
        <v>0</v>
      </c>
      <c r="AH116">
        <v>0</v>
      </c>
      <c r="AI116">
        <v>0</v>
      </c>
      <c r="AJ116">
        <v>0</v>
      </c>
      <c r="AK116">
        <v>0</v>
      </c>
      <c r="AL116">
        <v>0</v>
      </c>
      <c r="AM116">
        <v>0</v>
      </c>
      <c r="AN116">
        <v>0</v>
      </c>
      <c r="AO116">
        <v>0</v>
      </c>
      <c r="AP116">
        <v>0</v>
      </c>
      <c r="AQ116">
        <v>0</v>
      </c>
      <c r="AR116">
        <v>0</v>
      </c>
      <c r="AS116">
        <v>0</v>
      </c>
      <c r="AT116">
        <v>0</v>
      </c>
      <c r="AU116">
        <v>0</v>
      </c>
      <c r="AV116">
        <v>0</v>
      </c>
      <c r="AW116">
        <v>0</v>
      </c>
      <c r="AX116">
        <v>0</v>
      </c>
      <c r="AY116">
        <v>0</v>
      </c>
      <c r="AZ116">
        <v>207.2</v>
      </c>
      <c r="BA116">
        <v>1.92</v>
      </c>
      <c r="BB116">
        <v>1.9</v>
      </c>
      <c r="BC116">
        <v>1.55</v>
      </c>
      <c r="BD116">
        <v>3.9</v>
      </c>
      <c r="BE116">
        <v>715.5</v>
      </c>
      <c r="BF116">
        <v>1450</v>
      </c>
      <c r="BG116">
        <v>3081</v>
      </c>
      <c r="BH116">
        <v>4.0999999999999996</v>
      </c>
      <c r="BI116">
        <v>4</v>
      </c>
      <c r="BJ116">
        <v>601</v>
      </c>
      <c r="BK116">
        <v>2013</v>
      </c>
      <c r="BL116">
        <v>177.8</v>
      </c>
      <c r="BM116">
        <v>4.8099999999999996</v>
      </c>
      <c r="BN116">
        <v>195</v>
      </c>
      <c r="BO116">
        <v>0.83</v>
      </c>
      <c r="BP116">
        <v>154</v>
      </c>
      <c r="BQ116">
        <v>0.93799999999999994</v>
      </c>
      <c r="BR116">
        <v>79.903999999999996</v>
      </c>
      <c r="BS116">
        <v>2.83</v>
      </c>
      <c r="BT116">
        <v>2.8</v>
      </c>
      <c r="BU116">
        <v>2.74</v>
      </c>
      <c r="BV116">
        <v>7.59</v>
      </c>
      <c r="BW116">
        <v>1139.9000000000001</v>
      </c>
      <c r="BX116">
        <v>2103</v>
      </c>
      <c r="BY116">
        <v>3473</v>
      </c>
      <c r="BZ116">
        <v>0</v>
      </c>
      <c r="CA116">
        <v>7</v>
      </c>
      <c r="CB116">
        <v>266</v>
      </c>
      <c r="CC116">
        <v>331.9</v>
      </c>
      <c r="CD116">
        <v>30.5</v>
      </c>
      <c r="CE116">
        <v>10.57</v>
      </c>
      <c r="CF116">
        <v>111.9</v>
      </c>
      <c r="CG116">
        <v>0.37</v>
      </c>
      <c r="CH116">
        <v>114</v>
      </c>
      <c r="CI116">
        <v>0.4</v>
      </c>
    </row>
    <row r="117" spans="1:87" x14ac:dyDescent="0.15">
      <c r="A117">
        <v>361</v>
      </c>
      <c r="B117" t="s">
        <v>607</v>
      </c>
      <c r="C117">
        <v>1</v>
      </c>
      <c r="D117">
        <v>2</v>
      </c>
      <c r="E117">
        <v>3.18</v>
      </c>
      <c r="F117" t="s">
        <v>910</v>
      </c>
      <c r="H117" t="s">
        <v>1037</v>
      </c>
      <c r="I117" t="s">
        <v>1044</v>
      </c>
      <c r="J117">
        <v>10.034501130000001</v>
      </c>
      <c r="K117">
        <v>62.114289999999997</v>
      </c>
      <c r="L117">
        <v>89.758160000000004</v>
      </c>
      <c r="M117">
        <v>2.7775559833422112</v>
      </c>
      <c r="N117">
        <v>5.2505784184162776</v>
      </c>
      <c r="O117">
        <v>1.1491</v>
      </c>
      <c r="P117">
        <v>109.09356</v>
      </c>
      <c r="Q117">
        <v>0</v>
      </c>
      <c r="R117">
        <v>4.4033947320579507</v>
      </c>
      <c r="S117">
        <v>6.1437530905374516</v>
      </c>
      <c r="T117">
        <v>-43.473064794877665</v>
      </c>
      <c r="U117">
        <v>22.3904</v>
      </c>
      <c r="V117">
        <v>9.4225999999999992</v>
      </c>
      <c r="W117">
        <v>15.906499999999999</v>
      </c>
      <c r="X117">
        <v>-15.906499999999999</v>
      </c>
      <c r="Y117">
        <v>12.9678</v>
      </c>
      <c r="Z117">
        <v>7.7100000000000002E-2</v>
      </c>
      <c r="AA117">
        <v>9.7555999999999994</v>
      </c>
      <c r="AB117">
        <v>-11.404199999999999</v>
      </c>
      <c r="AC117">
        <v>0</v>
      </c>
      <c r="AD117">
        <v>0</v>
      </c>
      <c r="AE117">
        <v>0</v>
      </c>
      <c r="AF117">
        <v>0</v>
      </c>
      <c r="AG117">
        <v>0</v>
      </c>
      <c r="AH117">
        <v>0</v>
      </c>
      <c r="AI117">
        <v>0</v>
      </c>
      <c r="AJ117">
        <v>0</v>
      </c>
      <c r="AK117">
        <v>0</v>
      </c>
      <c r="AL117">
        <v>0</v>
      </c>
      <c r="AM117">
        <v>0</v>
      </c>
      <c r="AN117">
        <v>0</v>
      </c>
      <c r="AO117">
        <v>0</v>
      </c>
      <c r="AP117">
        <v>0</v>
      </c>
      <c r="AQ117">
        <v>0</v>
      </c>
      <c r="AR117">
        <v>0</v>
      </c>
      <c r="AS117">
        <v>0</v>
      </c>
      <c r="AT117">
        <v>0</v>
      </c>
      <c r="AU117">
        <v>0</v>
      </c>
      <c r="AV117">
        <v>0</v>
      </c>
      <c r="AW117">
        <v>0</v>
      </c>
      <c r="AX117">
        <v>0</v>
      </c>
      <c r="AY117">
        <v>0</v>
      </c>
      <c r="AZ117">
        <v>207.2</v>
      </c>
      <c r="BA117">
        <v>1.92</v>
      </c>
      <c r="BB117">
        <v>1.9</v>
      </c>
      <c r="BC117">
        <v>1.55</v>
      </c>
      <c r="BD117">
        <v>3.9</v>
      </c>
      <c r="BE117">
        <v>715.5</v>
      </c>
      <c r="BF117">
        <v>1450</v>
      </c>
      <c r="BG117">
        <v>3081</v>
      </c>
      <c r="BH117">
        <v>4.0999999999999996</v>
      </c>
      <c r="BI117">
        <v>4</v>
      </c>
      <c r="BJ117">
        <v>601</v>
      </c>
      <c r="BK117">
        <v>2013</v>
      </c>
      <c r="BL117">
        <v>177.8</v>
      </c>
      <c r="BM117">
        <v>4.8099999999999996</v>
      </c>
      <c r="BN117">
        <v>195</v>
      </c>
      <c r="BO117">
        <v>0.83</v>
      </c>
      <c r="BP117">
        <v>154</v>
      </c>
      <c r="BQ117">
        <v>0.93799999999999994</v>
      </c>
      <c r="BR117">
        <v>126.905</v>
      </c>
      <c r="BS117">
        <v>2.76</v>
      </c>
      <c r="BT117">
        <v>2.5</v>
      </c>
      <c r="BU117">
        <v>2.21</v>
      </c>
      <c r="BV117">
        <v>6.76</v>
      </c>
      <c r="BW117">
        <v>1008.4</v>
      </c>
      <c r="BX117">
        <v>1846</v>
      </c>
      <c r="BY117">
        <v>3184</v>
      </c>
      <c r="BZ117">
        <v>0</v>
      </c>
      <c r="CA117">
        <v>7</v>
      </c>
      <c r="CB117">
        <v>387</v>
      </c>
      <c r="CC117">
        <v>457.5</v>
      </c>
      <c r="CD117">
        <v>41.67</v>
      </c>
      <c r="CE117">
        <v>15.52</v>
      </c>
      <c r="CF117">
        <v>106.8</v>
      </c>
      <c r="CG117">
        <v>0.46</v>
      </c>
      <c r="CH117">
        <v>133</v>
      </c>
      <c r="CI117">
        <v>0.65</v>
      </c>
    </row>
    <row r="118" spans="1:87" x14ac:dyDescent="0.15">
      <c r="A118">
        <v>59</v>
      </c>
      <c r="B118" t="s">
        <v>591</v>
      </c>
      <c r="C118">
        <v>1</v>
      </c>
      <c r="D118">
        <v>1</v>
      </c>
      <c r="E118">
        <v>2.88</v>
      </c>
      <c r="F118" t="s">
        <v>920</v>
      </c>
      <c r="H118" t="s">
        <v>1037</v>
      </c>
      <c r="I118" t="s">
        <v>1045</v>
      </c>
      <c r="J118">
        <v>9.2302561000000001</v>
      </c>
      <c r="K118">
        <v>76.140900000000002</v>
      </c>
      <c r="L118">
        <v>113.26749</v>
      </c>
      <c r="M118">
        <v>3.0015109564776687</v>
      </c>
      <c r="N118">
        <v>5.6739337551562734</v>
      </c>
      <c r="O118">
        <v>1.1163000000000001</v>
      </c>
      <c r="P118">
        <v>131.27100999999999</v>
      </c>
      <c r="Q118">
        <v>0</v>
      </c>
      <c r="R118">
        <v>6.5601686043388874</v>
      </c>
      <c r="S118">
        <v>7.5670428437341659</v>
      </c>
      <c r="T118">
        <v>-40.702673567384409</v>
      </c>
      <c r="U118">
        <v>21.451799999999999</v>
      </c>
      <c r="V118">
        <v>9.2603000000000009</v>
      </c>
      <c r="W118">
        <v>15.3561</v>
      </c>
      <c r="X118">
        <v>-15.3561</v>
      </c>
      <c r="Y118">
        <v>12.1915</v>
      </c>
      <c r="Z118">
        <v>8.2000000000000003E-2</v>
      </c>
      <c r="AA118">
        <v>9.6709999999999994</v>
      </c>
      <c r="AB118">
        <v>-10.7852</v>
      </c>
      <c r="AC118">
        <v>4.1808399999999999</v>
      </c>
      <c r="AD118">
        <v>1.6447049567269867</v>
      </c>
      <c r="AE118">
        <v>0</v>
      </c>
      <c r="AF118">
        <v>0</v>
      </c>
      <c r="AG118">
        <v>0</v>
      </c>
      <c r="AH118">
        <v>0</v>
      </c>
      <c r="AI118">
        <v>0</v>
      </c>
      <c r="AJ118">
        <v>0</v>
      </c>
      <c r="AK118">
        <v>0</v>
      </c>
      <c r="AL118">
        <v>0</v>
      </c>
      <c r="AM118">
        <v>0</v>
      </c>
      <c r="AN118">
        <v>0</v>
      </c>
      <c r="AO118">
        <v>0</v>
      </c>
      <c r="AP118">
        <v>0</v>
      </c>
      <c r="AQ118">
        <v>0</v>
      </c>
      <c r="AR118">
        <v>0</v>
      </c>
      <c r="AS118">
        <v>0</v>
      </c>
      <c r="AT118">
        <v>0</v>
      </c>
      <c r="AU118">
        <v>0</v>
      </c>
      <c r="AV118">
        <v>0</v>
      </c>
      <c r="AW118">
        <v>0</v>
      </c>
      <c r="AX118">
        <v>0</v>
      </c>
      <c r="AY118">
        <v>0</v>
      </c>
      <c r="AZ118">
        <v>207.2</v>
      </c>
      <c r="BA118">
        <v>1.92</v>
      </c>
      <c r="BB118">
        <v>1.9</v>
      </c>
      <c r="BC118">
        <v>1.55</v>
      </c>
      <c r="BD118">
        <v>3.9</v>
      </c>
      <c r="BE118">
        <v>715.5</v>
      </c>
      <c r="BF118">
        <v>1450</v>
      </c>
      <c r="BG118">
        <v>3081</v>
      </c>
      <c r="BH118">
        <v>4.0999999999999996</v>
      </c>
      <c r="BI118">
        <v>4</v>
      </c>
      <c r="BJ118">
        <v>601</v>
      </c>
      <c r="BK118">
        <v>2013</v>
      </c>
      <c r="BL118">
        <v>177.8</v>
      </c>
      <c r="BM118">
        <v>4.8099999999999996</v>
      </c>
      <c r="BN118">
        <v>195</v>
      </c>
      <c r="BO118">
        <v>0.83</v>
      </c>
      <c r="BP118">
        <v>154</v>
      </c>
      <c r="BQ118">
        <v>0.93799999999999994</v>
      </c>
      <c r="BR118">
        <v>79.903999999999996</v>
      </c>
      <c r="BS118">
        <v>2.83</v>
      </c>
      <c r="BT118">
        <v>2.8</v>
      </c>
      <c r="BU118">
        <v>2.74</v>
      </c>
      <c r="BV118">
        <v>7.59</v>
      </c>
      <c r="BW118">
        <v>1139.9000000000001</v>
      </c>
      <c r="BX118">
        <v>2103</v>
      </c>
      <c r="BY118">
        <v>3473</v>
      </c>
      <c r="BZ118">
        <v>0</v>
      </c>
      <c r="CA118">
        <v>7</v>
      </c>
      <c r="CB118">
        <v>266</v>
      </c>
      <c r="CC118">
        <v>331.9</v>
      </c>
      <c r="CD118">
        <v>30.5</v>
      </c>
      <c r="CE118">
        <v>10.57</v>
      </c>
      <c r="CF118">
        <v>111.9</v>
      </c>
      <c r="CG118">
        <v>0.37</v>
      </c>
      <c r="CH118">
        <v>114</v>
      </c>
      <c r="CI118">
        <v>0.4</v>
      </c>
    </row>
    <row r="119" spans="1:87" x14ac:dyDescent="0.15">
      <c r="A119">
        <v>346</v>
      </c>
      <c r="B119" t="s">
        <v>606</v>
      </c>
      <c r="C119">
        <v>1</v>
      </c>
      <c r="D119">
        <v>1</v>
      </c>
      <c r="E119">
        <v>3.17</v>
      </c>
      <c r="F119" t="s">
        <v>643</v>
      </c>
      <c r="H119" t="s">
        <v>1037</v>
      </c>
      <c r="I119" t="s">
        <v>1045</v>
      </c>
      <c r="J119">
        <v>8.44212381</v>
      </c>
      <c r="K119">
        <v>90.167519999999996</v>
      </c>
      <c r="L119">
        <v>135.80644000000001</v>
      </c>
      <c r="M119">
        <v>3.1886850754207359</v>
      </c>
      <c r="N119">
        <v>6.0277600669579128</v>
      </c>
      <c r="O119">
        <v>1.1025</v>
      </c>
      <c r="P119">
        <v>151.60864000000001</v>
      </c>
      <c r="Q119">
        <v>0</v>
      </c>
      <c r="R119">
        <v>8.382575049289219</v>
      </c>
      <c r="S119">
        <v>9.1031209859474433</v>
      </c>
      <c r="T119">
        <v>-38.361779654997498</v>
      </c>
      <c r="U119">
        <v>-6.6805000000000003</v>
      </c>
      <c r="V119">
        <v>-19.503699999999998</v>
      </c>
      <c r="W119">
        <v>-13.0921</v>
      </c>
      <c r="X119">
        <v>13.0921</v>
      </c>
      <c r="Y119">
        <v>12.8233</v>
      </c>
      <c r="Z119">
        <v>7.8E-2</v>
      </c>
      <c r="AA119">
        <v>6.6833</v>
      </c>
      <c r="AB119">
        <v>-8.6532999999999998</v>
      </c>
      <c r="AC119">
        <v>1E-4</v>
      </c>
      <c r="AD119">
        <v>3.9339103068450046E-5</v>
      </c>
      <c r="AE119">
        <v>0</v>
      </c>
      <c r="AF119">
        <v>0</v>
      </c>
      <c r="AG119">
        <v>0</v>
      </c>
      <c r="AH119">
        <v>0</v>
      </c>
      <c r="AI119">
        <v>0</v>
      </c>
      <c r="AJ119">
        <v>0</v>
      </c>
      <c r="AK119">
        <v>0</v>
      </c>
      <c r="AL119">
        <v>0</v>
      </c>
      <c r="AM119">
        <v>0</v>
      </c>
      <c r="AN119">
        <v>0</v>
      </c>
      <c r="AO119">
        <v>0</v>
      </c>
      <c r="AP119">
        <v>0</v>
      </c>
      <c r="AQ119">
        <v>0</v>
      </c>
      <c r="AR119">
        <v>0</v>
      </c>
      <c r="AS119">
        <v>0</v>
      </c>
      <c r="AT119">
        <v>0</v>
      </c>
      <c r="AU119">
        <v>0</v>
      </c>
      <c r="AV119">
        <v>0</v>
      </c>
      <c r="AW119">
        <v>0</v>
      </c>
      <c r="AX119">
        <v>0</v>
      </c>
      <c r="AY119">
        <v>0</v>
      </c>
      <c r="AZ119">
        <v>207.2</v>
      </c>
      <c r="BA119">
        <v>1.92</v>
      </c>
      <c r="BB119">
        <v>1.9</v>
      </c>
      <c r="BC119">
        <v>1.55</v>
      </c>
      <c r="BD119">
        <v>3.9</v>
      </c>
      <c r="BE119">
        <v>715.5</v>
      </c>
      <c r="BF119">
        <v>1450</v>
      </c>
      <c r="BG119">
        <v>3081</v>
      </c>
      <c r="BH119">
        <v>4.0999999999999996</v>
      </c>
      <c r="BI119">
        <v>4</v>
      </c>
      <c r="BJ119">
        <v>601</v>
      </c>
      <c r="BK119">
        <v>2013</v>
      </c>
      <c r="BL119">
        <v>177.8</v>
      </c>
      <c r="BM119">
        <v>4.8099999999999996</v>
      </c>
      <c r="BN119">
        <v>195</v>
      </c>
      <c r="BO119">
        <v>0.83</v>
      </c>
      <c r="BP119">
        <v>154</v>
      </c>
      <c r="BQ119">
        <v>0.93799999999999994</v>
      </c>
      <c r="BR119">
        <v>79.903999999999996</v>
      </c>
      <c r="BS119">
        <v>2.83</v>
      </c>
      <c r="BT119">
        <v>2.8</v>
      </c>
      <c r="BU119">
        <v>2.74</v>
      </c>
      <c r="BV119">
        <v>7.59</v>
      </c>
      <c r="BW119">
        <v>1139.9000000000001</v>
      </c>
      <c r="BX119">
        <v>2103</v>
      </c>
      <c r="BY119">
        <v>3473</v>
      </c>
      <c r="BZ119">
        <v>0</v>
      </c>
      <c r="CA119">
        <v>7</v>
      </c>
      <c r="CB119">
        <v>266</v>
      </c>
      <c r="CC119">
        <v>331.9</v>
      </c>
      <c r="CD119">
        <v>30.5</v>
      </c>
      <c r="CE119">
        <v>10.57</v>
      </c>
      <c r="CF119">
        <v>111.9</v>
      </c>
      <c r="CG119">
        <v>0.37</v>
      </c>
      <c r="CH119">
        <v>114</v>
      </c>
      <c r="CI119">
        <v>0.4</v>
      </c>
    </row>
    <row r="120" spans="1:87" x14ac:dyDescent="0.15">
      <c r="A120">
        <v>349</v>
      </c>
      <c r="B120" t="s">
        <v>611</v>
      </c>
      <c r="C120">
        <v>1</v>
      </c>
      <c r="D120">
        <v>1</v>
      </c>
      <c r="E120">
        <v>3.24</v>
      </c>
      <c r="F120" t="s">
        <v>921</v>
      </c>
      <c r="H120" t="s">
        <v>1037</v>
      </c>
      <c r="I120" t="s">
        <v>1045</v>
      </c>
      <c r="J120">
        <v>7.4634142099999998</v>
      </c>
      <c r="K120">
        <v>138.21046000000001</v>
      </c>
      <c r="L120">
        <v>185.40549999999999</v>
      </c>
      <c r="M120">
        <v>3.537358245732392</v>
      </c>
      <c r="N120">
        <v>6.6868775911765441</v>
      </c>
      <c r="O120">
        <v>1.2378</v>
      </c>
      <c r="P120">
        <v>189.60423</v>
      </c>
      <c r="Q120">
        <v>0</v>
      </c>
      <c r="R120">
        <v>11.485429436779022</v>
      </c>
      <c r="S120">
        <v>12.564664997049404</v>
      </c>
      <c r="T120">
        <v>-34.376141343179611</v>
      </c>
      <c r="U120">
        <v>16.0625</v>
      </c>
      <c r="V120">
        <v>6.7361000000000004</v>
      </c>
      <c r="W120">
        <v>11.3993</v>
      </c>
      <c r="X120">
        <v>-11.3993</v>
      </c>
      <c r="Y120">
        <v>9.3262999999999998</v>
      </c>
      <c r="Z120">
        <v>0.1072</v>
      </c>
      <c r="AA120">
        <v>6.9664999999999999</v>
      </c>
      <c r="AB120">
        <v>-5.1505999999999998</v>
      </c>
      <c r="AC120">
        <v>6.4718020000000003</v>
      </c>
      <c r="AD120">
        <v>2.5459488591660113</v>
      </c>
      <c r="AE120">
        <v>0</v>
      </c>
      <c r="AF120">
        <v>0</v>
      </c>
      <c r="AG120">
        <v>0</v>
      </c>
      <c r="AH120">
        <v>0</v>
      </c>
      <c r="AI120">
        <v>0</v>
      </c>
      <c r="AJ120">
        <v>0</v>
      </c>
      <c r="AK120">
        <v>0</v>
      </c>
      <c r="AL120">
        <v>0</v>
      </c>
      <c r="AM120">
        <v>0</v>
      </c>
      <c r="AN120">
        <v>0</v>
      </c>
      <c r="AO120">
        <v>0</v>
      </c>
      <c r="AP120">
        <v>0</v>
      </c>
      <c r="AQ120">
        <v>0</v>
      </c>
      <c r="AR120">
        <v>0</v>
      </c>
      <c r="AS120">
        <v>0</v>
      </c>
      <c r="AT120">
        <v>0</v>
      </c>
      <c r="AU120">
        <v>0</v>
      </c>
      <c r="AV120">
        <v>0</v>
      </c>
      <c r="AW120">
        <v>0</v>
      </c>
      <c r="AX120">
        <v>0</v>
      </c>
      <c r="AY120">
        <v>0</v>
      </c>
      <c r="AZ120">
        <v>207.2</v>
      </c>
      <c r="BA120">
        <v>1.92</v>
      </c>
      <c r="BB120">
        <v>1.9</v>
      </c>
      <c r="BC120">
        <v>1.55</v>
      </c>
      <c r="BD120">
        <v>3.9</v>
      </c>
      <c r="BE120">
        <v>715.5</v>
      </c>
      <c r="BF120">
        <v>1450</v>
      </c>
      <c r="BG120">
        <v>3081</v>
      </c>
      <c r="BH120">
        <v>4.0999999999999996</v>
      </c>
      <c r="BI120">
        <v>4</v>
      </c>
      <c r="BJ120">
        <v>601</v>
      </c>
      <c r="BK120">
        <v>2013</v>
      </c>
      <c r="BL120">
        <v>177.8</v>
      </c>
      <c r="BM120">
        <v>4.8099999999999996</v>
      </c>
      <c r="BN120">
        <v>195</v>
      </c>
      <c r="BO120">
        <v>0.83</v>
      </c>
      <c r="BP120">
        <v>154</v>
      </c>
      <c r="BQ120">
        <v>0.93799999999999994</v>
      </c>
      <c r="BR120">
        <v>79.903999999999996</v>
      </c>
      <c r="BS120">
        <v>2.83</v>
      </c>
      <c r="BT120">
        <v>2.8</v>
      </c>
      <c r="BU120">
        <v>2.74</v>
      </c>
      <c r="BV120">
        <v>7.59</v>
      </c>
      <c r="BW120">
        <v>1139.9000000000001</v>
      </c>
      <c r="BX120">
        <v>2103</v>
      </c>
      <c r="BY120">
        <v>3473</v>
      </c>
      <c r="BZ120">
        <v>0</v>
      </c>
      <c r="CA120">
        <v>7</v>
      </c>
      <c r="CB120">
        <v>266</v>
      </c>
      <c r="CC120">
        <v>331.9</v>
      </c>
      <c r="CD120">
        <v>30.5</v>
      </c>
      <c r="CE120">
        <v>10.57</v>
      </c>
      <c r="CF120">
        <v>111.9</v>
      </c>
      <c r="CG120">
        <v>0.37</v>
      </c>
      <c r="CH120">
        <v>114</v>
      </c>
      <c r="CI120">
        <v>0.4</v>
      </c>
    </row>
    <row r="121" spans="1:87" x14ac:dyDescent="0.15">
      <c r="A121">
        <v>460</v>
      </c>
      <c r="B121" t="s">
        <v>626</v>
      </c>
      <c r="C121">
        <v>1</v>
      </c>
      <c r="D121">
        <v>1</v>
      </c>
      <c r="E121">
        <v>4.4000000000000004</v>
      </c>
      <c r="F121" t="s">
        <v>927</v>
      </c>
      <c r="H121" t="s">
        <v>1046</v>
      </c>
      <c r="I121" t="s">
        <v>862</v>
      </c>
      <c r="J121">
        <v>8.9878686800000001</v>
      </c>
      <c r="K121">
        <v>92.140309999999999</v>
      </c>
      <c r="L121">
        <v>122.51197999999999</v>
      </c>
      <c r="M121">
        <v>3.0810425333591729</v>
      </c>
      <c r="N121">
        <v>5.8242770006789657</v>
      </c>
      <c r="O121">
        <v>1.2488999999999999</v>
      </c>
      <c r="P121">
        <v>136.15674999999999</v>
      </c>
      <c r="Q121">
        <v>0</v>
      </c>
      <c r="R121">
        <v>7.0101658293936673</v>
      </c>
      <c r="S121">
        <v>7.915900372340186</v>
      </c>
      <c r="T121">
        <v>-40.124648962807001</v>
      </c>
      <c r="U121">
        <v>19.488700000000001</v>
      </c>
      <c r="V121">
        <v>7.7588999999999997</v>
      </c>
      <c r="W121">
        <v>13.623799999999999</v>
      </c>
      <c r="X121">
        <v>-13.623799999999999</v>
      </c>
      <c r="Y121">
        <v>11.729799999999999</v>
      </c>
      <c r="Z121">
        <v>8.5300000000000001E-2</v>
      </c>
      <c r="AA121">
        <v>7.9118000000000004</v>
      </c>
      <c r="AB121">
        <v>-8.3344000000000005</v>
      </c>
      <c r="AC121">
        <v>1.961425</v>
      </c>
      <c r="AD121">
        <v>0.77160700236034618</v>
      </c>
      <c r="AE121">
        <v>0</v>
      </c>
      <c r="AF121">
        <v>0</v>
      </c>
      <c r="AG121">
        <v>0</v>
      </c>
      <c r="AH121">
        <v>0</v>
      </c>
      <c r="AI121">
        <v>0</v>
      </c>
      <c r="AJ121">
        <v>0</v>
      </c>
      <c r="AK121">
        <v>0</v>
      </c>
      <c r="AL121">
        <v>0</v>
      </c>
      <c r="AM121">
        <v>0</v>
      </c>
      <c r="AN121">
        <v>0</v>
      </c>
      <c r="AO121">
        <v>0</v>
      </c>
      <c r="AP121">
        <v>0</v>
      </c>
      <c r="AQ121">
        <v>0</v>
      </c>
      <c r="AR121">
        <v>0</v>
      </c>
      <c r="AS121">
        <v>0</v>
      </c>
      <c r="AT121">
        <v>0</v>
      </c>
      <c r="AU121">
        <v>0</v>
      </c>
      <c r="AV121">
        <v>0</v>
      </c>
      <c r="AW121">
        <v>0</v>
      </c>
      <c r="AX121">
        <v>0</v>
      </c>
      <c r="AY121">
        <v>0</v>
      </c>
      <c r="AZ121">
        <v>112.411</v>
      </c>
      <c r="BA121">
        <v>1.4</v>
      </c>
      <c r="BB121">
        <v>1.7</v>
      </c>
      <c r="BC121">
        <v>1.46</v>
      </c>
      <c r="BD121">
        <v>4.33</v>
      </c>
      <c r="BE121">
        <v>867.7</v>
      </c>
      <c r="BF121">
        <v>1631</v>
      </c>
      <c r="BG121">
        <v>3616</v>
      </c>
      <c r="BH121">
        <v>4.05</v>
      </c>
      <c r="BI121">
        <v>12</v>
      </c>
      <c r="BJ121">
        <v>594</v>
      </c>
      <c r="BK121">
        <v>1038</v>
      </c>
      <c r="BL121">
        <v>100</v>
      </c>
      <c r="BM121">
        <v>6.4</v>
      </c>
      <c r="BN121">
        <v>112</v>
      </c>
      <c r="BO121">
        <v>0.93</v>
      </c>
      <c r="BP121">
        <v>141</v>
      </c>
      <c r="BQ121">
        <v>1.81</v>
      </c>
      <c r="BR121">
        <v>35.453000000000003</v>
      </c>
      <c r="BS121">
        <v>2.98</v>
      </c>
      <c r="BT121">
        <v>3</v>
      </c>
      <c r="BU121">
        <v>2.83</v>
      </c>
      <c r="BV121">
        <v>8.3000000000000007</v>
      </c>
      <c r="BW121">
        <v>1251.0999999999999</v>
      </c>
      <c r="BX121">
        <v>2297</v>
      </c>
      <c r="BY121">
        <v>3822</v>
      </c>
      <c r="BZ121">
        <v>0</v>
      </c>
      <c r="CA121">
        <v>7</v>
      </c>
      <c r="CB121">
        <v>172</v>
      </c>
      <c r="CC121">
        <v>238.6</v>
      </c>
      <c r="CD121">
        <v>20.420000000000002</v>
      </c>
      <c r="CE121">
        <v>6.41</v>
      </c>
      <c r="CF121">
        <v>121.7</v>
      </c>
      <c r="CG121">
        <v>0.28000000000000003</v>
      </c>
      <c r="CH121">
        <v>99</v>
      </c>
      <c r="CI121">
        <v>0.99</v>
      </c>
    </row>
    <row r="122" spans="1:87" x14ac:dyDescent="0.15">
      <c r="A122">
        <v>202</v>
      </c>
      <c r="B122" t="s">
        <v>590</v>
      </c>
      <c r="C122">
        <v>1</v>
      </c>
      <c r="D122">
        <v>2</v>
      </c>
      <c r="E122">
        <v>2.88</v>
      </c>
      <c r="F122" t="s">
        <v>1140</v>
      </c>
      <c r="H122" t="s">
        <v>1037</v>
      </c>
      <c r="I122" t="s">
        <v>1045</v>
      </c>
      <c r="J122">
        <v>5.3371114950000003</v>
      </c>
      <c r="K122">
        <v>65.075915000000009</v>
      </c>
      <c r="L122">
        <v>79.534705000000002</v>
      </c>
      <c r="M122">
        <v>2.6677241132771172</v>
      </c>
      <c r="N122">
        <v>5.0429567358735667</v>
      </c>
      <c r="O122">
        <v>1.3572000000000002</v>
      </c>
      <c r="P122">
        <v>96.451259999999991</v>
      </c>
      <c r="Q122">
        <v>0</v>
      </c>
      <c r="R122">
        <v>3.0745207025097834</v>
      </c>
      <c r="S122">
        <v>5.4500561252311677</v>
      </c>
      <c r="T122">
        <v>-45.180012844100105</v>
      </c>
      <c r="U122">
        <v>6.2667999999999999</v>
      </c>
      <c r="V122">
        <v>-4.8849</v>
      </c>
      <c r="W122">
        <v>0.69090000000000007</v>
      </c>
      <c r="X122">
        <v>-0.69090000000000007</v>
      </c>
      <c r="Y122">
        <v>11.1517</v>
      </c>
      <c r="Z122">
        <v>8.9950000000000002E-2</v>
      </c>
      <c r="AA122">
        <v>5.1958500000000001</v>
      </c>
      <c r="AB122">
        <v>-4.8328500000000005</v>
      </c>
      <c r="AC122">
        <v>1.998448</v>
      </c>
      <c r="AD122">
        <v>0.7861715184893785</v>
      </c>
      <c r="AE122">
        <v>0</v>
      </c>
      <c r="AF122">
        <v>0</v>
      </c>
      <c r="AG122">
        <v>0</v>
      </c>
      <c r="AH122">
        <v>0</v>
      </c>
      <c r="AI122">
        <v>0</v>
      </c>
      <c r="AJ122">
        <v>0</v>
      </c>
      <c r="AK122">
        <v>0</v>
      </c>
      <c r="AL122">
        <v>0</v>
      </c>
      <c r="AM122">
        <v>0</v>
      </c>
      <c r="AN122">
        <v>0</v>
      </c>
      <c r="AO122">
        <v>0</v>
      </c>
      <c r="AP122">
        <v>0</v>
      </c>
      <c r="AQ122">
        <v>0</v>
      </c>
      <c r="AR122">
        <v>0</v>
      </c>
      <c r="AS122">
        <v>0</v>
      </c>
      <c r="AT122">
        <v>0</v>
      </c>
      <c r="AU122">
        <v>0</v>
      </c>
      <c r="AV122">
        <v>0</v>
      </c>
      <c r="AW122">
        <v>0</v>
      </c>
      <c r="AX122">
        <v>0</v>
      </c>
      <c r="AY122">
        <v>0</v>
      </c>
      <c r="AZ122">
        <v>207.2</v>
      </c>
      <c r="BA122">
        <v>1.92</v>
      </c>
      <c r="BB122">
        <v>1.9</v>
      </c>
      <c r="BC122">
        <v>1.55</v>
      </c>
      <c r="BD122">
        <v>3.9</v>
      </c>
      <c r="BE122">
        <v>715.5</v>
      </c>
      <c r="BF122">
        <v>1450</v>
      </c>
      <c r="BG122">
        <v>3081</v>
      </c>
      <c r="BH122">
        <v>4.0999999999999996</v>
      </c>
      <c r="BI122">
        <v>4</v>
      </c>
      <c r="BJ122">
        <v>601</v>
      </c>
      <c r="BK122">
        <v>2013</v>
      </c>
      <c r="BL122">
        <v>177.8</v>
      </c>
      <c r="BM122">
        <v>4.8099999999999996</v>
      </c>
      <c r="BN122">
        <v>195</v>
      </c>
      <c r="BO122">
        <v>0.83</v>
      </c>
      <c r="BP122">
        <v>154</v>
      </c>
      <c r="BQ122">
        <v>0.93799999999999994</v>
      </c>
      <c r="BR122">
        <v>79.903999999999996</v>
      </c>
      <c r="BS122">
        <v>2.83</v>
      </c>
      <c r="BT122">
        <v>2.8</v>
      </c>
      <c r="BU122">
        <v>2.74</v>
      </c>
      <c r="BV122">
        <v>7.59</v>
      </c>
      <c r="BW122">
        <v>1139.9000000000001</v>
      </c>
      <c r="BX122">
        <v>2103</v>
      </c>
      <c r="BY122">
        <v>3473</v>
      </c>
      <c r="BZ122">
        <v>0</v>
      </c>
      <c r="CA122">
        <v>7</v>
      </c>
      <c r="CB122">
        <v>266</v>
      </c>
      <c r="CC122">
        <v>331.9</v>
      </c>
      <c r="CD122">
        <v>30.5</v>
      </c>
      <c r="CE122">
        <v>10.57</v>
      </c>
      <c r="CF122">
        <v>111.9</v>
      </c>
      <c r="CG122">
        <v>0.37</v>
      </c>
      <c r="CH122">
        <v>114</v>
      </c>
      <c r="CI122">
        <v>0.4</v>
      </c>
    </row>
    <row r="123" spans="1:87" x14ac:dyDescent="0.15">
      <c r="A123">
        <v>203</v>
      </c>
      <c r="B123" t="s">
        <v>588</v>
      </c>
      <c r="C123">
        <v>1</v>
      </c>
      <c r="D123">
        <v>2</v>
      </c>
      <c r="E123">
        <v>2.77</v>
      </c>
      <c r="F123" t="s">
        <v>1141</v>
      </c>
      <c r="H123" t="s">
        <v>1037</v>
      </c>
      <c r="I123" t="s">
        <v>1045</v>
      </c>
      <c r="J123">
        <v>5.2498475300000003</v>
      </c>
      <c r="K123">
        <v>64.581905000000006</v>
      </c>
      <c r="L123">
        <v>81.578534999999988</v>
      </c>
      <c r="M123">
        <v>2.6899320457710019</v>
      </c>
      <c r="N123">
        <v>5.0849377046710806</v>
      </c>
      <c r="O123">
        <v>1.3130500000000001</v>
      </c>
      <c r="P123">
        <v>98.146465000000006</v>
      </c>
      <c r="Q123">
        <v>0</v>
      </c>
      <c r="R123">
        <v>3.256148519365837</v>
      </c>
      <c r="S123">
        <v>5.5395048966816614</v>
      </c>
      <c r="T123">
        <v>-44.94671063427937</v>
      </c>
      <c r="U123">
        <v>5.4379000000000008</v>
      </c>
      <c r="V123">
        <v>-5.9525000000000006</v>
      </c>
      <c r="W123">
        <v>-0.25729999999999986</v>
      </c>
      <c r="X123">
        <v>0.25729999999999986</v>
      </c>
      <c r="Y123">
        <v>11.39045</v>
      </c>
      <c r="Z123">
        <v>8.7900000000000006E-2</v>
      </c>
      <c r="AA123">
        <v>4.1656500000000003</v>
      </c>
      <c r="AB123">
        <v>-3.9502999999999999</v>
      </c>
      <c r="AC123">
        <v>0.68909900000000002</v>
      </c>
      <c r="AD123">
        <v>0.27108536585365856</v>
      </c>
      <c r="AE123">
        <v>0</v>
      </c>
      <c r="AF123">
        <v>0</v>
      </c>
      <c r="AG123">
        <v>0</v>
      </c>
      <c r="AH123">
        <v>0</v>
      </c>
      <c r="AI123">
        <v>0</v>
      </c>
      <c r="AJ123">
        <v>0</v>
      </c>
      <c r="AK123">
        <v>0</v>
      </c>
      <c r="AL123">
        <v>0</v>
      </c>
      <c r="AM123">
        <v>0</v>
      </c>
      <c r="AN123">
        <v>0</v>
      </c>
      <c r="AO123">
        <v>0</v>
      </c>
      <c r="AP123">
        <v>0</v>
      </c>
      <c r="AQ123">
        <v>0</v>
      </c>
      <c r="AR123">
        <v>0</v>
      </c>
      <c r="AS123">
        <v>0</v>
      </c>
      <c r="AT123">
        <v>0</v>
      </c>
      <c r="AU123">
        <v>0</v>
      </c>
      <c r="AV123">
        <v>0</v>
      </c>
      <c r="AW123">
        <v>0</v>
      </c>
      <c r="AX123">
        <v>0</v>
      </c>
      <c r="AY123">
        <v>0</v>
      </c>
      <c r="AZ123">
        <v>207.2</v>
      </c>
      <c r="BA123">
        <v>1.92</v>
      </c>
      <c r="BB123">
        <v>1.9</v>
      </c>
      <c r="BC123">
        <v>1.55</v>
      </c>
      <c r="BD123">
        <v>3.9</v>
      </c>
      <c r="BE123">
        <v>715.5</v>
      </c>
      <c r="BF123">
        <v>1450</v>
      </c>
      <c r="BG123">
        <v>3081</v>
      </c>
      <c r="BH123">
        <v>4.0999999999999996</v>
      </c>
      <c r="BI123">
        <v>4</v>
      </c>
      <c r="BJ123">
        <v>601</v>
      </c>
      <c r="BK123">
        <v>2013</v>
      </c>
      <c r="BL123">
        <v>177.8</v>
      </c>
      <c r="BM123">
        <v>4.8099999999999996</v>
      </c>
      <c r="BN123">
        <v>195</v>
      </c>
      <c r="BO123">
        <v>0.83</v>
      </c>
      <c r="BP123">
        <v>154</v>
      </c>
      <c r="BQ123">
        <v>0.93799999999999994</v>
      </c>
      <c r="BR123">
        <v>79.903999999999996</v>
      </c>
      <c r="BS123">
        <v>2.83</v>
      </c>
      <c r="BT123">
        <v>2.8</v>
      </c>
      <c r="BU123">
        <v>2.74</v>
      </c>
      <c r="BV123">
        <v>7.59</v>
      </c>
      <c r="BW123">
        <v>1139.9000000000001</v>
      </c>
      <c r="BX123">
        <v>2103</v>
      </c>
      <c r="BY123">
        <v>3473</v>
      </c>
      <c r="BZ123">
        <v>0</v>
      </c>
      <c r="CA123">
        <v>7</v>
      </c>
      <c r="CB123">
        <v>266</v>
      </c>
      <c r="CC123">
        <v>331.9</v>
      </c>
      <c r="CD123">
        <v>30.5</v>
      </c>
      <c r="CE123">
        <v>10.57</v>
      </c>
      <c r="CF123">
        <v>111.9</v>
      </c>
      <c r="CG123">
        <v>0.37</v>
      </c>
      <c r="CH123">
        <v>114</v>
      </c>
      <c r="CI123">
        <v>0.4</v>
      </c>
    </row>
    <row r="125" spans="1:87" x14ac:dyDescent="0.15">
      <c r="B125" t="s">
        <v>935</v>
      </c>
    </row>
  </sheetData>
  <phoneticPr fontId="1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8</vt:i4>
      </vt:variant>
    </vt:vector>
  </HeadingPairs>
  <TitlesOfParts>
    <vt:vector size="8" baseType="lpstr">
      <vt:lpstr>源表格</vt:lpstr>
      <vt:lpstr>计算</vt:lpstr>
      <vt:lpstr>过滤</vt:lpstr>
      <vt:lpstr>整理格式+匹配特征</vt:lpstr>
      <vt:lpstr>有机特征</vt:lpstr>
      <vt:lpstr>删除没算出来特征的</vt:lpstr>
      <vt:lpstr>原子特征</vt:lpstr>
      <vt:lpstr>不带公式版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2022-02-17T03:18:22Z</dcterms:modified>
</cp:coreProperties>
</file>