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teacher/Dropbox/Shell Dwellings/ZomesDev/Website/code/ZomesDev/assets/documents/shared/"/>
    </mc:Choice>
  </mc:AlternateContent>
  <xr:revisionPtr revIDLastSave="0" documentId="8_{A5468CD1-3E5E-CC4E-824E-E0F151A34E89}" xr6:coauthVersionLast="47" xr6:coauthVersionMax="47" xr10:uidLastSave="{00000000-0000-0000-0000-000000000000}"/>
  <bookViews>
    <workbookView xWindow="160" yWindow="760" windowWidth="34400" windowHeight="20640" xr2:uid="{157F468A-AD5B-1847-918E-4946786DD425}"/>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L73" i="2"/>
  <c r="L75" i="2" s="1"/>
  <c r="L57" i="2"/>
  <c r="L59" i="2" s="1"/>
  <c r="L41" i="2"/>
  <c r="L43" i="2" s="1"/>
  <c r="L25" i="2"/>
  <c r="L27" i="2" s="1"/>
  <c r="L9" i="2"/>
  <c r="L11" i="2" s="1"/>
  <c r="G73" i="2"/>
  <c r="G75" i="2" s="1"/>
  <c r="G57" i="2"/>
  <c r="G59" i="2" s="1"/>
  <c r="G41" i="2"/>
  <c r="G43" i="2" s="1"/>
  <c r="G25" i="2"/>
  <c r="G27" i="2" s="1"/>
  <c r="G9" i="2"/>
  <c r="G11" i="2" s="1"/>
  <c r="F1" i="2" l="1"/>
  <c r="F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5" authorId="0" shapeId="0" xr:uid="{A4FA50E7-DE02-1A4A-8CE5-66067A2D1CFB}">
      <text>
        <r>
          <rPr>
            <sz val="10"/>
            <color rgb="FF000000"/>
            <rFont val="Tahoma"/>
            <family val="2"/>
          </rPr>
          <t>Based on revenue potential. Is is an AirDnA calculation that makes the assumption this unit was never blocked off of the calendar and was rented year round adjusted for seasonality and occupancy rates.</t>
        </r>
      </text>
    </comment>
    <comment ref="K5" authorId="0" shapeId="0" xr:uid="{D346D779-0DE0-F448-BAF2-BCE5BC8221F0}">
      <text>
        <r>
          <rPr>
            <sz val="10"/>
            <color rgb="FF000000"/>
            <rFont val="Tahoma"/>
            <family val="2"/>
          </rPr>
          <t>Based on revenue potential. Is is an AirDnA calculation that makes the assumption this unit was never blocked off of the calendar and was rented year round adjusted for seasonality and occupancy rates.</t>
        </r>
      </text>
    </comment>
    <comment ref="F6" authorId="0" shapeId="0" xr:uid="{7FC774C5-FBDE-9E46-A133-7B9014237FAD}">
      <text>
        <r>
          <rPr>
            <sz val="10"/>
            <color rgb="FF000000"/>
            <rFont val="Tahoma"/>
            <family val="2"/>
          </rPr>
          <t>How does a double zome unit compare in size to this unit, and how much higher of a rental rate do we think we can get.</t>
        </r>
      </text>
    </comment>
    <comment ref="K6" authorId="0" shapeId="0" xr:uid="{E0BBCB70-A3CB-C34B-B837-F6B98421ACAD}">
      <text>
        <r>
          <rPr>
            <sz val="10"/>
            <color rgb="FF000000"/>
            <rFont val="Tahoma"/>
            <family val="2"/>
          </rPr>
          <t>How does a double zome unit compare in size to this unit, and how much higher of a rental rate do we think we can get.</t>
        </r>
      </text>
    </comment>
    <comment ref="F7" authorId="0" shapeId="0" xr:uid="{45C8EA33-2105-1242-9D6B-908733FB8ADB}">
      <text>
        <r>
          <rPr>
            <sz val="10"/>
            <color rgb="FF000000"/>
            <rFont val="Tahoma"/>
            <family val="2"/>
          </rPr>
          <t xml:space="preserve">Comparison of furniting, amenities, and finishes. </t>
        </r>
      </text>
    </comment>
    <comment ref="K7" authorId="0" shapeId="0" xr:uid="{BB74F4AF-18C4-E944-B559-B201EE4A095F}">
      <text>
        <r>
          <rPr>
            <sz val="10"/>
            <color rgb="FF000000"/>
            <rFont val="Tahoma"/>
            <family val="2"/>
          </rPr>
          <t xml:space="preserve">Comparison of furniting, amenities, and finishes. </t>
        </r>
      </text>
    </comment>
    <comment ref="F8" authorId="0" shapeId="0" xr:uid="{C66349CB-3A0C-EC4E-913C-8D797CDDBB6C}">
      <text>
        <r>
          <rPr>
            <sz val="10"/>
            <color rgb="FF000000"/>
            <rFont val="Tahoma"/>
            <family val="2"/>
          </rPr>
          <t>Adjustment for OMG factor of the zomes, location, and views.</t>
        </r>
      </text>
    </comment>
    <comment ref="K8" authorId="0" shapeId="0" xr:uid="{AC60641B-8849-D54E-8D87-2DB229E3A953}">
      <text>
        <r>
          <rPr>
            <sz val="10"/>
            <color rgb="FF000000"/>
            <rFont val="Tahoma"/>
            <family val="2"/>
          </rPr>
          <t>Adjustment for OMG factor of the zomes, location, and views.</t>
        </r>
      </text>
    </comment>
    <comment ref="F11" authorId="0" shapeId="0" xr:uid="{59D63474-99EA-6B4F-A418-66FBBDDF6FC2}">
      <text>
        <r>
          <rPr>
            <sz val="10"/>
            <color rgb="FF000000"/>
            <rFont val="Tahoma"/>
            <family val="2"/>
          </rPr>
          <t>Our estimate of a zome's revenue would be based on this comp and its adjustments.</t>
        </r>
      </text>
    </comment>
    <comment ref="K11" authorId="0" shapeId="0" xr:uid="{9FA48702-A025-DF4A-93E6-3C4B769C55BA}">
      <text>
        <r>
          <rPr>
            <sz val="10"/>
            <color rgb="FF000000"/>
            <rFont val="Tahoma"/>
            <family val="2"/>
          </rPr>
          <t>Our estimate of a zome's revenue would be based on this comp and its adjustments.</t>
        </r>
      </text>
    </comment>
    <comment ref="F21" authorId="0" shapeId="0" xr:uid="{FAA98354-198A-5047-AE32-F5A32969F6AD}">
      <text>
        <r>
          <rPr>
            <sz val="10"/>
            <color rgb="FF000000"/>
            <rFont val="Tahoma"/>
            <family val="2"/>
          </rPr>
          <t>Based on revenue potential. Is is an AirDnA calculation that makes the assumption this unit was never blocked off of the calendar and was rented year round adjusted for seasonality and occupancy rates.</t>
        </r>
      </text>
    </comment>
    <comment ref="K21" authorId="0" shapeId="0" xr:uid="{EF028C7D-C73B-7F43-8BB8-5EF0CA2FDC4D}">
      <text>
        <r>
          <rPr>
            <sz val="10"/>
            <color rgb="FF000000"/>
            <rFont val="Tahoma"/>
            <family val="2"/>
          </rPr>
          <t>Based on revenue potential. Is is an AirDnA calculation that makes the assumption this unit was never blocked off of the calendar and was rented year round adjusted for seasonality and occupancy rates.</t>
        </r>
      </text>
    </comment>
    <comment ref="F22" authorId="0" shapeId="0" xr:uid="{CB832339-D84B-D548-949A-67AB00773116}">
      <text>
        <r>
          <rPr>
            <sz val="10"/>
            <color rgb="FF000000"/>
            <rFont val="Tahoma"/>
            <family val="2"/>
          </rPr>
          <t>How does a double zome unit compare in size to this unit, and how much higher of a rental rate do we think we can get.</t>
        </r>
      </text>
    </comment>
    <comment ref="K22" authorId="0" shapeId="0" xr:uid="{AAF1B36F-45CE-1C4B-879F-55F4AF75AB4B}">
      <text>
        <r>
          <rPr>
            <sz val="10"/>
            <color rgb="FF000000"/>
            <rFont val="Tahoma"/>
            <family val="2"/>
          </rPr>
          <t>How does a double zome unit compare in size to this unit, and how much higher of a rental rate do we think we can get.</t>
        </r>
      </text>
    </comment>
    <comment ref="F23" authorId="0" shapeId="0" xr:uid="{5AF7E452-8A70-F046-8792-C38C2B780D08}">
      <text>
        <r>
          <rPr>
            <sz val="10"/>
            <color rgb="FF000000"/>
            <rFont val="Tahoma"/>
            <family val="2"/>
          </rPr>
          <t xml:space="preserve">Comparison of furniting, amenities, and finishes. </t>
        </r>
      </text>
    </comment>
    <comment ref="K23" authorId="0" shapeId="0" xr:uid="{6694776F-6A53-F644-B74E-D782F6A05D0D}">
      <text>
        <r>
          <rPr>
            <sz val="10"/>
            <color rgb="FF000000"/>
            <rFont val="Tahoma"/>
            <family val="2"/>
          </rPr>
          <t xml:space="preserve">Comparison of furniting, amenities, and finishes. </t>
        </r>
      </text>
    </comment>
    <comment ref="F24" authorId="0" shapeId="0" xr:uid="{2BEF85A6-E46D-5D4C-B3FF-1C11F0AD24B5}">
      <text>
        <r>
          <rPr>
            <sz val="10"/>
            <color rgb="FF000000"/>
            <rFont val="Tahoma"/>
            <family val="2"/>
          </rPr>
          <t>Adjustment for OMG factor of the zomes, location, and views.</t>
        </r>
      </text>
    </comment>
    <comment ref="K24" authorId="0" shapeId="0" xr:uid="{CBF27604-5E65-EE4C-8B0C-F98A46063CD7}">
      <text>
        <r>
          <rPr>
            <sz val="10"/>
            <color rgb="FF000000"/>
            <rFont val="Tahoma"/>
            <family val="2"/>
          </rPr>
          <t>Adjustment for OMG factor of the zomes, location, and views.</t>
        </r>
      </text>
    </comment>
    <comment ref="F27" authorId="0" shapeId="0" xr:uid="{0FEC796E-3E52-D742-8BFF-C26AD70B9B90}">
      <text>
        <r>
          <rPr>
            <sz val="10"/>
            <color rgb="FF000000"/>
            <rFont val="Tahoma"/>
            <family val="2"/>
          </rPr>
          <t>Our estimate of a zome's revenue would be based on this comp and its adjustments.</t>
        </r>
      </text>
    </comment>
    <comment ref="K27" authorId="0" shapeId="0" xr:uid="{3D766C49-5CE6-8B4B-9F5B-0C2517401A2E}">
      <text>
        <r>
          <rPr>
            <sz val="10"/>
            <color rgb="FF000000"/>
            <rFont val="Tahoma"/>
            <family val="2"/>
          </rPr>
          <t>Our estimate of a zome's revenue would be based on this comp and its adjustments.</t>
        </r>
      </text>
    </comment>
    <comment ref="F37" authorId="0" shapeId="0" xr:uid="{2C08ADCB-FD8A-2A44-8861-51B09C63DFFA}">
      <text>
        <r>
          <rPr>
            <sz val="10"/>
            <color rgb="FF000000"/>
            <rFont val="Tahoma"/>
            <family val="2"/>
          </rPr>
          <t>Based on revenue potential. Is is an AirDnA calculation that makes the assumption this unit was never blocked off of the calendar and was rented year round adjusted for seasonality and occupancy rates.</t>
        </r>
      </text>
    </comment>
    <comment ref="K37" authorId="0" shapeId="0" xr:uid="{1923B312-BE4E-324C-859C-1F625C154894}">
      <text>
        <r>
          <rPr>
            <sz val="10"/>
            <color rgb="FF000000"/>
            <rFont val="Tahoma"/>
            <family val="2"/>
          </rPr>
          <t>Based on revenue potential. Is is an AirDnA calculation that makes the assumption this unit was never blocked off of the calendar and was rented year round adjusted for seasonality and occupancy rates.</t>
        </r>
      </text>
    </comment>
    <comment ref="F38" authorId="0" shapeId="0" xr:uid="{FB2469FB-3B19-5046-B554-EC88746F3EDA}">
      <text>
        <r>
          <rPr>
            <sz val="10"/>
            <color rgb="FF000000"/>
            <rFont val="Tahoma"/>
            <family val="2"/>
          </rPr>
          <t>How does a double zome unit compare in size to this unit, and how much higher of a rental rate do we think we can get.</t>
        </r>
      </text>
    </comment>
    <comment ref="K38" authorId="0" shapeId="0" xr:uid="{BD54D84C-231B-5942-A49A-C7A09EE5A9CB}">
      <text>
        <r>
          <rPr>
            <sz val="10"/>
            <color rgb="FF000000"/>
            <rFont val="Tahoma"/>
            <family val="2"/>
          </rPr>
          <t>How does a double zome unit compare in size to this unit, and how much higher of a rental rate do we think we can get.</t>
        </r>
      </text>
    </comment>
    <comment ref="F39" authorId="0" shapeId="0" xr:uid="{0A6C5AE5-FA5E-3847-96FC-49694F142E8A}">
      <text>
        <r>
          <rPr>
            <sz val="10"/>
            <color rgb="FF000000"/>
            <rFont val="Tahoma"/>
            <family val="2"/>
          </rPr>
          <t xml:space="preserve">Comparison of furniting, amenities, and finishes. </t>
        </r>
      </text>
    </comment>
    <comment ref="K39" authorId="0" shapeId="0" xr:uid="{476E7C0F-E780-D947-8637-23D5BF981EEA}">
      <text>
        <r>
          <rPr>
            <sz val="10"/>
            <color rgb="FF000000"/>
            <rFont val="Tahoma"/>
            <family val="2"/>
          </rPr>
          <t xml:space="preserve">Comparison of furniting, amenities, and finishes. </t>
        </r>
      </text>
    </comment>
    <comment ref="F40" authorId="0" shapeId="0" xr:uid="{D4EAE141-A0BC-3748-93FA-4DF2B3F531E3}">
      <text>
        <r>
          <rPr>
            <sz val="10"/>
            <color rgb="FF000000"/>
            <rFont val="Tahoma"/>
            <family val="2"/>
          </rPr>
          <t>Adjustment for OMG factor of the zomes, location, and views.</t>
        </r>
      </text>
    </comment>
    <comment ref="K40" authorId="0" shapeId="0" xr:uid="{B9E0DC4A-E2ED-4945-883B-6374038E7DAB}">
      <text>
        <r>
          <rPr>
            <sz val="10"/>
            <color rgb="FF000000"/>
            <rFont val="Tahoma"/>
            <family val="2"/>
          </rPr>
          <t>Adjustment for OMG factor of the zomes, location, and views.</t>
        </r>
      </text>
    </comment>
    <comment ref="F43" authorId="0" shapeId="0" xr:uid="{DBF7A0B4-4221-6346-9F29-5E46D4660E34}">
      <text>
        <r>
          <rPr>
            <sz val="10"/>
            <color rgb="FF000000"/>
            <rFont val="Tahoma"/>
            <family val="2"/>
          </rPr>
          <t>Our estimate of a zome's revenue would be based on this comp and its adjustments.</t>
        </r>
      </text>
    </comment>
    <comment ref="K43" authorId="0" shapeId="0" xr:uid="{9C6EE18C-36B4-C546-B72D-D42F91DC7853}">
      <text>
        <r>
          <rPr>
            <sz val="10"/>
            <color rgb="FF000000"/>
            <rFont val="Tahoma"/>
            <family val="2"/>
          </rPr>
          <t>Our estimate of a zome's revenue would be based on this comp and its adjustments.</t>
        </r>
      </text>
    </comment>
    <comment ref="F53" authorId="0" shapeId="0" xr:uid="{2AE14F5C-8AA9-544C-BDF4-16981B5B670C}">
      <text>
        <r>
          <rPr>
            <sz val="10"/>
            <color rgb="FF000000"/>
            <rFont val="Tahoma"/>
            <family val="2"/>
          </rPr>
          <t>Based on revenue potential. Is is an AirDnA calculation that makes the assumption this unit was never blocked off of the calendar and was rented year round adjusted for seasonality and occupancy rates.</t>
        </r>
      </text>
    </comment>
    <comment ref="K53" authorId="0" shapeId="0" xr:uid="{612E8149-35E1-0A45-AE1E-9A6BCFF7CE82}">
      <text>
        <r>
          <rPr>
            <sz val="10"/>
            <color rgb="FF000000"/>
            <rFont val="Tahoma"/>
            <family val="2"/>
          </rPr>
          <t>Based on revenue potential. Is is an AirDnA calculation that makes the assumption this unit was never blocked off of the calendar and was rented year round adjusted for seasonality and occupancy rates.</t>
        </r>
      </text>
    </comment>
    <comment ref="F54" authorId="0" shapeId="0" xr:uid="{1EEDDBA2-9F32-A343-ADE6-F50A51824F02}">
      <text>
        <r>
          <rPr>
            <sz val="10"/>
            <color rgb="FF000000"/>
            <rFont val="Tahoma"/>
            <family val="2"/>
          </rPr>
          <t>How does a double zome unit compare in size to this unit, and how much higher of a rental rate do we think we can get.</t>
        </r>
      </text>
    </comment>
    <comment ref="K54" authorId="0" shapeId="0" xr:uid="{D2C0E56E-FCAC-0F4C-9EFD-3356955FFA57}">
      <text>
        <r>
          <rPr>
            <sz val="10"/>
            <color rgb="FF000000"/>
            <rFont val="Tahoma"/>
            <family val="2"/>
          </rPr>
          <t>How does a double zome unit compare in size to this unit, and how much higher of a rental rate do we think we can get.</t>
        </r>
      </text>
    </comment>
    <comment ref="F55" authorId="0" shapeId="0" xr:uid="{2BCD9B9A-F12A-4A40-88D0-6F46050F8B73}">
      <text>
        <r>
          <rPr>
            <sz val="10"/>
            <color rgb="FF000000"/>
            <rFont val="Tahoma"/>
            <family val="2"/>
          </rPr>
          <t xml:space="preserve">Comparison of furniting, amenities, and finishes. </t>
        </r>
      </text>
    </comment>
    <comment ref="K55" authorId="0" shapeId="0" xr:uid="{5691DE0B-4478-944B-8EE3-B1972DEE917C}">
      <text>
        <r>
          <rPr>
            <sz val="10"/>
            <color rgb="FF000000"/>
            <rFont val="Tahoma"/>
            <family val="2"/>
          </rPr>
          <t xml:space="preserve">Comparison of furniting, amenities, and finishes. </t>
        </r>
      </text>
    </comment>
    <comment ref="F56" authorId="0" shapeId="0" xr:uid="{378046B7-158B-D141-9C68-38B78473E833}">
      <text>
        <r>
          <rPr>
            <sz val="10"/>
            <color rgb="FF000000"/>
            <rFont val="Tahoma"/>
            <family val="2"/>
          </rPr>
          <t>Adjustment for OMG factor of the zomes, location, and views.</t>
        </r>
      </text>
    </comment>
    <comment ref="K56" authorId="0" shapeId="0" xr:uid="{28491BE8-C0A9-AE4C-BDBD-E4F1CEE666F5}">
      <text>
        <r>
          <rPr>
            <sz val="10"/>
            <color rgb="FF000000"/>
            <rFont val="Tahoma"/>
            <family val="2"/>
          </rPr>
          <t>Adjustment for OMG factor of the zomes, location, and views.</t>
        </r>
      </text>
    </comment>
    <comment ref="F59" authorId="0" shapeId="0" xr:uid="{A6AE098D-6845-2F40-849A-30B1C986DF73}">
      <text>
        <r>
          <rPr>
            <sz val="10"/>
            <color rgb="FF000000"/>
            <rFont val="Tahoma"/>
            <family val="2"/>
          </rPr>
          <t>Our estimate of a zome's revenue would be based on this comp and its adjustments.</t>
        </r>
      </text>
    </comment>
    <comment ref="K59" authorId="0" shapeId="0" xr:uid="{A8B05DDC-BD72-6043-83D9-6383D2206241}">
      <text>
        <r>
          <rPr>
            <sz val="10"/>
            <color rgb="FF000000"/>
            <rFont val="Tahoma"/>
            <family val="2"/>
          </rPr>
          <t>Our estimate of a zome's revenue would be based on this comp and its adjustments.</t>
        </r>
      </text>
    </comment>
    <comment ref="F69" authorId="0" shapeId="0" xr:uid="{0A82528B-DA5F-D54C-A3F0-2ED157F0F5EB}">
      <text>
        <r>
          <rPr>
            <sz val="10"/>
            <color rgb="FF000000"/>
            <rFont val="Tahoma"/>
            <family val="2"/>
          </rPr>
          <t>Based on revenue potential. Is is an AirDnA calculation that makes the assumption this unit was never blocked off of the calendar and was rented year round adjusted for seasonality and occupancy rates.</t>
        </r>
      </text>
    </comment>
    <comment ref="K69" authorId="0" shapeId="0" xr:uid="{B8F67D04-D307-C140-BE8C-A5FE4A5DD110}">
      <text>
        <r>
          <rPr>
            <sz val="10"/>
            <color rgb="FF000000"/>
            <rFont val="Tahoma"/>
            <family val="2"/>
          </rPr>
          <t>Based on revenue potential. Is is an AirDnA calculation that makes the assumption this unit was never blocked off of the calendar and was rented year round adjusted for seasonality and occupancy rates.</t>
        </r>
      </text>
    </comment>
    <comment ref="F70" authorId="0" shapeId="0" xr:uid="{14B1F91F-CEF1-A849-B73A-ED17C08F8D65}">
      <text>
        <r>
          <rPr>
            <sz val="10"/>
            <color rgb="FF000000"/>
            <rFont val="Tahoma"/>
            <family val="2"/>
          </rPr>
          <t>How does a double zome unit compare in size to this unit, and how much higher of a rental rate do we think we can get.</t>
        </r>
      </text>
    </comment>
    <comment ref="K70" authorId="0" shapeId="0" xr:uid="{ADCD9B1A-3E2E-C24F-B562-9A72117C4C85}">
      <text>
        <r>
          <rPr>
            <sz val="10"/>
            <color rgb="FF000000"/>
            <rFont val="Tahoma"/>
            <family val="2"/>
          </rPr>
          <t>How does a double zome unit compare in size to this unit, and how much higher of a rental rate do we think we can get.</t>
        </r>
      </text>
    </comment>
    <comment ref="F71" authorId="0" shapeId="0" xr:uid="{E354BDCE-4717-D543-B985-721254DBDC8E}">
      <text>
        <r>
          <rPr>
            <sz val="10"/>
            <color rgb="FF000000"/>
            <rFont val="Tahoma"/>
            <family val="2"/>
          </rPr>
          <t xml:space="preserve">Comparison of furniting, amenities, and finishes. </t>
        </r>
      </text>
    </comment>
    <comment ref="K71" authorId="0" shapeId="0" xr:uid="{FF5A7C4D-C360-9F47-84DB-1DAFF67DA2FA}">
      <text>
        <r>
          <rPr>
            <sz val="10"/>
            <color rgb="FF000000"/>
            <rFont val="Tahoma"/>
            <family val="2"/>
          </rPr>
          <t xml:space="preserve">Comparison of furniting, amenities, and finishes. </t>
        </r>
      </text>
    </comment>
    <comment ref="F72" authorId="0" shapeId="0" xr:uid="{3EF70C13-7259-984E-B4A5-240567054145}">
      <text>
        <r>
          <rPr>
            <sz val="10"/>
            <color rgb="FF000000"/>
            <rFont val="Tahoma"/>
            <family val="2"/>
          </rPr>
          <t>Adjustment for OMG factor of the zomes, location, and views.</t>
        </r>
      </text>
    </comment>
    <comment ref="K72" authorId="0" shapeId="0" xr:uid="{62C6FF76-DDD3-7D49-9C83-494C4DDD1311}">
      <text>
        <r>
          <rPr>
            <sz val="10"/>
            <color rgb="FF000000"/>
            <rFont val="Tahoma"/>
            <family val="2"/>
          </rPr>
          <t>Adjustment for OMG factor of the zomes, location, and views.</t>
        </r>
      </text>
    </comment>
    <comment ref="F75" authorId="0" shapeId="0" xr:uid="{3DB68FB3-442D-904C-B6B1-A6EE3A333090}">
      <text>
        <r>
          <rPr>
            <sz val="10"/>
            <color rgb="FF000000"/>
            <rFont val="Tahoma"/>
            <family val="2"/>
          </rPr>
          <t>Our estimate of a zome's revenue would be based on this comp and its adjustments.</t>
        </r>
      </text>
    </comment>
    <comment ref="K75" authorId="0" shapeId="0" xr:uid="{2F21CF90-19C5-9240-9763-ECA11A299D37}">
      <text>
        <r>
          <rPr>
            <sz val="10"/>
            <color rgb="FF000000"/>
            <rFont val="Tahoma"/>
            <family val="2"/>
          </rPr>
          <t>Our estimate of a zome's revenue would be based on this comp and its adjustments.</t>
        </r>
      </text>
    </comment>
  </commentList>
</comments>
</file>

<file path=xl/sharedStrings.xml><?xml version="1.0" encoding="utf-8"?>
<sst xmlns="http://schemas.openxmlformats.org/spreadsheetml/2006/main" count="73" uniqueCount="10">
  <si>
    <t>Size</t>
  </si>
  <si>
    <t>Luxury</t>
  </si>
  <si>
    <t>Uniqueness</t>
  </si>
  <si>
    <t>Overall Adjustments</t>
  </si>
  <si>
    <t>Revenue</t>
  </si>
  <si>
    <t>Adjusted Revenue</t>
  </si>
  <si>
    <t>Airbnb link</t>
  </si>
  <si>
    <t>Average Adjusted Revenue from Comps</t>
  </si>
  <si>
    <t>Revenue assumption in financial model</t>
  </si>
  <si>
    <t>Margin for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</si>
</sst>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5"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0"/>
      <color rgb="FF000000"/>
      <name val="Tahoma"/>
      <family val="2"/>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17">
    <xf numFmtId="0" fontId="0" fillId="0" borderId="0" xfId="0"/>
    <xf numFmtId="9" fontId="0" fillId="0" borderId="0" xfId="2" applyFont="1"/>
    <xf numFmtId="0" fontId="0" fillId="0" borderId="1" xfId="0" applyBorder="1"/>
    <xf numFmtId="0" fontId="0" fillId="0" borderId="2" xfId="0" applyBorder="1"/>
    <xf numFmtId="0" fontId="0" fillId="0" borderId="4" xfId="0" applyBorder="1"/>
    <xf numFmtId="9" fontId="0" fillId="0" borderId="5" xfId="2" applyFont="1" applyBorder="1"/>
    <xf numFmtId="9" fontId="0" fillId="0" borderId="5" xfId="0" applyNumberFormat="1" applyBorder="1"/>
    <xf numFmtId="0" fontId="0" fillId="0" borderId="5" xfId="0" applyBorder="1"/>
    <xf numFmtId="0" fontId="2" fillId="0" borderId="0" xfId="0" applyFont="1"/>
    <xf numFmtId="164" fontId="2" fillId="0" borderId="5" xfId="1" applyNumberFormat="1" applyFont="1" applyBorder="1"/>
    <xf numFmtId="0" fontId="3" fillId="0" borderId="0" xfId="3" applyBorder="1"/>
    <xf numFmtId="0" fontId="0" fillId="0" borderId="6" xfId="0" applyBorder="1"/>
    <xf numFmtId="0" fontId="0" fillId="0" borderId="7" xfId="0" applyBorder="1"/>
    <xf numFmtId="0" fontId="0" fillId="0" borderId="8" xfId="0" applyBorder="1"/>
    <xf numFmtId="164" fontId="0" fillId="0" borderId="3" xfId="1" applyNumberFormat="1" applyFont="1" applyBorder="1"/>
    <xf numFmtId="164" fontId="0" fillId="0" borderId="0" xfId="0" applyNumberFormat="1"/>
    <xf numFmtId="44" fontId="0" fillId="0" borderId="0" xfId="0" applyNumberFormat="1"/>
  </cellXfs>
  <cellStyles count="4">
    <cellStyle name="Currency" xfId="1" builtinId="4"/>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xdr:col>
      <xdr:colOff>120650</xdr:colOff>
      <xdr:row>4</xdr:row>
      <xdr:rowOff>25401</xdr:rowOff>
    </xdr:from>
    <xdr:to>
      <xdr:col>4</xdr:col>
      <xdr:colOff>755650</xdr:colOff>
      <xdr:row>19</xdr:row>
      <xdr:rowOff>140930</xdr:rowOff>
    </xdr:to>
    <xdr:pic>
      <xdr:nvPicPr>
        <xdr:cNvPr id="3" name="Picture 2">
          <a:extLst>
            <a:ext uri="{FF2B5EF4-FFF2-40B4-BE49-F238E27FC236}">
              <a16:creationId xmlns:a16="http://schemas.microsoft.com/office/drawing/2014/main" id="{45D47028-29C3-474E-AEDD-B40DEA7E3F1A}"/>
            </a:ext>
          </a:extLst>
        </xdr:cNvPr>
        <xdr:cNvPicPr>
          <a:picLocks noChangeAspect="1"/>
        </xdr:cNvPicPr>
      </xdr:nvPicPr>
      <xdr:blipFill>
        <a:blip xmlns:r="http://schemas.openxmlformats.org/officeDocument/2006/relationships" r:embed="rId1"/>
        <a:stretch>
          <a:fillRect/>
        </a:stretch>
      </xdr:blipFill>
      <xdr:spPr>
        <a:xfrm>
          <a:off x="1771650" y="635001"/>
          <a:ext cx="2286000" cy="3163529"/>
        </a:xfrm>
        <a:prstGeom prst="rect">
          <a:avLst/>
        </a:prstGeom>
      </xdr:spPr>
    </xdr:pic>
    <xdr:clientData/>
  </xdr:twoCellAnchor>
  <xdr:twoCellAnchor editAs="oneCell">
    <xdr:from>
      <xdr:col>7</xdr:col>
      <xdr:colOff>101600</xdr:colOff>
      <xdr:row>4</xdr:row>
      <xdr:rowOff>12701</xdr:rowOff>
    </xdr:from>
    <xdr:to>
      <xdr:col>9</xdr:col>
      <xdr:colOff>736600</xdr:colOff>
      <xdr:row>19</xdr:row>
      <xdr:rowOff>128230</xdr:rowOff>
    </xdr:to>
    <xdr:pic>
      <xdr:nvPicPr>
        <xdr:cNvPr id="18" name="Picture 17">
          <a:extLst>
            <a:ext uri="{FF2B5EF4-FFF2-40B4-BE49-F238E27FC236}">
              <a16:creationId xmlns:a16="http://schemas.microsoft.com/office/drawing/2014/main" id="{ACE22937-0F09-FF48-84D7-876C76CB2010}"/>
            </a:ext>
          </a:extLst>
        </xdr:cNvPr>
        <xdr:cNvPicPr>
          <a:picLocks noChangeAspect="1"/>
        </xdr:cNvPicPr>
      </xdr:nvPicPr>
      <xdr:blipFill>
        <a:blip xmlns:r="http://schemas.openxmlformats.org/officeDocument/2006/relationships" r:embed="rId2"/>
        <a:stretch>
          <a:fillRect/>
        </a:stretch>
      </xdr:blipFill>
      <xdr:spPr>
        <a:xfrm>
          <a:off x="6273800" y="635001"/>
          <a:ext cx="2286000" cy="3163529"/>
        </a:xfrm>
        <a:prstGeom prst="rect">
          <a:avLst/>
        </a:prstGeom>
      </xdr:spPr>
    </xdr:pic>
    <xdr:clientData/>
  </xdr:twoCellAnchor>
  <xdr:twoCellAnchor editAs="oneCell">
    <xdr:from>
      <xdr:col>2</xdr:col>
      <xdr:colOff>120650</xdr:colOff>
      <xdr:row>20</xdr:row>
      <xdr:rowOff>31751</xdr:rowOff>
    </xdr:from>
    <xdr:to>
      <xdr:col>4</xdr:col>
      <xdr:colOff>755650</xdr:colOff>
      <xdr:row>35</xdr:row>
      <xdr:rowOff>147280</xdr:rowOff>
    </xdr:to>
    <xdr:pic>
      <xdr:nvPicPr>
        <xdr:cNvPr id="20" name="Picture 19">
          <a:extLst>
            <a:ext uri="{FF2B5EF4-FFF2-40B4-BE49-F238E27FC236}">
              <a16:creationId xmlns:a16="http://schemas.microsoft.com/office/drawing/2014/main" id="{D3B83B96-4118-694E-8954-4897F77CE875}"/>
            </a:ext>
          </a:extLst>
        </xdr:cNvPr>
        <xdr:cNvPicPr>
          <a:picLocks noChangeAspect="1"/>
        </xdr:cNvPicPr>
      </xdr:nvPicPr>
      <xdr:blipFill>
        <a:blip xmlns:r="http://schemas.openxmlformats.org/officeDocument/2006/relationships" r:embed="rId3"/>
        <a:stretch>
          <a:fillRect/>
        </a:stretch>
      </xdr:blipFill>
      <xdr:spPr>
        <a:xfrm>
          <a:off x="1771650" y="3917951"/>
          <a:ext cx="2286000" cy="3163529"/>
        </a:xfrm>
        <a:prstGeom prst="rect">
          <a:avLst/>
        </a:prstGeom>
      </xdr:spPr>
    </xdr:pic>
    <xdr:clientData/>
  </xdr:twoCellAnchor>
  <xdr:twoCellAnchor editAs="oneCell">
    <xdr:from>
      <xdr:col>7</xdr:col>
      <xdr:colOff>95250</xdr:colOff>
      <xdr:row>20</xdr:row>
      <xdr:rowOff>25401</xdr:rowOff>
    </xdr:from>
    <xdr:to>
      <xdr:col>9</xdr:col>
      <xdr:colOff>730250</xdr:colOff>
      <xdr:row>35</xdr:row>
      <xdr:rowOff>140930</xdr:rowOff>
    </xdr:to>
    <xdr:pic>
      <xdr:nvPicPr>
        <xdr:cNvPr id="22" name="Picture 21">
          <a:extLst>
            <a:ext uri="{FF2B5EF4-FFF2-40B4-BE49-F238E27FC236}">
              <a16:creationId xmlns:a16="http://schemas.microsoft.com/office/drawing/2014/main" id="{0B2A1F8C-03AC-2A49-9CE2-1CEB7EE18B01}"/>
            </a:ext>
          </a:extLst>
        </xdr:cNvPr>
        <xdr:cNvPicPr>
          <a:picLocks noChangeAspect="1"/>
        </xdr:cNvPicPr>
      </xdr:nvPicPr>
      <xdr:blipFill>
        <a:blip xmlns:r="http://schemas.openxmlformats.org/officeDocument/2006/relationships" r:embed="rId4"/>
        <a:stretch>
          <a:fillRect/>
        </a:stretch>
      </xdr:blipFill>
      <xdr:spPr>
        <a:xfrm>
          <a:off x="6343650" y="3911601"/>
          <a:ext cx="2286000" cy="3163529"/>
        </a:xfrm>
        <a:prstGeom prst="rect">
          <a:avLst/>
        </a:prstGeom>
      </xdr:spPr>
    </xdr:pic>
    <xdr:clientData/>
  </xdr:twoCellAnchor>
  <xdr:twoCellAnchor editAs="oneCell">
    <xdr:from>
      <xdr:col>2</xdr:col>
      <xdr:colOff>101600</xdr:colOff>
      <xdr:row>36</xdr:row>
      <xdr:rowOff>38101</xdr:rowOff>
    </xdr:from>
    <xdr:to>
      <xdr:col>4</xdr:col>
      <xdr:colOff>736600</xdr:colOff>
      <xdr:row>51</xdr:row>
      <xdr:rowOff>153630</xdr:rowOff>
    </xdr:to>
    <xdr:pic>
      <xdr:nvPicPr>
        <xdr:cNvPr id="23" name="Picture 22">
          <a:extLst>
            <a:ext uri="{FF2B5EF4-FFF2-40B4-BE49-F238E27FC236}">
              <a16:creationId xmlns:a16="http://schemas.microsoft.com/office/drawing/2014/main" id="{59B36EAD-77F7-FE4E-B1A1-280A7E13C7D3}"/>
            </a:ext>
          </a:extLst>
        </xdr:cNvPr>
        <xdr:cNvPicPr>
          <a:picLocks noChangeAspect="1"/>
        </xdr:cNvPicPr>
      </xdr:nvPicPr>
      <xdr:blipFill>
        <a:blip xmlns:r="http://schemas.openxmlformats.org/officeDocument/2006/relationships" r:embed="rId5"/>
        <a:stretch>
          <a:fillRect/>
        </a:stretch>
      </xdr:blipFill>
      <xdr:spPr>
        <a:xfrm>
          <a:off x="1752600" y="7188201"/>
          <a:ext cx="2286000" cy="3163529"/>
        </a:xfrm>
        <a:prstGeom prst="rect">
          <a:avLst/>
        </a:prstGeom>
      </xdr:spPr>
    </xdr:pic>
    <xdr:clientData/>
  </xdr:twoCellAnchor>
  <xdr:twoCellAnchor editAs="oneCell">
    <xdr:from>
      <xdr:col>7</xdr:col>
      <xdr:colOff>101600</xdr:colOff>
      <xdr:row>36</xdr:row>
      <xdr:rowOff>38100</xdr:rowOff>
    </xdr:from>
    <xdr:to>
      <xdr:col>9</xdr:col>
      <xdr:colOff>736600</xdr:colOff>
      <xdr:row>48</xdr:row>
      <xdr:rowOff>198664</xdr:rowOff>
    </xdr:to>
    <xdr:pic>
      <xdr:nvPicPr>
        <xdr:cNvPr id="24" name="Picture 23">
          <a:extLst>
            <a:ext uri="{FF2B5EF4-FFF2-40B4-BE49-F238E27FC236}">
              <a16:creationId xmlns:a16="http://schemas.microsoft.com/office/drawing/2014/main" id="{74554ABD-26F0-A54A-B7D8-9A3548CCDA87}"/>
            </a:ext>
          </a:extLst>
        </xdr:cNvPr>
        <xdr:cNvPicPr>
          <a:picLocks noChangeAspect="1"/>
        </xdr:cNvPicPr>
      </xdr:nvPicPr>
      <xdr:blipFill>
        <a:blip xmlns:r="http://schemas.openxmlformats.org/officeDocument/2006/relationships" r:embed="rId6"/>
        <a:stretch>
          <a:fillRect/>
        </a:stretch>
      </xdr:blipFill>
      <xdr:spPr>
        <a:xfrm>
          <a:off x="6350000" y="7188200"/>
          <a:ext cx="2286000" cy="2598964"/>
        </a:xfrm>
        <a:prstGeom prst="rect">
          <a:avLst/>
        </a:prstGeom>
      </xdr:spPr>
    </xdr:pic>
    <xdr:clientData/>
  </xdr:twoCellAnchor>
  <xdr:twoCellAnchor editAs="oneCell">
    <xdr:from>
      <xdr:col>2</xdr:col>
      <xdr:colOff>107950</xdr:colOff>
      <xdr:row>52</xdr:row>
      <xdr:rowOff>38100</xdr:rowOff>
    </xdr:from>
    <xdr:to>
      <xdr:col>4</xdr:col>
      <xdr:colOff>742950</xdr:colOff>
      <xdr:row>64</xdr:row>
      <xdr:rowOff>198664</xdr:rowOff>
    </xdr:to>
    <xdr:pic>
      <xdr:nvPicPr>
        <xdr:cNvPr id="26" name="Picture 25">
          <a:extLst>
            <a:ext uri="{FF2B5EF4-FFF2-40B4-BE49-F238E27FC236}">
              <a16:creationId xmlns:a16="http://schemas.microsoft.com/office/drawing/2014/main" id="{F3D1C94D-9502-F945-83DE-F49071FEDED1}"/>
            </a:ext>
          </a:extLst>
        </xdr:cNvPr>
        <xdr:cNvPicPr>
          <a:picLocks noChangeAspect="1"/>
        </xdr:cNvPicPr>
      </xdr:nvPicPr>
      <xdr:blipFill>
        <a:blip xmlns:r="http://schemas.openxmlformats.org/officeDocument/2006/relationships" r:embed="rId7"/>
        <a:stretch>
          <a:fillRect/>
        </a:stretch>
      </xdr:blipFill>
      <xdr:spPr>
        <a:xfrm>
          <a:off x="1758950" y="10452100"/>
          <a:ext cx="2286000" cy="2598964"/>
        </a:xfrm>
        <a:prstGeom prst="rect">
          <a:avLst/>
        </a:prstGeom>
      </xdr:spPr>
    </xdr:pic>
    <xdr:clientData/>
  </xdr:twoCellAnchor>
  <xdr:twoCellAnchor editAs="oneCell">
    <xdr:from>
      <xdr:col>7</xdr:col>
      <xdr:colOff>95250</xdr:colOff>
      <xdr:row>52</xdr:row>
      <xdr:rowOff>57150</xdr:rowOff>
    </xdr:from>
    <xdr:to>
      <xdr:col>9</xdr:col>
      <xdr:colOff>730250</xdr:colOff>
      <xdr:row>65</xdr:row>
      <xdr:rowOff>14514</xdr:rowOff>
    </xdr:to>
    <xdr:pic>
      <xdr:nvPicPr>
        <xdr:cNvPr id="29" name="Picture 28">
          <a:extLst>
            <a:ext uri="{FF2B5EF4-FFF2-40B4-BE49-F238E27FC236}">
              <a16:creationId xmlns:a16="http://schemas.microsoft.com/office/drawing/2014/main" id="{F8BDBC5D-B273-E546-A389-9911A305B9F7}"/>
            </a:ext>
          </a:extLst>
        </xdr:cNvPr>
        <xdr:cNvPicPr>
          <a:picLocks noChangeAspect="1"/>
        </xdr:cNvPicPr>
      </xdr:nvPicPr>
      <xdr:blipFill>
        <a:blip xmlns:r="http://schemas.openxmlformats.org/officeDocument/2006/relationships" r:embed="rId8"/>
        <a:stretch>
          <a:fillRect/>
        </a:stretch>
      </xdr:blipFill>
      <xdr:spPr>
        <a:xfrm>
          <a:off x="6343650" y="10471150"/>
          <a:ext cx="2286000" cy="2598964"/>
        </a:xfrm>
        <a:prstGeom prst="rect">
          <a:avLst/>
        </a:prstGeom>
      </xdr:spPr>
    </xdr:pic>
    <xdr:clientData/>
  </xdr:twoCellAnchor>
  <xdr:twoCellAnchor editAs="oneCell">
    <xdr:from>
      <xdr:col>2</xdr:col>
      <xdr:colOff>101600</xdr:colOff>
      <xdr:row>68</xdr:row>
      <xdr:rowOff>38100</xdr:rowOff>
    </xdr:from>
    <xdr:to>
      <xdr:col>4</xdr:col>
      <xdr:colOff>736600</xdr:colOff>
      <xdr:row>80</xdr:row>
      <xdr:rowOff>198664</xdr:rowOff>
    </xdr:to>
    <xdr:pic>
      <xdr:nvPicPr>
        <xdr:cNvPr id="30" name="Picture 29">
          <a:extLst>
            <a:ext uri="{FF2B5EF4-FFF2-40B4-BE49-F238E27FC236}">
              <a16:creationId xmlns:a16="http://schemas.microsoft.com/office/drawing/2014/main" id="{4CEA40B9-EA85-2343-AB67-E14147542DBE}"/>
            </a:ext>
          </a:extLst>
        </xdr:cNvPr>
        <xdr:cNvPicPr>
          <a:picLocks noChangeAspect="1"/>
        </xdr:cNvPicPr>
      </xdr:nvPicPr>
      <xdr:blipFill>
        <a:blip xmlns:r="http://schemas.openxmlformats.org/officeDocument/2006/relationships" r:embed="rId9"/>
        <a:stretch>
          <a:fillRect/>
        </a:stretch>
      </xdr:blipFill>
      <xdr:spPr>
        <a:xfrm>
          <a:off x="1752600" y="13716000"/>
          <a:ext cx="2286000" cy="2598964"/>
        </a:xfrm>
        <a:prstGeom prst="rect">
          <a:avLst/>
        </a:prstGeom>
      </xdr:spPr>
    </xdr:pic>
    <xdr:clientData/>
  </xdr:twoCellAnchor>
  <xdr:twoCellAnchor editAs="oneCell">
    <xdr:from>
      <xdr:col>7</xdr:col>
      <xdr:colOff>76200</xdr:colOff>
      <xdr:row>68</xdr:row>
      <xdr:rowOff>19050</xdr:rowOff>
    </xdr:from>
    <xdr:to>
      <xdr:col>9</xdr:col>
      <xdr:colOff>711200</xdr:colOff>
      <xdr:row>80</xdr:row>
      <xdr:rowOff>179614</xdr:rowOff>
    </xdr:to>
    <xdr:pic>
      <xdr:nvPicPr>
        <xdr:cNvPr id="33" name="Picture 32">
          <a:extLst>
            <a:ext uri="{FF2B5EF4-FFF2-40B4-BE49-F238E27FC236}">
              <a16:creationId xmlns:a16="http://schemas.microsoft.com/office/drawing/2014/main" id="{CCB473C7-C0BA-5A47-A9E0-E9D18F24079C}"/>
            </a:ext>
          </a:extLst>
        </xdr:cNvPr>
        <xdr:cNvPicPr>
          <a:picLocks noChangeAspect="1"/>
        </xdr:cNvPicPr>
      </xdr:nvPicPr>
      <xdr:blipFill>
        <a:blip xmlns:r="http://schemas.openxmlformats.org/officeDocument/2006/relationships" r:embed="rId10"/>
        <a:stretch>
          <a:fillRect/>
        </a:stretch>
      </xdr:blipFill>
      <xdr:spPr>
        <a:xfrm>
          <a:off x="6324600" y="13696950"/>
          <a:ext cx="2286000" cy="2598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irbnb.com/rooms/14502725?source_impression_id=p3_1665621116_NvFPdF8vxu8CBTuh" TargetMode="External"/><Relationship Id="rId13" Type="http://schemas.openxmlformats.org/officeDocument/2006/relationships/comments" Target="../comments1.xml"/><Relationship Id="rId3" Type="http://schemas.openxmlformats.org/officeDocument/2006/relationships/hyperlink" Target="https://www.airbnb.com/rooms/43654501?source_impression_id=p3_1665620711_9UStV0LXo082d2UR" TargetMode="External"/><Relationship Id="rId7" Type="http://schemas.openxmlformats.org/officeDocument/2006/relationships/hyperlink" Target="https://www.airbnb.com/rooms/26755222?source_impression_id=p3_1665620548_ijW4dPEJAOmFTYe0" TargetMode="External"/><Relationship Id="rId12" Type="http://schemas.openxmlformats.org/officeDocument/2006/relationships/vmlDrawing" Target="../drawings/vmlDrawing1.vml"/><Relationship Id="rId2" Type="http://schemas.openxmlformats.org/officeDocument/2006/relationships/hyperlink" Target="https://www.airbnb.com/rooms/plus/26781181?source_impression_id=p3_1665620461_0Uf0OBLu%2FDpc836z" TargetMode="External"/><Relationship Id="rId1" Type="http://schemas.openxmlformats.org/officeDocument/2006/relationships/hyperlink" Target="https://www.airbnb.com/rooms/plus/26747258?source_impression_id=p3_1665620164_%2Fr%2FU6djfKVDWLaYW" TargetMode="External"/><Relationship Id="rId6" Type="http://schemas.openxmlformats.org/officeDocument/2006/relationships/hyperlink" Target="https://www.airbnb.com/rooms/plus/26746709?source_impression_id=p3_1665620431_KM46Q8RV1YHGBsV3" TargetMode="External"/><Relationship Id="rId11" Type="http://schemas.openxmlformats.org/officeDocument/2006/relationships/drawing" Target="../drawings/drawing1.xml"/><Relationship Id="rId5" Type="http://schemas.openxmlformats.org/officeDocument/2006/relationships/hyperlink" Target="https://www.airbnb.com/rooms/35610271?source_impression_id=p3_1665621400_eEr%2FFnNlg0RsX3Vf" TargetMode="External"/><Relationship Id="rId10" Type="http://schemas.openxmlformats.org/officeDocument/2006/relationships/hyperlink" Target="https://www.airbnb.com/rooms/42777801?source_impression_id=p3_1665621517_xPI3LqRW4vr31kQ2" TargetMode="External"/><Relationship Id="rId4" Type="http://schemas.openxmlformats.org/officeDocument/2006/relationships/hyperlink" Target="https://www.airbnb.com/rooms/45117302?source_impression_id=p3_1665621193_OIFkUTuLKF2asX1I" TargetMode="External"/><Relationship Id="rId9" Type="http://schemas.openxmlformats.org/officeDocument/2006/relationships/hyperlink" Target="https://www.airbnb.com/rooms/14716878?source_impression_id=p3_1665621297_Gm5atLMfat8US%2F8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D993E-D012-A34B-B9AF-948CE1691838}">
  <dimension ref="C1:L84"/>
  <sheetViews>
    <sheetView tabSelected="1" topLeftCell="B1" zoomScale="200" zoomScaleNormal="200" workbookViewId="0">
      <selection activeCell="G6" sqref="G6"/>
    </sheetView>
  </sheetViews>
  <sheetFormatPr baseColWidth="10" defaultRowHeight="16" x14ac:dyDescent="0.2"/>
  <cols>
    <col min="6" max="6" width="17.83203125" bestFit="1" customWidth="1"/>
    <col min="7" max="7" width="10" bestFit="1" customWidth="1"/>
    <col min="11" max="11" width="18" bestFit="1" customWidth="1"/>
  </cols>
  <sheetData>
    <row r="1" spans="3:12" x14ac:dyDescent="0.2">
      <c r="C1" t="s">
        <v>7</v>
      </c>
      <c r="F1" s="15">
        <f>(G11+L11+G27+L27+G43+L43+G59+L59+G75+L75)/10</f>
        <v>103021.3</v>
      </c>
      <c r="H1" s="16"/>
    </row>
    <row r="2" spans="3:12" x14ac:dyDescent="0.2">
      <c r="C2" t="s">
        <v>8</v>
      </c>
      <c r="F2" s="15">
        <f>89000</f>
        <v>89000</v>
      </c>
    </row>
    <row r="3" spans="3:12" x14ac:dyDescent="0.2">
      <c r="C3" t="s">
        <v>9</v>
      </c>
      <c r="F3" s="1">
        <f>1-F2/F1</f>
        <v>0.13610098105925672</v>
      </c>
    </row>
    <row r="4" spans="3:12" ht="17" thickBot="1" x14ac:dyDescent="0.25"/>
    <row r="5" spans="3:12" x14ac:dyDescent="0.2">
      <c r="C5" s="2"/>
      <c r="D5" s="3"/>
      <c r="E5" s="3"/>
      <c r="F5" s="3" t="s">
        <v>4</v>
      </c>
      <c r="G5" s="14">
        <v>82800</v>
      </c>
      <c r="H5" s="2"/>
      <c r="I5" s="3"/>
      <c r="J5" s="3"/>
      <c r="K5" s="3" t="s">
        <v>4</v>
      </c>
      <c r="L5" s="14">
        <v>94600</v>
      </c>
    </row>
    <row r="6" spans="3:12" x14ac:dyDescent="0.2">
      <c r="C6" s="4"/>
      <c r="F6" t="s">
        <v>0</v>
      </c>
      <c r="G6" s="5">
        <v>0</v>
      </c>
      <c r="H6" s="4"/>
      <c r="K6" t="s">
        <v>0</v>
      </c>
      <c r="L6" s="5">
        <v>0</v>
      </c>
    </row>
    <row r="7" spans="3:12" x14ac:dyDescent="0.2">
      <c r="C7" s="4"/>
      <c r="F7" t="s">
        <v>1</v>
      </c>
      <c r="G7" s="5">
        <v>0.05</v>
      </c>
      <c r="H7" s="4"/>
      <c r="K7" t="s">
        <v>1</v>
      </c>
      <c r="L7" s="5">
        <v>0.05</v>
      </c>
    </row>
    <row r="8" spans="3:12" x14ac:dyDescent="0.2">
      <c r="C8" s="4"/>
      <c r="F8" t="s">
        <v>2</v>
      </c>
      <c r="G8" s="5">
        <v>0.03</v>
      </c>
      <c r="H8" s="4"/>
      <c r="K8" t="s">
        <v>2</v>
      </c>
      <c r="L8" s="5">
        <v>0.03</v>
      </c>
    </row>
    <row r="9" spans="3:12" x14ac:dyDescent="0.2">
      <c r="C9" s="4"/>
      <c r="F9" t="s">
        <v>3</v>
      </c>
      <c r="G9" s="6">
        <f>G6+G7+G8</f>
        <v>0.08</v>
      </c>
      <c r="H9" s="4"/>
      <c r="K9" t="s">
        <v>3</v>
      </c>
      <c r="L9" s="6">
        <f>L6+L7+L8</f>
        <v>0.08</v>
      </c>
    </row>
    <row r="10" spans="3:12" x14ac:dyDescent="0.2">
      <c r="C10" s="4"/>
      <c r="G10" s="7"/>
      <c r="H10" s="4"/>
      <c r="L10" s="7"/>
    </row>
    <row r="11" spans="3:12" x14ac:dyDescent="0.2">
      <c r="C11" s="4"/>
      <c r="F11" s="8" t="s">
        <v>5</v>
      </c>
      <c r="G11" s="9">
        <f>G5*(1+G9)</f>
        <v>89424</v>
      </c>
      <c r="H11" s="4"/>
      <c r="K11" s="8" t="s">
        <v>5</v>
      </c>
      <c r="L11" s="9">
        <f>L5*(1+L9)</f>
        <v>102168</v>
      </c>
    </row>
    <row r="12" spans="3:12" x14ac:dyDescent="0.2">
      <c r="C12" s="4"/>
      <c r="G12" s="7"/>
      <c r="H12" s="4"/>
      <c r="L12" s="7"/>
    </row>
    <row r="13" spans="3:12" x14ac:dyDescent="0.2">
      <c r="C13" s="4"/>
      <c r="G13" s="7"/>
      <c r="H13" s="4"/>
      <c r="L13" s="7"/>
    </row>
    <row r="14" spans="3:12" x14ac:dyDescent="0.2">
      <c r="C14" s="4"/>
      <c r="F14" s="10" t="s">
        <v>6</v>
      </c>
      <c r="G14" s="7"/>
      <c r="H14" s="4"/>
      <c r="K14" s="10" t="s">
        <v>6</v>
      </c>
      <c r="L14" s="7"/>
    </row>
    <row r="15" spans="3:12" x14ac:dyDescent="0.2">
      <c r="C15" s="4"/>
      <c r="G15" s="7"/>
      <c r="H15" s="4"/>
      <c r="L15" s="7"/>
    </row>
    <row r="16" spans="3:12" x14ac:dyDescent="0.2">
      <c r="C16" s="4"/>
      <c r="G16" s="7"/>
      <c r="H16" s="4"/>
      <c r="L16" s="7"/>
    </row>
    <row r="17" spans="3:12" x14ac:dyDescent="0.2">
      <c r="C17" s="4"/>
      <c r="G17" s="7"/>
      <c r="H17" s="4"/>
      <c r="L17" s="7"/>
    </row>
    <row r="18" spans="3:12" x14ac:dyDescent="0.2">
      <c r="C18" s="4"/>
      <c r="G18" s="7"/>
      <c r="H18" s="4"/>
      <c r="L18" s="7"/>
    </row>
    <row r="19" spans="3:12" x14ac:dyDescent="0.2">
      <c r="C19" s="4"/>
      <c r="G19" s="7"/>
      <c r="H19" s="4"/>
      <c r="L19" s="7"/>
    </row>
    <row r="20" spans="3:12" ht="17" thickBot="1" x14ac:dyDescent="0.25">
      <c r="C20" s="11"/>
      <c r="D20" s="12"/>
      <c r="E20" s="12"/>
      <c r="F20" s="12"/>
      <c r="G20" s="13"/>
      <c r="H20" s="11"/>
      <c r="I20" s="12"/>
      <c r="J20" s="12"/>
      <c r="K20" s="12"/>
      <c r="L20" s="13"/>
    </row>
    <row r="21" spans="3:12" x14ac:dyDescent="0.2">
      <c r="C21" s="2"/>
      <c r="D21" s="3"/>
      <c r="E21" s="3"/>
      <c r="F21" s="3" t="s">
        <v>4</v>
      </c>
      <c r="G21" s="14">
        <v>94500</v>
      </c>
      <c r="H21" s="2"/>
      <c r="I21" s="3"/>
      <c r="J21" s="3"/>
      <c r="K21" s="3" t="s">
        <v>4</v>
      </c>
      <c r="L21" s="14">
        <v>89600</v>
      </c>
    </row>
    <row r="22" spans="3:12" x14ac:dyDescent="0.2">
      <c r="C22" s="4"/>
      <c r="F22" t="s">
        <v>0</v>
      </c>
      <c r="G22" s="5">
        <v>0</v>
      </c>
      <c r="H22" s="4"/>
      <c r="K22" t="s">
        <v>0</v>
      </c>
      <c r="L22" s="5">
        <v>-0.1</v>
      </c>
    </row>
    <row r="23" spans="3:12" x14ac:dyDescent="0.2">
      <c r="C23" s="4"/>
      <c r="F23" t="s">
        <v>1</v>
      </c>
      <c r="G23" s="5">
        <v>0.05</v>
      </c>
      <c r="H23" s="4"/>
      <c r="K23" t="s">
        <v>1</v>
      </c>
      <c r="L23" s="5">
        <v>0.05</v>
      </c>
    </row>
    <row r="24" spans="3:12" x14ac:dyDescent="0.2">
      <c r="C24" s="4"/>
      <c r="F24" t="s">
        <v>2</v>
      </c>
      <c r="G24" s="5">
        <v>0.03</v>
      </c>
      <c r="H24" s="4"/>
      <c r="K24" t="s">
        <v>2</v>
      </c>
      <c r="L24" s="5">
        <v>0.03</v>
      </c>
    </row>
    <row r="25" spans="3:12" x14ac:dyDescent="0.2">
      <c r="C25" s="4"/>
      <c r="F25" t="s">
        <v>3</v>
      </c>
      <c r="G25" s="6">
        <f>G22+G23+G24</f>
        <v>0.08</v>
      </c>
      <c r="H25" s="4"/>
      <c r="K25" t="s">
        <v>3</v>
      </c>
      <c r="L25" s="6">
        <f>L22+L23+L24</f>
        <v>-2.0000000000000004E-2</v>
      </c>
    </row>
    <row r="26" spans="3:12" x14ac:dyDescent="0.2">
      <c r="C26" s="4"/>
      <c r="G26" s="7"/>
      <c r="H26" s="4"/>
      <c r="L26" s="7"/>
    </row>
    <row r="27" spans="3:12" x14ac:dyDescent="0.2">
      <c r="C27" s="4"/>
      <c r="F27" s="8" t="s">
        <v>5</v>
      </c>
      <c r="G27" s="9">
        <f>G21*(1+G25)</f>
        <v>102060</v>
      </c>
      <c r="H27" s="4"/>
      <c r="K27" s="8" t="s">
        <v>5</v>
      </c>
      <c r="L27" s="9">
        <f>L21*(1+L25)</f>
        <v>87808</v>
      </c>
    </row>
    <row r="28" spans="3:12" x14ac:dyDescent="0.2">
      <c r="C28" s="4"/>
      <c r="G28" s="7"/>
      <c r="H28" s="4"/>
      <c r="L28" s="7"/>
    </row>
    <row r="29" spans="3:12" x14ac:dyDescent="0.2">
      <c r="C29" s="4"/>
      <c r="G29" s="7"/>
      <c r="H29" s="4"/>
      <c r="L29" s="7"/>
    </row>
    <row r="30" spans="3:12" x14ac:dyDescent="0.2">
      <c r="C30" s="4"/>
      <c r="F30" s="10" t="s">
        <v>6</v>
      </c>
      <c r="G30" s="7"/>
      <c r="H30" s="4"/>
      <c r="K30" s="10" t="s">
        <v>6</v>
      </c>
      <c r="L30" s="7"/>
    </row>
    <row r="31" spans="3:12" x14ac:dyDescent="0.2">
      <c r="C31" s="4"/>
      <c r="G31" s="7"/>
      <c r="H31" s="4"/>
      <c r="L31" s="7"/>
    </row>
    <row r="32" spans="3:12" x14ac:dyDescent="0.2">
      <c r="C32" s="4"/>
      <c r="G32" s="7"/>
      <c r="H32" s="4"/>
      <c r="L32" s="7"/>
    </row>
    <row r="33" spans="3:12" x14ac:dyDescent="0.2">
      <c r="C33" s="4"/>
      <c r="G33" s="7"/>
      <c r="H33" s="4"/>
      <c r="L33" s="7"/>
    </row>
    <row r="34" spans="3:12" x14ac:dyDescent="0.2">
      <c r="C34" s="4"/>
      <c r="G34" s="7"/>
      <c r="H34" s="4"/>
      <c r="L34" s="7"/>
    </row>
    <row r="35" spans="3:12" x14ac:dyDescent="0.2">
      <c r="C35" s="4"/>
      <c r="G35" s="7"/>
      <c r="H35" s="4"/>
      <c r="L35" s="7"/>
    </row>
    <row r="36" spans="3:12" ht="17" thickBot="1" x14ac:dyDescent="0.25">
      <c r="C36" s="11"/>
      <c r="D36" s="12"/>
      <c r="E36" s="12"/>
      <c r="F36" s="12"/>
      <c r="G36" s="13"/>
      <c r="H36" s="11"/>
      <c r="I36" s="12"/>
      <c r="J36" s="12"/>
      <c r="K36" s="12"/>
      <c r="L36" s="13"/>
    </row>
    <row r="37" spans="3:12" x14ac:dyDescent="0.2">
      <c r="C37" s="2"/>
      <c r="D37" s="3"/>
      <c r="E37" s="3"/>
      <c r="F37" s="3" t="s">
        <v>4</v>
      </c>
      <c r="G37" s="14">
        <v>105500</v>
      </c>
      <c r="H37" s="2"/>
      <c r="I37" s="3"/>
      <c r="J37" s="3"/>
      <c r="K37" s="3" t="s">
        <v>4</v>
      </c>
      <c r="L37" s="14">
        <v>107100</v>
      </c>
    </row>
    <row r="38" spans="3:12" x14ac:dyDescent="0.2">
      <c r="C38" s="4"/>
      <c r="F38" t="s">
        <v>0</v>
      </c>
      <c r="G38" s="5">
        <v>-0.05</v>
      </c>
      <c r="H38" s="4"/>
      <c r="K38" t="s">
        <v>0</v>
      </c>
      <c r="L38" s="5">
        <v>0</v>
      </c>
    </row>
    <row r="39" spans="3:12" x14ac:dyDescent="0.2">
      <c r="C39" s="4"/>
      <c r="F39" t="s">
        <v>1</v>
      </c>
      <c r="G39" s="5">
        <v>0.03</v>
      </c>
      <c r="H39" s="4"/>
      <c r="K39" t="s">
        <v>1</v>
      </c>
      <c r="L39" s="5">
        <v>0</v>
      </c>
    </row>
    <row r="40" spans="3:12" x14ac:dyDescent="0.2">
      <c r="C40" s="4"/>
      <c r="F40" t="s">
        <v>2</v>
      </c>
      <c r="G40" s="5">
        <v>0.03</v>
      </c>
      <c r="H40" s="4"/>
      <c r="K40" t="s">
        <v>2</v>
      </c>
      <c r="L40" s="5">
        <v>0.03</v>
      </c>
    </row>
    <row r="41" spans="3:12" x14ac:dyDescent="0.2">
      <c r="C41" s="4"/>
      <c r="F41" t="s">
        <v>3</v>
      </c>
      <c r="G41" s="6">
        <f>G38+G39+G40</f>
        <v>9.999999999999995E-3</v>
      </c>
      <c r="H41" s="4"/>
      <c r="K41" t="s">
        <v>3</v>
      </c>
      <c r="L41" s="6">
        <f>L38+L39+L40</f>
        <v>0.03</v>
      </c>
    </row>
    <row r="42" spans="3:12" x14ac:dyDescent="0.2">
      <c r="C42" s="4"/>
      <c r="G42" s="7"/>
      <c r="H42" s="4"/>
      <c r="L42" s="7"/>
    </row>
    <row r="43" spans="3:12" x14ac:dyDescent="0.2">
      <c r="C43" s="4"/>
      <c r="F43" s="8" t="s">
        <v>5</v>
      </c>
      <c r="G43" s="9">
        <f>G37*(1+G41)</f>
        <v>106555</v>
      </c>
      <c r="H43" s="4"/>
      <c r="K43" s="8" t="s">
        <v>5</v>
      </c>
      <c r="L43" s="9">
        <f>L37*(1+L41)</f>
        <v>110313</v>
      </c>
    </row>
    <row r="44" spans="3:12" x14ac:dyDescent="0.2">
      <c r="C44" s="4"/>
      <c r="G44" s="7"/>
      <c r="H44" s="4"/>
      <c r="L44" s="7"/>
    </row>
    <row r="45" spans="3:12" x14ac:dyDescent="0.2">
      <c r="C45" s="4"/>
      <c r="G45" s="7"/>
      <c r="H45" s="4"/>
      <c r="L45" s="7"/>
    </row>
    <row r="46" spans="3:12" x14ac:dyDescent="0.2">
      <c r="C46" s="4"/>
      <c r="F46" s="10" t="s">
        <v>6</v>
      </c>
      <c r="G46" s="7"/>
      <c r="H46" s="4"/>
      <c r="K46" s="10" t="s">
        <v>6</v>
      </c>
      <c r="L46" s="7"/>
    </row>
    <row r="47" spans="3:12" x14ac:dyDescent="0.2">
      <c r="C47" s="4"/>
      <c r="G47" s="7"/>
      <c r="H47" s="4"/>
      <c r="L47" s="7"/>
    </row>
    <row r="48" spans="3:12" x14ac:dyDescent="0.2">
      <c r="C48" s="4"/>
      <c r="G48" s="7"/>
      <c r="H48" s="4"/>
      <c r="L48" s="7"/>
    </row>
    <row r="49" spans="3:12" x14ac:dyDescent="0.2">
      <c r="C49" s="4"/>
      <c r="G49" s="7"/>
      <c r="H49" s="4"/>
      <c r="L49" s="7"/>
    </row>
    <row r="50" spans="3:12" x14ac:dyDescent="0.2">
      <c r="C50" s="4"/>
      <c r="G50" s="7"/>
      <c r="H50" s="4"/>
      <c r="L50" s="7"/>
    </row>
    <row r="51" spans="3:12" x14ac:dyDescent="0.2">
      <c r="C51" s="4"/>
      <c r="G51" s="7"/>
      <c r="H51" s="4"/>
      <c r="L51" s="7"/>
    </row>
    <row r="52" spans="3:12" ht="17" thickBot="1" x14ac:dyDescent="0.25">
      <c r="C52" s="11"/>
      <c r="D52" s="12"/>
      <c r="E52" s="12"/>
      <c r="F52" s="12"/>
      <c r="G52" s="13"/>
      <c r="H52" s="11"/>
      <c r="I52" s="12"/>
      <c r="J52" s="12"/>
      <c r="K52" s="12"/>
      <c r="L52" s="13"/>
    </row>
    <row r="53" spans="3:12" x14ac:dyDescent="0.2">
      <c r="C53" s="2"/>
      <c r="D53" s="3"/>
      <c r="E53" s="3"/>
      <c r="F53" s="3" t="s">
        <v>4</v>
      </c>
      <c r="G53" s="14">
        <v>108600</v>
      </c>
      <c r="H53" s="2"/>
      <c r="I53" s="3"/>
      <c r="J53" s="3"/>
      <c r="K53" s="3" t="s">
        <v>4</v>
      </c>
      <c r="L53" s="14">
        <v>108200</v>
      </c>
    </row>
    <row r="54" spans="3:12" x14ac:dyDescent="0.2">
      <c r="C54" s="4"/>
      <c r="F54" t="s">
        <v>0</v>
      </c>
      <c r="G54" s="5">
        <v>-0.03</v>
      </c>
      <c r="H54" s="4"/>
      <c r="K54" t="s">
        <v>0</v>
      </c>
      <c r="L54" s="5">
        <v>-0.1</v>
      </c>
    </row>
    <row r="55" spans="3:12" x14ac:dyDescent="0.2">
      <c r="C55" s="4"/>
      <c r="F55" t="s">
        <v>1</v>
      </c>
      <c r="G55" s="5">
        <v>0</v>
      </c>
      <c r="H55" s="4"/>
      <c r="K55" t="s">
        <v>1</v>
      </c>
      <c r="L55" s="5">
        <v>-0.02</v>
      </c>
    </row>
    <row r="56" spans="3:12" x14ac:dyDescent="0.2">
      <c r="C56" s="4"/>
      <c r="F56" t="s">
        <v>2</v>
      </c>
      <c r="G56" s="5">
        <v>0.03</v>
      </c>
      <c r="H56" s="4"/>
      <c r="K56" t="s">
        <v>2</v>
      </c>
      <c r="L56" s="5">
        <v>0.03</v>
      </c>
    </row>
    <row r="57" spans="3:12" x14ac:dyDescent="0.2">
      <c r="C57" s="4"/>
      <c r="F57" t="s">
        <v>3</v>
      </c>
      <c r="G57" s="6">
        <f>G54+G55+G56</f>
        <v>0</v>
      </c>
      <c r="H57" s="4"/>
      <c r="K57" t="s">
        <v>3</v>
      </c>
      <c r="L57" s="6">
        <f>L54+L55+L56</f>
        <v>-9.0000000000000011E-2</v>
      </c>
    </row>
    <row r="58" spans="3:12" x14ac:dyDescent="0.2">
      <c r="C58" s="4"/>
      <c r="G58" s="7"/>
      <c r="H58" s="4"/>
      <c r="L58" s="7"/>
    </row>
    <row r="59" spans="3:12" x14ac:dyDescent="0.2">
      <c r="C59" s="4"/>
      <c r="F59" s="8" t="s">
        <v>5</v>
      </c>
      <c r="G59" s="9">
        <f>G53*(1+G57)</f>
        <v>108600</v>
      </c>
      <c r="H59" s="4"/>
      <c r="K59" s="8" t="s">
        <v>5</v>
      </c>
      <c r="L59" s="9">
        <f>L53*(1+L57)</f>
        <v>98462</v>
      </c>
    </row>
    <row r="60" spans="3:12" x14ac:dyDescent="0.2">
      <c r="C60" s="4"/>
      <c r="G60" s="7"/>
      <c r="H60" s="4"/>
      <c r="L60" s="7"/>
    </row>
    <row r="61" spans="3:12" x14ac:dyDescent="0.2">
      <c r="C61" s="4"/>
      <c r="G61" s="7"/>
      <c r="H61" s="4"/>
      <c r="L61" s="7"/>
    </row>
    <row r="62" spans="3:12" x14ac:dyDescent="0.2">
      <c r="C62" s="4"/>
      <c r="F62" s="10" t="s">
        <v>6</v>
      </c>
      <c r="G62" s="7"/>
      <c r="H62" s="4"/>
      <c r="K62" s="10" t="s">
        <v>6</v>
      </c>
      <c r="L62" s="7"/>
    </row>
    <row r="63" spans="3:12" x14ac:dyDescent="0.2">
      <c r="C63" s="4"/>
      <c r="G63" s="7"/>
      <c r="H63" s="4"/>
      <c r="L63" s="7"/>
    </row>
    <row r="64" spans="3:12" x14ac:dyDescent="0.2">
      <c r="C64" s="4"/>
      <c r="G64" s="7"/>
      <c r="H64" s="4"/>
      <c r="L64" s="7"/>
    </row>
    <row r="65" spans="3:12" x14ac:dyDescent="0.2">
      <c r="C65" s="4"/>
      <c r="G65" s="7"/>
      <c r="H65" s="4"/>
      <c r="L65" s="7"/>
    </row>
    <row r="66" spans="3:12" x14ac:dyDescent="0.2">
      <c r="C66" s="4"/>
      <c r="G66" s="7"/>
      <c r="H66" s="4"/>
      <c r="L66" s="7"/>
    </row>
    <row r="67" spans="3:12" x14ac:dyDescent="0.2">
      <c r="C67" s="4"/>
      <c r="G67" s="7"/>
      <c r="H67" s="4"/>
      <c r="L67" s="7"/>
    </row>
    <row r="68" spans="3:12" ht="17" thickBot="1" x14ac:dyDescent="0.25">
      <c r="C68" s="11"/>
      <c r="D68" s="12"/>
      <c r="E68" s="12"/>
      <c r="F68" s="12"/>
      <c r="G68" s="13"/>
      <c r="H68" s="11"/>
      <c r="I68" s="12"/>
      <c r="J68" s="12"/>
      <c r="K68" s="12"/>
      <c r="L68" s="13"/>
    </row>
    <row r="69" spans="3:12" x14ac:dyDescent="0.2">
      <c r="C69" s="2"/>
      <c r="D69" s="3"/>
      <c r="E69" s="3"/>
      <c r="F69" s="3" t="s">
        <v>4</v>
      </c>
      <c r="G69" s="14">
        <v>109100</v>
      </c>
      <c r="H69" s="2"/>
      <c r="I69" s="3"/>
      <c r="J69" s="3"/>
      <c r="K69" s="3" t="s">
        <v>4</v>
      </c>
      <c r="L69" s="14">
        <v>128500</v>
      </c>
    </row>
    <row r="70" spans="3:12" x14ac:dyDescent="0.2">
      <c r="C70" s="4"/>
      <c r="F70" t="s">
        <v>0</v>
      </c>
      <c r="G70" s="5">
        <v>0</v>
      </c>
      <c r="H70" s="4"/>
      <c r="K70" t="s">
        <v>0</v>
      </c>
      <c r="L70" s="5">
        <v>-0.02</v>
      </c>
    </row>
    <row r="71" spans="3:12" x14ac:dyDescent="0.2">
      <c r="C71" s="4"/>
      <c r="F71" t="s">
        <v>1</v>
      </c>
      <c r="G71" s="5">
        <v>-0.1</v>
      </c>
      <c r="H71" s="4"/>
      <c r="K71" t="s">
        <v>1</v>
      </c>
      <c r="L71" s="5">
        <v>-0.05</v>
      </c>
    </row>
    <row r="72" spans="3:12" x14ac:dyDescent="0.2">
      <c r="C72" s="4"/>
      <c r="F72" t="s">
        <v>2</v>
      </c>
      <c r="G72" s="5">
        <v>0.03</v>
      </c>
      <c r="H72" s="4"/>
      <c r="K72" t="s">
        <v>2</v>
      </c>
      <c r="L72" s="5">
        <v>0.03</v>
      </c>
    </row>
    <row r="73" spans="3:12" x14ac:dyDescent="0.2">
      <c r="C73" s="4"/>
      <c r="F73" t="s">
        <v>3</v>
      </c>
      <c r="G73" s="6">
        <f>G70+G71+G72</f>
        <v>-7.0000000000000007E-2</v>
      </c>
      <c r="H73" s="4"/>
      <c r="K73" t="s">
        <v>3</v>
      </c>
      <c r="L73" s="6">
        <f>L70+L71+L72</f>
        <v>-4.0000000000000008E-2</v>
      </c>
    </row>
    <row r="74" spans="3:12" x14ac:dyDescent="0.2">
      <c r="C74" s="4"/>
      <c r="G74" s="7"/>
      <c r="H74" s="4"/>
      <c r="L74" s="7"/>
    </row>
    <row r="75" spans="3:12" x14ac:dyDescent="0.2">
      <c r="C75" s="4"/>
      <c r="F75" s="8" t="s">
        <v>5</v>
      </c>
      <c r="G75" s="9">
        <f>G69*(1+G73)</f>
        <v>101463</v>
      </c>
      <c r="H75" s="4"/>
      <c r="K75" s="8" t="s">
        <v>5</v>
      </c>
      <c r="L75" s="9">
        <f>L69*(1+L73)</f>
        <v>123360</v>
      </c>
    </row>
    <row r="76" spans="3:12" x14ac:dyDescent="0.2">
      <c r="C76" s="4"/>
      <c r="G76" s="7"/>
      <c r="H76" s="4"/>
      <c r="L76" s="7"/>
    </row>
    <row r="77" spans="3:12" x14ac:dyDescent="0.2">
      <c r="C77" s="4"/>
      <c r="G77" s="7"/>
      <c r="H77" s="4"/>
      <c r="L77" s="7"/>
    </row>
    <row r="78" spans="3:12" x14ac:dyDescent="0.2">
      <c r="C78" s="4"/>
      <c r="F78" s="10" t="s">
        <v>6</v>
      </c>
      <c r="G78" s="7"/>
      <c r="H78" s="4"/>
      <c r="K78" s="10" t="s">
        <v>6</v>
      </c>
      <c r="L78" s="7"/>
    </row>
    <row r="79" spans="3:12" x14ac:dyDescent="0.2">
      <c r="C79" s="4"/>
      <c r="G79" s="7"/>
      <c r="H79" s="4"/>
      <c r="L79" s="7"/>
    </row>
    <row r="80" spans="3:12" x14ac:dyDescent="0.2">
      <c r="C80" s="4"/>
      <c r="G80" s="7"/>
      <c r="H80" s="4"/>
      <c r="L80" s="7"/>
    </row>
    <row r="81" spans="3:12" x14ac:dyDescent="0.2">
      <c r="C81" s="4"/>
      <c r="G81" s="7"/>
      <c r="H81" s="4"/>
      <c r="L81" s="7"/>
    </row>
    <row r="82" spans="3:12" x14ac:dyDescent="0.2">
      <c r="C82" s="4"/>
      <c r="G82" s="7"/>
      <c r="H82" s="4"/>
      <c r="L82" s="7"/>
    </row>
    <row r="83" spans="3:12" x14ac:dyDescent="0.2">
      <c r="C83" s="4"/>
      <c r="G83" s="7"/>
      <c r="H83" s="4"/>
      <c r="L83" s="7"/>
    </row>
    <row r="84" spans="3:12" ht="17" thickBot="1" x14ac:dyDescent="0.25">
      <c r="C84" s="11"/>
      <c r="D84" s="12"/>
      <c r="E84" s="12"/>
      <c r="F84" s="12"/>
      <c r="G84" s="13"/>
      <c r="H84" s="11"/>
      <c r="I84" s="12"/>
      <c r="J84" s="12"/>
      <c r="K84" s="12"/>
      <c r="L84" s="13"/>
    </row>
  </sheetData>
  <hyperlinks>
    <hyperlink ref="F14" r:id="rId1" xr:uid="{4A42BC3B-3087-0249-B489-7F2614338117}"/>
    <hyperlink ref="F30" r:id="rId2" xr:uid="{8E412E93-2EBA-A143-9712-149D1201AC0F}"/>
    <hyperlink ref="F46" r:id="rId3" xr:uid="{B3C53B99-AA8B-B24F-A1BA-E9E3B6D85E13}"/>
    <hyperlink ref="F62" r:id="rId4" xr:uid="{AB09D1F6-CD84-1342-8A5F-E57797D546CA}"/>
    <hyperlink ref="F78" r:id="rId5" xr:uid="{BCF360EF-C877-CF42-B6F9-85FA87ED3960}"/>
    <hyperlink ref="K14" r:id="rId6" xr:uid="{29D3014F-99F7-7147-BC92-B44DCE06BF7D}"/>
    <hyperlink ref="K30" r:id="rId7" xr:uid="{405AD0EE-67DA-9542-AC74-5B72078BB31F}"/>
    <hyperlink ref="K46" r:id="rId8" xr:uid="{B7C772D9-F98A-A242-84F1-441C472FBC4E}"/>
    <hyperlink ref="K62" r:id="rId9" xr:uid="{8D12FF38-2542-4D4A-9403-7B6B7E7A7C1D}"/>
    <hyperlink ref="K78" r:id="rId10" xr:uid="{F426EC46-AFE5-0540-BB90-EFE7E30A1047}"/>
  </hyperlinks>
  <pageMargins left="0.7" right="0.7" top="0.75" bottom="0.75" header="0.3" footer="0.3"/>
  <drawing r:id="rId11"/>
  <legacyDrawing r:id="rId1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2022-10-12T23:24:05Z</dcterms:created>
  <dcterms:modified xsi:type="dcterms:W3CDTF">2023-03-17T22:27:52Z</dcterms:modified>
</cp:coreProperties>
</file>