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3A8D0342-9CB6-5144-BDBF-521A4A45F40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  <c r="K5" i="1"/>
  <c r="L5" i="1"/>
  <c r="K9" i="1"/>
  <c r="L9" i="1"/>
  <c r="K4" i="1"/>
  <c r="L4" i="1"/>
  <c r="K12" i="1"/>
  <c r="L12" i="1"/>
  <c r="K3" i="1"/>
  <c r="L3" i="1"/>
  <c r="K7" i="1"/>
  <c r="L7" i="1"/>
  <c r="K11" i="1"/>
  <c r="L11" i="1"/>
  <c r="K15" i="1"/>
  <c r="L15" i="1"/>
  <c r="K13" i="1"/>
  <c r="L13" i="1"/>
  <c r="K8" i="1"/>
  <c r="L8" i="1"/>
  <c r="K2" i="1"/>
  <c r="L2" i="1"/>
  <c r="K6" i="1"/>
  <c r="L6" i="1"/>
  <c r="K10" i="1"/>
  <c r="L10" i="1"/>
  <c r="K14" i="1"/>
  <c r="L14" i="1"/>
</calcChain>
</file>

<file path=xl/sharedStrings.xml><?xml version="1.0" encoding="utf-8"?>
<sst xmlns="http://schemas.openxmlformats.org/spreadsheetml/2006/main" count="26" uniqueCount="26">
  <si>
    <t>SERIEL NO</t>
  </si>
  <si>
    <t>NAME</t>
  </si>
  <si>
    <t>Mathmatics</t>
  </si>
  <si>
    <t>Physics</t>
  </si>
  <si>
    <t>Computer</t>
  </si>
  <si>
    <t>English</t>
  </si>
  <si>
    <t>Islamiat</t>
  </si>
  <si>
    <t>Total Marks</t>
  </si>
  <si>
    <t>Obtain Marks</t>
  </si>
  <si>
    <t>Percentage</t>
  </si>
  <si>
    <t>Grade</t>
  </si>
  <si>
    <t>Division</t>
  </si>
  <si>
    <t>Amanullah</t>
  </si>
  <si>
    <t>Samiullah</t>
  </si>
  <si>
    <t>Abdul Raoof</t>
  </si>
  <si>
    <t>Sattar</t>
  </si>
  <si>
    <t>Abdul Rafy</t>
  </si>
  <si>
    <t>Mohammad Shafy</t>
  </si>
  <si>
    <t>Junaid</t>
  </si>
  <si>
    <t>Siddique</t>
  </si>
  <si>
    <t>Umar</t>
  </si>
  <si>
    <t>Zainab</t>
  </si>
  <si>
    <t>Aman Fatima</t>
  </si>
  <si>
    <t>Mohammad Taha</t>
  </si>
  <si>
    <t>Shaheer</t>
  </si>
  <si>
    <t>Mushtaq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</si>
</sst>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\ &quot;%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00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2" fillId="6" borderId="1" xfId="0" applyFont="1" applyFill="1" applyBorder="1"/>
  </cellXfs>
  <cellStyles count="2">
    <cellStyle name="Normal" xfId="0" builtinId="0"/>
    <cellStyle name="Percent" xfId="1" builtinId="5"/>
  </cellStyles>
  <dxfs count="16"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FF00"/>
      </font>
    </dxf>
    <dxf>
      <font>
        <b/>
        <i val="0"/>
        <color theme="1"/>
      </font>
    </dxf>
    <dxf>
      <font>
        <b/>
        <i val="0"/>
        <color theme="1"/>
      </font>
    </dxf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4" sqref="A1:B4"/>
    </sheetView>
  </sheetViews>
  <sheetFormatPr defaultRowHeight="15" x14ac:dyDescent="0.2"/>
  <cols>
    <col min="1" max="1" width="9.81640625" customWidth="1"/>
    <col min="2" max="2" width="16.94921875" bestFit="1" customWidth="1"/>
    <col min="3" max="3" width="11.296875" bestFit="1" customWidth="1"/>
    <col min="4" max="4" width="7.3984375" bestFit="1" customWidth="1"/>
    <col min="5" max="5" width="9.81640625" bestFit="1" customWidth="1"/>
    <col min="6" max="6" width="7.26171875" bestFit="1" customWidth="1"/>
    <col min="7" max="7" width="7.93359375" bestFit="1" customWidth="1"/>
    <col min="8" max="8" width="11.1640625" bestFit="1" customWidth="1"/>
    <col min="9" max="9" width="12.64453125" bestFit="1" customWidth="1"/>
    <col min="10" max="10" width="11.02734375" bestFit="1" customWidth="1"/>
    <col min="11" max="11" width="6.3203125" bestFit="1" customWidth="1"/>
    <col min="12" max="12" width="12.3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1</v>
      </c>
      <c r="B2" s="3" t="s">
        <v>12</v>
      </c>
      <c r="C2" s="4">
        <v>80</v>
      </c>
      <c r="D2" s="4">
        <v>71</v>
      </c>
      <c r="E2" s="4">
        <v>78</v>
      </c>
      <c r="F2" s="4">
        <v>83</v>
      </c>
      <c r="G2" s="4">
        <v>85</v>
      </c>
      <c r="H2" s="2">
        <v>500</v>
      </c>
      <c r="I2" s="5">
        <f>SUM(C2:G2)</f>
        <v>397</v>
      </c>
      <c r="J2" s="6">
        <f>I2*100/H2</f>
        <v>79.400000000000006</v>
      </c>
      <c r="K2" s="5" t="str">
        <f>IF(J2&gt;=85,"A1+",IF(J2&gt;=80,"A1",IF(J2&gt;=70,"A",IF(J2&gt;=60,"B",IF(J2&gt;=50,"C",IF(J2&gt;=40,"D",IF(J2&lt;40,"Fail")))))))</f>
        <v>A</v>
      </c>
      <c r="L2" s="7" t="str">
        <f>IF(J2&gt;=80,"Out Standing",IF(J2&gt;=70,"First",IF(J2&gt;=60,"Second",IF(J2&gt;=50,"Third",IF(J2&gt;=40,"Fourth",IF(J2&lt;33,"Fail"))))))</f>
        <v>First</v>
      </c>
    </row>
    <row r="3" spans="1:12" x14ac:dyDescent="0.2">
      <c r="A3" s="2">
        <v>2</v>
      </c>
      <c r="B3" s="3" t="s">
        <v>13</v>
      </c>
      <c r="C3" s="4">
        <v>64</v>
      </c>
      <c r="D3" s="4">
        <v>57</v>
      </c>
      <c r="E3" s="4">
        <v>60</v>
      </c>
      <c r="F3" s="4">
        <v>66</v>
      </c>
      <c r="G3" s="4">
        <v>62</v>
      </c>
      <c r="H3" s="2">
        <v>500</v>
      </c>
      <c r="I3" s="5">
        <f t="shared" ref="I3:I15" si="0">SUM(C3:G3)</f>
        <v>309</v>
      </c>
      <c r="J3" s="6">
        <f>I3*100/H3</f>
        <v>61.8</v>
      </c>
      <c r="K3" s="5" t="str">
        <f t="shared" ref="K3:K15" si="1">IF(J3&gt;=85,"A1+",IF(J3&gt;=80,"A1",IF(J3&gt;=70,"A",IF(J3&gt;=60,"B",IF(J3&gt;=50,"C",IF(J3&gt;=40,"D",IF(J3&lt;40,"Fail")))))))</f>
        <v>B</v>
      </c>
      <c r="L3" s="7" t="str">
        <f t="shared" ref="L3:L15" si="2">IF(J3&gt;=80,"Out Standing",IF(J3&gt;=70,"First",IF(J3&gt;=60,"Second",IF(J3&gt;=50,"Third",IF(J3&gt;=40,"Fourth",IF(J3&lt;33,"Fail"))))))</f>
        <v>Second</v>
      </c>
    </row>
    <row r="4" spans="1:12" x14ac:dyDescent="0.2">
      <c r="A4" s="2">
        <v>3</v>
      </c>
      <c r="B4" s="3" t="s">
        <v>14</v>
      </c>
      <c r="C4" s="4">
        <v>55</v>
      </c>
      <c r="D4" s="4">
        <v>49</v>
      </c>
      <c r="E4" s="4">
        <v>52</v>
      </c>
      <c r="F4" s="4">
        <v>45</v>
      </c>
      <c r="G4" s="4">
        <v>32</v>
      </c>
      <c r="H4" s="2">
        <v>500</v>
      </c>
      <c r="I4" s="5">
        <f t="shared" si="0"/>
        <v>233</v>
      </c>
      <c r="J4" s="6">
        <f t="shared" ref="J4:J15" si="3">I4*100/H4</f>
        <v>46.6</v>
      </c>
      <c r="K4" s="5" t="str">
        <f t="shared" si="1"/>
        <v>D</v>
      </c>
      <c r="L4" s="7" t="str">
        <f t="shared" si="2"/>
        <v>Fourth</v>
      </c>
    </row>
    <row r="5" spans="1:12" x14ac:dyDescent="0.2">
      <c r="A5" s="2">
        <v>4</v>
      </c>
      <c r="B5" s="3" t="s">
        <v>15</v>
      </c>
      <c r="C5" s="4">
        <v>40</v>
      </c>
      <c r="D5" s="4">
        <v>24</v>
      </c>
      <c r="E5" s="4">
        <v>32</v>
      </c>
      <c r="F5" s="4">
        <v>42</v>
      </c>
      <c r="G5" s="4">
        <v>31</v>
      </c>
      <c r="H5" s="2">
        <v>500</v>
      </c>
      <c r="I5" s="5">
        <f t="shared" si="0"/>
        <v>169</v>
      </c>
      <c r="J5" s="6">
        <f t="shared" si="3"/>
        <v>33.799999999999997</v>
      </c>
      <c r="K5" s="5" t="str">
        <f t="shared" si="1"/>
        <v>Fail</v>
      </c>
      <c r="L5" s="7" t="str">
        <f>IF(J5&gt;=80,"Out Standing",IF(J5&gt;=70,"First",IF(J5&gt;=60,"Second",IF(J5&gt;=50,"Third",IF(J5&gt;=40,"Fourth",IF(J5&gt;=33,"Fifth",IF(J5&lt;33,"Fail")))))))</f>
        <v>Fifth</v>
      </c>
    </row>
    <row r="6" spans="1:12" x14ac:dyDescent="0.2">
      <c r="A6" s="2">
        <v>5</v>
      </c>
      <c r="B6" s="3" t="s">
        <v>16</v>
      </c>
      <c r="C6" s="4">
        <v>87</v>
      </c>
      <c r="D6" s="4">
        <v>89</v>
      </c>
      <c r="E6" s="4">
        <v>90</v>
      </c>
      <c r="F6" s="4">
        <v>84</v>
      </c>
      <c r="G6" s="4">
        <v>88</v>
      </c>
      <c r="H6" s="2">
        <v>500</v>
      </c>
      <c r="I6" s="5">
        <f t="shared" si="0"/>
        <v>438</v>
      </c>
      <c r="J6" s="6">
        <f t="shared" si="3"/>
        <v>87.6</v>
      </c>
      <c r="K6" s="5" t="str">
        <f t="shared" si="1"/>
        <v>A1+</v>
      </c>
      <c r="L6" s="7" t="str">
        <f t="shared" si="2"/>
        <v>Out Standing</v>
      </c>
    </row>
    <row r="7" spans="1:12" x14ac:dyDescent="0.2">
      <c r="A7" s="2">
        <v>6</v>
      </c>
      <c r="B7" s="3" t="s">
        <v>17</v>
      </c>
      <c r="C7" s="4">
        <v>77</v>
      </c>
      <c r="D7" s="4">
        <v>85</v>
      </c>
      <c r="E7" s="4">
        <v>82</v>
      </c>
      <c r="F7" s="4">
        <v>80</v>
      </c>
      <c r="G7" s="4">
        <v>84</v>
      </c>
      <c r="H7" s="2">
        <v>500</v>
      </c>
      <c r="I7" s="5">
        <f t="shared" si="0"/>
        <v>408</v>
      </c>
      <c r="J7" s="6">
        <f t="shared" si="3"/>
        <v>81.599999999999994</v>
      </c>
      <c r="K7" s="5" t="str">
        <f t="shared" si="1"/>
        <v>A1</v>
      </c>
      <c r="L7" s="7" t="str">
        <f>IF(J7&gt;=80,"Out Standing",IF(J7&gt;=70,"First",IF(J7&gt;=60,"Second",IF(J7&gt;=50,"Third",IF(J7&gt;=40,"Fourth",IF(J7&lt;33,"Fail"))))))</f>
        <v>Out Standing</v>
      </c>
    </row>
    <row r="8" spans="1:12" x14ac:dyDescent="0.2">
      <c r="A8" s="2">
        <v>7</v>
      </c>
      <c r="B8" s="3" t="s">
        <v>18</v>
      </c>
      <c r="C8" s="4">
        <v>51</v>
      </c>
      <c r="D8" s="4">
        <v>48</v>
      </c>
      <c r="E8" s="4">
        <v>58</v>
      </c>
      <c r="F8" s="4">
        <v>53</v>
      </c>
      <c r="G8" s="4">
        <v>40</v>
      </c>
      <c r="H8" s="2">
        <v>500</v>
      </c>
      <c r="I8" s="5">
        <f t="shared" si="0"/>
        <v>250</v>
      </c>
      <c r="J8" s="6">
        <f t="shared" si="3"/>
        <v>50</v>
      </c>
      <c r="K8" s="5" t="str">
        <f t="shared" si="1"/>
        <v>C</v>
      </c>
      <c r="L8" s="7" t="str">
        <f t="shared" si="2"/>
        <v>Third</v>
      </c>
    </row>
    <row r="9" spans="1:12" x14ac:dyDescent="0.2">
      <c r="A9" s="2">
        <v>8</v>
      </c>
      <c r="B9" s="3" t="s">
        <v>19</v>
      </c>
      <c r="C9" s="4">
        <v>34</v>
      </c>
      <c r="D9" s="4">
        <v>23</v>
      </c>
      <c r="E9" s="4">
        <v>26</v>
      </c>
      <c r="F9" s="4">
        <v>40</v>
      </c>
      <c r="G9" s="4">
        <v>32</v>
      </c>
      <c r="H9" s="2">
        <v>500</v>
      </c>
      <c r="I9" s="5">
        <f t="shared" si="0"/>
        <v>155</v>
      </c>
      <c r="J9" s="6">
        <f t="shared" si="3"/>
        <v>31</v>
      </c>
      <c r="K9" s="5" t="str">
        <f t="shared" si="1"/>
        <v>Fail</v>
      </c>
      <c r="L9" s="7" t="str">
        <f t="shared" si="2"/>
        <v>Fail</v>
      </c>
    </row>
    <row r="10" spans="1:12" x14ac:dyDescent="0.2">
      <c r="A10" s="2">
        <v>9</v>
      </c>
      <c r="B10" s="3" t="s">
        <v>20</v>
      </c>
      <c r="C10" s="4">
        <v>42</v>
      </c>
      <c r="D10" s="4">
        <v>38</v>
      </c>
      <c r="E10" s="4">
        <v>30</v>
      </c>
      <c r="F10" s="4">
        <v>44</v>
      </c>
      <c r="G10" s="4">
        <v>50</v>
      </c>
      <c r="H10" s="2">
        <v>500</v>
      </c>
      <c r="I10" s="5">
        <f t="shared" si="0"/>
        <v>204</v>
      </c>
      <c r="J10" s="6">
        <f t="shared" si="3"/>
        <v>40.799999999999997</v>
      </c>
      <c r="K10" s="5" t="str">
        <f t="shared" si="1"/>
        <v>D</v>
      </c>
      <c r="L10" s="7" t="str">
        <f t="shared" si="2"/>
        <v>Fourth</v>
      </c>
    </row>
    <row r="11" spans="1:12" x14ac:dyDescent="0.2">
      <c r="A11" s="2">
        <v>10</v>
      </c>
      <c r="B11" s="3" t="s">
        <v>21</v>
      </c>
      <c r="C11" s="4">
        <v>81</v>
      </c>
      <c r="D11" s="4">
        <v>88</v>
      </c>
      <c r="E11" s="4">
        <v>91</v>
      </c>
      <c r="F11" s="4">
        <v>84</v>
      </c>
      <c r="G11" s="4">
        <v>94</v>
      </c>
      <c r="H11" s="2">
        <v>500</v>
      </c>
      <c r="I11" s="5">
        <f t="shared" si="0"/>
        <v>438</v>
      </c>
      <c r="J11" s="6">
        <f t="shared" si="3"/>
        <v>87.6</v>
      </c>
      <c r="K11" s="5" t="str">
        <f t="shared" si="1"/>
        <v>A1+</v>
      </c>
      <c r="L11" s="7" t="str">
        <f t="shared" si="2"/>
        <v>Out Standing</v>
      </c>
    </row>
    <row r="12" spans="1:12" x14ac:dyDescent="0.2">
      <c r="A12" s="2">
        <v>11</v>
      </c>
      <c r="B12" s="3" t="s">
        <v>22</v>
      </c>
      <c r="C12" s="4">
        <v>74</v>
      </c>
      <c r="D12" s="4">
        <v>70</v>
      </c>
      <c r="E12" s="4">
        <v>79</v>
      </c>
      <c r="F12" s="4">
        <v>72</v>
      </c>
      <c r="G12" s="4">
        <v>68</v>
      </c>
      <c r="H12" s="2">
        <v>500</v>
      </c>
      <c r="I12" s="5">
        <f t="shared" si="0"/>
        <v>363</v>
      </c>
      <c r="J12" s="6">
        <f t="shared" si="3"/>
        <v>72.599999999999994</v>
      </c>
      <c r="K12" s="5" t="str">
        <f t="shared" si="1"/>
        <v>A</v>
      </c>
      <c r="L12" s="7" t="str">
        <f t="shared" si="2"/>
        <v>First</v>
      </c>
    </row>
    <row r="13" spans="1:12" x14ac:dyDescent="0.2">
      <c r="A13" s="2">
        <v>12</v>
      </c>
      <c r="B13" s="3" t="s">
        <v>23</v>
      </c>
      <c r="C13" s="4">
        <v>61</v>
      </c>
      <c r="D13" s="4">
        <v>57</v>
      </c>
      <c r="E13" s="4">
        <v>66</v>
      </c>
      <c r="F13" s="4">
        <v>63</v>
      </c>
      <c r="G13" s="4">
        <v>68</v>
      </c>
      <c r="H13" s="2">
        <v>500</v>
      </c>
      <c r="I13" s="5">
        <f t="shared" si="0"/>
        <v>315</v>
      </c>
      <c r="J13" s="6">
        <f t="shared" si="3"/>
        <v>63</v>
      </c>
      <c r="K13" s="5" t="str">
        <f t="shared" si="1"/>
        <v>B</v>
      </c>
      <c r="L13" s="7" t="str">
        <f t="shared" si="2"/>
        <v>Second</v>
      </c>
    </row>
    <row r="14" spans="1:12" x14ac:dyDescent="0.2">
      <c r="A14" s="2">
        <v>13</v>
      </c>
      <c r="B14" s="3" t="s">
        <v>24</v>
      </c>
      <c r="C14" s="4">
        <v>58</v>
      </c>
      <c r="D14" s="4">
        <v>50</v>
      </c>
      <c r="E14" s="4">
        <v>46</v>
      </c>
      <c r="F14" s="4">
        <v>44</v>
      </c>
      <c r="G14" s="4">
        <v>51</v>
      </c>
      <c r="H14" s="2">
        <v>500</v>
      </c>
      <c r="I14" s="5">
        <f t="shared" si="0"/>
        <v>249</v>
      </c>
      <c r="J14" s="6">
        <f t="shared" si="3"/>
        <v>49.8</v>
      </c>
      <c r="K14" s="5" t="str">
        <f t="shared" si="1"/>
        <v>D</v>
      </c>
      <c r="L14" s="7" t="str">
        <f t="shared" si="2"/>
        <v>Fourth</v>
      </c>
    </row>
    <row r="15" spans="1:12" x14ac:dyDescent="0.2">
      <c r="A15" s="2">
        <v>14</v>
      </c>
      <c r="B15" s="3" t="s">
        <v>25</v>
      </c>
      <c r="C15" s="4">
        <v>32</v>
      </c>
      <c r="D15" s="4">
        <v>37</v>
      </c>
      <c r="E15" s="4">
        <v>48</v>
      </c>
      <c r="F15" s="4">
        <v>50</v>
      </c>
      <c r="G15" s="4">
        <v>44</v>
      </c>
      <c r="H15" s="2">
        <v>500</v>
      </c>
      <c r="I15" s="5">
        <f t="shared" si="0"/>
        <v>211</v>
      </c>
      <c r="J15" s="6">
        <f t="shared" si="3"/>
        <v>42.2</v>
      </c>
      <c r="K15" s="5" t="str">
        <f t="shared" si="1"/>
        <v>D</v>
      </c>
      <c r="L15" s="7" t="str">
        <f t="shared" si="2"/>
        <v>Fourth</v>
      </c>
    </row>
  </sheetData>
  <conditionalFormatting sqref="C2:G15">
    <cfRule type="cellIs" dxfId="15" priority="1" operator="between">
      <formula>32</formula>
      <formula>23</formula>
    </cfRule>
    <cfRule type="cellIs" dxfId="14" priority="2" operator="between">
      <formula>94</formula>
      <formula>81</formula>
    </cfRule>
    <cfRule type="cellIs" dxfId="13" priority="3" operator="between">
      <formula>32</formula>
      <formula>23</formula>
    </cfRule>
    <cfRule type="cellIs" dxfId="12" priority="4" operator="between">
      <formula>94</formula>
      <formula>81</formula>
    </cfRule>
    <cfRule type="cellIs" dxfId="11" priority="5" operator="between">
      <formula>94</formula>
      <formula>81</formula>
    </cfRule>
    <cfRule type="cellIs" dxfId="10" priority="6" operator="between">
      <formula>94</formula>
      <formula>81</formula>
    </cfRule>
    <cfRule type="cellIs" dxfId="9" priority="7" operator="between">
      <formula>32</formula>
      <formula>23</formula>
    </cfRule>
    <cfRule type="cellIs" dxfId="8" priority="8" operator="between">
      <formula>32</formula>
      <formula>23</formula>
    </cfRule>
    <cfRule type="cellIs" dxfId="7" priority="9" operator="between">
      <formula>94</formula>
      <formula>81</formula>
    </cfRule>
  </conditionalFormatting>
  <conditionalFormatting sqref="I2:I15">
    <cfRule type="cellIs" dxfId="6" priority="10" operator="between">
      <formula>438</formula>
      <formula>367</formula>
    </cfRule>
  </conditionalFormatting>
  <conditionalFormatting sqref="J2:J15">
    <cfRule type="dataBar" priority="17">
      <dataBar>
        <cfvo type="min"/>
        <cfvo type="max"/>
        <color rgb="FFD6007B"/>
      </dataBar>
    </cfRule>
  </conditionalFormatting>
  <conditionalFormatting sqref="K2">
    <cfRule type="containsText" dxfId="5" priority="12" operator="containsText" text="A">
      <formula>NOT(ISERROR(SEARCH("A",K2)))</formula>
    </cfRule>
  </conditionalFormatting>
  <conditionalFormatting sqref="K2:K15">
    <cfRule type="cellIs" dxfId="4" priority="13" operator="between">
      <formula>"A1+"</formula>
      <formula>"A1"</formula>
    </cfRule>
  </conditionalFormatting>
  <conditionalFormatting sqref="K12">
    <cfRule type="containsText" dxfId="3" priority="11" operator="containsText" text="A">
      <formula>NOT(ISERROR(SEARCH("A",K12)))</formula>
    </cfRule>
  </conditionalFormatting>
  <conditionalFormatting sqref="L2">
    <cfRule type="containsText" dxfId="2" priority="15" operator="containsText" text="First">
      <formula>NOT(ISERROR(SEARCH("First",L2)))</formula>
    </cfRule>
  </conditionalFormatting>
  <conditionalFormatting sqref="L2:L15">
    <cfRule type="containsText" dxfId="1" priority="16" operator="containsText" text="Out Standing">
      <formula>NOT(ISERROR(SEARCH("Out Standing",L2)))</formula>
    </cfRule>
  </conditionalFormatting>
  <conditionalFormatting sqref="L12">
    <cfRule type="containsText" dxfId="0" priority="14" operator="containsText" text="First">
      <formula>NOT(ISERROR(SEARCH("First",L12)))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2024-11-09T14:27:02Z</dcterms:modified>
</cp:coreProperties>
</file>