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"/>
    </mc:Choice>
  </mc:AlternateContent>
  <bookViews>
    <workbookView xWindow="0" yWindow="0" windowWidth="20490" windowHeight="7755" activeTab="3"/>
  </bookViews>
  <sheets>
    <sheet name="原始数据" sheetId="1" r:id="rId1"/>
    <sheet name="处理数据" sheetId="3" r:id="rId2"/>
    <sheet name="场地对比" sheetId="8" r:id="rId3"/>
    <sheet name="年份对比" sheetId="10" r:id="rId4"/>
  </sheets>
  <definedNames>
    <definedName name="数据" localSheetId="0">原始数据!$A$1:$G$60</definedName>
  </definedNames>
  <calcPr calcId="152511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3" l="1"/>
  <c r="D75" i="3"/>
  <c r="D74" i="3"/>
  <c r="D73" i="3"/>
  <c r="D71" i="3"/>
  <c r="D70" i="3"/>
  <c r="D69" i="3"/>
  <c r="E78" i="3"/>
  <c r="E77" i="3"/>
  <c r="E76" i="3"/>
  <c r="E75" i="3"/>
  <c r="E74" i="3"/>
  <c r="E73" i="3"/>
  <c r="E72" i="3"/>
  <c r="E71" i="3"/>
  <c r="E70" i="3"/>
  <c r="E69" i="3"/>
  <c r="E68" i="3"/>
  <c r="B66" i="3"/>
  <c r="C66" i="3"/>
  <c r="A67" i="3"/>
  <c r="B67" i="3"/>
  <c r="C67" i="3"/>
  <c r="A68" i="3"/>
  <c r="B68" i="3"/>
  <c r="C68" i="3"/>
  <c r="A69" i="3"/>
  <c r="B69" i="3"/>
  <c r="C69" i="3"/>
  <c r="A70" i="3"/>
  <c r="B70" i="3"/>
  <c r="C70" i="3"/>
  <c r="A71" i="3"/>
  <c r="B71" i="3"/>
  <c r="C71" i="3"/>
  <c r="A72" i="3"/>
  <c r="B72" i="3"/>
  <c r="C72" i="3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G50" i="3"/>
  <c r="G49" i="3"/>
  <c r="G47" i="3"/>
  <c r="G46" i="3"/>
  <c r="F62" i="3"/>
  <c r="F59" i="3"/>
  <c r="F56" i="3"/>
  <c r="F53" i="3"/>
  <c r="F50" i="3"/>
  <c r="F47" i="3"/>
  <c r="F49" i="3"/>
  <c r="F52" i="3"/>
  <c r="F46" i="3"/>
  <c r="F55" i="3"/>
  <c r="F58" i="3"/>
  <c r="F61" i="3"/>
  <c r="B46" i="3"/>
  <c r="C46" i="3"/>
  <c r="B49" i="3"/>
  <c r="C49" i="3"/>
  <c r="B52" i="3"/>
  <c r="C52" i="3"/>
  <c r="B55" i="3"/>
  <c r="C55" i="3"/>
  <c r="B58" i="3"/>
  <c r="C58" i="3"/>
  <c r="B61" i="3"/>
  <c r="C61" i="3"/>
  <c r="D47" i="3"/>
  <c r="E47" i="3"/>
  <c r="D50" i="3"/>
  <c r="E50" i="3"/>
  <c r="D53" i="3"/>
  <c r="E53" i="3"/>
  <c r="D56" i="3"/>
  <c r="E56" i="3"/>
  <c r="D59" i="3"/>
  <c r="E59" i="3"/>
  <c r="D62" i="3"/>
  <c r="E62" i="3"/>
</calcChain>
</file>

<file path=xl/connections.xml><?xml version="1.0" encoding="utf-8"?>
<connections xmlns="http://schemas.openxmlformats.org/spreadsheetml/2006/main">
  <connection id="1" name="数据" type="6" refreshedVersion="5" background="1" saveData="1">
    <textPr codePage="936" sourceFile="C:\Python27\数据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<sst xmlns="http://schemas.openxmlformats.org/spreadsheetml/2006/main" count="127" uniqueCount="27">
  <si>
    <t>费德勒</t>
  </si>
  <si>
    <t>纳达尔</t>
  </si>
  <si>
    <t>胜</t>
  </si>
  <si>
    <t>负</t>
  </si>
  <si>
    <t>胜率</t>
  </si>
  <si>
    <t>硬地赛事</t>
  </si>
  <si>
    <t>红土赛事</t>
  </si>
  <si>
    <t>草地赛事</t>
  </si>
  <si>
    <t>地毯赛事</t>
  </si>
  <si>
    <t>室内赛事</t>
  </si>
  <si>
    <t>室外赛事</t>
  </si>
  <si>
    <t>获得的冠军个数</t>
  </si>
  <si>
    <t>年份</t>
  </si>
  <si>
    <t>场地</t>
  </si>
  <si>
    <t>胜者</t>
  </si>
  <si>
    <t>拉菲尔纳达尔</t>
  </si>
  <si>
    <t>罗杰费德勒</t>
  </si>
  <si>
    <t>室外</t>
  </si>
  <si>
    <t>对战的数据</t>
  </si>
  <si>
    <t>行标签</t>
  </si>
  <si>
    <t>总计</t>
  </si>
  <si>
    <t>数据格式化统计和处理</t>
  </si>
  <si>
    <t>计数项:年份</t>
  </si>
  <si>
    <t>计数项:场地</t>
  </si>
  <si>
    <t>地毯赛事</t>
    <phoneticPr fontId="1" type="noConversion"/>
  </si>
  <si>
    <t>费德勒冠军</t>
  </si>
  <si>
    <t>纳达尔冠军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</si>
</sst>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zh-CN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费德勒与纳达尔场地对比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3394384923196076"/>
          <c:y val="2.6131189668237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203433587195043E-2"/>
          <c:y val="9.1631799163179914E-2"/>
          <c:w val="0.92205154683533408"/>
          <c:h val="0.81676078147135378"/>
        </c:manualLayout>
      </c:layout>
      <c:barChart>
        <c:barDir val="col"/>
        <c:grouping val="stacked"/>
        <c:varyColors val="0"/>
        <c:ser>
          <c:idx val="0"/>
          <c:order val="0"/>
          <c:tx>
            <c:v>费德勒胜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处理数据!$A$46:$A$63</c:f>
              <c:strCache>
                <c:ptCount val="16"/>
                <c:pt idx="0">
                  <c:v>硬地赛事</c:v>
                </c:pt>
                <c:pt idx="3">
                  <c:v>红土赛事</c:v>
                </c:pt>
                <c:pt idx="6">
                  <c:v>草地赛事</c:v>
                </c:pt>
                <c:pt idx="9">
                  <c:v>地毯赛事</c:v>
                </c:pt>
                <c:pt idx="12">
                  <c:v>室内赛事</c:v>
                </c:pt>
                <c:pt idx="15">
                  <c:v>室外</c:v>
                </c:pt>
              </c:strCache>
            </c:strRef>
          </c:cat>
          <c:val>
            <c:numRef>
              <c:f>处理数据!$B$46:$B$63</c:f>
              <c:numCache>
                <c:formatCode>General</c:formatCode>
                <c:ptCount val="18"/>
                <c:pt idx="0">
                  <c:v>633</c:v>
                </c:pt>
                <c:pt idx="3">
                  <c:v>211</c:v>
                </c:pt>
                <c:pt idx="6">
                  <c:v>142</c:v>
                </c:pt>
                <c:pt idx="9">
                  <c:v>50</c:v>
                </c:pt>
                <c:pt idx="12">
                  <c:v>252</c:v>
                </c:pt>
                <c:pt idx="15">
                  <c:v>784</c:v>
                </c:pt>
              </c:numCache>
            </c:numRef>
          </c:val>
        </c:ser>
        <c:ser>
          <c:idx val="1"/>
          <c:order val="1"/>
          <c:tx>
            <c:v>费德勒负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1.2522624007888517E-17"/>
                  <c:y val="-6.4853556485355651E-2"/>
                </c:manualLayout>
              </c:layout>
              <c:tx>
                <c:rich>
                  <a:bodyPr/>
                  <a:lstStyle/>
                  <a:p>
                    <a:fld id="{45946420-15BA-4B9C-920A-96FC74BB1490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{45946420-15BA-4B9C-920A-96FC74BB1490}</c15:txfldGUID>
                      <c15:f>原始数据!$D$3</c15:f>
                      <c15:dlblFieldTableCache>
                        <c:ptCount val="1"/>
                        <c:pt idx="0">
                          <c:v>0.831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>
                <c:manualLayout>
                  <c:x val="1.36612021857921E-3"/>
                  <c:y val="-4.393305439330536E-2"/>
                </c:manualLayout>
              </c:layout>
              <c:tx>
                <c:rich>
                  <a:bodyPr/>
                  <a:lstStyle/>
                  <a:p>
                    <a:fld id="{140D6DF5-45EF-4882-B51C-87EB0FB6D6FE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{140D6DF5-45EF-4882-B51C-87EB0FB6D6FE}</c15:txfldGUID>
                      <c15:f>原始数据!$D$4</c15:f>
                      <c15:dlblFieldTableCache>
                        <c:ptCount val="1"/>
                        <c:pt idx="0">
                          <c:v>0.762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>
                <c:manualLayout>
                  <c:x val="-1.3661202185792851E-3"/>
                  <c:y val="-2.5104602510460403E-2"/>
                </c:manualLayout>
              </c:layout>
              <c:tx>
                <c:rich>
                  <a:bodyPr/>
                  <a:lstStyle/>
                  <a:p>
                    <a:fld id="{50CF0A2E-B40D-4767-841F-ECB299424CF0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{50CF0A2E-B40D-4767-841F-ECB299424CF0}</c15:txfldGUID>
                      <c15:f>原始数据!$D$5</c15:f>
                      <c15:dlblFieldTableCache>
                        <c:ptCount val="1"/>
                        <c:pt idx="0">
                          <c:v>0.877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>
                <c:manualLayout>
                  <c:x val="-4.0983606557377051E-3"/>
                  <c:y val="-2.3012552301255231E-2"/>
                </c:manualLayout>
              </c:layout>
              <c:tx>
                <c:rich>
                  <a:bodyPr/>
                  <a:lstStyle/>
                  <a:p>
                    <a:fld id="{4444E5D3-3E39-4482-9BFE-27602862CA7C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{4444E5D3-3E39-4482-9BFE-27602862CA7C}</c15:txfldGUID>
                      <c15:f>原始数据!$D$6</c15:f>
                      <c15:dlblFieldTableCache>
                        <c:ptCount val="1"/>
                        <c:pt idx="0">
                          <c:v>0.725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>
                <c:manualLayout>
                  <c:x val="5.4644808743169399E-3"/>
                  <c:y val="-4.1841004184100417E-2"/>
                </c:manualLayout>
              </c:layout>
              <c:tx>
                <c:rich>
                  <a:bodyPr/>
                  <a:lstStyle/>
                  <a:p>
                    <a:fld id="{2507DF58-A2DB-4F15-9C2B-5C16CC688E9A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{2507DF58-A2DB-4F15-9C2B-5C16CC688E9A}</c15:txfldGUID>
                      <c15:f>原始数据!$D$7</c15:f>
                      <c15:dlblFieldTableCache>
                        <c:ptCount val="1"/>
                        <c:pt idx="0">
                          <c:v>0.803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>
                <c:manualLayout>
                  <c:x val="-1.3661202185794353E-3"/>
                  <c:y val="-8.3682008368200875E-2"/>
                </c:manualLayout>
              </c:layout>
              <c:tx>
                <c:rich>
                  <a:bodyPr/>
                  <a:lstStyle/>
                  <a:p>
                    <a:fld id="{73FB527F-B657-4CB1-B1E4-35D2060CA325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{73FB527F-B657-4CB1-B1E4-35D2060CA325}</c15:txfldGUID>
                      <c15:f>原始数据!$D$8</c15:f>
                      <c15:dlblFieldTableCache>
                        <c:ptCount val="1"/>
                        <c:pt idx="0">
                          <c:v>0.82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处理数据!$A$46:$A$63</c:f>
              <c:strCache>
                <c:ptCount val="16"/>
                <c:pt idx="0">
                  <c:v>硬地赛事</c:v>
                </c:pt>
                <c:pt idx="3">
                  <c:v>红土赛事</c:v>
                </c:pt>
                <c:pt idx="6">
                  <c:v>草地赛事</c:v>
                </c:pt>
                <c:pt idx="9">
                  <c:v>地毯赛事</c:v>
                </c:pt>
                <c:pt idx="12">
                  <c:v>室内赛事</c:v>
                </c:pt>
                <c:pt idx="15">
                  <c:v>室外</c:v>
                </c:pt>
              </c:strCache>
            </c:strRef>
          </c:cat>
          <c:val>
            <c:numRef>
              <c:f>处理数据!$C$46:$C$63</c:f>
              <c:numCache>
                <c:formatCode>General</c:formatCode>
                <c:ptCount val="18"/>
                <c:pt idx="0">
                  <c:v>129</c:v>
                </c:pt>
                <c:pt idx="3">
                  <c:v>66</c:v>
                </c:pt>
                <c:pt idx="6">
                  <c:v>20</c:v>
                </c:pt>
                <c:pt idx="9">
                  <c:v>19</c:v>
                </c:pt>
                <c:pt idx="12">
                  <c:v>62</c:v>
                </c:pt>
                <c:pt idx="15">
                  <c:v>172</c:v>
                </c:pt>
              </c:numCache>
            </c:numRef>
          </c:val>
        </c:ser>
        <c:ser>
          <c:idx val="2"/>
          <c:order val="2"/>
          <c:tx>
            <c:v>纳达尔胜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处理数据!$A$46:$A$63</c:f>
              <c:strCache>
                <c:ptCount val="16"/>
                <c:pt idx="0">
                  <c:v>硬地赛事</c:v>
                </c:pt>
                <c:pt idx="3">
                  <c:v>红土赛事</c:v>
                </c:pt>
                <c:pt idx="6">
                  <c:v>草地赛事</c:v>
                </c:pt>
                <c:pt idx="9">
                  <c:v>地毯赛事</c:v>
                </c:pt>
                <c:pt idx="12">
                  <c:v>室内赛事</c:v>
                </c:pt>
                <c:pt idx="15">
                  <c:v>室外</c:v>
                </c:pt>
              </c:strCache>
            </c:strRef>
          </c:cat>
          <c:val>
            <c:numRef>
              <c:f>处理数据!$D$46:$D$63</c:f>
              <c:numCache>
                <c:formatCode>General</c:formatCode>
                <c:ptCount val="18"/>
                <c:pt idx="1">
                  <c:v>343</c:v>
                </c:pt>
                <c:pt idx="4">
                  <c:v>344</c:v>
                </c:pt>
                <c:pt idx="7">
                  <c:v>58</c:v>
                </c:pt>
                <c:pt idx="10">
                  <c:v>2</c:v>
                </c:pt>
                <c:pt idx="13">
                  <c:v>65</c:v>
                </c:pt>
                <c:pt idx="16">
                  <c:v>682</c:v>
                </c:pt>
              </c:numCache>
            </c:numRef>
          </c:val>
        </c:ser>
        <c:ser>
          <c:idx val="3"/>
          <c:order val="3"/>
          <c:tx>
            <c:v>纳达尔负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-1.366120218579235E-3"/>
                  <c:y val="-5.2301255230125444E-2"/>
                </c:manualLayout>
              </c:layout>
              <c:tx>
                <c:rich>
                  <a:bodyPr/>
                  <a:lstStyle/>
                  <a:p>
                    <a:fld id="{970D9BDE-1D2D-40A4-920B-3A7D91EC6BB7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{970D9BDE-1D2D-40A4-920B-3A7D91EC6BB7}</c15:txfldGUID>
                      <c15:f>原始数据!$G$3</c15:f>
                      <c15:dlblFieldTableCache>
                        <c:ptCount val="1"/>
                        <c:pt idx="0">
                          <c:v>0.774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1.366120218579235E-3"/>
                  <c:y val="-2.9288702928870369E-2"/>
                </c:manualLayout>
              </c:layout>
              <c:tx>
                <c:rich>
                  <a:bodyPr/>
                  <a:lstStyle/>
                  <a:p>
                    <a:fld id="{CCDD620A-E899-465A-B4B5-0AB291AA3C51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{CCDD620A-E899-465A-B4B5-0AB291AA3C51}</c15:txfldGUID>
                      <c15:f>原始数据!$G$4</c15:f>
                      <c15:dlblFieldTableCache>
                        <c:ptCount val="1"/>
                        <c:pt idx="0">
                          <c:v>0.92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>
                <c:manualLayout>
                  <c:x val="-1.3661202185792851E-3"/>
                  <c:y val="-2.5104602510460251E-2"/>
                </c:manualLayout>
              </c:layout>
              <c:tx>
                <c:rich>
                  <a:bodyPr/>
                  <a:lstStyle/>
                  <a:p>
                    <a:fld id="{93A602E9-F62E-4764-BFE1-07DF64A4ACD6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{93A602E9-F62E-4764-BFE1-07DF64A4ACD6}</c15:txfldGUID>
                      <c15:f>原始数据!$G$5</c15:f>
                      <c15:dlblFieldTableCache>
                        <c:ptCount val="1"/>
                        <c:pt idx="0">
                          <c:v>0.773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>
                <c:manualLayout>
                  <c:x val="1.366120218579235E-3"/>
                  <c:y val="-2.3012552301255231E-2"/>
                </c:manualLayout>
              </c:layout>
              <c:tx>
                <c:rich>
                  <a:bodyPr/>
                  <a:lstStyle/>
                  <a:p>
                    <a:fld id="{871BEF73-42A3-47F1-B3AF-C24AE6388D3A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{871BEF73-42A3-47F1-B3AF-C24AE6388D3A}</c15:txfldGUID>
                      <c15:f>原始数据!$G$6</c15:f>
                      <c15:dlblFieldTableCache>
                        <c:ptCount val="1"/>
                        <c:pt idx="0">
                          <c:v>0.25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>
                <c:manualLayout>
                  <c:x val="4.0983606557376045E-3"/>
                  <c:y val="-4.3933054393305436E-2"/>
                </c:manualLayout>
              </c:layout>
              <c:tx>
                <c:rich>
                  <a:bodyPr/>
                  <a:lstStyle/>
                  <a:p>
                    <a:fld id="{FD2A39EF-0E75-4AE3-9DA9-E7555513D2CD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{FD2A39EF-0E75-4AE3-9DA9-E7555513D2CD}</c15:txfldGUID>
                      <c15:f>原始数据!$G$7</c15:f>
                      <c15:dlblFieldTableCache>
                        <c:ptCount val="1"/>
                        <c:pt idx="0">
                          <c:v>0.67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>
                <c:manualLayout>
                  <c:x val="-1.0018099206310814E-16"/>
                  <c:y val="-5.8577405857740628E-2"/>
                </c:manualLayout>
              </c:layout>
              <c:tx>
                <c:rich>
                  <a:bodyPr/>
                  <a:lstStyle/>
                  <a:p>
                    <a:fld id="{AEBF8ECA-68FB-4F0B-AA35-2AC88602B0B9}" type="CELLREF">
                      <a:rPr lang="en-US" altLang="zh-CN"/>
                      <a:pPr/>
                      <a:t>[CELLREF]</a:t>
                    </a:fld>
                    <a:endParaRPr lang="zh-CN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{AEBF8ECA-68FB-4F0B-AA35-2AC88602B0B9}</c15:txfldGUID>
                      <c15:f>原始数据!$G$8</c15:f>
                      <c15:dlblFieldTableCache>
                        <c:ptCount val="1"/>
                        <c:pt idx="0">
                          <c:v>0.849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处理数据!$A$46:$A$63</c:f>
              <c:strCache>
                <c:ptCount val="16"/>
                <c:pt idx="0">
                  <c:v>硬地赛事</c:v>
                </c:pt>
                <c:pt idx="3">
                  <c:v>红土赛事</c:v>
                </c:pt>
                <c:pt idx="6">
                  <c:v>草地赛事</c:v>
                </c:pt>
                <c:pt idx="9">
                  <c:v>地毯赛事</c:v>
                </c:pt>
                <c:pt idx="12">
                  <c:v>室内赛事</c:v>
                </c:pt>
                <c:pt idx="15">
                  <c:v>室外</c:v>
                </c:pt>
              </c:strCache>
            </c:strRef>
          </c:cat>
          <c:val>
            <c:numRef>
              <c:f>处理数据!$E$46:$E$63</c:f>
              <c:numCache>
                <c:formatCode>General</c:formatCode>
                <c:ptCount val="18"/>
                <c:pt idx="1">
                  <c:v>100</c:v>
                </c:pt>
                <c:pt idx="4">
                  <c:v>30</c:v>
                </c:pt>
                <c:pt idx="7">
                  <c:v>17</c:v>
                </c:pt>
                <c:pt idx="10">
                  <c:v>6</c:v>
                </c:pt>
                <c:pt idx="13">
                  <c:v>32</c:v>
                </c:pt>
                <c:pt idx="16">
                  <c:v>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948257616"/>
        <c:axId val="948257072"/>
      </c:barChart>
      <c:scatterChart>
        <c:scatterStyle val="lineMarker"/>
        <c:varyColors val="0"/>
        <c:ser>
          <c:idx val="4"/>
          <c:order val="4"/>
          <c:tx>
            <c:v>两人对战胜数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处理数据!$G$46:$G$62</c:f>
              <c:numCache>
                <c:formatCode>General</c:formatCode>
                <c:ptCount val="17"/>
                <c:pt idx="0">
                  <c:v>6</c:v>
                </c:pt>
                <c:pt idx="1">
                  <c:v>9</c:v>
                </c:pt>
                <c:pt idx="3">
                  <c:v>2</c:v>
                </c:pt>
                <c:pt idx="4">
                  <c:v>13</c:v>
                </c:pt>
                <c:pt idx="6">
                  <c:v>2</c:v>
                </c:pt>
                <c:pt idx="7">
                  <c:v>1</c:v>
                </c:pt>
                <c:pt idx="9">
                  <c:v>0</c:v>
                </c:pt>
                <c:pt idx="10">
                  <c:v>0</c:v>
                </c:pt>
                <c:pt idx="12">
                  <c:v>4</c:v>
                </c:pt>
                <c:pt idx="13">
                  <c:v>1</c:v>
                </c:pt>
                <c:pt idx="15">
                  <c:v>6</c:v>
                </c:pt>
                <c:pt idx="16">
                  <c:v>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260336"/>
        <c:axId val="948259792"/>
      </c:scatterChart>
      <c:catAx>
        <c:axId val="9482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57072"/>
        <c:crosses val="autoZero"/>
        <c:auto val="1"/>
        <c:lblAlgn val="ctr"/>
        <c:lblOffset val="100"/>
        <c:noMultiLvlLbl val="0"/>
      </c:catAx>
      <c:valAx>
        <c:axId val="94825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57616"/>
        <c:crosses val="autoZero"/>
        <c:crossBetween val="between"/>
      </c:valAx>
      <c:valAx>
        <c:axId val="948259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60336"/>
        <c:crosses val="max"/>
        <c:crossBetween val="midCat"/>
      </c:valAx>
      <c:valAx>
        <c:axId val="948260336"/>
        <c:scaling>
          <c:orientation val="minMax"/>
        </c:scaling>
        <c:delete val="1"/>
        <c:axPos val="b"/>
        <c:majorTickMark val="out"/>
        <c:minorTickMark val="none"/>
        <c:tickLblPos val="nextTo"/>
        <c:crossAx val="94825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费德勒与纳达尔年份对比</a:t>
            </a:r>
          </a:p>
        </c:rich>
      </c:tx>
      <c:layout>
        <c:manualLayout>
          <c:xMode val="edge"/>
          <c:yMode val="edge"/>
          <c:x val="0.36269685039370081"/>
          <c:y val="3.38246631304978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6189277569811975E-2"/>
          <c:y val="0.17290794979079499"/>
          <c:w val="0.84823748978099056"/>
          <c:h val="0.666846110763351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处理数据!$B$66</c:f>
              <c:strCache>
                <c:ptCount val="1"/>
                <c:pt idx="0">
                  <c:v>费德勒冠军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处理数据!$A$67:$A$79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处理数据!$B$67:$B$79</c:f>
              <c:numCache>
                <c:formatCode>General</c:formatCode>
                <c:ptCount val="13"/>
                <c:pt idx="0">
                  <c:v>7</c:v>
                </c:pt>
                <c:pt idx="1">
                  <c:v>11</c:v>
                </c:pt>
                <c:pt idx="2">
                  <c:v>11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6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</c:numCache>
            </c:numRef>
          </c:val>
        </c:ser>
        <c:ser>
          <c:idx val="1"/>
          <c:order val="1"/>
          <c:tx>
            <c:strRef>
              <c:f>处理数据!$C$66</c:f>
              <c:strCache>
                <c:ptCount val="1"/>
                <c:pt idx="0">
                  <c:v>纳达尔冠军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处理数据!$A$67:$A$79</c:f>
              <c:numCache>
                <c:formatCode>General</c:formatCode>
                <c:ptCount val="13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处理数据!$C$67:$C$79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10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48264144"/>
        <c:axId val="948268496"/>
      </c:barChart>
      <c:lineChart>
        <c:grouping val="standard"/>
        <c:varyColors val="0"/>
        <c:ser>
          <c:idx val="2"/>
          <c:order val="2"/>
          <c:tx>
            <c:v>费德勒胜数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zh-CN" altLang="en-US" baseline="0"/>
                      <a:t> </a:t>
                    </a:r>
                    <a:r>
                      <a:rPr lang="en-US" altLang="zh-CN" baseline="0"/>
                      <a:t>1</a:t>
                    </a:r>
                    <a:r>
                      <a:rPr lang="zh-CN" altLang="en-US" baseline="0"/>
                      <a:t>红土</a:t>
                    </a:r>
                  </a:p>
                  <a:p>
                    <a:r>
                      <a:rPr lang="en-US" altLang="zh-CN" baseline="0"/>
                      <a:t>1</a:t>
                    </a:r>
                    <a:r>
                      <a:rPr lang="zh-CN" altLang="en-US" baseline="0"/>
                      <a:t>硬地</a:t>
                    </a:r>
                  </a:p>
                  <a:p>
                    <a:r>
                      <a:rPr lang="en-US" altLang="zh-CN" baseline="0"/>
                      <a:t>1</a:t>
                    </a:r>
                    <a:r>
                      <a:rPr lang="zh-CN" altLang="en-US" baseline="0"/>
                      <a:t>草地</a:t>
                    </a:r>
                    <a:endParaRPr lang="zh-CN" altLang="en-US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0"/>
              </c:ext>
            </c:extLst>
          </c:dLbls>
          <c:val>
            <c:numRef>
              <c:f>处理数据!$D$67:$D$79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纳达尔胜数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r>
                      <a:rPr lang="zh-CN" altLang="en-US"/>
                      <a:t>场红土</a:t>
                    </a:r>
                  </a:p>
                  <a:p>
                    <a:r>
                      <a:rPr lang="en-US" altLang="zh-CN"/>
                      <a:t>1</a:t>
                    </a:r>
                    <a:r>
                      <a:rPr lang="zh-CN" altLang="en-US"/>
                      <a:t>场硬地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CF659CD-5F1F-4FA8-A5CC-33072DDA152A}" type="VALUE">
                      <a:rPr lang="en-US" altLang="zh-CN"/>
                      <a:pPr/>
                      <a:t>[值]</a:t>
                    </a:fld>
                    <a:r>
                      <a:rPr lang="zh-CN" altLang="en-US"/>
                      <a:t>场红土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r>
                      <a:rPr lang="zh-CN" altLang="en-US"/>
                      <a:t>场红土</a:t>
                    </a:r>
                  </a:p>
                  <a:p>
                    <a:r>
                      <a:rPr lang="en-US" altLang="zh-CN"/>
                      <a:t>1</a:t>
                    </a:r>
                    <a:r>
                      <a:rPr lang="zh-CN" altLang="en-US"/>
                      <a:t>场草地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r>
                      <a:rPr lang="en-US" altLang="zh-CN"/>
                      <a:t>2</a:t>
                    </a:r>
                    <a:r>
                      <a:rPr lang="zh-CN" altLang="en-US"/>
                      <a:t>场红土</a:t>
                    </a:r>
                  </a:p>
                  <a:p>
                    <a:r>
                      <a:rPr lang="en-US" altLang="zh-CN"/>
                      <a:t>1</a:t>
                    </a:r>
                    <a:r>
                      <a:rPr lang="zh-CN" altLang="en-US"/>
                      <a:t>场硬地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r>
                      <a:rPr lang="en-US" altLang="zh-CN"/>
                      <a:t>3</a:t>
                    </a:r>
                    <a:r>
                      <a:rPr lang="zh-CN" altLang="en-US"/>
                      <a:t>场硬地</a:t>
                    </a:r>
                  </a:p>
                  <a:p>
                    <a:r>
                      <a:rPr lang="en-US" altLang="zh-CN"/>
                      <a:t>1</a:t>
                    </a:r>
                    <a:r>
                      <a:rPr lang="zh-CN" altLang="en-US"/>
                      <a:t>场红土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ound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处理数据!$E$67:$E$79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3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269584"/>
        <c:axId val="948261424"/>
      </c:lineChart>
      <c:catAx>
        <c:axId val="94826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68496"/>
        <c:crosses val="autoZero"/>
        <c:auto val="1"/>
        <c:lblAlgn val="ctr"/>
        <c:lblOffset val="100"/>
        <c:noMultiLvlLbl val="0"/>
      </c:catAx>
      <c:valAx>
        <c:axId val="94826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64144"/>
        <c:crosses val="autoZero"/>
        <c:crossBetween val="between"/>
      </c:valAx>
      <c:valAx>
        <c:axId val="948261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8269584"/>
        <c:crosses val="max"/>
        <c:crossBetween val="between"/>
      </c:valAx>
      <c:catAx>
        <c:axId val="948269584"/>
        <c:scaling>
          <c:orientation val="minMax"/>
        </c:scaling>
        <c:delete val="1"/>
        <c:axPos val="b"/>
        <c:majorTickMark val="out"/>
        <c:minorTickMark val="none"/>
        <c:tickLblPos val="nextTo"/>
        <c:crossAx val="9482614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0327868852459017"/>
          <c:y val="0.92913155207063547"/>
          <c:w val="0.39344262295081966"/>
          <c:h val="5.83161466741343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图表3"/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937" cy="606380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 ke" refreshedDate="42235.794379166669" createdVersion="5" refreshedVersion="5" minRefreshableVersion="3" recordCount="33">
  <cacheSource type="worksheet">
    <worksheetSource ref="A27:C60" sheet="原始数据"/>
  </cacheSource>
  <cacheFields count="3">
    <cacheField name="年份" numFmtId="0">
      <sharedItems containsSemiMixedTypes="0" containsString="0" containsNumber="1" containsInteger="1" minValue="2004" maxValue="2014" count="11">
        <n v="2014"/>
        <n v="2013"/>
        <n v="2012"/>
        <n v="2011"/>
        <n v="2010"/>
        <n v="2009"/>
        <n v="2008"/>
        <n v="2007"/>
        <n v="2006"/>
        <n v="2005"/>
        <n v="2004"/>
      </sharedItems>
    </cacheField>
    <cacheField name="场地" numFmtId="0">
      <sharedItems count="3">
        <s v="硬地赛事"/>
        <s v="红土赛事"/>
        <s v="草地赛事"/>
      </sharedItems>
    </cacheField>
    <cacheField name="胜者" numFmtId="0">
      <sharedItems count="2">
        <s v="拉菲尔纳达尔"/>
        <s v="罗杰费德勒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">
  <r>
    <x v="0"/>
    <x v="0"/>
    <x v="0"/>
  </r>
  <r>
    <x v="1"/>
    <x v="0"/>
    <x v="0"/>
  </r>
  <r>
    <x v="1"/>
    <x v="0"/>
    <x v="0"/>
  </r>
  <r>
    <x v="1"/>
    <x v="1"/>
    <x v="0"/>
  </r>
  <r>
    <x v="1"/>
    <x v="0"/>
    <x v="0"/>
  </r>
  <r>
    <x v="2"/>
    <x v="0"/>
    <x v="1"/>
  </r>
  <r>
    <x v="2"/>
    <x v="0"/>
    <x v="0"/>
  </r>
  <r>
    <x v="3"/>
    <x v="0"/>
    <x v="1"/>
  </r>
  <r>
    <x v="3"/>
    <x v="1"/>
    <x v="0"/>
  </r>
  <r>
    <x v="3"/>
    <x v="1"/>
    <x v="0"/>
  </r>
  <r>
    <x v="3"/>
    <x v="0"/>
    <x v="0"/>
  </r>
  <r>
    <x v="4"/>
    <x v="0"/>
    <x v="1"/>
  </r>
  <r>
    <x v="4"/>
    <x v="1"/>
    <x v="0"/>
  </r>
  <r>
    <x v="5"/>
    <x v="1"/>
    <x v="1"/>
  </r>
  <r>
    <x v="5"/>
    <x v="0"/>
    <x v="0"/>
  </r>
  <r>
    <x v="6"/>
    <x v="2"/>
    <x v="0"/>
  </r>
  <r>
    <x v="6"/>
    <x v="1"/>
    <x v="0"/>
  </r>
  <r>
    <x v="6"/>
    <x v="1"/>
    <x v="0"/>
  </r>
  <r>
    <x v="6"/>
    <x v="1"/>
    <x v="0"/>
  </r>
  <r>
    <x v="7"/>
    <x v="0"/>
    <x v="1"/>
  </r>
  <r>
    <x v="7"/>
    <x v="2"/>
    <x v="1"/>
  </r>
  <r>
    <x v="7"/>
    <x v="1"/>
    <x v="0"/>
  </r>
  <r>
    <x v="7"/>
    <x v="1"/>
    <x v="1"/>
  </r>
  <r>
    <x v="7"/>
    <x v="1"/>
    <x v="0"/>
  </r>
  <r>
    <x v="8"/>
    <x v="0"/>
    <x v="1"/>
  </r>
  <r>
    <x v="8"/>
    <x v="2"/>
    <x v="1"/>
  </r>
  <r>
    <x v="8"/>
    <x v="1"/>
    <x v="0"/>
  </r>
  <r>
    <x v="8"/>
    <x v="1"/>
    <x v="0"/>
  </r>
  <r>
    <x v="8"/>
    <x v="1"/>
    <x v="0"/>
  </r>
  <r>
    <x v="8"/>
    <x v="0"/>
    <x v="0"/>
  </r>
  <r>
    <x v="9"/>
    <x v="1"/>
    <x v="0"/>
  </r>
  <r>
    <x v="9"/>
    <x v="0"/>
    <x v="1"/>
  </r>
  <r>
    <x v="1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B13" firstHeaderRow="1" firstDataRow="1" firstDataCol="1"/>
  <pivotFields count="3">
    <pivotField dataField="1" showAll="0"/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Items count="1">
    <i/>
  </colItems>
  <dataFields count="1">
    <dataField name="计数项:年份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9" cacheId="1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14:B44" firstHeaderRow="1" firstDataRow="1" firstDataCol="1"/>
  <pivotFields count="3">
    <pivotField axis="axisRow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axis="axisRow" showAll="0">
      <items count="3">
        <item x="0"/>
        <item x="1"/>
        <item t="default"/>
      </items>
    </pivotField>
  </pivotFields>
  <rowFields count="2">
    <field x="0"/>
    <field x="2"/>
  </rowFields>
  <rowItems count="30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>
      <x v="10"/>
    </i>
    <i r="1">
      <x/>
    </i>
    <i t="grand">
      <x/>
    </i>
  </rowItems>
  <colItems count="1">
    <i/>
  </colItems>
  <dataFields count="1">
    <dataField name="计数项:场地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数据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/>
  </sheetPr>
  <dimension ref="A1:G60"/>
  <sheetViews>
    <sheetView workbookViewId="0">
      <selection activeCell="B37" sqref="B37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3" bestFit="1" customWidth="1"/>
    <col min="4" max="4" width="6.5" bestFit="1" customWidth="1"/>
    <col min="5" max="5" width="7.125" bestFit="1" customWidth="1"/>
    <col min="6" max="6" width="4.5" bestFit="1" customWidth="1"/>
    <col min="7" max="7" width="6.5" bestFit="1" customWidth="1"/>
  </cols>
  <sheetData>
    <row r="1" spans="1:7" x14ac:dyDescent="0.15">
      <c r="B1" t="s">
        <v>0</v>
      </c>
      <c r="E1" t="s">
        <v>1</v>
      </c>
    </row>
    <row r="2" spans="1:7" x14ac:dyDescent="0.15">
      <c r="B2" t="s">
        <v>2</v>
      </c>
      <c r="C2" t="s">
        <v>3</v>
      </c>
      <c r="D2" t="s">
        <v>4</v>
      </c>
      <c r="E2" t="s">
        <v>2</v>
      </c>
      <c r="F2" t="s">
        <v>3</v>
      </c>
      <c r="G2" t="s">
        <v>4</v>
      </c>
    </row>
    <row r="3" spans="1:7" x14ac:dyDescent="0.15">
      <c r="A3" t="s">
        <v>5</v>
      </c>
      <c r="B3">
        <v>633</v>
      </c>
      <c r="C3">
        <v>129</v>
      </c>
      <c r="D3">
        <v>0.83099999999999996</v>
      </c>
      <c r="E3">
        <v>343</v>
      </c>
      <c r="F3">
        <v>100</v>
      </c>
      <c r="G3">
        <v>0.77400000000000002</v>
      </c>
    </row>
    <row r="4" spans="1:7" x14ac:dyDescent="0.15">
      <c r="A4" t="s">
        <v>6</v>
      </c>
      <c r="B4">
        <v>211</v>
      </c>
      <c r="C4">
        <v>66</v>
      </c>
      <c r="D4">
        <v>0.76200000000000001</v>
      </c>
      <c r="E4">
        <v>344</v>
      </c>
      <c r="F4">
        <v>30</v>
      </c>
      <c r="G4">
        <v>0.92</v>
      </c>
    </row>
    <row r="5" spans="1:7" x14ac:dyDescent="0.15">
      <c r="A5" t="s">
        <v>7</v>
      </c>
      <c r="B5">
        <v>142</v>
      </c>
      <c r="C5">
        <v>20</v>
      </c>
      <c r="D5">
        <v>0.877</v>
      </c>
      <c r="E5">
        <v>58</v>
      </c>
      <c r="F5">
        <v>17</v>
      </c>
      <c r="G5">
        <v>0.77300000000000002</v>
      </c>
    </row>
    <row r="6" spans="1:7" x14ac:dyDescent="0.15">
      <c r="A6" t="s">
        <v>8</v>
      </c>
      <c r="B6">
        <v>50</v>
      </c>
      <c r="C6">
        <v>19</v>
      </c>
      <c r="D6">
        <v>0.72499999999999998</v>
      </c>
      <c r="E6">
        <v>2</v>
      </c>
      <c r="F6">
        <v>6</v>
      </c>
      <c r="G6">
        <v>0.25</v>
      </c>
    </row>
    <row r="7" spans="1:7" x14ac:dyDescent="0.15">
      <c r="A7" t="s">
        <v>9</v>
      </c>
      <c r="B7">
        <v>252</v>
      </c>
      <c r="C7">
        <v>62</v>
      </c>
      <c r="D7">
        <v>0.80300000000000005</v>
      </c>
      <c r="E7">
        <v>65</v>
      </c>
      <c r="F7">
        <v>32</v>
      </c>
      <c r="G7">
        <v>0.67</v>
      </c>
    </row>
    <row r="8" spans="1:7" x14ac:dyDescent="0.15">
      <c r="A8" t="s">
        <v>10</v>
      </c>
      <c r="B8">
        <v>784</v>
      </c>
      <c r="C8">
        <v>172</v>
      </c>
      <c r="D8">
        <v>0.82</v>
      </c>
      <c r="E8">
        <v>682</v>
      </c>
      <c r="F8">
        <v>121</v>
      </c>
      <c r="G8">
        <v>0.84899999999999998</v>
      </c>
    </row>
    <row r="10" spans="1:7" x14ac:dyDescent="0.15">
      <c r="A10" t="s">
        <v>11</v>
      </c>
    </row>
    <row r="11" spans="1:7" x14ac:dyDescent="0.15">
      <c r="B11" t="s">
        <v>25</v>
      </c>
      <c r="C11" t="s">
        <v>26</v>
      </c>
    </row>
    <row r="12" spans="1:7" x14ac:dyDescent="0.15">
      <c r="A12">
        <v>2003</v>
      </c>
      <c r="B12">
        <v>7</v>
      </c>
      <c r="C12">
        <v>0</v>
      </c>
    </row>
    <row r="13" spans="1:7" x14ac:dyDescent="0.15">
      <c r="A13">
        <v>2004</v>
      </c>
      <c r="B13">
        <v>11</v>
      </c>
      <c r="C13">
        <v>1</v>
      </c>
    </row>
    <row r="14" spans="1:7" x14ac:dyDescent="0.15">
      <c r="A14">
        <v>2005</v>
      </c>
      <c r="B14">
        <v>11</v>
      </c>
      <c r="C14">
        <v>11</v>
      </c>
    </row>
    <row r="15" spans="1:7" x14ac:dyDescent="0.15">
      <c r="A15">
        <v>2006</v>
      </c>
      <c r="B15">
        <v>12</v>
      </c>
      <c r="C15">
        <v>5</v>
      </c>
    </row>
    <row r="16" spans="1:7" x14ac:dyDescent="0.15">
      <c r="A16">
        <v>2007</v>
      </c>
      <c r="B16">
        <v>8</v>
      </c>
      <c r="C16">
        <v>6</v>
      </c>
    </row>
    <row r="17" spans="1:3" x14ac:dyDescent="0.15">
      <c r="A17">
        <v>2008</v>
      </c>
      <c r="B17">
        <v>4</v>
      </c>
      <c r="C17">
        <v>8</v>
      </c>
    </row>
    <row r="18" spans="1:3" x14ac:dyDescent="0.15">
      <c r="A18">
        <v>2009</v>
      </c>
      <c r="B18">
        <v>4</v>
      </c>
      <c r="C18">
        <v>5</v>
      </c>
    </row>
    <row r="19" spans="1:3" x14ac:dyDescent="0.15">
      <c r="A19">
        <v>2010</v>
      </c>
      <c r="B19">
        <v>5</v>
      </c>
      <c r="C19">
        <v>7</v>
      </c>
    </row>
    <row r="20" spans="1:3" x14ac:dyDescent="0.15">
      <c r="A20">
        <v>2011</v>
      </c>
      <c r="B20">
        <v>4</v>
      </c>
      <c r="C20">
        <v>3</v>
      </c>
    </row>
    <row r="21" spans="1:3" x14ac:dyDescent="0.15">
      <c r="A21">
        <v>2012</v>
      </c>
      <c r="B21">
        <v>6</v>
      </c>
      <c r="C21">
        <v>4</v>
      </c>
    </row>
    <row r="22" spans="1:3" x14ac:dyDescent="0.15">
      <c r="A22">
        <v>2013</v>
      </c>
      <c r="B22">
        <v>1</v>
      </c>
      <c r="C22">
        <v>10</v>
      </c>
    </row>
    <row r="23" spans="1:3" x14ac:dyDescent="0.15">
      <c r="A23">
        <v>2014</v>
      </c>
      <c r="B23">
        <v>5</v>
      </c>
      <c r="C23">
        <v>4</v>
      </c>
    </row>
    <row r="24" spans="1:3" x14ac:dyDescent="0.15">
      <c r="A24">
        <v>2015</v>
      </c>
      <c r="B24">
        <v>4</v>
      </c>
      <c r="C24">
        <v>3</v>
      </c>
    </row>
    <row r="26" spans="1:3" x14ac:dyDescent="0.15">
      <c r="A26" t="s">
        <v>18</v>
      </c>
    </row>
    <row r="27" spans="1:3" x14ac:dyDescent="0.15">
      <c r="A27" t="s">
        <v>12</v>
      </c>
      <c r="B27" t="s">
        <v>13</v>
      </c>
      <c r="C27" t="s">
        <v>14</v>
      </c>
    </row>
    <row r="28" spans="1:3" x14ac:dyDescent="0.15">
      <c r="A28">
        <v>2014</v>
      </c>
      <c r="B28" t="s">
        <v>5</v>
      </c>
      <c r="C28" t="s">
        <v>15</v>
      </c>
    </row>
    <row r="29" spans="1:3" x14ac:dyDescent="0.15">
      <c r="A29">
        <v>2013</v>
      </c>
      <c r="B29" t="s">
        <v>5</v>
      </c>
      <c r="C29" t="s">
        <v>15</v>
      </c>
    </row>
    <row r="30" spans="1:3" x14ac:dyDescent="0.15">
      <c r="A30">
        <v>2013</v>
      </c>
      <c r="B30" t="s">
        <v>5</v>
      </c>
      <c r="C30" t="s">
        <v>15</v>
      </c>
    </row>
    <row r="31" spans="1:3" x14ac:dyDescent="0.15">
      <c r="A31">
        <v>2013</v>
      </c>
      <c r="B31" t="s">
        <v>6</v>
      </c>
      <c r="C31" t="s">
        <v>15</v>
      </c>
    </row>
    <row r="32" spans="1:3" x14ac:dyDescent="0.15">
      <c r="A32">
        <v>2013</v>
      </c>
      <c r="B32" t="s">
        <v>5</v>
      </c>
      <c r="C32" t="s">
        <v>15</v>
      </c>
    </row>
    <row r="33" spans="1:3" x14ac:dyDescent="0.15">
      <c r="A33">
        <v>2012</v>
      </c>
      <c r="B33" t="s">
        <v>5</v>
      </c>
      <c r="C33" t="s">
        <v>16</v>
      </c>
    </row>
    <row r="34" spans="1:3" x14ac:dyDescent="0.15">
      <c r="A34">
        <v>2012</v>
      </c>
      <c r="B34" t="s">
        <v>5</v>
      </c>
      <c r="C34" t="s">
        <v>15</v>
      </c>
    </row>
    <row r="35" spans="1:3" x14ac:dyDescent="0.15">
      <c r="A35">
        <v>2011</v>
      </c>
      <c r="B35" t="s">
        <v>5</v>
      </c>
      <c r="C35" t="s">
        <v>16</v>
      </c>
    </row>
    <row r="36" spans="1:3" x14ac:dyDescent="0.15">
      <c r="A36">
        <v>2011</v>
      </c>
      <c r="B36" t="s">
        <v>6</v>
      </c>
      <c r="C36" t="s">
        <v>15</v>
      </c>
    </row>
    <row r="37" spans="1:3" x14ac:dyDescent="0.15">
      <c r="A37">
        <v>2011</v>
      </c>
      <c r="B37" t="s">
        <v>6</v>
      </c>
      <c r="C37" t="s">
        <v>15</v>
      </c>
    </row>
    <row r="38" spans="1:3" x14ac:dyDescent="0.15">
      <c r="A38">
        <v>2011</v>
      </c>
      <c r="B38" t="s">
        <v>5</v>
      </c>
      <c r="C38" t="s">
        <v>15</v>
      </c>
    </row>
    <row r="39" spans="1:3" x14ac:dyDescent="0.15">
      <c r="A39">
        <v>2010</v>
      </c>
      <c r="B39" t="s">
        <v>5</v>
      </c>
      <c r="C39" t="s">
        <v>16</v>
      </c>
    </row>
    <row r="40" spans="1:3" x14ac:dyDescent="0.15">
      <c r="A40">
        <v>2010</v>
      </c>
      <c r="B40" t="s">
        <v>6</v>
      </c>
      <c r="C40" t="s">
        <v>15</v>
      </c>
    </row>
    <row r="41" spans="1:3" x14ac:dyDescent="0.15">
      <c r="A41">
        <v>2009</v>
      </c>
      <c r="B41" t="s">
        <v>6</v>
      </c>
      <c r="C41" t="s">
        <v>16</v>
      </c>
    </row>
    <row r="42" spans="1:3" x14ac:dyDescent="0.15">
      <c r="A42">
        <v>2009</v>
      </c>
      <c r="B42" t="s">
        <v>5</v>
      </c>
      <c r="C42" t="s">
        <v>15</v>
      </c>
    </row>
    <row r="43" spans="1:3" x14ac:dyDescent="0.15">
      <c r="A43">
        <v>2008</v>
      </c>
      <c r="B43" t="s">
        <v>7</v>
      </c>
      <c r="C43" t="s">
        <v>15</v>
      </c>
    </row>
    <row r="44" spans="1:3" x14ac:dyDescent="0.15">
      <c r="A44">
        <v>2008</v>
      </c>
      <c r="B44" t="s">
        <v>6</v>
      </c>
      <c r="C44" t="s">
        <v>15</v>
      </c>
    </row>
    <row r="45" spans="1:3" x14ac:dyDescent="0.15">
      <c r="A45">
        <v>2008</v>
      </c>
      <c r="B45" t="s">
        <v>6</v>
      </c>
      <c r="C45" t="s">
        <v>15</v>
      </c>
    </row>
    <row r="46" spans="1:3" x14ac:dyDescent="0.15">
      <c r="A46">
        <v>2008</v>
      </c>
      <c r="B46" t="s">
        <v>6</v>
      </c>
      <c r="C46" t="s">
        <v>15</v>
      </c>
    </row>
    <row r="47" spans="1:3" x14ac:dyDescent="0.15">
      <c r="A47">
        <v>2007</v>
      </c>
      <c r="B47" t="s">
        <v>5</v>
      </c>
      <c r="C47" t="s">
        <v>16</v>
      </c>
    </row>
    <row r="48" spans="1:3" x14ac:dyDescent="0.15">
      <c r="A48">
        <v>2007</v>
      </c>
      <c r="B48" t="s">
        <v>7</v>
      </c>
      <c r="C48" t="s">
        <v>16</v>
      </c>
    </row>
    <row r="49" spans="1:3" x14ac:dyDescent="0.15">
      <c r="A49">
        <v>2007</v>
      </c>
      <c r="B49" t="s">
        <v>6</v>
      </c>
      <c r="C49" t="s">
        <v>15</v>
      </c>
    </row>
    <row r="50" spans="1:3" x14ac:dyDescent="0.15">
      <c r="A50">
        <v>2007</v>
      </c>
      <c r="B50" t="s">
        <v>6</v>
      </c>
      <c r="C50" t="s">
        <v>16</v>
      </c>
    </row>
    <row r="51" spans="1:3" x14ac:dyDescent="0.15">
      <c r="A51">
        <v>2007</v>
      </c>
      <c r="B51" t="s">
        <v>6</v>
      </c>
      <c r="C51" t="s">
        <v>15</v>
      </c>
    </row>
    <row r="52" spans="1:3" x14ac:dyDescent="0.15">
      <c r="A52">
        <v>2006</v>
      </c>
      <c r="B52" t="s">
        <v>5</v>
      </c>
      <c r="C52" t="s">
        <v>16</v>
      </c>
    </row>
    <row r="53" spans="1:3" x14ac:dyDescent="0.15">
      <c r="A53">
        <v>2006</v>
      </c>
      <c r="B53" t="s">
        <v>7</v>
      </c>
      <c r="C53" t="s">
        <v>16</v>
      </c>
    </row>
    <row r="54" spans="1:3" x14ac:dyDescent="0.15">
      <c r="A54">
        <v>2006</v>
      </c>
      <c r="B54" t="s">
        <v>6</v>
      </c>
      <c r="C54" t="s">
        <v>15</v>
      </c>
    </row>
    <row r="55" spans="1:3" x14ac:dyDescent="0.15">
      <c r="A55">
        <v>2006</v>
      </c>
      <c r="B55" t="s">
        <v>6</v>
      </c>
      <c r="C55" t="s">
        <v>15</v>
      </c>
    </row>
    <row r="56" spans="1:3" x14ac:dyDescent="0.15">
      <c r="A56">
        <v>2006</v>
      </c>
      <c r="B56" t="s">
        <v>6</v>
      </c>
      <c r="C56" t="s">
        <v>15</v>
      </c>
    </row>
    <row r="57" spans="1:3" x14ac:dyDescent="0.15">
      <c r="A57">
        <v>2006</v>
      </c>
      <c r="B57" t="s">
        <v>5</v>
      </c>
      <c r="C57" t="s">
        <v>15</v>
      </c>
    </row>
    <row r="58" spans="1:3" x14ac:dyDescent="0.15">
      <c r="A58">
        <v>2005</v>
      </c>
      <c r="B58" t="s">
        <v>6</v>
      </c>
      <c r="C58" t="s">
        <v>15</v>
      </c>
    </row>
    <row r="59" spans="1:3" x14ac:dyDescent="0.15">
      <c r="A59">
        <v>2005</v>
      </c>
      <c r="B59" t="s">
        <v>5</v>
      </c>
      <c r="C59" t="s">
        <v>16</v>
      </c>
    </row>
    <row r="60" spans="1:3" x14ac:dyDescent="0.15">
      <c r="A60">
        <v>2004</v>
      </c>
      <c r="B60" t="s">
        <v>5</v>
      </c>
      <c r="C60" t="s">
        <v>15</v>
      </c>
    </row>
  </sheetData>
  <dataConsolidate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9"/>
  <sheetViews>
    <sheetView topLeftCell="A43" zoomScaleNormal="100" workbookViewId="0">
      <selection activeCell="C69" sqref="C69"/>
    </sheetView>
  </sheetViews>
  <sheetFormatPr defaultRowHeight="13.5" x14ac:dyDescent="0.15"/>
  <cols>
    <col min="1" max="1" width="19.125" customWidth="1"/>
    <col min="2" max="2" width="13.125" customWidth="1"/>
    <col min="3" max="3" width="13.125" bestFit="1" customWidth="1"/>
    <col min="6" max="6" width="11.375" customWidth="1"/>
  </cols>
  <sheetData>
    <row r="1" spans="1:4" x14ac:dyDescent="0.15">
      <c r="A1" s="6" t="s">
        <v>21</v>
      </c>
      <c r="B1" s="6"/>
      <c r="C1" s="6"/>
      <c r="D1" s="6"/>
    </row>
    <row r="3" spans="1:4" x14ac:dyDescent="0.15">
      <c r="A3" s="1" t="s">
        <v>19</v>
      </c>
      <c r="B3" t="s">
        <v>22</v>
      </c>
    </row>
    <row r="4" spans="1:4" x14ac:dyDescent="0.15">
      <c r="A4" s="2" t="s">
        <v>7</v>
      </c>
      <c r="B4" s="4">
        <v>3</v>
      </c>
    </row>
    <row r="5" spans="1:4" x14ac:dyDescent="0.15">
      <c r="A5" s="3" t="s">
        <v>15</v>
      </c>
      <c r="B5" s="4">
        <v>1</v>
      </c>
    </row>
    <row r="6" spans="1:4" x14ac:dyDescent="0.15">
      <c r="A6" s="3" t="s">
        <v>16</v>
      </c>
      <c r="B6" s="4">
        <v>2</v>
      </c>
    </row>
    <row r="7" spans="1:4" x14ac:dyDescent="0.15">
      <c r="A7" s="2" t="s">
        <v>6</v>
      </c>
      <c r="B7" s="4">
        <v>15</v>
      </c>
    </row>
    <row r="8" spans="1:4" x14ac:dyDescent="0.15">
      <c r="A8" s="3" t="s">
        <v>15</v>
      </c>
      <c r="B8" s="4">
        <v>13</v>
      </c>
    </row>
    <row r="9" spans="1:4" x14ac:dyDescent="0.15">
      <c r="A9" s="3" t="s">
        <v>16</v>
      </c>
      <c r="B9" s="4">
        <v>2</v>
      </c>
    </row>
    <row r="10" spans="1:4" x14ac:dyDescent="0.15">
      <c r="A10" s="2" t="s">
        <v>5</v>
      </c>
      <c r="B10" s="4">
        <v>15</v>
      </c>
    </row>
    <row r="11" spans="1:4" x14ac:dyDescent="0.15">
      <c r="A11" s="3" t="s">
        <v>15</v>
      </c>
      <c r="B11" s="4">
        <v>9</v>
      </c>
    </row>
    <row r="12" spans="1:4" x14ac:dyDescent="0.15">
      <c r="A12" s="3" t="s">
        <v>16</v>
      </c>
      <c r="B12" s="4">
        <v>6</v>
      </c>
    </row>
    <row r="13" spans="1:4" x14ac:dyDescent="0.15">
      <c r="A13" s="2" t="s">
        <v>20</v>
      </c>
      <c r="B13" s="4">
        <v>33</v>
      </c>
    </row>
    <row r="14" spans="1:4" x14ac:dyDescent="0.15">
      <c r="A14" s="1" t="s">
        <v>19</v>
      </c>
      <c r="B14" t="s">
        <v>23</v>
      </c>
    </row>
    <row r="15" spans="1:4" x14ac:dyDescent="0.15">
      <c r="A15" s="2">
        <v>2004</v>
      </c>
      <c r="B15" s="4">
        <v>1</v>
      </c>
    </row>
    <row r="16" spans="1:4" x14ac:dyDescent="0.15">
      <c r="A16" s="3" t="s">
        <v>15</v>
      </c>
      <c r="B16" s="4">
        <v>1</v>
      </c>
    </row>
    <row r="17" spans="1:2" x14ac:dyDescent="0.15">
      <c r="A17" s="2">
        <v>2005</v>
      </c>
      <c r="B17" s="4">
        <v>2</v>
      </c>
    </row>
    <row r="18" spans="1:2" x14ac:dyDescent="0.15">
      <c r="A18" s="3" t="s">
        <v>15</v>
      </c>
      <c r="B18" s="4">
        <v>1</v>
      </c>
    </row>
    <row r="19" spans="1:2" x14ac:dyDescent="0.15">
      <c r="A19" s="3" t="s">
        <v>16</v>
      </c>
      <c r="B19" s="4">
        <v>1</v>
      </c>
    </row>
    <row r="20" spans="1:2" x14ac:dyDescent="0.15">
      <c r="A20" s="2">
        <v>2006</v>
      </c>
      <c r="B20" s="4">
        <v>6</v>
      </c>
    </row>
    <row r="21" spans="1:2" x14ac:dyDescent="0.15">
      <c r="A21" s="3" t="s">
        <v>15</v>
      </c>
      <c r="B21" s="4">
        <v>4</v>
      </c>
    </row>
    <row r="22" spans="1:2" x14ac:dyDescent="0.15">
      <c r="A22" s="3" t="s">
        <v>16</v>
      </c>
      <c r="B22" s="4">
        <v>2</v>
      </c>
    </row>
    <row r="23" spans="1:2" x14ac:dyDescent="0.15">
      <c r="A23" s="2">
        <v>2007</v>
      </c>
      <c r="B23" s="4">
        <v>5</v>
      </c>
    </row>
    <row r="24" spans="1:2" x14ac:dyDescent="0.15">
      <c r="A24" s="3" t="s">
        <v>15</v>
      </c>
      <c r="B24" s="4">
        <v>2</v>
      </c>
    </row>
    <row r="25" spans="1:2" x14ac:dyDescent="0.15">
      <c r="A25" s="3" t="s">
        <v>16</v>
      </c>
      <c r="B25" s="4">
        <v>3</v>
      </c>
    </row>
    <row r="26" spans="1:2" x14ac:dyDescent="0.15">
      <c r="A26" s="2">
        <v>2008</v>
      </c>
      <c r="B26" s="4">
        <v>4</v>
      </c>
    </row>
    <row r="27" spans="1:2" x14ac:dyDescent="0.15">
      <c r="A27" s="3" t="s">
        <v>15</v>
      </c>
      <c r="B27" s="4">
        <v>4</v>
      </c>
    </row>
    <row r="28" spans="1:2" x14ac:dyDescent="0.15">
      <c r="A28" s="2">
        <v>2009</v>
      </c>
      <c r="B28" s="4">
        <v>2</v>
      </c>
    </row>
    <row r="29" spans="1:2" x14ac:dyDescent="0.15">
      <c r="A29" s="3" t="s">
        <v>15</v>
      </c>
      <c r="B29" s="4">
        <v>1</v>
      </c>
    </row>
    <row r="30" spans="1:2" x14ac:dyDescent="0.15">
      <c r="A30" s="3" t="s">
        <v>16</v>
      </c>
      <c r="B30" s="4">
        <v>1</v>
      </c>
    </row>
    <row r="31" spans="1:2" x14ac:dyDescent="0.15">
      <c r="A31" s="2">
        <v>2010</v>
      </c>
      <c r="B31" s="4">
        <v>2</v>
      </c>
    </row>
    <row r="32" spans="1:2" x14ac:dyDescent="0.15">
      <c r="A32" s="3" t="s">
        <v>15</v>
      </c>
      <c r="B32" s="4">
        <v>1</v>
      </c>
    </row>
    <row r="33" spans="1:7" x14ac:dyDescent="0.15">
      <c r="A33" s="3" t="s">
        <v>16</v>
      </c>
      <c r="B33" s="4">
        <v>1</v>
      </c>
    </row>
    <row r="34" spans="1:7" x14ac:dyDescent="0.15">
      <c r="A34" s="2">
        <v>2011</v>
      </c>
      <c r="B34" s="4">
        <v>4</v>
      </c>
    </row>
    <row r="35" spans="1:7" x14ac:dyDescent="0.15">
      <c r="A35" s="3" t="s">
        <v>15</v>
      </c>
      <c r="B35" s="4">
        <v>3</v>
      </c>
    </row>
    <row r="36" spans="1:7" x14ac:dyDescent="0.15">
      <c r="A36" s="3" t="s">
        <v>16</v>
      </c>
      <c r="B36" s="4">
        <v>1</v>
      </c>
    </row>
    <row r="37" spans="1:7" x14ac:dyDescent="0.15">
      <c r="A37" s="2">
        <v>2012</v>
      </c>
      <c r="B37" s="4">
        <v>2</v>
      </c>
    </row>
    <row r="38" spans="1:7" x14ac:dyDescent="0.15">
      <c r="A38" s="3" t="s">
        <v>15</v>
      </c>
      <c r="B38" s="4">
        <v>1</v>
      </c>
    </row>
    <row r="39" spans="1:7" x14ac:dyDescent="0.15">
      <c r="A39" s="3" t="s">
        <v>16</v>
      </c>
      <c r="B39" s="4">
        <v>1</v>
      </c>
    </row>
    <row r="40" spans="1:7" x14ac:dyDescent="0.15">
      <c r="A40" s="2">
        <v>2013</v>
      </c>
      <c r="B40" s="4">
        <v>4</v>
      </c>
    </row>
    <row r="41" spans="1:7" x14ac:dyDescent="0.15">
      <c r="A41" s="3" t="s">
        <v>15</v>
      </c>
      <c r="B41" s="4">
        <v>4</v>
      </c>
    </row>
    <row r="42" spans="1:7" x14ac:dyDescent="0.15">
      <c r="A42" s="2">
        <v>2014</v>
      </c>
      <c r="B42" s="4">
        <v>1</v>
      </c>
    </row>
    <row r="43" spans="1:7" x14ac:dyDescent="0.15">
      <c r="A43" s="3" t="s">
        <v>15</v>
      </c>
      <c r="B43" s="4">
        <v>1</v>
      </c>
    </row>
    <row r="44" spans="1:7" x14ac:dyDescent="0.15">
      <c r="A44" s="2" t="s">
        <v>20</v>
      </c>
      <c r="B44" s="4">
        <v>33</v>
      </c>
    </row>
    <row r="46" spans="1:7" x14ac:dyDescent="0.15">
      <c r="A46" t="s">
        <v>5</v>
      </c>
      <c r="B46">
        <f>原始数据!B3</f>
        <v>633</v>
      </c>
      <c r="C46">
        <f>原始数据!C3</f>
        <v>129</v>
      </c>
      <c r="F46">
        <f>原始数据!D3</f>
        <v>0.83099999999999996</v>
      </c>
      <c r="G46" s="4">
        <f>B12</f>
        <v>6</v>
      </c>
    </row>
    <row r="47" spans="1:7" x14ac:dyDescent="0.15">
      <c r="D47">
        <f>原始数据!E3</f>
        <v>343</v>
      </c>
      <c r="E47">
        <f>原始数据!F3</f>
        <v>100</v>
      </c>
      <c r="F47">
        <f>原始数据!$G$3</f>
        <v>0.77400000000000002</v>
      </c>
      <c r="G47" s="4">
        <f>B11</f>
        <v>9</v>
      </c>
    </row>
    <row r="49" spans="1:7" x14ac:dyDescent="0.15">
      <c r="A49" t="s">
        <v>6</v>
      </c>
      <c r="B49">
        <f>原始数据!B4</f>
        <v>211</v>
      </c>
      <c r="C49">
        <f>原始数据!C4</f>
        <v>66</v>
      </c>
      <c r="F49">
        <f>原始数据!D4</f>
        <v>0.76200000000000001</v>
      </c>
      <c r="G49">
        <f>B9</f>
        <v>2</v>
      </c>
    </row>
    <row r="50" spans="1:7" x14ac:dyDescent="0.15">
      <c r="D50">
        <f>原始数据!E4</f>
        <v>344</v>
      </c>
      <c r="E50">
        <f>原始数据!F4</f>
        <v>30</v>
      </c>
      <c r="F50">
        <f>原始数据!$G$4</f>
        <v>0.92</v>
      </c>
      <c r="G50">
        <f>B8</f>
        <v>13</v>
      </c>
    </row>
    <row r="52" spans="1:7" x14ac:dyDescent="0.15">
      <c r="A52" t="s">
        <v>7</v>
      </c>
      <c r="B52">
        <f>原始数据!B5</f>
        <v>142</v>
      </c>
      <c r="C52">
        <f>原始数据!C5</f>
        <v>20</v>
      </c>
      <c r="F52">
        <f>原始数据!D5</f>
        <v>0.877</v>
      </c>
      <c r="G52" s="4">
        <v>2</v>
      </c>
    </row>
    <row r="53" spans="1:7" x14ac:dyDescent="0.15">
      <c r="D53">
        <f>原始数据!E5</f>
        <v>58</v>
      </c>
      <c r="E53">
        <f>原始数据!F5</f>
        <v>17</v>
      </c>
      <c r="F53">
        <f>原始数据!$G$5</f>
        <v>0.77300000000000002</v>
      </c>
      <c r="G53" s="4">
        <v>1</v>
      </c>
    </row>
    <row r="55" spans="1:7" x14ac:dyDescent="0.15">
      <c r="A55" t="s">
        <v>24</v>
      </c>
      <c r="B55">
        <f>原始数据!B6</f>
        <v>50</v>
      </c>
      <c r="C55">
        <f>原始数据!C6</f>
        <v>19</v>
      </c>
      <c r="F55">
        <f>原始数据!D6</f>
        <v>0.72499999999999998</v>
      </c>
      <c r="G55">
        <v>0</v>
      </c>
    </row>
    <row r="56" spans="1:7" x14ac:dyDescent="0.15">
      <c r="D56">
        <f>原始数据!E6</f>
        <v>2</v>
      </c>
      <c r="E56">
        <f>原始数据!F6</f>
        <v>6</v>
      </c>
      <c r="F56">
        <f>原始数据!$G$6</f>
        <v>0.25</v>
      </c>
      <c r="G56">
        <v>0</v>
      </c>
    </row>
    <row r="58" spans="1:7" x14ac:dyDescent="0.15">
      <c r="A58" t="s">
        <v>9</v>
      </c>
      <c r="B58">
        <f>原始数据!B7</f>
        <v>252</v>
      </c>
      <c r="C58">
        <f>原始数据!C7</f>
        <v>62</v>
      </c>
      <c r="F58">
        <f>原始数据!D7</f>
        <v>0.80300000000000005</v>
      </c>
      <c r="G58">
        <v>4</v>
      </c>
    </row>
    <row r="59" spans="1:7" x14ac:dyDescent="0.15">
      <c r="D59">
        <f>原始数据!E7</f>
        <v>65</v>
      </c>
      <c r="E59">
        <f>原始数据!F7</f>
        <v>32</v>
      </c>
      <c r="F59">
        <f>原始数据!$G$7</f>
        <v>0.67</v>
      </c>
      <c r="G59">
        <v>1</v>
      </c>
    </row>
    <row r="61" spans="1:7" x14ac:dyDescent="0.15">
      <c r="A61" t="s">
        <v>17</v>
      </c>
      <c r="B61">
        <f>原始数据!B8</f>
        <v>784</v>
      </c>
      <c r="C61">
        <f>原始数据!C8</f>
        <v>172</v>
      </c>
      <c r="F61">
        <f>原始数据!D8</f>
        <v>0.82</v>
      </c>
      <c r="G61">
        <v>6</v>
      </c>
    </row>
    <row r="62" spans="1:7" x14ac:dyDescent="0.15">
      <c r="D62">
        <f>原始数据!E8</f>
        <v>682</v>
      </c>
      <c r="E62">
        <f>原始数据!F8</f>
        <v>121</v>
      </c>
      <c r="F62">
        <f>原始数据!$G$8</f>
        <v>0.84899999999999998</v>
      </c>
      <c r="G62">
        <v>22</v>
      </c>
    </row>
    <row r="66" spans="1:5" x14ac:dyDescent="0.15">
      <c r="B66" t="str">
        <f>原始数据!B11</f>
        <v>费德勒冠军</v>
      </c>
      <c r="C66" t="str">
        <f>原始数据!C11</f>
        <v>纳达尔冠军</v>
      </c>
    </row>
    <row r="67" spans="1:5" x14ac:dyDescent="0.15">
      <c r="A67">
        <f>原始数据!A12</f>
        <v>2003</v>
      </c>
      <c r="B67">
        <f>原始数据!B12</f>
        <v>7</v>
      </c>
      <c r="C67">
        <f>原始数据!C12</f>
        <v>0</v>
      </c>
      <c r="D67">
        <v>0</v>
      </c>
      <c r="E67">
        <v>0</v>
      </c>
    </row>
    <row r="68" spans="1:5" x14ac:dyDescent="0.15">
      <c r="A68">
        <f>原始数据!A13</f>
        <v>2004</v>
      </c>
      <c r="B68">
        <f>原始数据!B13</f>
        <v>11</v>
      </c>
      <c r="C68">
        <f>原始数据!C13</f>
        <v>1</v>
      </c>
      <c r="D68">
        <v>0</v>
      </c>
      <c r="E68" s="5">
        <f>$B$16</f>
        <v>1</v>
      </c>
    </row>
    <row r="69" spans="1:5" x14ac:dyDescent="0.15">
      <c r="A69">
        <f>原始数据!A14</f>
        <v>2005</v>
      </c>
      <c r="B69">
        <f>原始数据!B14</f>
        <v>11</v>
      </c>
      <c r="C69">
        <f>原始数据!C14</f>
        <v>11</v>
      </c>
      <c r="D69">
        <f>$B$19</f>
        <v>1</v>
      </c>
      <c r="E69" s="5">
        <f>$B$18</f>
        <v>1</v>
      </c>
    </row>
    <row r="70" spans="1:5" x14ac:dyDescent="0.15">
      <c r="A70">
        <f>原始数据!A15</f>
        <v>2006</v>
      </c>
      <c r="B70">
        <f>原始数据!B15</f>
        <v>12</v>
      </c>
      <c r="C70">
        <f>原始数据!C15</f>
        <v>5</v>
      </c>
      <c r="D70">
        <f>$B$22</f>
        <v>2</v>
      </c>
      <c r="E70" s="5">
        <f>$B$21</f>
        <v>4</v>
      </c>
    </row>
    <row r="71" spans="1:5" x14ac:dyDescent="0.15">
      <c r="A71">
        <f>原始数据!A16</f>
        <v>2007</v>
      </c>
      <c r="B71">
        <f>原始数据!B16</f>
        <v>8</v>
      </c>
      <c r="C71">
        <f>原始数据!C16</f>
        <v>6</v>
      </c>
      <c r="D71">
        <f>$B$25</f>
        <v>3</v>
      </c>
      <c r="E71" s="5">
        <f>$B$24</f>
        <v>2</v>
      </c>
    </row>
    <row r="72" spans="1:5" x14ac:dyDescent="0.15">
      <c r="A72">
        <f>原始数据!A17</f>
        <v>2008</v>
      </c>
      <c r="B72">
        <f>原始数据!B17</f>
        <v>4</v>
      </c>
      <c r="C72">
        <f>原始数据!C17</f>
        <v>8</v>
      </c>
      <c r="D72">
        <v>0</v>
      </c>
      <c r="E72" s="5">
        <f>$B$27</f>
        <v>4</v>
      </c>
    </row>
    <row r="73" spans="1:5" x14ac:dyDescent="0.15">
      <c r="A73">
        <f>原始数据!A18</f>
        <v>2009</v>
      </c>
      <c r="B73">
        <f>原始数据!B18</f>
        <v>4</v>
      </c>
      <c r="C73">
        <f>原始数据!C18</f>
        <v>5</v>
      </c>
      <c r="D73">
        <f>$B$30</f>
        <v>1</v>
      </c>
      <c r="E73">
        <f>$B$29</f>
        <v>1</v>
      </c>
    </row>
    <row r="74" spans="1:5" x14ac:dyDescent="0.15">
      <c r="A74">
        <f>原始数据!A19</f>
        <v>2010</v>
      </c>
      <c r="B74">
        <f>原始数据!B19</f>
        <v>5</v>
      </c>
      <c r="C74">
        <f>原始数据!C19</f>
        <v>7</v>
      </c>
      <c r="D74">
        <f>$B$36</f>
        <v>1</v>
      </c>
      <c r="E74">
        <f>$B$32</f>
        <v>1</v>
      </c>
    </row>
    <row r="75" spans="1:5" x14ac:dyDescent="0.15">
      <c r="A75">
        <f>原始数据!A20</f>
        <v>2011</v>
      </c>
      <c r="B75">
        <f>原始数据!B20</f>
        <v>4</v>
      </c>
      <c r="C75">
        <f>原始数据!C20</f>
        <v>3</v>
      </c>
      <c r="D75">
        <f>$B$36</f>
        <v>1</v>
      </c>
      <c r="E75">
        <f>$B$35</f>
        <v>3</v>
      </c>
    </row>
    <row r="76" spans="1:5" x14ac:dyDescent="0.15">
      <c r="A76">
        <f>原始数据!A21</f>
        <v>2012</v>
      </c>
      <c r="B76">
        <f>原始数据!B21</f>
        <v>6</v>
      </c>
      <c r="C76">
        <f>原始数据!C21</f>
        <v>4</v>
      </c>
      <c r="D76">
        <f>$B$39</f>
        <v>1</v>
      </c>
      <c r="E76">
        <f>$B$38</f>
        <v>1</v>
      </c>
    </row>
    <row r="77" spans="1:5" x14ac:dyDescent="0.15">
      <c r="A77">
        <f>原始数据!A22</f>
        <v>2013</v>
      </c>
      <c r="B77">
        <f>原始数据!B22</f>
        <v>1</v>
      </c>
      <c r="C77">
        <f>原始数据!C22</f>
        <v>10</v>
      </c>
      <c r="D77">
        <v>0</v>
      </c>
      <c r="E77">
        <f>$B$41</f>
        <v>4</v>
      </c>
    </row>
    <row r="78" spans="1:5" x14ac:dyDescent="0.15">
      <c r="A78">
        <f>原始数据!A23</f>
        <v>2014</v>
      </c>
      <c r="B78">
        <f>原始数据!B23</f>
        <v>5</v>
      </c>
      <c r="C78">
        <f>原始数据!C23</f>
        <v>4</v>
      </c>
      <c r="D78">
        <v>0</v>
      </c>
      <c r="E78">
        <f>$B$43</f>
        <v>1</v>
      </c>
    </row>
    <row r="79" spans="1:5" x14ac:dyDescent="0.15">
      <c r="A79">
        <f>原始数据!A24</f>
        <v>2015</v>
      </c>
      <c r="B79">
        <f>原始数据!B24</f>
        <v>4</v>
      </c>
      <c r="C79">
        <f>原始数据!C24</f>
        <v>3</v>
      </c>
      <c r="D79">
        <v>0</v>
      </c>
      <c r="E79">
        <v>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2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原始数据</vt:lpstr>
      <vt:lpstr>处理数据</vt:lpstr>
      <vt:lpstr>场地对比</vt:lpstr>
      <vt:lpstr>年份对比</vt:lpstr>
      <vt:lpstr>原始数据!数据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ke</dc:creator>
  <cp:lastModifiedBy>ke ke</cp:lastModifiedBy>
  <dcterms:created xsi:type="dcterms:W3CDTF">2015-08-10T01:09:38Z</dcterms:created>
  <dcterms:modified xsi:type="dcterms:W3CDTF">2015-08-19T12:00:22Z</dcterms:modified>
</cp:coreProperties>
</file>