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1295" windowHeight="6750"/>
  </bookViews>
  <sheets>
    <sheet name="investments" sheetId="1" r:id="rId1"/>
  </sheets>
  <calcPr calcId="125725"/>
</workbook>
</file>

<file path=xl/calcChain.xml><?xml version="1.0" encoding="utf-8"?>
<calcChain xmlns="http://schemas.openxmlformats.org/spreadsheetml/2006/main">
  <c r="AB62" i="1"/>
  <c r="AC57"/>
  <c r="AC56"/>
  <c r="AC55"/>
  <c r="AC54"/>
  <c r="AC53"/>
  <c r="AC52"/>
  <c r="AE62" s="1"/>
  <c r="AB41"/>
  <c r="AB64" s="1"/>
  <c r="AC35"/>
  <c r="AC31"/>
  <c r="AC30"/>
  <c r="AC26"/>
  <c r="AC22"/>
  <c r="AC21"/>
  <c r="AC15"/>
  <c r="AC14"/>
  <c r="AC19"/>
  <c r="AC11"/>
  <c r="AA62" l="1"/>
  <c r="W62"/>
  <c r="U62"/>
  <c r="S62"/>
  <c r="O62"/>
  <c r="N62"/>
  <c r="M62"/>
  <c r="L62"/>
  <c r="K62"/>
  <c r="J62"/>
  <c r="I62"/>
  <c r="G62"/>
  <c r="AA41"/>
  <c r="AA64" s="1"/>
  <c r="Z20" l="1"/>
  <c r="AC20" s="1"/>
  <c r="Z41" l="1"/>
  <c r="Z64" s="1"/>
  <c r="AE15"/>
  <c r="AE14"/>
  <c r="AE13"/>
  <c r="AE12"/>
  <c r="AE11"/>
  <c r="E41"/>
  <c r="E64" s="1"/>
  <c r="Y62"/>
  <c r="Y41"/>
  <c r="X41"/>
  <c r="X64" s="1"/>
  <c r="W41"/>
  <c r="W64" s="1"/>
  <c r="V41"/>
  <c r="V64" s="1"/>
  <c r="U41"/>
  <c r="U64" s="1"/>
  <c r="T41"/>
  <c r="T64" s="1"/>
  <c r="S41"/>
  <c r="S64" s="1"/>
  <c r="R41"/>
  <c r="R64" s="1"/>
  <c r="Q41"/>
  <c r="Q64" s="1"/>
  <c r="P41"/>
  <c r="P64" s="1"/>
  <c r="O41"/>
  <c r="O64" s="1"/>
  <c r="N41"/>
  <c r="N64" s="1"/>
  <c r="M41"/>
  <c r="M64" s="1"/>
  <c r="L41"/>
  <c r="L64" s="1"/>
  <c r="K41"/>
  <c r="K64" s="1"/>
  <c r="J41"/>
  <c r="J64" s="1"/>
  <c r="I41"/>
  <c r="I64" s="1"/>
  <c r="H41"/>
  <c r="G41"/>
  <c r="G64" s="1"/>
  <c r="F41"/>
  <c r="E62"/>
  <c r="Y64" l="1"/>
  <c r="AC62"/>
  <c r="AE63"/>
  <c r="AC41"/>
  <c r="AC64" s="1"/>
</calcChain>
</file>

<file path=xl/sharedStrings.xml><?xml version="1.0" encoding="utf-8"?>
<sst xmlns="http://schemas.openxmlformats.org/spreadsheetml/2006/main" count="105" uniqueCount="68">
  <si>
    <t>COMPANIES FOR RETENTION</t>
  </si>
  <si>
    <t>Charter Corporation</t>
  </si>
  <si>
    <t>Investments</t>
  </si>
  <si>
    <t>(in P M)</t>
  </si>
  <si>
    <t>Asean Joint Venture Companies</t>
  </si>
  <si>
    <t xml:space="preserve">Phil. Int'l. Trading Corporation </t>
  </si>
  <si>
    <t xml:space="preserve">PT Asean Aceh Fertilizer Corp. </t>
  </si>
  <si>
    <t xml:space="preserve">Asean Bintulu Fertilizer </t>
  </si>
  <si>
    <t>Asean Potash Mining Inc.</t>
  </si>
  <si>
    <t>Laurel-Langley Companies</t>
  </si>
  <si>
    <t>Pinagkaisa Realty Corp.</t>
  </si>
  <si>
    <t>Kamayan Realty Corp.</t>
  </si>
  <si>
    <t>Batangas Land Company Inc.</t>
  </si>
  <si>
    <t>GY Real Estate Inc.</t>
  </si>
  <si>
    <t>Others</t>
  </si>
  <si>
    <t>LIDE Management Corporation</t>
  </si>
  <si>
    <t>First Cavite Industrial Estate</t>
  </si>
  <si>
    <t>PORTFOLIO COMPANIES</t>
  </si>
  <si>
    <t>Phil. Veterans Inv't. and Dev't. Corp.</t>
  </si>
  <si>
    <t>Menzi Development Corp.</t>
  </si>
  <si>
    <t>Metro Hospital Waste Conversion</t>
  </si>
  <si>
    <t>Manila Exposition Complex, Inc.</t>
  </si>
  <si>
    <t>COMPANIES FOR DIVESTMENT</t>
  </si>
  <si>
    <t>Science Park of the Philippines</t>
  </si>
  <si>
    <t>Veterans Venture Capital Corp.</t>
  </si>
  <si>
    <t>National Steel Corporation</t>
  </si>
  <si>
    <t>Manila Gas Corporation</t>
  </si>
  <si>
    <t>PICOP Resources</t>
  </si>
  <si>
    <t>Producers Venture Capital Corp.</t>
  </si>
  <si>
    <t>COMPANY TO TRANSFER TO ANOTHER AGENCY</t>
  </si>
  <si>
    <t>First Centennial Clark Corporation</t>
  </si>
  <si>
    <t>Philippine Infrastructure Corporation</t>
  </si>
  <si>
    <t>Refractories Corporation of the Philippines</t>
  </si>
  <si>
    <t xml:space="preserve">Semirara Mining Corporation </t>
  </si>
  <si>
    <t>Sub-Total</t>
  </si>
  <si>
    <t>TOTAL</t>
  </si>
  <si>
    <t>San Carlos Bio-Energy, Inc.</t>
  </si>
  <si>
    <t>Alabang-Sto. Tomas Dev't., Inc. (ASDI)</t>
  </si>
  <si>
    <t>Date</t>
  </si>
  <si>
    <t>Acquired</t>
  </si>
  <si>
    <t>Exposure</t>
  </si>
  <si>
    <t>1981</t>
  </si>
  <si>
    <t>1979</t>
  </si>
  <si>
    <t>1978</t>
  </si>
  <si>
    <t>1975</t>
  </si>
  <si>
    <t>1976</t>
  </si>
  <si>
    <t>1993</t>
  </si>
  <si>
    <t>1990</t>
  </si>
  <si>
    <t>1982</t>
  </si>
  <si>
    <t>1980</t>
  </si>
  <si>
    <t>1996</t>
  </si>
  <si>
    <t>1995</t>
  </si>
  <si>
    <t>1997</t>
  </si>
  <si>
    <t>8.85*</t>
  </si>
  <si>
    <t>*  Return of Equity in 2001</t>
  </si>
  <si>
    <t>% of NDC's</t>
  </si>
  <si>
    <t>Schedule 1</t>
  </si>
  <si>
    <t xml:space="preserve">First International Documents Inc </t>
  </si>
  <si>
    <t xml:space="preserve">PITC-Pharma </t>
  </si>
  <si>
    <t>as of 2007</t>
  </si>
  <si>
    <t>** Return of Equity in 2008</t>
  </si>
  <si>
    <t/>
  </si>
  <si>
    <t xml:space="preserve">Philippine Mining Development Corp. </t>
  </si>
  <si>
    <t>-</t>
  </si>
  <si>
    <t>and Dividend  Income 1990- 2011</t>
  </si>
  <si>
    <t>NDC's Investments as of August 31, 2011</t>
  </si>
  <si>
    <t xml:space="preserve">NDC's Investments  </t>
  </si>
  <si>
    <t>and Dividend  Income from 1990-2012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</si>
</sst>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15">
    <font>
      <sz val="10"/>
      <name val="Arial"/>
    </font>
    <font>
      <sz val="10"/>
      <name val="Arial"/>
      <family val="2"/>
    </font>
    <font>
      <sz val="12"/>
      <name val="Century Gothic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43" fontId="3" fillId="0" borderId="0" xfId="0" applyNumberFormat="1" applyFont="1"/>
    <xf numFmtId="43" fontId="0" fillId="0" borderId="0" xfId="0" applyNumberFormat="1"/>
    <xf numFmtId="0" fontId="5" fillId="0" borderId="0" xfId="0" applyFont="1" applyBorder="1"/>
    <xf numFmtId="0" fontId="6" fillId="0" borderId="0" xfId="0" applyFont="1" applyBorder="1"/>
    <xf numFmtId="43" fontId="6" fillId="0" borderId="0" xfId="1" applyNumberFormat="1" applyFont="1" applyBorder="1"/>
    <xf numFmtId="0" fontId="6" fillId="0" borderId="0" xfId="0" applyFont="1"/>
    <xf numFmtId="43" fontId="6" fillId="0" borderId="0" xfId="1" applyFont="1" applyBorder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6" fillId="0" borderId="0" xfId="0" quotePrefix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0" fontId="9" fillId="0" borderId="0" xfId="0" applyFont="1" applyBorder="1"/>
    <xf numFmtId="0" fontId="7" fillId="0" borderId="0" xfId="0" applyFont="1" applyBorder="1"/>
    <xf numFmtId="164" fontId="7" fillId="0" borderId="0" xfId="1" applyNumberFormat="1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43" fontId="6" fillId="4" borderId="0" xfId="1" applyNumberFormat="1" applyFont="1" applyFill="1" applyBorder="1"/>
    <xf numFmtId="164" fontId="6" fillId="4" borderId="0" xfId="1" applyNumberFormat="1" applyFont="1" applyFill="1" applyBorder="1" applyAlignment="1">
      <alignment horizontal="center"/>
    </xf>
    <xf numFmtId="0" fontId="10" fillId="0" borderId="0" xfId="0" applyFont="1" applyBorder="1"/>
    <xf numFmtId="164" fontId="6" fillId="0" borderId="0" xfId="0" applyNumberFormat="1" applyFont="1" applyBorder="1"/>
    <xf numFmtId="164" fontId="6" fillId="0" borderId="0" xfId="1" applyNumberFormat="1" applyFont="1" applyBorder="1" applyAlignment="1">
      <alignment horizontal="right"/>
    </xf>
    <xf numFmtId="0" fontId="6" fillId="3" borderId="0" xfId="0" applyFont="1" applyFill="1" applyBorder="1" applyAlignment="1">
      <alignment horizontal="center"/>
    </xf>
    <xf numFmtId="43" fontId="6" fillId="3" borderId="0" xfId="1" applyNumberFormat="1" applyFont="1" applyFill="1" applyBorder="1"/>
    <xf numFmtId="164" fontId="6" fillId="3" borderId="0" xfId="1" applyNumberFormat="1" applyFont="1" applyFill="1" applyBorder="1" applyAlignment="1">
      <alignment horizontal="center"/>
    </xf>
    <xf numFmtId="43" fontId="6" fillId="0" borderId="0" xfId="0" applyNumberFormat="1" applyFont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3" fontId="6" fillId="2" borderId="0" xfId="0" applyNumberFormat="1" applyFont="1" applyFill="1" applyBorder="1"/>
    <xf numFmtId="164" fontId="6" fillId="2" borderId="0" xfId="1" applyNumberFormat="1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center"/>
    </xf>
    <xf numFmtId="43" fontId="6" fillId="6" borderId="0" xfId="1" applyFont="1" applyFill="1" applyBorder="1"/>
    <xf numFmtId="164" fontId="6" fillId="6" borderId="0" xfId="1" applyNumberFormat="1" applyFont="1" applyFill="1" applyBorder="1" applyAlignment="1">
      <alignment horizontal="center"/>
    </xf>
    <xf numFmtId="43" fontId="6" fillId="0" borderId="0" xfId="1" applyFont="1" applyBorder="1" applyAlignment="1">
      <alignment horizontal="right"/>
    </xf>
    <xf numFmtId="0" fontId="11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43" fontId="6" fillId="0" borderId="0" xfId="0" applyNumberFormat="1" applyFont="1"/>
    <xf numFmtId="0" fontId="11" fillId="0" borderId="0" xfId="0" applyFont="1" applyBorder="1" applyAlignment="1">
      <alignment horizontal="center"/>
    </xf>
    <xf numFmtId="0" fontId="6" fillId="0" borderId="1" xfId="0" applyFont="1" applyBorder="1"/>
    <xf numFmtId="0" fontId="7" fillId="4" borderId="1" xfId="0" applyFont="1" applyFill="1" applyBorder="1"/>
    <xf numFmtId="0" fontId="10" fillId="0" borderId="1" xfId="0" applyFont="1" applyBorder="1"/>
    <xf numFmtId="0" fontId="6" fillId="0" borderId="1" xfId="0" applyFont="1" applyBorder="1" applyAlignment="1">
      <alignment horizontal="right"/>
    </xf>
    <xf numFmtId="164" fontId="6" fillId="0" borderId="3" xfId="0" applyNumberFormat="1" applyFont="1" applyBorder="1"/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7" fillId="3" borderId="1" xfId="0" applyFont="1" applyFill="1" applyBorder="1"/>
    <xf numFmtId="0" fontId="6" fillId="0" borderId="15" xfId="0" applyFont="1" applyBorder="1"/>
    <xf numFmtId="0" fontId="6" fillId="4" borderId="15" xfId="0" applyFont="1" applyFill="1" applyBorder="1"/>
    <xf numFmtId="0" fontId="6" fillId="3" borderId="15" xfId="0" applyFont="1" applyFill="1" applyBorder="1"/>
    <xf numFmtId="164" fontId="6" fillId="0" borderId="2" xfId="1" applyNumberFormat="1" applyFont="1" applyBorder="1"/>
    <xf numFmtId="164" fontId="6" fillId="4" borderId="2" xfId="1" applyNumberFormat="1" applyFont="1" applyFill="1" applyBorder="1"/>
    <xf numFmtId="43" fontId="6" fillId="0" borderId="2" xfId="1" applyNumberFormat="1" applyFont="1" applyBorder="1"/>
    <xf numFmtId="43" fontId="6" fillId="3" borderId="2" xfId="1" applyNumberFormat="1" applyFont="1" applyFill="1" applyBorder="1"/>
    <xf numFmtId="43" fontId="6" fillId="0" borderId="2" xfId="0" applyNumberFormat="1" applyFont="1" applyBorder="1"/>
    <xf numFmtId="164" fontId="7" fillId="0" borderId="2" xfId="1" applyNumberFormat="1" applyFont="1" applyBorder="1" applyAlignment="1">
      <alignment horizontal="center"/>
    </xf>
    <xf numFmtId="164" fontId="6" fillId="4" borderId="2" xfId="1" applyNumberFormat="1" applyFont="1" applyFill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164" fontId="6" fillId="3" borderId="2" xfId="1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6" fillId="0" borderId="2" xfId="1" applyNumberFormat="1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8" xfId="0" applyFont="1" applyBorder="1"/>
    <xf numFmtId="14" fontId="6" fillId="0" borderId="12" xfId="0" quotePrefix="1" applyNumberFormat="1" applyFont="1" applyBorder="1" applyAlignment="1">
      <alignment horizontal="center"/>
    </xf>
    <xf numFmtId="43" fontId="6" fillId="0" borderId="13" xfId="1" applyNumberFormat="1" applyFont="1" applyBorder="1"/>
    <xf numFmtId="43" fontId="6" fillId="0" borderId="12" xfId="1" applyNumberFormat="1" applyFont="1" applyBorder="1"/>
    <xf numFmtId="164" fontId="6" fillId="0" borderId="13" xfId="1" applyNumberFormat="1" applyFont="1" applyBorder="1" applyAlignment="1">
      <alignment horizontal="center"/>
    </xf>
    <xf numFmtId="164" fontId="6" fillId="0" borderId="12" xfId="1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9" xfId="0" applyFont="1" applyBorder="1" applyAlignment="1">
      <alignment horizontal="right"/>
    </xf>
    <xf numFmtId="0" fontId="6" fillId="0" borderId="20" xfId="0" applyFont="1" applyBorder="1"/>
    <xf numFmtId="14" fontId="6" fillId="0" borderId="21" xfId="0" quotePrefix="1" applyNumberFormat="1" applyFont="1" applyBorder="1" applyAlignment="1">
      <alignment horizontal="center"/>
    </xf>
    <xf numFmtId="43" fontId="6" fillId="0" borderId="22" xfId="1" applyNumberFormat="1" applyFont="1" applyBorder="1"/>
    <xf numFmtId="43" fontId="6" fillId="0" borderId="21" xfId="1" applyNumberFormat="1" applyFont="1" applyBorder="1"/>
    <xf numFmtId="164" fontId="6" fillId="0" borderId="22" xfId="1" applyNumberFormat="1" applyFont="1" applyBorder="1" applyAlignment="1">
      <alignment horizontal="center"/>
    </xf>
    <xf numFmtId="164" fontId="6" fillId="0" borderId="21" xfId="1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/>
    <xf numFmtId="0" fontId="6" fillId="0" borderId="19" xfId="0" applyFont="1" applyBorder="1"/>
    <xf numFmtId="164" fontId="6" fillId="0" borderId="22" xfId="1" applyNumberFormat="1" applyFont="1" applyBorder="1" applyAlignment="1">
      <alignment horizontal="right"/>
    </xf>
    <xf numFmtId="164" fontId="6" fillId="0" borderId="21" xfId="1" applyNumberFormat="1" applyFont="1" applyBorder="1" applyAlignment="1">
      <alignment horizontal="right"/>
    </xf>
    <xf numFmtId="43" fontId="6" fillId="0" borderId="21" xfId="1" applyNumberFormat="1" applyFont="1" applyBorder="1" applyAlignment="1">
      <alignment horizontal="right"/>
    </xf>
    <xf numFmtId="43" fontId="6" fillId="0" borderId="22" xfId="0" applyNumberFormat="1" applyFont="1" applyBorder="1"/>
    <xf numFmtId="43" fontId="6" fillId="0" borderId="21" xfId="0" applyNumberFormat="1" applyFont="1" applyBorder="1"/>
    <xf numFmtId="43" fontId="6" fillId="0" borderId="22" xfId="1" applyFont="1" applyBorder="1"/>
    <xf numFmtId="43" fontId="6" fillId="0" borderId="21" xfId="1" applyFont="1" applyBorder="1"/>
    <xf numFmtId="0" fontId="7" fillId="2" borderId="1" xfId="0" applyFont="1" applyFill="1" applyBorder="1"/>
    <xf numFmtId="0" fontId="7" fillId="6" borderId="1" xfId="0" applyFont="1" applyFill="1" applyBorder="1"/>
    <xf numFmtId="164" fontId="6" fillId="6" borderId="3" xfId="0" applyNumberFormat="1" applyFont="1" applyFill="1" applyBorder="1"/>
    <xf numFmtId="0" fontId="12" fillId="0" borderId="1" xfId="0" applyFont="1" applyBorder="1"/>
    <xf numFmtId="0" fontId="10" fillId="0" borderId="5" xfId="0" applyFont="1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164" fontId="10" fillId="0" borderId="9" xfId="1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4" fontId="6" fillId="0" borderId="2" xfId="0" quotePrefix="1" applyNumberFormat="1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3" fontId="6" fillId="2" borderId="2" xfId="0" applyNumberFormat="1" applyFont="1" applyFill="1" applyBorder="1"/>
    <xf numFmtId="43" fontId="6" fillId="6" borderId="2" xfId="1" applyNumberFormat="1" applyFont="1" applyFill="1" applyBorder="1"/>
    <xf numFmtId="43" fontId="6" fillId="0" borderId="2" xfId="1" applyNumberFormat="1" applyFont="1" applyBorder="1" applyAlignment="1">
      <alignment horizontal="right"/>
    </xf>
    <xf numFmtId="43" fontId="12" fillId="0" borderId="2" xfId="0" applyNumberFormat="1" applyFont="1" applyBorder="1"/>
    <xf numFmtId="43" fontId="10" fillId="0" borderId="2" xfId="0" applyNumberFormat="1" applyFont="1" applyBorder="1"/>
    <xf numFmtId="43" fontId="10" fillId="0" borderId="10" xfId="0" applyNumberFormat="1" applyFont="1" applyBorder="1"/>
    <xf numFmtId="164" fontId="6" fillId="2" borderId="2" xfId="1" applyNumberFormat="1" applyFont="1" applyFill="1" applyBorder="1" applyAlignment="1">
      <alignment horizontal="center"/>
    </xf>
    <xf numFmtId="164" fontId="6" fillId="6" borderId="2" xfId="1" applyNumberFormat="1" applyFont="1" applyFill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164" fontId="10" fillId="0" borderId="10" xfId="1" applyNumberFormat="1" applyFont="1" applyBorder="1" applyAlignment="1">
      <alignment horizontal="center"/>
    </xf>
    <xf numFmtId="0" fontId="6" fillId="0" borderId="12" xfId="0" applyFont="1" applyBorder="1"/>
    <xf numFmtId="164" fontId="6" fillId="0" borderId="14" xfId="0" applyNumberFormat="1" applyFont="1" applyBorder="1"/>
    <xf numFmtId="0" fontId="6" fillId="0" borderId="21" xfId="0" applyFont="1" applyBorder="1"/>
    <xf numFmtId="14" fontId="6" fillId="0" borderId="22" xfId="0" quotePrefix="1" applyNumberFormat="1" applyFont="1" applyBorder="1" applyAlignment="1">
      <alignment horizontal="center"/>
    </xf>
    <xf numFmtId="164" fontId="6" fillId="0" borderId="23" xfId="0" applyNumberFormat="1" applyFont="1" applyBorder="1"/>
    <xf numFmtId="14" fontId="6" fillId="0" borderId="13" xfId="0" quotePrefix="1" applyNumberFormat="1" applyFont="1" applyBorder="1" applyAlignment="1">
      <alignment horizontal="center"/>
    </xf>
    <xf numFmtId="43" fontId="6" fillId="0" borderId="12" xfId="1" applyFont="1" applyBorder="1" applyAlignment="1">
      <alignment horizontal="right"/>
    </xf>
    <xf numFmtId="43" fontId="6" fillId="0" borderId="13" xfId="1" applyNumberFormat="1" applyFont="1" applyBorder="1" applyAlignment="1">
      <alignment horizontal="right"/>
    </xf>
    <xf numFmtId="0" fontId="11" fillId="0" borderId="19" xfId="0" applyFont="1" applyBorder="1"/>
    <xf numFmtId="0" fontId="11" fillId="0" borderId="21" xfId="0" applyFont="1" applyBorder="1"/>
    <xf numFmtId="14" fontId="11" fillId="0" borderId="22" xfId="0" quotePrefix="1" applyNumberFormat="1" applyFont="1" applyBorder="1" applyAlignment="1">
      <alignment horizontal="center"/>
    </xf>
    <xf numFmtId="43" fontId="11" fillId="0" borderId="21" xfId="1" applyFont="1" applyBorder="1" applyAlignment="1">
      <alignment horizontal="right"/>
    </xf>
    <xf numFmtId="43" fontId="11" fillId="0" borderId="22" xfId="1" applyNumberFormat="1" applyFont="1" applyBorder="1" applyAlignment="1">
      <alignment horizontal="right"/>
    </xf>
    <xf numFmtId="164" fontId="11" fillId="0" borderId="21" xfId="1" applyNumberFormat="1" applyFont="1" applyBorder="1" applyAlignment="1">
      <alignment horizontal="center"/>
    </xf>
    <xf numFmtId="164" fontId="11" fillId="0" borderId="22" xfId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7" borderId="24" xfId="0" applyFont="1" applyFill="1" applyBorder="1"/>
    <xf numFmtId="0" fontId="6" fillId="7" borderId="8" xfId="0" applyFont="1" applyFill="1" applyBorder="1"/>
    <xf numFmtId="0" fontId="6" fillId="7" borderId="6" xfId="0" applyFont="1" applyFill="1" applyBorder="1" applyAlignment="1">
      <alignment horizontal="center"/>
    </xf>
    <xf numFmtId="43" fontId="7" fillId="7" borderId="6" xfId="0" applyNumberFormat="1" applyFont="1" applyFill="1" applyBorder="1" applyAlignment="1">
      <alignment horizontal="center"/>
    </xf>
    <xf numFmtId="0" fontId="6" fillId="7" borderId="6" xfId="1" applyNumberFormat="1" applyFont="1" applyFill="1" applyBorder="1" applyAlignment="1">
      <alignment horizontal="center"/>
    </xf>
    <xf numFmtId="0" fontId="6" fillId="7" borderId="4" xfId="0" applyFont="1" applyFill="1" applyBorder="1"/>
    <xf numFmtId="0" fontId="6" fillId="7" borderId="1" xfId="0" applyFont="1" applyFill="1" applyBorder="1"/>
    <xf numFmtId="0" fontId="6" fillId="7" borderId="15" xfId="0" applyFont="1" applyFill="1" applyBorder="1"/>
    <xf numFmtId="0" fontId="7" fillId="7" borderId="0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43" fontId="7" fillId="7" borderId="0" xfId="0" applyNumberFormat="1" applyFont="1" applyFill="1" applyBorder="1" applyAlignment="1">
      <alignment horizontal="center"/>
    </xf>
    <xf numFmtId="0" fontId="6" fillId="7" borderId="2" xfId="1" applyNumberFormat="1" applyFont="1" applyFill="1" applyBorder="1" applyAlignment="1">
      <alignment horizontal="center"/>
    </xf>
    <xf numFmtId="0" fontId="6" fillId="7" borderId="0" xfId="1" applyNumberFormat="1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5" xfId="0" applyFont="1" applyFill="1" applyBorder="1"/>
    <xf numFmtId="0" fontId="6" fillId="7" borderId="16" xfId="0" applyFont="1" applyFill="1" applyBorder="1"/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43" fontId="7" fillId="7" borderId="9" xfId="0" applyNumberFormat="1" applyFont="1" applyFill="1" applyBorder="1" applyAlignment="1">
      <alignment horizontal="center"/>
    </xf>
    <xf numFmtId="0" fontId="7" fillId="7" borderId="10" xfId="1" applyNumberFormat="1" applyFont="1" applyFill="1" applyBorder="1" applyAlignment="1">
      <alignment horizontal="center"/>
    </xf>
    <xf numFmtId="0" fontId="7" fillId="7" borderId="9" xfId="1" applyNumberFormat="1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7" borderId="8" xfId="1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0" xfId="0" applyFont="1" applyFill="1" applyBorder="1"/>
    <xf numFmtId="43" fontId="7" fillId="7" borderId="2" xfId="0" applyNumberFormat="1" applyFont="1" applyFill="1" applyBorder="1" applyAlignment="1">
      <alignment horizontal="center"/>
    </xf>
    <xf numFmtId="0" fontId="6" fillId="7" borderId="3" xfId="0" applyFont="1" applyFill="1" applyBorder="1"/>
    <xf numFmtId="0" fontId="6" fillId="7" borderId="9" xfId="0" applyFont="1" applyFill="1" applyBorder="1"/>
    <xf numFmtId="43" fontId="7" fillId="7" borderId="10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right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43" fontId="4" fillId="5" borderId="28" xfId="1" applyFont="1" applyFill="1" applyBorder="1"/>
    <xf numFmtId="164" fontId="4" fillId="5" borderId="28" xfId="1" applyNumberFormat="1" applyFont="1" applyFill="1" applyBorder="1" applyAlignment="1">
      <alignment horizontal="center"/>
    </xf>
    <xf numFmtId="164" fontId="4" fillId="5" borderId="29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3" fontId="14" fillId="5" borderId="29" xfId="1" quotePrefix="1" applyNumberFormat="1" applyFont="1" applyFill="1" applyBorder="1"/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4" fontId="6" fillId="0" borderId="33" xfId="1" applyNumberFormat="1" applyFont="1" applyBorder="1" applyAlignment="1">
      <alignment horizontal="right"/>
    </xf>
    <xf numFmtId="0" fontId="6" fillId="0" borderId="33" xfId="0" applyFont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7" fillId="0" borderId="3" xfId="0" applyFont="1" applyBorder="1"/>
    <xf numFmtId="0" fontId="6" fillId="4" borderId="3" xfId="0" applyFont="1" applyFill="1" applyBorder="1"/>
    <xf numFmtId="0" fontId="6" fillId="0" borderId="3" xfId="0" applyFont="1" applyBorder="1"/>
    <xf numFmtId="0" fontId="6" fillId="3" borderId="31" xfId="0" applyFont="1" applyFill="1" applyBorder="1" applyAlignment="1">
      <alignment horizontal="center"/>
    </xf>
    <xf numFmtId="164" fontId="6" fillId="3" borderId="3" xfId="0" applyNumberFormat="1" applyFont="1" applyFill="1" applyBorder="1"/>
    <xf numFmtId="164" fontId="6" fillId="0" borderId="31" xfId="1" applyNumberFormat="1" applyFont="1" applyBorder="1" applyAlignment="1">
      <alignment horizontal="right"/>
    </xf>
    <xf numFmtId="0" fontId="6" fillId="6" borderId="31" xfId="0" applyFont="1" applyFill="1" applyBorder="1" applyAlignment="1">
      <alignment horizontal="center"/>
    </xf>
    <xf numFmtId="164" fontId="6" fillId="0" borderId="34" xfId="1" applyNumberFormat="1" applyFont="1" applyBorder="1" applyAlignment="1">
      <alignment horizontal="right"/>
    </xf>
    <xf numFmtId="164" fontId="6" fillId="0" borderId="22" xfId="0" applyNumberFormat="1" applyFont="1" applyBorder="1"/>
    <xf numFmtId="0" fontId="6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164" fontId="6" fillId="0" borderId="32" xfId="1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6" fillId="0" borderId="35" xfId="1" applyNumberFormat="1" applyFont="1" applyBorder="1" applyAlignment="1">
      <alignment horizontal="right"/>
    </xf>
    <xf numFmtId="0" fontId="6" fillId="2" borderId="31" xfId="0" applyFont="1" applyFill="1" applyBorder="1" applyAlignment="1">
      <alignment horizontal="center"/>
    </xf>
    <xf numFmtId="164" fontId="6" fillId="0" borderId="34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64" fontId="6" fillId="0" borderId="13" xfId="1" applyNumberFormat="1" applyFont="1" applyBorder="1" applyAlignment="1">
      <alignment horizontal="right"/>
    </xf>
    <xf numFmtId="0" fontId="7" fillId="0" borderId="31" xfId="0" applyFont="1" applyBorder="1" applyAlignment="1">
      <alignment horizontal="center"/>
    </xf>
    <xf numFmtId="0" fontId="6" fillId="7" borderId="3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164" fontId="6" fillId="0" borderId="22" xfId="1" applyNumberFormat="1" applyFont="1" applyBorder="1" applyAlignment="1">
      <alignment horizontal="center" vertical="center"/>
    </xf>
    <xf numFmtId="164" fontId="6" fillId="2" borderId="3" xfId="0" applyNumberFormat="1" applyFont="1" applyFill="1" applyBorder="1"/>
    <xf numFmtId="0" fontId="12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4" fontId="6" fillId="0" borderId="33" xfId="1" applyNumberFormat="1" applyFont="1" applyBorder="1" applyAlignment="1">
      <alignment horizontal="center"/>
    </xf>
    <xf numFmtId="0" fontId="6" fillId="7" borderId="39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164" fontId="6" fillId="0" borderId="13" xfId="1" applyNumberFormat="1" applyFont="1" applyBorder="1" applyAlignment="1">
      <alignment horizontal="center" vertical="center"/>
    </xf>
    <xf numFmtId="0" fontId="1" fillId="0" borderId="15" xfId="0" applyFont="1" applyBorder="1"/>
    <xf numFmtId="0" fontId="1" fillId="0" borderId="20" xfId="0" applyFont="1" applyBorder="1"/>
    <xf numFmtId="164" fontId="1" fillId="0" borderId="0" xfId="0" quotePrefix="1" applyNumberFormat="1" applyFont="1" applyBorder="1"/>
    <xf numFmtId="164" fontId="7" fillId="0" borderId="0" xfId="0" quotePrefix="1" applyNumberFormat="1" applyFont="1" applyBorder="1" applyAlignment="1">
      <alignment horizontal="center"/>
    </xf>
    <xf numFmtId="164" fontId="1" fillId="0" borderId="7" xfId="0" quotePrefix="1" applyNumberFormat="1" applyFont="1" applyBorder="1"/>
    <xf numFmtId="164" fontId="1" fillId="0" borderId="3" xfId="0" quotePrefix="1" applyNumberFormat="1" applyFont="1" applyBorder="1"/>
    <xf numFmtId="165" fontId="10" fillId="0" borderId="0" xfId="0" quotePrefix="1" applyNumberFormat="1" applyFont="1" applyBorder="1"/>
    <xf numFmtId="0" fontId="11" fillId="0" borderId="41" xfId="0" applyFont="1" applyBorder="1"/>
    <xf numFmtId="0" fontId="11" fillId="0" borderId="42" xfId="0" applyFont="1" applyFill="1" applyBorder="1"/>
    <xf numFmtId="0" fontId="11" fillId="0" borderId="40" xfId="0" applyFont="1" applyBorder="1" applyAlignment="1">
      <alignment horizontal="center"/>
    </xf>
    <xf numFmtId="43" fontId="11" fillId="0" borderId="43" xfId="1" applyFont="1" applyBorder="1"/>
    <xf numFmtId="43" fontId="11" fillId="0" borderId="40" xfId="1" quotePrefix="1" applyFont="1" applyBorder="1"/>
    <xf numFmtId="164" fontId="11" fillId="0" borderId="43" xfId="1" applyNumberFormat="1" applyFont="1" applyBorder="1" applyAlignment="1">
      <alignment horizontal="center"/>
    </xf>
    <xf numFmtId="164" fontId="11" fillId="0" borderId="44" xfId="1" applyNumberFormat="1" applyFont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6" fillId="0" borderId="30" xfId="1" applyNumberFormat="1" applyFont="1" applyBorder="1" applyAlignment="1">
      <alignment horizontal="right"/>
    </xf>
    <xf numFmtId="164" fontId="6" fillId="0" borderId="30" xfId="1" applyNumberFormat="1" applyFont="1" applyBorder="1" applyAlignment="1">
      <alignment horizontal="center" vertical="center"/>
    </xf>
    <xf numFmtId="164" fontId="6" fillId="0" borderId="17" xfId="1" applyNumberFormat="1" applyFont="1" applyBorder="1" applyAlignment="1">
      <alignment horizontal="right"/>
    </xf>
    <xf numFmtId="0" fontId="6" fillId="6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43" fontId="0" fillId="0" borderId="0" xfId="0" quotePrefix="1" applyNumberFormat="1" applyAlignment="1">
      <alignment horizontal="center"/>
    </xf>
    <xf numFmtId="164" fontId="0" fillId="0" borderId="0" xfId="1" quotePrefix="1" applyNumberFormat="1" applyFont="1" applyAlignment="1">
      <alignment horizontal="center"/>
    </xf>
    <xf numFmtId="164" fontId="11" fillId="0" borderId="35" xfId="1" applyNumberFormat="1" applyFont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0" borderId="14" xfId="1" applyNumberFormat="1" applyFont="1" applyBorder="1" applyAlignment="1">
      <alignment horizontal="right"/>
    </xf>
    <xf numFmtId="164" fontId="6" fillId="0" borderId="14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right"/>
    </xf>
    <xf numFmtId="0" fontId="6" fillId="6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43" fontId="0" fillId="0" borderId="0" xfId="0" quotePrefix="1" applyNumberFormat="1"/>
    <xf numFmtId="164" fontId="1" fillId="0" borderId="14" xfId="1" quotePrefix="1" applyNumberFormat="1" applyFont="1" applyBorder="1" applyAlignment="1">
      <alignment horizontal="right"/>
    </xf>
    <xf numFmtId="164" fontId="1" fillId="0" borderId="0" xfId="0" quotePrefix="1" applyNumberFormat="1" applyFont="1" applyBorder="1" applyAlignment="1">
      <alignment horizontal="center"/>
    </xf>
    <xf numFmtId="164" fontId="1" fillId="0" borderId="3" xfId="0" quotePrefix="1" applyNumberFormat="1" applyFont="1" applyBorder="1" applyAlignment="1">
      <alignment horizontal="center"/>
    </xf>
    <xf numFmtId="164" fontId="1" fillId="0" borderId="22" xfId="0" quotePrefix="1" applyNumberFormat="1" applyFont="1" applyBorder="1"/>
    <xf numFmtId="164" fontId="1" fillId="0" borderId="14" xfId="0" quotePrefix="1" applyNumberFormat="1" applyFont="1" applyBorder="1"/>
    <xf numFmtId="164" fontId="0" fillId="0" borderId="0" xfId="0" quotePrefix="1" applyNumberFormat="1"/>
    <xf numFmtId="0" fontId="7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T328"/>
  <sheetViews>
    <sheetView tabSelected="1" zoomScale="75" workbookViewId="0">
      <selection activeCell="A4" sqref="A4"/>
    </sheetView>
  </sheetViews>
  <sheetFormatPr defaultRowHeight="12.75"/>
  <cols>
    <col min="1" max="1" width="4.42578125" customWidth="1"/>
    <col min="2" max="2" width="35.140625" customWidth="1"/>
    <col min="3" max="3" width="11.5703125" style="12" customWidth="1"/>
    <col min="4" max="4" width="13.28515625" customWidth="1"/>
    <col min="5" max="5" width="15.5703125" style="6" customWidth="1"/>
    <col min="6" max="6" width="7.7109375" style="21" customWidth="1"/>
    <col min="7" max="7" width="8.7109375" style="21" customWidth="1"/>
    <col min="8" max="8" width="7.7109375" style="21" customWidth="1"/>
    <col min="9" max="9" width="9" style="21" customWidth="1"/>
    <col min="10" max="11" width="7.7109375" style="21" customWidth="1"/>
    <col min="12" max="12" width="8.85546875" style="21" customWidth="1"/>
    <col min="13" max="13" width="9.28515625" style="21" customWidth="1"/>
    <col min="14" max="14" width="7.7109375" style="21" customWidth="1"/>
    <col min="15" max="15" width="9" style="21" customWidth="1"/>
    <col min="16" max="16" width="8.7109375" style="21" customWidth="1"/>
    <col min="17" max="17" width="9.42578125" style="21" customWidth="1"/>
    <col min="18" max="21" width="7.7109375" style="12" customWidth="1"/>
    <col min="22" max="23" width="8.85546875" style="12" customWidth="1"/>
    <col min="24" max="24" width="10" style="12" customWidth="1"/>
    <col min="25" max="26" width="7.7109375" style="12" customWidth="1"/>
    <col min="27" max="27" width="9.42578125" style="12" customWidth="1"/>
    <col min="28" max="28" width="9.85546875" style="12" customWidth="1"/>
    <col min="29" max="29" width="11.42578125" customWidth="1"/>
    <col min="30" max="30" width="2.7109375" style="12" customWidth="1"/>
    <col min="31" max="31" width="19.7109375" customWidth="1"/>
  </cols>
  <sheetData>
    <row r="2" spans="1:72">
      <c r="A2" s="151" t="s">
        <v>66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22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</row>
    <row r="3" spans="1:72" s="23" customFormat="1" ht="13.5">
      <c r="A3" s="285" t="s">
        <v>67</v>
      </c>
      <c r="B3" s="285"/>
      <c r="C3" s="28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4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</row>
    <row r="4" spans="1:72" s="25" customFormat="1" ht="14.25" thickBot="1">
      <c r="A4" s="26"/>
      <c r="B4" s="27"/>
      <c r="C4" s="27"/>
      <c r="D4" s="27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7"/>
      <c r="S4" s="27"/>
      <c r="T4" s="27"/>
      <c r="U4" s="27"/>
      <c r="V4" s="27"/>
      <c r="W4" s="27"/>
      <c r="X4" s="27"/>
      <c r="Y4" s="27"/>
      <c r="Z4" s="27"/>
      <c r="AA4" s="27"/>
      <c r="AB4" s="153"/>
      <c r="AC4" s="29"/>
      <c r="AD4" s="27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72" s="29" customFormat="1" ht="13.5">
      <c r="A5" s="155"/>
      <c r="B5" s="156"/>
      <c r="C5" s="235"/>
      <c r="D5" s="252"/>
      <c r="E5" s="158" t="s">
        <v>2</v>
      </c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7"/>
      <c r="S5" s="157"/>
      <c r="T5" s="157"/>
      <c r="U5" s="157"/>
      <c r="V5" s="226"/>
      <c r="W5" s="157"/>
      <c r="X5" s="157"/>
      <c r="Y5" s="157"/>
      <c r="Z5" s="157"/>
      <c r="AA5" s="235"/>
      <c r="AB5" s="168"/>
      <c r="AC5" s="160"/>
      <c r="AD5" s="13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8" customFormat="1">
      <c r="A6" s="161"/>
      <c r="B6" s="162"/>
      <c r="C6" s="163" t="s">
        <v>38</v>
      </c>
      <c r="D6" s="253" t="s">
        <v>55</v>
      </c>
      <c r="E6" s="165" t="s">
        <v>59</v>
      </c>
      <c r="F6" s="166"/>
      <c r="G6" s="167"/>
      <c r="H6" s="166"/>
      <c r="I6" s="167"/>
      <c r="J6" s="166"/>
      <c r="K6" s="167"/>
      <c r="L6" s="166"/>
      <c r="M6" s="167"/>
      <c r="N6" s="166"/>
      <c r="O6" s="167"/>
      <c r="P6" s="166"/>
      <c r="Q6" s="167"/>
      <c r="R6" s="168"/>
      <c r="S6" s="169"/>
      <c r="T6" s="168"/>
      <c r="U6" s="168"/>
      <c r="V6" s="227"/>
      <c r="W6" s="168"/>
      <c r="X6" s="168"/>
      <c r="Y6" s="168"/>
      <c r="Z6" s="168"/>
      <c r="AA6" s="215"/>
      <c r="AB6" s="168"/>
      <c r="AC6" s="183"/>
      <c r="AD6" s="13"/>
    </row>
    <row r="7" spans="1:72" s="8" customFormat="1" ht="13.5" thickBot="1">
      <c r="A7" s="170"/>
      <c r="B7" s="171"/>
      <c r="C7" s="172" t="s">
        <v>39</v>
      </c>
      <c r="D7" s="254" t="s">
        <v>40</v>
      </c>
      <c r="E7" s="174" t="s">
        <v>3</v>
      </c>
      <c r="F7" s="175">
        <v>1990</v>
      </c>
      <c r="G7" s="176">
        <v>1991</v>
      </c>
      <c r="H7" s="175">
        <v>1992</v>
      </c>
      <c r="I7" s="176">
        <v>1993</v>
      </c>
      <c r="J7" s="175">
        <v>1994</v>
      </c>
      <c r="K7" s="176">
        <v>1995</v>
      </c>
      <c r="L7" s="175">
        <v>1996</v>
      </c>
      <c r="M7" s="176">
        <v>1997</v>
      </c>
      <c r="N7" s="175">
        <v>1998</v>
      </c>
      <c r="O7" s="176">
        <v>1999</v>
      </c>
      <c r="P7" s="175">
        <v>2000</v>
      </c>
      <c r="Q7" s="176">
        <v>2001</v>
      </c>
      <c r="R7" s="173">
        <v>2002</v>
      </c>
      <c r="S7" s="172">
        <v>2003</v>
      </c>
      <c r="T7" s="173">
        <v>2004</v>
      </c>
      <c r="U7" s="173">
        <v>2005</v>
      </c>
      <c r="V7" s="228">
        <v>2006</v>
      </c>
      <c r="W7" s="173">
        <v>2007</v>
      </c>
      <c r="X7" s="173">
        <v>2008</v>
      </c>
      <c r="Y7" s="173">
        <v>2009</v>
      </c>
      <c r="Z7" s="173">
        <v>2010</v>
      </c>
      <c r="AA7" s="236">
        <v>2011</v>
      </c>
      <c r="AB7" s="173">
        <v>2012</v>
      </c>
      <c r="AC7" s="186" t="s">
        <v>35</v>
      </c>
      <c r="AD7" s="26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spans="1:72" s="8" customFormat="1">
      <c r="A8" s="59"/>
      <c r="B8" s="67"/>
      <c r="C8" s="13"/>
      <c r="D8" s="70"/>
      <c r="E8" s="9"/>
      <c r="F8" s="75"/>
      <c r="G8" s="31"/>
      <c r="H8" s="75"/>
      <c r="I8" s="31"/>
      <c r="J8" s="75"/>
      <c r="K8" s="31"/>
      <c r="L8" s="75"/>
      <c r="M8" s="31"/>
      <c r="N8" s="75"/>
      <c r="O8" s="31"/>
      <c r="P8" s="75"/>
      <c r="Q8" s="31"/>
      <c r="R8" s="79"/>
      <c r="S8" s="26"/>
      <c r="T8" s="79"/>
      <c r="U8" s="225"/>
      <c r="V8" s="79"/>
      <c r="W8" s="225"/>
      <c r="X8" s="79"/>
      <c r="Y8" s="75"/>
      <c r="Z8" s="75"/>
      <c r="AA8" s="75"/>
      <c r="AB8" s="277"/>
      <c r="AC8" s="204"/>
      <c r="AD8" s="26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spans="1:72" s="8" customFormat="1">
      <c r="A9" s="60" t="s">
        <v>0</v>
      </c>
      <c r="B9" s="68"/>
      <c r="C9" s="32"/>
      <c r="D9" s="71"/>
      <c r="E9" s="33"/>
      <c r="F9" s="76"/>
      <c r="G9" s="34"/>
      <c r="H9" s="76"/>
      <c r="I9" s="34"/>
      <c r="J9" s="76"/>
      <c r="K9" s="34"/>
      <c r="L9" s="76"/>
      <c r="M9" s="34"/>
      <c r="N9" s="76"/>
      <c r="O9" s="34"/>
      <c r="P9" s="76"/>
      <c r="Q9" s="34"/>
      <c r="R9" s="80"/>
      <c r="S9" s="32"/>
      <c r="T9" s="80"/>
      <c r="U9" s="203"/>
      <c r="V9" s="80"/>
      <c r="W9" s="203"/>
      <c r="X9" s="80"/>
      <c r="Y9" s="76"/>
      <c r="Z9" s="76"/>
      <c r="AA9" s="76"/>
      <c r="AB9" s="76"/>
      <c r="AC9" s="205"/>
      <c r="AD9" s="13"/>
    </row>
    <row r="10" spans="1:72" s="8" customFormat="1">
      <c r="A10" s="61" t="s">
        <v>1</v>
      </c>
      <c r="B10" s="67"/>
      <c r="C10" s="13"/>
      <c r="D10" s="70"/>
      <c r="E10" s="9"/>
      <c r="F10" s="77"/>
      <c r="G10" s="20"/>
      <c r="H10" s="77"/>
      <c r="I10" s="20"/>
      <c r="J10" s="77"/>
      <c r="K10" s="20"/>
      <c r="L10" s="77"/>
      <c r="M10" s="20"/>
      <c r="N10" s="77"/>
      <c r="O10" s="20"/>
      <c r="P10" s="77"/>
      <c r="Q10" s="20"/>
      <c r="R10" s="81"/>
      <c r="S10" s="13"/>
      <c r="T10" s="81"/>
      <c r="U10" s="199"/>
      <c r="V10" s="81"/>
      <c r="W10" s="199"/>
      <c r="X10" s="81"/>
      <c r="Y10" s="77"/>
      <c r="Z10" s="77"/>
      <c r="AA10" s="77"/>
      <c r="AB10" s="77"/>
      <c r="AC10" s="206"/>
      <c r="AD10" s="13"/>
    </row>
    <row r="11" spans="1:72" s="8" customFormat="1">
      <c r="A11" s="84">
        <v>1</v>
      </c>
      <c r="B11" s="85" t="s">
        <v>5</v>
      </c>
      <c r="C11" s="86" t="s">
        <v>41</v>
      </c>
      <c r="D11" s="87">
        <v>99.5</v>
      </c>
      <c r="E11" s="88">
        <v>199</v>
      </c>
      <c r="F11" s="89"/>
      <c r="G11" s="90"/>
      <c r="H11" s="89"/>
      <c r="I11" s="90"/>
      <c r="J11" s="89"/>
      <c r="K11" s="90"/>
      <c r="L11" s="89"/>
      <c r="M11" s="90">
        <v>8</v>
      </c>
      <c r="N11" s="89">
        <v>1.1000000000000001</v>
      </c>
      <c r="O11" s="90">
        <v>0.66</v>
      </c>
      <c r="P11" s="89"/>
      <c r="Q11" s="90">
        <v>2.2999999999999998</v>
      </c>
      <c r="R11" s="91"/>
      <c r="S11" s="92"/>
      <c r="T11" s="91"/>
      <c r="U11" s="200"/>
      <c r="V11" s="91"/>
      <c r="W11" s="200"/>
      <c r="X11" s="91"/>
      <c r="Y11" s="89"/>
      <c r="Z11" s="89"/>
      <c r="AA11" s="89"/>
      <c r="AB11" s="89"/>
      <c r="AC11" s="137">
        <f>SUM(F11:AB11)</f>
        <v>12.059999999999999</v>
      </c>
      <c r="AD11" s="13"/>
      <c r="AE11" s="8">
        <f>SUM(U11:Y11)</f>
        <v>0</v>
      </c>
    </row>
    <row r="12" spans="1:72" s="8" customFormat="1">
      <c r="A12" s="64"/>
      <c r="B12" s="67"/>
      <c r="C12" s="13"/>
      <c r="D12" s="72"/>
      <c r="E12" s="9"/>
      <c r="F12" s="77"/>
      <c r="G12" s="20"/>
      <c r="H12" s="77"/>
      <c r="I12" s="20"/>
      <c r="J12" s="77"/>
      <c r="K12" s="20"/>
      <c r="L12" s="77"/>
      <c r="M12" s="20"/>
      <c r="N12" s="77"/>
      <c r="O12" s="20"/>
      <c r="P12" s="77"/>
      <c r="Q12" s="20"/>
      <c r="R12" s="81"/>
      <c r="S12" s="13"/>
      <c r="T12" s="81"/>
      <c r="U12" s="199"/>
      <c r="V12" s="202"/>
      <c r="W12" s="214"/>
      <c r="X12" s="81"/>
      <c r="Y12" s="234"/>
      <c r="Z12" s="77"/>
      <c r="AA12" s="77"/>
      <c r="AB12" s="77"/>
      <c r="AC12" s="63"/>
      <c r="AD12" s="13"/>
      <c r="AE12" s="11">
        <f t="shared" ref="AE12:AE15" si="0">SUM(U12:Y12)</f>
        <v>0</v>
      </c>
    </row>
    <row r="13" spans="1:72" s="8" customFormat="1">
      <c r="A13" s="65" t="s">
        <v>4</v>
      </c>
      <c r="B13" s="67"/>
      <c r="C13" s="13"/>
      <c r="D13" s="72"/>
      <c r="E13" s="9"/>
      <c r="F13" s="77"/>
      <c r="G13" s="20"/>
      <c r="H13" s="77"/>
      <c r="I13" s="20"/>
      <c r="J13" s="77"/>
      <c r="K13" s="20"/>
      <c r="L13" s="77"/>
      <c r="M13" s="20"/>
      <c r="N13" s="77"/>
      <c r="O13" s="20"/>
      <c r="P13" s="77"/>
      <c r="Q13" s="20"/>
      <c r="R13" s="81"/>
      <c r="S13" s="13"/>
      <c r="T13" s="81"/>
      <c r="U13" s="199"/>
      <c r="V13" s="81"/>
      <c r="W13" s="199"/>
      <c r="X13" s="81"/>
      <c r="Y13" s="77"/>
      <c r="Z13" s="77"/>
      <c r="AA13" s="77"/>
      <c r="AB13" s="77"/>
      <c r="AC13" s="63"/>
      <c r="AD13" s="13"/>
      <c r="AE13" s="11">
        <f t="shared" si="0"/>
        <v>0</v>
      </c>
    </row>
    <row r="14" spans="1:72" s="8" customFormat="1">
      <c r="A14" s="84">
        <v>2</v>
      </c>
      <c r="B14" s="85" t="s">
        <v>6</v>
      </c>
      <c r="C14" s="86" t="s">
        <v>42</v>
      </c>
      <c r="D14" s="87">
        <v>13</v>
      </c>
      <c r="E14" s="88">
        <v>106.6</v>
      </c>
      <c r="F14" s="89"/>
      <c r="G14" s="90"/>
      <c r="H14" s="89"/>
      <c r="I14" s="90"/>
      <c r="J14" s="89"/>
      <c r="K14" s="90"/>
      <c r="L14" s="89"/>
      <c r="M14" s="90">
        <v>14.7</v>
      </c>
      <c r="N14" s="89">
        <v>20.100000000000001</v>
      </c>
      <c r="O14" s="90">
        <v>76.900000000000006</v>
      </c>
      <c r="P14" s="89">
        <v>44.2</v>
      </c>
      <c r="Q14" s="90">
        <v>52.3</v>
      </c>
      <c r="R14" s="91"/>
      <c r="S14" s="90">
        <v>46.7</v>
      </c>
      <c r="T14" s="91"/>
      <c r="U14" s="200"/>
      <c r="V14" s="91"/>
      <c r="W14" s="200"/>
      <c r="X14" s="91"/>
      <c r="Y14" s="89"/>
      <c r="Z14" s="89"/>
      <c r="AA14" s="89"/>
      <c r="AB14" s="89"/>
      <c r="AC14" s="137">
        <f t="shared" ref="AC14:AC15" si="1">SUM(F14:AB14)</f>
        <v>254.89999999999998</v>
      </c>
      <c r="AD14" s="13"/>
      <c r="AE14" s="11">
        <f t="shared" si="0"/>
        <v>0</v>
      </c>
    </row>
    <row r="15" spans="1:72" s="8" customFormat="1">
      <c r="A15" s="93">
        <v>3</v>
      </c>
      <c r="B15" s="94" t="s">
        <v>7</v>
      </c>
      <c r="C15" s="95" t="s">
        <v>41</v>
      </c>
      <c r="D15" s="96">
        <v>9.5299999999999994</v>
      </c>
      <c r="E15" s="97">
        <v>158.9</v>
      </c>
      <c r="F15" s="98"/>
      <c r="G15" s="99"/>
      <c r="H15" s="98"/>
      <c r="I15" s="99">
        <v>15.8</v>
      </c>
      <c r="J15" s="98">
        <v>14.8</v>
      </c>
      <c r="K15" s="99">
        <v>15.1</v>
      </c>
      <c r="L15" s="98">
        <v>30</v>
      </c>
      <c r="M15" s="99">
        <v>51.3</v>
      </c>
      <c r="N15" s="98">
        <v>28.3</v>
      </c>
      <c r="O15" s="99">
        <v>141.4</v>
      </c>
      <c r="P15" s="98">
        <v>21.7</v>
      </c>
      <c r="Q15" s="99">
        <v>63.5</v>
      </c>
      <c r="R15" s="100"/>
      <c r="S15" s="99">
        <v>20</v>
      </c>
      <c r="T15" s="100"/>
      <c r="U15" s="98">
        <v>21.2</v>
      </c>
      <c r="V15" s="89">
        <v>266.38</v>
      </c>
      <c r="W15" s="216">
        <v>315.16000000000003</v>
      </c>
      <c r="X15" s="89">
        <v>388</v>
      </c>
      <c r="Y15" s="98"/>
      <c r="Z15" s="89"/>
      <c r="AA15" s="89"/>
      <c r="AB15" s="89"/>
      <c r="AC15" s="137">
        <f t="shared" si="1"/>
        <v>1392.64</v>
      </c>
      <c r="AD15" s="13"/>
      <c r="AE15" s="11">
        <f t="shared" si="0"/>
        <v>990.74</v>
      </c>
    </row>
    <row r="16" spans="1:72" s="8" customFormat="1">
      <c r="A16" s="93">
        <v>4</v>
      </c>
      <c r="B16" s="94" t="s">
        <v>8</v>
      </c>
      <c r="C16" s="95" t="s">
        <v>41</v>
      </c>
      <c r="D16" s="96">
        <v>1</v>
      </c>
      <c r="E16" s="97">
        <v>12.6</v>
      </c>
      <c r="F16" s="98"/>
      <c r="G16" s="99"/>
      <c r="H16" s="98"/>
      <c r="I16" s="99"/>
      <c r="J16" s="98"/>
      <c r="K16" s="99"/>
      <c r="L16" s="98"/>
      <c r="M16" s="99"/>
      <c r="N16" s="98"/>
      <c r="O16" s="99"/>
      <c r="P16" s="98"/>
      <c r="Q16" s="99"/>
      <c r="R16" s="100"/>
      <c r="S16" s="101"/>
      <c r="T16" s="100"/>
      <c r="U16" s="100"/>
      <c r="V16" s="100"/>
      <c r="W16" s="213"/>
      <c r="X16" s="100"/>
      <c r="Y16" s="98"/>
      <c r="Z16" s="98"/>
      <c r="AA16" s="98"/>
      <c r="AB16" s="98"/>
      <c r="AC16" s="140"/>
      <c r="AD16" s="13"/>
      <c r="AE16" s="11"/>
    </row>
    <row r="17" spans="1:31" s="8" customFormat="1">
      <c r="A17" s="59"/>
      <c r="B17" s="67"/>
      <c r="C17" s="13"/>
      <c r="D17" s="72"/>
      <c r="E17" s="9"/>
      <c r="F17" s="77"/>
      <c r="G17" s="20"/>
      <c r="H17" s="77"/>
      <c r="I17" s="20"/>
      <c r="J17" s="77"/>
      <c r="K17" s="20"/>
      <c r="L17" s="77"/>
      <c r="M17" s="20"/>
      <c r="N17" s="77"/>
      <c r="O17" s="20"/>
      <c r="P17" s="77"/>
      <c r="Q17" s="20"/>
      <c r="R17" s="81"/>
      <c r="S17" s="13"/>
      <c r="T17" s="81"/>
      <c r="U17" s="202"/>
      <c r="V17" s="202"/>
      <c r="W17" s="214"/>
      <c r="X17" s="81"/>
      <c r="Y17" s="234"/>
      <c r="Z17" s="77"/>
      <c r="AA17" s="77"/>
      <c r="AB17" s="77"/>
      <c r="AC17" s="63"/>
      <c r="AD17" s="13"/>
      <c r="AE17" s="11"/>
    </row>
    <row r="18" spans="1:31" s="8" customFormat="1">
      <c r="A18" s="61" t="s">
        <v>9</v>
      </c>
      <c r="B18" s="67"/>
      <c r="C18" s="13"/>
      <c r="D18" s="72"/>
      <c r="E18" s="9"/>
      <c r="F18" s="77"/>
      <c r="G18" s="20"/>
      <c r="H18" s="77"/>
      <c r="I18" s="20"/>
      <c r="J18" s="77"/>
      <c r="K18" s="20"/>
      <c r="L18" s="77"/>
      <c r="M18" s="20"/>
      <c r="N18" s="77"/>
      <c r="O18" s="20"/>
      <c r="P18" s="77"/>
      <c r="Q18" s="20"/>
      <c r="R18" s="81"/>
      <c r="S18" s="13"/>
      <c r="T18" s="81"/>
      <c r="U18" s="81"/>
      <c r="V18" s="81"/>
      <c r="W18" s="199"/>
      <c r="X18" s="81"/>
      <c r="Y18" s="77"/>
      <c r="Z18" s="77"/>
      <c r="AA18" s="77"/>
      <c r="AB18" s="77"/>
      <c r="AC18" s="63"/>
      <c r="AD18" s="13"/>
      <c r="AE18" s="11"/>
    </row>
    <row r="19" spans="1:31" s="8" customFormat="1">
      <c r="A19" s="102">
        <v>5</v>
      </c>
      <c r="B19" s="85" t="s">
        <v>10</v>
      </c>
      <c r="C19" s="86" t="s">
        <v>43</v>
      </c>
      <c r="D19" s="87">
        <v>60</v>
      </c>
      <c r="E19" s="88">
        <v>2.5099999999999998</v>
      </c>
      <c r="F19" s="89"/>
      <c r="G19" s="90"/>
      <c r="H19" s="89"/>
      <c r="I19" s="90"/>
      <c r="J19" s="89"/>
      <c r="K19" s="90"/>
      <c r="L19" s="89"/>
      <c r="M19" s="90">
        <v>0.1</v>
      </c>
      <c r="N19" s="89"/>
      <c r="O19" s="90"/>
      <c r="P19" s="89"/>
      <c r="Q19" s="90">
        <v>0.11</v>
      </c>
      <c r="R19" s="91"/>
      <c r="S19" s="92"/>
      <c r="T19" s="91"/>
      <c r="U19" s="91"/>
      <c r="V19" s="91"/>
      <c r="W19" s="200"/>
      <c r="X19" s="91"/>
      <c r="Y19" s="89"/>
      <c r="Z19" s="89"/>
      <c r="AA19" s="89"/>
      <c r="AB19" s="89">
        <v>0.35</v>
      </c>
      <c r="AC19" s="137">
        <f>SUM(F19:AB19)</f>
        <v>0.56000000000000005</v>
      </c>
      <c r="AD19" s="13"/>
      <c r="AE19" s="11"/>
    </row>
    <row r="20" spans="1:31" s="8" customFormat="1">
      <c r="A20" s="103">
        <v>6</v>
      </c>
      <c r="B20" s="94" t="s">
        <v>11</v>
      </c>
      <c r="C20" s="95" t="s">
        <v>44</v>
      </c>
      <c r="D20" s="96">
        <v>60</v>
      </c>
      <c r="E20" s="97">
        <v>7.45</v>
      </c>
      <c r="F20" s="98"/>
      <c r="G20" s="99"/>
      <c r="H20" s="98"/>
      <c r="I20" s="99"/>
      <c r="J20" s="98"/>
      <c r="K20" s="99"/>
      <c r="L20" s="98">
        <v>1.3</v>
      </c>
      <c r="M20" s="99">
        <v>0.1</v>
      </c>
      <c r="N20" s="98"/>
      <c r="O20" s="99">
        <v>0.5</v>
      </c>
      <c r="P20" s="98"/>
      <c r="Q20" s="99"/>
      <c r="R20" s="100"/>
      <c r="S20" s="101"/>
      <c r="T20" s="100"/>
      <c r="U20" s="100"/>
      <c r="V20" s="100"/>
      <c r="W20" s="213"/>
      <c r="X20" s="91"/>
      <c r="Y20" s="98"/>
      <c r="Z20" s="89">
        <f>0.63</f>
        <v>0.63</v>
      </c>
      <c r="AA20" s="89"/>
      <c r="AB20" s="89"/>
      <c r="AC20" s="137">
        <f t="shared" ref="AC20:AC22" si="2">SUM(F20:AB20)</f>
        <v>2.5300000000000002</v>
      </c>
      <c r="AD20" s="13"/>
      <c r="AE20" s="11"/>
    </row>
    <row r="21" spans="1:31" s="8" customFormat="1">
      <c r="A21" s="103">
        <v>7</v>
      </c>
      <c r="B21" s="94" t="s">
        <v>12</v>
      </c>
      <c r="C21" s="95" t="s">
        <v>45</v>
      </c>
      <c r="D21" s="96">
        <v>60</v>
      </c>
      <c r="E21" s="97">
        <v>55.66</v>
      </c>
      <c r="F21" s="98"/>
      <c r="G21" s="99"/>
      <c r="H21" s="98"/>
      <c r="I21" s="99"/>
      <c r="J21" s="98"/>
      <c r="K21" s="99"/>
      <c r="L21" s="98">
        <v>0.4</v>
      </c>
      <c r="M21" s="99">
        <v>39.200000000000003</v>
      </c>
      <c r="N21" s="98"/>
      <c r="O21" s="99">
        <v>1.1000000000000001</v>
      </c>
      <c r="P21" s="98"/>
      <c r="Q21" s="99"/>
      <c r="R21" s="100"/>
      <c r="S21" s="101"/>
      <c r="T21" s="100"/>
      <c r="U21" s="100"/>
      <c r="V21" s="100"/>
      <c r="W21" s="213"/>
      <c r="X21" s="91"/>
      <c r="Y21" s="89">
        <v>1</v>
      </c>
      <c r="Z21" s="89">
        <v>7.37</v>
      </c>
      <c r="AA21" s="89"/>
      <c r="AB21" s="89">
        <v>2.86</v>
      </c>
      <c r="AC21" s="137">
        <f t="shared" si="2"/>
        <v>51.93</v>
      </c>
      <c r="AD21" s="13"/>
      <c r="AE21" s="11"/>
    </row>
    <row r="22" spans="1:31" s="8" customFormat="1">
      <c r="A22" s="103">
        <v>8</v>
      </c>
      <c r="B22" s="94" t="s">
        <v>13</v>
      </c>
      <c r="C22" s="101">
        <v>1975</v>
      </c>
      <c r="D22" s="96">
        <v>60</v>
      </c>
      <c r="E22" s="97">
        <v>13.08</v>
      </c>
      <c r="F22" s="98"/>
      <c r="G22" s="99"/>
      <c r="H22" s="98"/>
      <c r="I22" s="99"/>
      <c r="J22" s="98"/>
      <c r="K22" s="99"/>
      <c r="L22" s="98">
        <v>7.0000000000000007E-2</v>
      </c>
      <c r="M22" s="99">
        <v>7.0000000000000007E-2</v>
      </c>
      <c r="N22" s="98"/>
      <c r="O22" s="99">
        <v>0.06</v>
      </c>
      <c r="P22" s="98"/>
      <c r="Q22" s="99"/>
      <c r="R22" s="100"/>
      <c r="S22" s="101"/>
      <c r="T22" s="104"/>
      <c r="U22" s="104">
        <v>0.2</v>
      </c>
      <c r="V22" s="201"/>
      <c r="W22" s="211"/>
      <c r="X22" s="104"/>
      <c r="Y22" s="224"/>
      <c r="Z22" s="224"/>
      <c r="AA22" s="224"/>
      <c r="AB22" s="224"/>
      <c r="AC22" s="137">
        <f t="shared" si="2"/>
        <v>0.4</v>
      </c>
      <c r="AD22" s="13"/>
      <c r="AE22" s="11"/>
    </row>
    <row r="23" spans="1:31" s="8" customFormat="1">
      <c r="A23" s="59"/>
      <c r="B23" s="67"/>
      <c r="C23" s="13"/>
      <c r="D23" s="72"/>
      <c r="E23" s="9"/>
      <c r="F23" s="77"/>
      <c r="G23" s="20"/>
      <c r="H23" s="77"/>
      <c r="I23" s="20"/>
      <c r="J23" s="77"/>
      <c r="K23" s="20"/>
      <c r="L23" s="77"/>
      <c r="M23" s="20"/>
      <c r="N23" s="77"/>
      <c r="O23" s="20"/>
      <c r="P23" s="77"/>
      <c r="Q23" s="20"/>
      <c r="R23" s="81"/>
      <c r="S23" s="13"/>
      <c r="T23" s="81"/>
      <c r="U23" s="199"/>
      <c r="V23" s="202"/>
      <c r="W23" s="217"/>
      <c r="X23" s="81"/>
      <c r="Y23" s="234"/>
      <c r="Z23" s="77"/>
      <c r="AA23" s="77"/>
      <c r="AB23" s="77"/>
      <c r="AC23" s="63"/>
      <c r="AD23" s="13"/>
      <c r="AE23" s="11"/>
    </row>
    <row r="24" spans="1:31" s="8" customFormat="1">
      <c r="A24" s="61" t="s">
        <v>14</v>
      </c>
      <c r="B24" s="238" t="s">
        <v>63</v>
      </c>
      <c r="C24" s="13"/>
      <c r="D24" s="72"/>
      <c r="E24" s="9"/>
      <c r="F24" s="77"/>
      <c r="G24" s="20"/>
      <c r="H24" s="77"/>
      <c r="I24" s="20"/>
      <c r="J24" s="77"/>
      <c r="K24" s="20"/>
      <c r="L24" s="77"/>
      <c r="M24" s="20"/>
      <c r="N24" s="77"/>
      <c r="O24" s="20"/>
      <c r="P24" s="77"/>
      <c r="Q24" s="20"/>
      <c r="R24" s="81"/>
      <c r="S24" s="13"/>
      <c r="T24" s="81"/>
      <c r="U24" s="199"/>
      <c r="V24" s="81"/>
      <c r="W24" s="13"/>
      <c r="X24" s="81"/>
      <c r="Y24" s="77"/>
      <c r="Z24" s="77"/>
      <c r="AA24" s="77"/>
      <c r="AB24" s="77"/>
      <c r="AC24" s="63"/>
      <c r="AD24" s="13"/>
      <c r="AE24" s="11"/>
    </row>
    <row r="25" spans="1:31" s="8" customFormat="1">
      <c r="A25" s="102">
        <v>9</v>
      </c>
      <c r="B25" s="85" t="s">
        <v>15</v>
      </c>
      <c r="C25" s="86" t="s">
        <v>46</v>
      </c>
      <c r="D25" s="87">
        <v>20</v>
      </c>
      <c r="E25" s="88">
        <v>0.02</v>
      </c>
      <c r="F25" s="89"/>
      <c r="G25" s="90"/>
      <c r="H25" s="89"/>
      <c r="I25" s="90"/>
      <c r="J25" s="89"/>
      <c r="K25" s="90"/>
      <c r="L25" s="89"/>
      <c r="M25" s="90"/>
      <c r="N25" s="89"/>
      <c r="O25" s="90"/>
      <c r="P25" s="89"/>
      <c r="Q25" s="90"/>
      <c r="R25" s="91"/>
      <c r="S25" s="92"/>
      <c r="T25" s="91"/>
      <c r="U25" s="200"/>
      <c r="V25" s="91"/>
      <c r="W25" s="92"/>
      <c r="X25" s="91"/>
      <c r="Y25" s="89"/>
      <c r="Z25" s="89"/>
      <c r="AA25" s="89"/>
      <c r="AB25" s="89"/>
      <c r="AC25" s="137"/>
      <c r="AD25" s="13"/>
      <c r="AE25" s="11"/>
    </row>
    <row r="26" spans="1:31" s="8" customFormat="1">
      <c r="A26" s="103">
        <v>10</v>
      </c>
      <c r="B26" s="94" t="s">
        <v>16</v>
      </c>
      <c r="C26" s="95" t="s">
        <v>47</v>
      </c>
      <c r="D26" s="96">
        <v>100</v>
      </c>
      <c r="E26" s="106" t="s">
        <v>53</v>
      </c>
      <c r="F26" s="98"/>
      <c r="G26" s="99"/>
      <c r="H26" s="98"/>
      <c r="I26" s="99"/>
      <c r="J26" s="98"/>
      <c r="K26" s="99">
        <v>72.3</v>
      </c>
      <c r="L26" s="98">
        <v>94.5</v>
      </c>
      <c r="M26" s="99">
        <v>166.8</v>
      </c>
      <c r="N26" s="98"/>
      <c r="O26" s="99">
        <v>12</v>
      </c>
      <c r="P26" s="98">
        <v>2.4</v>
      </c>
      <c r="Q26" s="99">
        <v>3.5</v>
      </c>
      <c r="R26" s="98">
        <v>3.5</v>
      </c>
      <c r="S26" s="101"/>
      <c r="T26" s="100"/>
      <c r="U26" s="100"/>
      <c r="V26" s="100"/>
      <c r="W26" s="213"/>
      <c r="X26" s="91"/>
      <c r="Y26" s="98"/>
      <c r="Z26" s="89"/>
      <c r="AA26" s="89"/>
      <c r="AB26" s="89"/>
      <c r="AC26" s="137">
        <f>SUM(F26:AB26)</f>
        <v>355</v>
      </c>
      <c r="AD26" s="13"/>
      <c r="AE26" s="11"/>
    </row>
    <row r="27" spans="1:31" s="8" customFormat="1">
      <c r="A27" s="59"/>
      <c r="B27" s="67"/>
      <c r="C27" s="13"/>
      <c r="D27" s="70"/>
      <c r="E27" s="9"/>
      <c r="F27" s="77"/>
      <c r="G27" s="20"/>
      <c r="H27" s="77"/>
      <c r="I27" s="20"/>
      <c r="J27" s="77"/>
      <c r="K27" s="20"/>
      <c r="L27" s="77"/>
      <c r="M27" s="20"/>
      <c r="N27" s="77"/>
      <c r="O27" s="20"/>
      <c r="P27" s="77"/>
      <c r="Q27" s="20"/>
      <c r="R27" s="81"/>
      <c r="S27" s="13"/>
      <c r="T27" s="81"/>
      <c r="U27" s="199"/>
      <c r="V27" s="202"/>
      <c r="W27" s="214"/>
      <c r="X27" s="81"/>
      <c r="Y27" s="234"/>
      <c r="Z27" s="77"/>
      <c r="AA27" s="77"/>
      <c r="AB27" s="77"/>
      <c r="AC27" s="63"/>
      <c r="AD27" s="13"/>
    </row>
    <row r="28" spans="1:31" s="8" customFormat="1">
      <c r="A28" s="66" t="s">
        <v>17</v>
      </c>
      <c r="B28" s="69"/>
      <c r="C28" s="38"/>
      <c r="D28" s="73"/>
      <c r="E28" s="39"/>
      <c r="F28" s="78"/>
      <c r="G28" s="40"/>
      <c r="H28" s="78"/>
      <c r="I28" s="40"/>
      <c r="J28" s="78"/>
      <c r="K28" s="40"/>
      <c r="L28" s="78"/>
      <c r="M28" s="40"/>
      <c r="N28" s="78"/>
      <c r="O28" s="40"/>
      <c r="P28" s="78"/>
      <c r="Q28" s="40"/>
      <c r="R28" s="82"/>
      <c r="S28" s="38"/>
      <c r="T28" s="82"/>
      <c r="U28" s="207"/>
      <c r="V28" s="82"/>
      <c r="W28" s="207"/>
      <c r="X28" s="82"/>
      <c r="Y28" s="78"/>
      <c r="Z28" s="78"/>
      <c r="AA28" s="78"/>
      <c r="AB28" s="78"/>
      <c r="AC28" s="208"/>
      <c r="AD28" s="13"/>
    </row>
    <row r="29" spans="1:31" s="8" customFormat="1">
      <c r="A29" s="84">
        <v>11</v>
      </c>
      <c r="B29" s="85" t="s">
        <v>31</v>
      </c>
      <c r="C29" s="92">
        <v>2005</v>
      </c>
      <c r="D29" s="87">
        <v>100</v>
      </c>
      <c r="E29" s="88">
        <v>80</v>
      </c>
      <c r="F29" s="89"/>
      <c r="G29" s="90"/>
      <c r="H29" s="89"/>
      <c r="I29" s="90"/>
      <c r="J29" s="89"/>
      <c r="K29" s="90"/>
      <c r="L29" s="89"/>
      <c r="M29" s="90"/>
      <c r="N29" s="89"/>
      <c r="O29" s="90"/>
      <c r="P29" s="89"/>
      <c r="Q29" s="90"/>
      <c r="R29" s="91"/>
      <c r="S29" s="92"/>
      <c r="T29" s="91"/>
      <c r="U29" s="200"/>
      <c r="V29" s="91"/>
      <c r="W29" s="200"/>
      <c r="X29" s="91"/>
      <c r="Y29" s="89"/>
      <c r="Z29" s="89"/>
      <c r="AA29" s="89"/>
      <c r="AB29" s="89"/>
      <c r="AC29" s="137"/>
      <c r="AD29" s="13"/>
    </row>
    <row r="30" spans="1:31" s="8" customFormat="1">
      <c r="A30" s="93">
        <v>12</v>
      </c>
      <c r="B30" s="94" t="s">
        <v>32</v>
      </c>
      <c r="C30" s="95" t="s">
        <v>48</v>
      </c>
      <c r="D30" s="96">
        <v>33</v>
      </c>
      <c r="E30" s="97">
        <v>144.87</v>
      </c>
      <c r="F30" s="98"/>
      <c r="G30" s="99"/>
      <c r="H30" s="98"/>
      <c r="I30" s="99"/>
      <c r="J30" s="98">
        <v>5.7</v>
      </c>
      <c r="K30" s="99">
        <v>5.4</v>
      </c>
      <c r="L30" s="98">
        <v>2.2000000000000002</v>
      </c>
      <c r="M30" s="99"/>
      <c r="N30" s="98"/>
      <c r="O30" s="99"/>
      <c r="P30" s="98"/>
      <c r="Q30" s="99"/>
      <c r="R30" s="100"/>
      <c r="S30" s="101"/>
      <c r="T30" s="100"/>
      <c r="U30" s="100"/>
      <c r="V30" s="100"/>
      <c r="W30" s="213"/>
      <c r="X30" s="91"/>
      <c r="Y30" s="98"/>
      <c r="Z30" s="89"/>
      <c r="AA30" s="89"/>
      <c r="AB30" s="89"/>
      <c r="AC30" s="137">
        <f t="shared" ref="AC30:AC31" si="3">SUM(F30:AB30)</f>
        <v>13.3</v>
      </c>
      <c r="AD30" s="13"/>
      <c r="AE30" s="11"/>
    </row>
    <row r="31" spans="1:31" s="8" customFormat="1">
      <c r="A31" s="59">
        <v>13</v>
      </c>
      <c r="B31" s="67" t="s">
        <v>33</v>
      </c>
      <c r="C31" s="15" t="s">
        <v>48</v>
      </c>
      <c r="D31" s="72">
        <v>3.83</v>
      </c>
      <c r="E31" s="9">
        <v>1.1000000000000001</v>
      </c>
      <c r="F31" s="77"/>
      <c r="G31" s="20"/>
      <c r="H31" s="77"/>
      <c r="I31" s="20"/>
      <c r="J31" s="77"/>
      <c r="K31" s="20"/>
      <c r="L31" s="77"/>
      <c r="M31" s="20"/>
      <c r="N31" s="77"/>
      <c r="O31" s="20"/>
      <c r="P31" s="77"/>
      <c r="Q31" s="20"/>
      <c r="R31" s="81"/>
      <c r="S31" s="13"/>
      <c r="T31" s="81"/>
      <c r="U31" s="81"/>
      <c r="V31" s="100">
        <v>13.6</v>
      </c>
      <c r="W31" s="213">
        <v>13.6</v>
      </c>
      <c r="X31" s="91">
        <v>45.5</v>
      </c>
      <c r="Y31" s="89">
        <v>68.17</v>
      </c>
      <c r="Z31" s="89">
        <v>68.150000000000006</v>
      </c>
      <c r="AA31" s="89">
        <v>113.64</v>
      </c>
      <c r="AB31" s="89">
        <v>136.38</v>
      </c>
      <c r="AC31" s="137">
        <f t="shared" si="3"/>
        <v>459.04</v>
      </c>
      <c r="AD31" s="13"/>
      <c r="AE31" s="11"/>
    </row>
    <row r="32" spans="1:31" s="8" customFormat="1">
      <c r="A32" s="93">
        <v>14</v>
      </c>
      <c r="B32" s="94" t="s">
        <v>18</v>
      </c>
      <c r="C32" s="95" t="s">
        <v>49</v>
      </c>
      <c r="D32" s="107">
        <v>23.95</v>
      </c>
      <c r="E32" s="108">
        <v>17</v>
      </c>
      <c r="F32" s="98"/>
      <c r="G32" s="99"/>
      <c r="H32" s="98"/>
      <c r="I32" s="99"/>
      <c r="J32" s="98"/>
      <c r="K32" s="99"/>
      <c r="L32" s="98"/>
      <c r="M32" s="99"/>
      <c r="N32" s="98"/>
      <c r="O32" s="99"/>
      <c r="P32" s="98"/>
      <c r="Q32" s="99"/>
      <c r="R32" s="100"/>
      <c r="S32" s="101"/>
      <c r="T32" s="100"/>
      <c r="U32" s="100"/>
      <c r="V32" s="100"/>
      <c r="W32" s="213"/>
      <c r="X32" s="100"/>
      <c r="Y32" s="98"/>
      <c r="Z32" s="98"/>
      <c r="AA32" s="98"/>
      <c r="AB32" s="98"/>
      <c r="AC32" s="140"/>
      <c r="AD32" s="13"/>
      <c r="AE32" s="11"/>
    </row>
    <row r="33" spans="1:72" s="8" customFormat="1">
      <c r="A33" s="59">
        <v>15</v>
      </c>
      <c r="B33" s="67" t="s">
        <v>19</v>
      </c>
      <c r="C33" s="15" t="s">
        <v>41</v>
      </c>
      <c r="D33" s="74">
        <v>5.2</v>
      </c>
      <c r="E33" s="41">
        <v>10</v>
      </c>
      <c r="F33" s="77"/>
      <c r="G33" s="20"/>
      <c r="H33" s="77"/>
      <c r="I33" s="20"/>
      <c r="J33" s="77"/>
      <c r="K33" s="20"/>
      <c r="L33" s="77"/>
      <c r="M33" s="20"/>
      <c r="N33" s="77"/>
      <c r="O33" s="20"/>
      <c r="P33" s="77"/>
      <c r="Q33" s="20"/>
      <c r="R33" s="81"/>
      <c r="S33" s="13"/>
      <c r="T33" s="81"/>
      <c r="U33" s="81"/>
      <c r="V33" s="100"/>
      <c r="W33" s="213"/>
      <c r="X33" s="81"/>
      <c r="Y33" s="77"/>
      <c r="Z33" s="77"/>
      <c r="AA33" s="77"/>
      <c r="AB33" s="77"/>
      <c r="AC33" s="63"/>
      <c r="AD33" s="13"/>
      <c r="AE33" s="11"/>
    </row>
    <row r="34" spans="1:72" s="8" customFormat="1">
      <c r="A34" s="93">
        <v>16</v>
      </c>
      <c r="B34" s="94" t="s">
        <v>20</v>
      </c>
      <c r="C34" s="95" t="s">
        <v>50</v>
      </c>
      <c r="D34" s="107">
        <v>40</v>
      </c>
      <c r="E34" s="108">
        <v>12</v>
      </c>
      <c r="F34" s="98"/>
      <c r="G34" s="99"/>
      <c r="H34" s="98"/>
      <c r="I34" s="99"/>
      <c r="J34" s="98"/>
      <c r="K34" s="99"/>
      <c r="L34" s="98"/>
      <c r="M34" s="99"/>
      <c r="N34" s="98"/>
      <c r="O34" s="99"/>
      <c r="P34" s="98"/>
      <c r="Q34" s="99"/>
      <c r="R34" s="100"/>
      <c r="S34" s="101"/>
      <c r="T34" s="100"/>
      <c r="U34" s="100"/>
      <c r="V34" s="100"/>
      <c r="W34" s="213"/>
      <c r="X34" s="100"/>
      <c r="Y34" s="98"/>
      <c r="Z34" s="98"/>
      <c r="AA34" s="98"/>
      <c r="AB34" s="98"/>
      <c r="AC34" s="140"/>
      <c r="AD34" s="13"/>
      <c r="AE34" s="11"/>
    </row>
    <row r="35" spans="1:72" s="8" customFormat="1">
      <c r="A35" s="59">
        <v>17</v>
      </c>
      <c r="B35" s="67" t="s">
        <v>21</v>
      </c>
      <c r="C35" s="15" t="s">
        <v>51</v>
      </c>
      <c r="D35" s="74">
        <v>36.36</v>
      </c>
      <c r="E35" s="41">
        <v>60</v>
      </c>
      <c r="F35" s="77"/>
      <c r="G35" s="20"/>
      <c r="H35" s="77"/>
      <c r="I35" s="20"/>
      <c r="J35" s="77"/>
      <c r="K35" s="20"/>
      <c r="L35" s="77"/>
      <c r="M35" s="20"/>
      <c r="N35" s="77"/>
      <c r="O35" s="20"/>
      <c r="P35" s="77"/>
      <c r="Q35" s="20"/>
      <c r="R35" s="81"/>
      <c r="S35" s="13"/>
      <c r="T35" s="83">
        <v>6</v>
      </c>
      <c r="U35" s="83">
        <v>6</v>
      </c>
      <c r="V35" s="104">
        <v>6</v>
      </c>
      <c r="W35" s="218">
        <v>12</v>
      </c>
      <c r="X35" s="224">
        <v>1.8</v>
      </c>
      <c r="Y35" s="104">
        <v>1.8</v>
      </c>
      <c r="Z35" s="224">
        <v>4.5</v>
      </c>
      <c r="AA35" s="224">
        <v>3</v>
      </c>
      <c r="AB35" s="224">
        <v>1.5</v>
      </c>
      <c r="AC35" s="137">
        <f>SUM(F35:AB35)</f>
        <v>42.6</v>
      </c>
      <c r="AD35" s="13"/>
      <c r="AE35" s="11"/>
    </row>
    <row r="36" spans="1:72" s="8" customFormat="1">
      <c r="A36" s="93">
        <v>18</v>
      </c>
      <c r="B36" s="94" t="s">
        <v>37</v>
      </c>
      <c r="C36" s="101">
        <v>2005</v>
      </c>
      <c r="D36" s="107">
        <v>75</v>
      </c>
      <c r="E36" s="108">
        <v>37.5</v>
      </c>
      <c r="F36" s="98"/>
      <c r="G36" s="99"/>
      <c r="H36" s="98"/>
      <c r="I36" s="99"/>
      <c r="J36" s="98"/>
      <c r="K36" s="99"/>
      <c r="L36" s="98"/>
      <c r="M36" s="99"/>
      <c r="N36" s="98"/>
      <c r="O36" s="99"/>
      <c r="P36" s="98"/>
      <c r="Q36" s="99"/>
      <c r="R36" s="100"/>
      <c r="S36" s="101"/>
      <c r="T36" s="100"/>
      <c r="U36" s="100"/>
      <c r="V36" s="100"/>
      <c r="W36" s="213"/>
      <c r="X36" s="100"/>
      <c r="Y36" s="98"/>
      <c r="Z36" s="98"/>
      <c r="AA36" s="98"/>
      <c r="AB36" s="98">
        <v>9.65</v>
      </c>
      <c r="AC36" s="140"/>
      <c r="AD36" s="13"/>
      <c r="AE36" s="11"/>
    </row>
    <row r="37" spans="1:72" s="8" customFormat="1">
      <c r="A37" s="62">
        <v>19</v>
      </c>
      <c r="B37" s="67" t="s">
        <v>36</v>
      </c>
      <c r="C37" s="13">
        <v>2005</v>
      </c>
      <c r="D37" s="74">
        <v>20</v>
      </c>
      <c r="E37" s="41">
        <v>211</v>
      </c>
      <c r="F37" s="77"/>
      <c r="G37" s="20"/>
      <c r="H37" s="77"/>
      <c r="I37" s="20"/>
      <c r="J37" s="77"/>
      <c r="K37" s="20"/>
      <c r="L37" s="77"/>
      <c r="M37" s="20"/>
      <c r="N37" s="77"/>
      <c r="O37" s="20"/>
      <c r="P37" s="77"/>
      <c r="Q37" s="20"/>
      <c r="R37" s="81"/>
      <c r="S37" s="13"/>
      <c r="T37" s="81"/>
      <c r="U37" s="81"/>
      <c r="V37" s="100"/>
      <c r="W37" s="213"/>
      <c r="X37" s="81"/>
      <c r="Y37" s="77"/>
      <c r="Z37" s="77"/>
      <c r="AA37" s="77"/>
      <c r="AB37" s="77"/>
      <c r="AC37" s="63"/>
      <c r="AD37" s="13"/>
      <c r="AE37" s="11"/>
    </row>
    <row r="38" spans="1:72" s="8" customFormat="1">
      <c r="A38" s="103">
        <v>20</v>
      </c>
      <c r="B38" s="239" t="s">
        <v>62</v>
      </c>
      <c r="C38" s="101">
        <v>2005</v>
      </c>
      <c r="D38" s="109">
        <v>20</v>
      </c>
      <c r="E38" s="110">
        <v>25</v>
      </c>
      <c r="F38" s="98"/>
      <c r="G38" s="99"/>
      <c r="H38" s="98"/>
      <c r="I38" s="99"/>
      <c r="J38" s="98"/>
      <c r="K38" s="99"/>
      <c r="L38" s="98"/>
      <c r="M38" s="99"/>
      <c r="N38" s="98"/>
      <c r="O38" s="99"/>
      <c r="P38" s="98"/>
      <c r="Q38" s="99"/>
      <c r="R38" s="100"/>
      <c r="S38" s="101"/>
      <c r="T38" s="100"/>
      <c r="U38" s="100"/>
      <c r="V38" s="100"/>
      <c r="W38" s="213"/>
      <c r="X38" s="100"/>
      <c r="Y38" s="98"/>
      <c r="Z38" s="98"/>
      <c r="AA38" s="98"/>
      <c r="AB38" s="98"/>
      <c r="AC38" s="140"/>
      <c r="AD38" s="13"/>
      <c r="AE38" s="11"/>
    </row>
    <row r="39" spans="1:72" s="8" customFormat="1">
      <c r="A39" s="103">
        <v>21</v>
      </c>
      <c r="B39" s="94" t="s">
        <v>57</v>
      </c>
      <c r="C39" s="101">
        <v>2006</v>
      </c>
      <c r="D39" s="109">
        <v>40</v>
      </c>
      <c r="E39" s="110">
        <v>4</v>
      </c>
      <c r="F39" s="98"/>
      <c r="G39" s="99"/>
      <c r="H39" s="98"/>
      <c r="I39" s="99"/>
      <c r="J39" s="98"/>
      <c r="K39" s="99"/>
      <c r="L39" s="98"/>
      <c r="M39" s="99"/>
      <c r="N39" s="98"/>
      <c r="O39" s="99"/>
      <c r="P39" s="98"/>
      <c r="Q39" s="99"/>
      <c r="R39" s="100"/>
      <c r="S39" s="101"/>
      <c r="T39" s="100"/>
      <c r="U39" s="100"/>
      <c r="V39" s="202"/>
      <c r="W39" s="214"/>
      <c r="X39" s="100"/>
      <c r="Y39" s="98"/>
      <c r="Z39" s="98"/>
      <c r="AA39" s="98"/>
      <c r="AB39" s="98"/>
      <c r="AC39" s="140"/>
      <c r="AD39" s="13"/>
      <c r="AE39" s="11"/>
    </row>
    <row r="40" spans="1:72" s="8" customFormat="1">
      <c r="A40" s="103">
        <v>22</v>
      </c>
      <c r="B40" s="94" t="s">
        <v>58</v>
      </c>
      <c r="C40" s="100">
        <v>2006</v>
      </c>
      <c r="D40" s="109">
        <v>40</v>
      </c>
      <c r="E40" s="109">
        <v>15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100"/>
      <c r="S40" s="100"/>
      <c r="T40" s="100"/>
      <c r="U40" s="100"/>
      <c r="V40" s="100"/>
      <c r="W40" s="100"/>
      <c r="X40" s="100"/>
      <c r="Y40" s="98"/>
      <c r="Z40" s="98"/>
      <c r="AA40" s="98"/>
      <c r="AB40" s="98"/>
      <c r="AC40" s="140"/>
      <c r="AD40" s="13"/>
      <c r="AE40" s="11"/>
    </row>
    <row r="41" spans="1:72" s="8" customFormat="1" ht="13.5" thickBot="1">
      <c r="A41" s="245"/>
      <c r="B41" s="246" t="s">
        <v>34</v>
      </c>
      <c r="C41" s="247"/>
      <c r="D41" s="248"/>
      <c r="E41" s="249">
        <f>SUM(E11:E40)</f>
        <v>1173.29</v>
      </c>
      <c r="F41" s="250">
        <f>SUM(F8:F40)</f>
        <v>0</v>
      </c>
      <c r="G41" s="250">
        <f t="shared" ref="G41:AA41" si="4">SUM(G8:G40)</f>
        <v>0</v>
      </c>
      <c r="H41" s="250">
        <f t="shared" si="4"/>
        <v>0</v>
      </c>
      <c r="I41" s="250">
        <f t="shared" si="4"/>
        <v>15.8</v>
      </c>
      <c r="J41" s="250">
        <f t="shared" si="4"/>
        <v>20.5</v>
      </c>
      <c r="K41" s="250">
        <f t="shared" si="4"/>
        <v>92.8</v>
      </c>
      <c r="L41" s="250">
        <f t="shared" si="4"/>
        <v>128.47</v>
      </c>
      <c r="M41" s="250">
        <f t="shared" si="4"/>
        <v>280.27</v>
      </c>
      <c r="N41" s="250">
        <f t="shared" si="4"/>
        <v>49.5</v>
      </c>
      <c r="O41" s="250">
        <f t="shared" si="4"/>
        <v>232.62</v>
      </c>
      <c r="P41" s="250">
        <f t="shared" si="4"/>
        <v>68.300000000000011</v>
      </c>
      <c r="Q41" s="250">
        <f t="shared" si="4"/>
        <v>121.71</v>
      </c>
      <c r="R41" s="250">
        <f t="shared" si="4"/>
        <v>3.5</v>
      </c>
      <c r="S41" s="250">
        <f t="shared" si="4"/>
        <v>66.7</v>
      </c>
      <c r="T41" s="250">
        <f t="shared" si="4"/>
        <v>6</v>
      </c>
      <c r="U41" s="250">
        <f t="shared" si="4"/>
        <v>27.4</v>
      </c>
      <c r="V41" s="250">
        <f t="shared" si="4"/>
        <v>285.98</v>
      </c>
      <c r="W41" s="251">
        <f t="shared" si="4"/>
        <v>340.76000000000005</v>
      </c>
      <c r="X41" s="251">
        <f t="shared" si="4"/>
        <v>435.3</v>
      </c>
      <c r="Y41" s="250">
        <f t="shared" si="4"/>
        <v>70.97</v>
      </c>
      <c r="Z41" s="250">
        <f>SUM(Z11:Z40)</f>
        <v>80.650000000000006</v>
      </c>
      <c r="AA41" s="250">
        <f t="shared" si="4"/>
        <v>116.64</v>
      </c>
      <c r="AB41" s="250">
        <f>SUM(AB8:AB40)</f>
        <v>150.74</v>
      </c>
      <c r="AC41" s="137">
        <f>SUM(F41:AB41)</f>
        <v>2594.6099999999997</v>
      </c>
      <c r="AD41" s="58"/>
      <c r="AE41" s="1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</row>
    <row r="42" spans="1:72" s="51" customFormat="1">
      <c r="A42" s="8"/>
      <c r="B42" s="8"/>
      <c r="C42" s="13"/>
      <c r="D42" s="11"/>
      <c r="E42" s="11"/>
      <c r="F42" s="20"/>
      <c r="G42" s="20"/>
      <c r="H42" s="20"/>
      <c r="I42" s="20"/>
      <c r="J42" s="20"/>
      <c r="K42" s="20"/>
      <c r="L42" s="20"/>
      <c r="M42" s="20"/>
      <c r="N42" s="20" t="s">
        <v>56</v>
      </c>
      <c r="O42" s="20"/>
      <c r="P42" s="20"/>
      <c r="Q42" s="20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36"/>
      <c r="AD42" s="13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1:72" s="8" customFormat="1">
      <c r="C43" s="13"/>
      <c r="D43" s="11"/>
      <c r="E43" s="1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0" t="s">
        <v>61</v>
      </c>
      <c r="AC43" s="240" t="s">
        <v>61</v>
      </c>
      <c r="AD43" s="13"/>
    </row>
    <row r="44" spans="1:72" s="8" customFormat="1">
      <c r="A44" s="151" t="s">
        <v>65</v>
      </c>
      <c r="B44" s="151"/>
      <c r="C44" s="151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26"/>
      <c r="X44" s="26"/>
      <c r="Y44" s="26"/>
      <c r="Z44" s="26"/>
      <c r="AA44" s="26"/>
      <c r="AB44" s="26"/>
      <c r="AC44" s="255" t="s">
        <v>61</v>
      </c>
      <c r="AD44" s="22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</row>
    <row r="45" spans="1:72" s="23" customFormat="1" ht="13.5">
      <c r="A45" s="285" t="s">
        <v>64</v>
      </c>
      <c r="B45" s="285"/>
      <c r="C45" s="28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41" t="s">
        <v>61</v>
      </c>
      <c r="AD45" s="24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</row>
    <row r="46" spans="1:72" s="25" customFormat="1" ht="14.25" thickBot="1">
      <c r="A46" s="26"/>
      <c r="B46" s="27"/>
      <c r="C46" s="27"/>
      <c r="D46" s="27"/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9"/>
      <c r="AD46" s="27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</row>
    <row r="47" spans="1:72" s="29" customFormat="1" ht="13.5">
      <c r="A47" s="155"/>
      <c r="B47" s="156"/>
      <c r="C47" s="157"/>
      <c r="D47" s="178"/>
      <c r="E47" s="158" t="s">
        <v>2</v>
      </c>
      <c r="F47" s="179"/>
      <c r="G47" s="159"/>
      <c r="H47" s="179"/>
      <c r="I47" s="159"/>
      <c r="J47" s="179"/>
      <c r="K47" s="159"/>
      <c r="L47" s="179"/>
      <c r="M47" s="159"/>
      <c r="N47" s="179"/>
      <c r="O47" s="159"/>
      <c r="P47" s="179"/>
      <c r="Q47" s="159"/>
      <c r="R47" s="180"/>
      <c r="S47" s="157"/>
      <c r="T47" s="180"/>
      <c r="U47" s="157"/>
      <c r="V47" s="157"/>
      <c r="W47" s="235"/>
      <c r="X47" s="157"/>
      <c r="Y47" s="157"/>
      <c r="Z47" s="157"/>
      <c r="AA47" s="187"/>
      <c r="AB47" s="267"/>
      <c r="AC47" s="160"/>
      <c r="AD47" s="13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1:72" s="8" customFormat="1">
      <c r="A48" s="161"/>
      <c r="B48" s="181"/>
      <c r="C48" s="164" t="s">
        <v>38</v>
      </c>
      <c r="D48" s="163" t="s">
        <v>55</v>
      </c>
      <c r="E48" s="182" t="s">
        <v>59</v>
      </c>
      <c r="F48" s="167"/>
      <c r="G48" s="166"/>
      <c r="H48" s="167"/>
      <c r="I48" s="166"/>
      <c r="J48" s="167"/>
      <c r="K48" s="166"/>
      <c r="L48" s="167"/>
      <c r="M48" s="166"/>
      <c r="N48" s="167"/>
      <c r="O48" s="166"/>
      <c r="P48" s="167"/>
      <c r="Q48" s="166"/>
      <c r="R48" s="169"/>
      <c r="S48" s="168"/>
      <c r="T48" s="169"/>
      <c r="U48" s="168"/>
      <c r="V48" s="168"/>
      <c r="W48" s="215"/>
      <c r="X48" s="168"/>
      <c r="Y48" s="168"/>
      <c r="Z48" s="168"/>
      <c r="AA48" s="188"/>
      <c r="AB48" s="268"/>
      <c r="AC48" s="183"/>
      <c r="AD48" s="13"/>
    </row>
    <row r="49" spans="1:72" s="8" customFormat="1" ht="13.5" thickBot="1">
      <c r="A49" s="170"/>
      <c r="B49" s="184"/>
      <c r="C49" s="173" t="s">
        <v>39</v>
      </c>
      <c r="D49" s="172" t="s">
        <v>40</v>
      </c>
      <c r="E49" s="185" t="s">
        <v>3</v>
      </c>
      <c r="F49" s="176">
        <v>1990</v>
      </c>
      <c r="G49" s="175">
        <v>1991</v>
      </c>
      <c r="H49" s="176">
        <v>1992</v>
      </c>
      <c r="I49" s="175">
        <v>1993</v>
      </c>
      <c r="J49" s="176">
        <v>1994</v>
      </c>
      <c r="K49" s="175">
        <v>1995</v>
      </c>
      <c r="L49" s="176">
        <v>1996</v>
      </c>
      <c r="M49" s="175">
        <v>1997</v>
      </c>
      <c r="N49" s="176">
        <v>1998</v>
      </c>
      <c r="O49" s="175">
        <v>1999</v>
      </c>
      <c r="P49" s="176">
        <v>2000</v>
      </c>
      <c r="Q49" s="175">
        <v>2001</v>
      </c>
      <c r="R49" s="172">
        <v>2002</v>
      </c>
      <c r="S49" s="173">
        <v>2003</v>
      </c>
      <c r="T49" s="172">
        <v>2004</v>
      </c>
      <c r="U49" s="173">
        <v>2005</v>
      </c>
      <c r="V49" s="173">
        <v>2006</v>
      </c>
      <c r="W49" s="236">
        <v>2007</v>
      </c>
      <c r="X49" s="173">
        <v>2008</v>
      </c>
      <c r="Y49" s="173">
        <v>2009</v>
      </c>
      <c r="Z49" s="173">
        <v>2010</v>
      </c>
      <c r="AA49" s="177">
        <v>2011</v>
      </c>
      <c r="AB49" s="186">
        <v>2012</v>
      </c>
      <c r="AC49" s="186" t="s">
        <v>35</v>
      </c>
      <c r="AD49" s="26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</row>
    <row r="50" spans="1:72" s="8" customFormat="1">
      <c r="A50" s="59"/>
      <c r="C50" s="81"/>
      <c r="D50" s="41"/>
      <c r="E50" s="74"/>
      <c r="F50" s="20"/>
      <c r="G50" s="77"/>
      <c r="H50" s="20"/>
      <c r="I50" s="77"/>
      <c r="J50" s="20"/>
      <c r="K50" s="77"/>
      <c r="L50" s="20"/>
      <c r="M50" s="77"/>
      <c r="N50" s="20"/>
      <c r="O50" s="77"/>
      <c r="P50" s="20"/>
      <c r="Q50" s="77"/>
      <c r="R50" s="13"/>
      <c r="S50" s="81"/>
      <c r="T50" s="13"/>
      <c r="U50" s="199"/>
      <c r="V50" s="197"/>
      <c r="W50" s="197"/>
      <c r="X50" s="197"/>
      <c r="Y50" s="197"/>
      <c r="Z50" s="197"/>
      <c r="AA50" s="154"/>
      <c r="AB50" s="269"/>
      <c r="AC50" s="63"/>
      <c r="AD50" s="13"/>
    </row>
    <row r="51" spans="1:72" s="8" customFormat="1">
      <c r="A51" s="111" t="s">
        <v>22</v>
      </c>
      <c r="B51" s="42"/>
      <c r="C51" s="119"/>
      <c r="D51" s="44"/>
      <c r="E51" s="125"/>
      <c r="F51" s="45"/>
      <c r="G51" s="131"/>
      <c r="H51" s="45"/>
      <c r="I51" s="131"/>
      <c r="J51" s="45"/>
      <c r="K51" s="131"/>
      <c r="L51" s="45"/>
      <c r="M51" s="131"/>
      <c r="N51" s="45"/>
      <c r="O51" s="131"/>
      <c r="P51" s="45"/>
      <c r="Q51" s="131"/>
      <c r="R51" s="43"/>
      <c r="S51" s="119"/>
      <c r="T51" s="43"/>
      <c r="U51" s="219"/>
      <c r="V51" s="119"/>
      <c r="W51" s="119"/>
      <c r="X51" s="119"/>
      <c r="Y51" s="119"/>
      <c r="Z51" s="119"/>
      <c r="AA51" s="256"/>
      <c r="AB51" s="270"/>
      <c r="AC51" s="230"/>
      <c r="AD51" s="13"/>
      <c r="AE51" s="11"/>
    </row>
    <row r="52" spans="1:72" s="8" customFormat="1">
      <c r="A52" s="59">
        <v>23</v>
      </c>
      <c r="B52" s="8" t="s">
        <v>23</v>
      </c>
      <c r="C52" s="120" t="s">
        <v>47</v>
      </c>
      <c r="D52" s="41">
        <v>5.18</v>
      </c>
      <c r="E52" s="74">
        <v>24.95</v>
      </c>
      <c r="F52" s="20"/>
      <c r="G52" s="77"/>
      <c r="H52" s="20"/>
      <c r="I52" s="77">
        <v>1.5</v>
      </c>
      <c r="J52" s="20">
        <v>1.4</v>
      </c>
      <c r="K52" s="77">
        <v>2.4</v>
      </c>
      <c r="L52" s="20">
        <v>6</v>
      </c>
      <c r="M52" s="77">
        <v>6.1</v>
      </c>
      <c r="N52" s="20">
        <v>2.5</v>
      </c>
      <c r="O52" s="77">
        <v>0.8</v>
      </c>
      <c r="P52" s="20"/>
      <c r="Q52" s="77"/>
      <c r="R52" s="13"/>
      <c r="S52" s="83"/>
      <c r="T52" s="37"/>
      <c r="U52" s="83"/>
      <c r="V52" s="224"/>
      <c r="W52" s="224"/>
      <c r="X52" s="224"/>
      <c r="Y52" s="224"/>
      <c r="Z52" s="224"/>
      <c r="AA52" s="257"/>
      <c r="AB52" s="271">
        <v>0.85</v>
      </c>
      <c r="AC52" s="137">
        <f>SUM(F52:AB52)</f>
        <v>21.55</v>
      </c>
      <c r="AD52" s="13"/>
      <c r="AE52" s="11"/>
    </row>
    <row r="53" spans="1:72" s="8" customFormat="1">
      <c r="A53" s="103">
        <v>24</v>
      </c>
      <c r="B53" s="138" t="s">
        <v>24</v>
      </c>
      <c r="C53" s="139" t="s">
        <v>49</v>
      </c>
      <c r="D53" s="108">
        <v>20</v>
      </c>
      <c r="E53" s="107">
        <v>1</v>
      </c>
      <c r="F53" s="99"/>
      <c r="G53" s="98">
        <v>0.1</v>
      </c>
      <c r="H53" s="99"/>
      <c r="I53" s="98"/>
      <c r="J53" s="99"/>
      <c r="K53" s="98"/>
      <c r="L53" s="99"/>
      <c r="M53" s="98"/>
      <c r="N53" s="99"/>
      <c r="O53" s="98"/>
      <c r="P53" s="99"/>
      <c r="Q53" s="98"/>
      <c r="R53" s="101"/>
      <c r="S53" s="104"/>
      <c r="T53" s="105"/>
      <c r="U53" s="104"/>
      <c r="V53" s="104"/>
      <c r="W53" s="218"/>
      <c r="X53" s="104"/>
      <c r="Y53" s="104"/>
      <c r="Z53" s="224"/>
      <c r="AA53" s="257"/>
      <c r="AB53" s="271"/>
      <c r="AC53" s="137">
        <f t="shared" ref="AC53:AC57" si="5">SUM(F53:AB53)</f>
        <v>0.1</v>
      </c>
      <c r="AD53" s="13"/>
      <c r="AE53" s="11"/>
    </row>
    <row r="54" spans="1:72" s="8" customFormat="1">
      <c r="A54" s="59">
        <v>25</v>
      </c>
      <c r="B54" s="8" t="s">
        <v>25</v>
      </c>
      <c r="C54" s="120" t="s">
        <v>41</v>
      </c>
      <c r="D54" s="11">
        <v>12.5</v>
      </c>
      <c r="E54" s="72">
        <v>1819.3</v>
      </c>
      <c r="F54" s="20"/>
      <c r="G54" s="77">
        <v>118</v>
      </c>
      <c r="H54" s="20"/>
      <c r="I54" s="77">
        <v>330.6</v>
      </c>
      <c r="J54" s="20"/>
      <c r="K54" s="77"/>
      <c r="L54" s="20"/>
      <c r="M54" s="77"/>
      <c r="N54" s="20"/>
      <c r="O54" s="77"/>
      <c r="P54" s="20"/>
      <c r="Q54" s="77"/>
      <c r="R54" s="13"/>
      <c r="S54" s="83"/>
      <c r="T54" s="37"/>
      <c r="U54" s="83"/>
      <c r="V54" s="104"/>
      <c r="W54" s="218"/>
      <c r="X54" s="83"/>
      <c r="Y54" s="83"/>
      <c r="Z54" s="104"/>
      <c r="AA54" s="257"/>
      <c r="AB54" s="271"/>
      <c r="AC54" s="137">
        <f t="shared" si="5"/>
        <v>448.6</v>
      </c>
      <c r="AD54" s="13"/>
      <c r="AE54" s="11"/>
    </row>
    <row r="55" spans="1:72" s="8" customFormat="1">
      <c r="A55" s="103">
        <v>26</v>
      </c>
      <c r="B55" s="138" t="s">
        <v>26</v>
      </c>
      <c r="C55" s="100">
        <v>1950</v>
      </c>
      <c r="D55" s="110">
        <v>91.7</v>
      </c>
      <c r="E55" s="96">
        <v>111.28</v>
      </c>
      <c r="F55" s="99"/>
      <c r="G55" s="98"/>
      <c r="H55" s="99"/>
      <c r="I55" s="98"/>
      <c r="J55" s="99"/>
      <c r="K55" s="98"/>
      <c r="L55" s="99"/>
      <c r="M55" s="98"/>
      <c r="N55" s="99"/>
      <c r="O55" s="98"/>
      <c r="P55" s="99"/>
      <c r="Q55" s="98"/>
      <c r="R55" s="101"/>
      <c r="S55" s="104"/>
      <c r="T55" s="105"/>
      <c r="U55" s="104"/>
      <c r="V55" s="104"/>
      <c r="W55" s="218"/>
      <c r="X55" s="104"/>
      <c r="Y55" s="104">
        <v>14.4</v>
      </c>
      <c r="Z55" s="224"/>
      <c r="AA55" s="257">
        <v>115.9</v>
      </c>
      <c r="AB55" s="279">
        <v>32.08</v>
      </c>
      <c r="AC55" s="137">
        <f t="shared" si="5"/>
        <v>162.38</v>
      </c>
      <c r="AD55" s="13"/>
      <c r="AE55" s="11"/>
    </row>
    <row r="56" spans="1:72" s="8" customFormat="1">
      <c r="A56" s="59">
        <v>27</v>
      </c>
      <c r="B56" s="8" t="s">
        <v>27</v>
      </c>
      <c r="C56" s="120" t="s">
        <v>41</v>
      </c>
      <c r="D56" s="11">
        <v>0.28000000000000003</v>
      </c>
      <c r="E56" s="72">
        <v>15</v>
      </c>
      <c r="F56" s="20"/>
      <c r="G56" s="77"/>
      <c r="H56" s="20"/>
      <c r="I56" s="77"/>
      <c r="J56" s="20"/>
      <c r="K56" s="77"/>
      <c r="L56" s="20">
        <v>0.152</v>
      </c>
      <c r="M56" s="77"/>
      <c r="N56" s="20"/>
      <c r="O56" s="77"/>
      <c r="P56" s="20"/>
      <c r="Q56" s="77"/>
      <c r="R56" s="13"/>
      <c r="S56" s="83"/>
      <c r="T56" s="37"/>
      <c r="U56" s="83"/>
      <c r="V56" s="104"/>
      <c r="W56" s="218"/>
      <c r="X56" s="83"/>
      <c r="Y56" s="83"/>
      <c r="Z56" s="104"/>
      <c r="AA56" s="257"/>
      <c r="AB56" s="271"/>
      <c r="AC56" s="137">
        <f t="shared" si="5"/>
        <v>0.152</v>
      </c>
      <c r="AD56" s="13"/>
      <c r="AE56" s="11"/>
    </row>
    <row r="57" spans="1:72" s="8" customFormat="1">
      <c r="A57" s="103">
        <v>28</v>
      </c>
      <c r="B57" s="138" t="s">
        <v>28</v>
      </c>
      <c r="C57" s="139" t="s">
        <v>49</v>
      </c>
      <c r="D57" s="110">
        <v>20</v>
      </c>
      <c r="E57" s="96">
        <v>5</v>
      </c>
      <c r="F57" s="99"/>
      <c r="G57" s="98">
        <v>0.25</v>
      </c>
      <c r="H57" s="99"/>
      <c r="I57" s="98">
        <v>0.6</v>
      </c>
      <c r="J57" s="99"/>
      <c r="K57" s="98">
        <v>0.7</v>
      </c>
      <c r="L57" s="99"/>
      <c r="M57" s="98"/>
      <c r="N57" s="99"/>
      <c r="O57" s="98"/>
      <c r="P57" s="99"/>
      <c r="Q57" s="98"/>
      <c r="R57" s="101"/>
      <c r="S57" s="104">
        <v>3.1</v>
      </c>
      <c r="T57" s="105"/>
      <c r="U57" s="104">
        <v>0.15</v>
      </c>
      <c r="V57" s="201"/>
      <c r="W57" s="220">
        <v>0.06</v>
      </c>
      <c r="X57" s="229"/>
      <c r="Y57" s="229"/>
      <c r="Z57" s="237"/>
      <c r="AA57" s="258"/>
      <c r="AB57" s="272"/>
      <c r="AC57" s="137">
        <f t="shared" si="5"/>
        <v>4.8600000000000003</v>
      </c>
      <c r="AD57" s="13"/>
      <c r="AE57" s="11"/>
    </row>
    <row r="58" spans="1:72" s="8" customFormat="1">
      <c r="A58" s="59"/>
      <c r="C58" s="81"/>
      <c r="E58" s="74"/>
      <c r="F58" s="20"/>
      <c r="G58" s="77"/>
      <c r="H58" s="20"/>
      <c r="I58" s="77"/>
      <c r="J58" s="20"/>
      <c r="K58" s="77"/>
      <c r="L58" s="20"/>
      <c r="M58" s="77"/>
      <c r="N58" s="20"/>
      <c r="O58" s="77"/>
      <c r="P58" s="20"/>
      <c r="Q58" s="77"/>
      <c r="R58" s="13"/>
      <c r="S58" s="83"/>
      <c r="T58" s="37"/>
      <c r="U58" s="209"/>
      <c r="V58" s="211"/>
      <c r="W58" s="211"/>
      <c r="X58" s="83"/>
      <c r="Y58" s="83"/>
      <c r="Z58" s="83"/>
      <c r="AA58" s="259"/>
      <c r="AB58" s="273"/>
      <c r="AC58" s="283" t="s">
        <v>61</v>
      </c>
      <c r="AD58" s="13"/>
      <c r="AE58" s="11"/>
    </row>
    <row r="59" spans="1:72" s="8" customFormat="1">
      <c r="A59" s="112" t="s">
        <v>29</v>
      </c>
      <c r="B59" s="46"/>
      <c r="C59" s="121"/>
      <c r="D59" s="48"/>
      <c r="E59" s="126"/>
      <c r="F59" s="49"/>
      <c r="G59" s="132"/>
      <c r="H59" s="49"/>
      <c r="I59" s="132"/>
      <c r="J59" s="49"/>
      <c r="K59" s="132"/>
      <c r="L59" s="49"/>
      <c r="M59" s="132"/>
      <c r="N59" s="49"/>
      <c r="O59" s="132"/>
      <c r="P59" s="49"/>
      <c r="Q59" s="132"/>
      <c r="R59" s="47"/>
      <c r="S59" s="121"/>
      <c r="T59" s="47"/>
      <c r="U59" s="210"/>
      <c r="V59" s="210"/>
      <c r="W59" s="210"/>
      <c r="X59" s="121"/>
      <c r="Y59" s="121"/>
      <c r="Z59" s="121"/>
      <c r="AA59" s="260"/>
      <c r="AB59" s="274"/>
      <c r="AC59" s="113"/>
      <c r="AD59" s="13"/>
      <c r="AE59" s="11"/>
    </row>
    <row r="60" spans="1:72" s="8" customFormat="1">
      <c r="A60" s="102">
        <v>29</v>
      </c>
      <c r="B60" s="136" t="s">
        <v>30</v>
      </c>
      <c r="C60" s="141" t="s">
        <v>52</v>
      </c>
      <c r="D60" s="142">
        <v>60</v>
      </c>
      <c r="E60" s="143">
        <v>900</v>
      </c>
      <c r="F60" s="90"/>
      <c r="G60" s="89"/>
      <c r="H60" s="90"/>
      <c r="I60" s="89"/>
      <c r="J60" s="90"/>
      <c r="K60" s="89"/>
      <c r="L60" s="90"/>
      <c r="M60" s="89"/>
      <c r="N60" s="90"/>
      <c r="O60" s="89"/>
      <c r="P60" s="90"/>
      <c r="Q60" s="89"/>
      <c r="R60" s="92"/>
      <c r="S60" s="91"/>
      <c r="T60" s="92"/>
      <c r="U60" s="200"/>
      <c r="V60" s="200"/>
      <c r="W60" s="200"/>
      <c r="X60" s="91"/>
      <c r="Y60" s="91"/>
      <c r="Z60" s="91"/>
      <c r="AA60" s="196"/>
      <c r="AB60" s="269"/>
      <c r="AC60" s="63"/>
      <c r="AD60" s="13"/>
      <c r="AE60" s="11"/>
    </row>
    <row r="61" spans="1:72" s="8" customFormat="1">
      <c r="A61" s="59"/>
      <c r="C61" s="120"/>
      <c r="D61" s="50"/>
      <c r="E61" s="127"/>
      <c r="F61" s="20"/>
      <c r="G61" s="77"/>
      <c r="H61" s="20"/>
      <c r="I61" s="77"/>
      <c r="J61" s="20"/>
      <c r="K61" s="77"/>
      <c r="L61" s="20"/>
      <c r="M61" s="77"/>
      <c r="N61" s="20"/>
      <c r="O61" s="77"/>
      <c r="P61" s="20"/>
      <c r="Q61" s="77"/>
      <c r="R61" s="13"/>
      <c r="S61" s="81"/>
      <c r="T61" s="13"/>
      <c r="U61" s="81"/>
      <c r="V61" s="91"/>
      <c r="W61" s="200"/>
      <c r="X61" s="81"/>
      <c r="Y61" s="81"/>
      <c r="Z61" s="81"/>
      <c r="AA61" s="199"/>
      <c r="AB61" s="100"/>
      <c r="AC61" s="282" t="s">
        <v>61</v>
      </c>
      <c r="AD61" s="13"/>
      <c r="AE61" s="11"/>
    </row>
    <row r="62" spans="1:72" s="8" customFormat="1">
      <c r="A62" s="144"/>
      <c r="B62" s="145" t="s">
        <v>34</v>
      </c>
      <c r="C62" s="146"/>
      <c r="D62" s="147"/>
      <c r="E62" s="148">
        <f>SUM(E52:E61)</f>
        <v>2876.5299999999997</v>
      </c>
      <c r="F62" s="149"/>
      <c r="G62" s="150">
        <f>SUM(G52:G60)</f>
        <v>118.35</v>
      </c>
      <c r="H62" s="149"/>
      <c r="I62" s="150">
        <f t="shared" ref="I62:O62" si="6">SUM(I52:I60)</f>
        <v>332.70000000000005</v>
      </c>
      <c r="J62" s="150">
        <f t="shared" si="6"/>
        <v>1.4</v>
      </c>
      <c r="K62" s="150">
        <f t="shared" si="6"/>
        <v>3.0999999999999996</v>
      </c>
      <c r="L62" s="150">
        <f t="shared" si="6"/>
        <v>6.1520000000000001</v>
      </c>
      <c r="M62" s="150">
        <f t="shared" si="6"/>
        <v>6.1</v>
      </c>
      <c r="N62" s="150">
        <f t="shared" si="6"/>
        <v>2.5</v>
      </c>
      <c r="O62" s="150">
        <f t="shared" si="6"/>
        <v>0.8</v>
      </c>
      <c r="P62" s="149"/>
      <c r="Q62" s="150"/>
      <c r="R62" s="149"/>
      <c r="S62" s="150">
        <f>SUM(S52:S60)</f>
        <v>3.1</v>
      </c>
      <c r="T62" s="149"/>
      <c r="U62" s="150">
        <f>SUM(U52:U60)</f>
        <v>0.15</v>
      </c>
      <c r="V62" s="150"/>
      <c r="W62" s="150">
        <f>SUM(W52:W60)</f>
        <v>0.06</v>
      </c>
      <c r="X62" s="150"/>
      <c r="Y62" s="150">
        <f t="shared" ref="Y62:AA62" si="7">SUM(Y51:Y60)</f>
        <v>14.4</v>
      </c>
      <c r="Z62" s="150"/>
      <c r="AA62" s="266">
        <f t="shared" si="7"/>
        <v>115.9</v>
      </c>
      <c r="AB62" s="150">
        <f>SUM(AB52:AB61)</f>
        <v>32.93</v>
      </c>
      <c r="AC62" s="212">
        <f>SUM(F62:AB62)</f>
        <v>637.64200000000005</v>
      </c>
      <c r="AD62" s="58"/>
      <c r="AE62" s="11">
        <f>SUM(AC52:AC57)</f>
        <v>637.64200000000005</v>
      </c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</row>
    <row r="63" spans="1:72" s="51" customFormat="1">
      <c r="A63" s="59"/>
      <c r="B63" s="8"/>
      <c r="C63" s="81"/>
      <c r="D63" s="11"/>
      <c r="E63" s="72"/>
      <c r="F63" s="20"/>
      <c r="G63" s="77"/>
      <c r="H63" s="20"/>
      <c r="I63" s="77"/>
      <c r="J63" s="20"/>
      <c r="K63" s="77"/>
      <c r="L63" s="20"/>
      <c r="M63" s="77"/>
      <c r="N63" s="20"/>
      <c r="O63" s="77"/>
      <c r="P63" s="20"/>
      <c r="Q63" s="77"/>
      <c r="R63" s="13"/>
      <c r="S63" s="81"/>
      <c r="T63" s="13"/>
      <c r="U63" s="81"/>
      <c r="V63" s="100"/>
      <c r="W63" s="213"/>
      <c r="X63" s="81"/>
      <c r="Y63" s="91"/>
      <c r="Z63" s="81"/>
      <c r="AA63" s="154"/>
      <c r="AB63" s="281" t="s">
        <v>61</v>
      </c>
      <c r="AC63" s="63"/>
      <c r="AD63" s="13"/>
      <c r="AE63" s="11">
        <f>SUM(F62:AB62)</f>
        <v>637.64200000000005</v>
      </c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1:72" s="8" customFormat="1" ht="15.75" thickBot="1">
      <c r="A64" s="189"/>
      <c r="B64" s="190" t="s">
        <v>35</v>
      </c>
      <c r="C64" s="191"/>
      <c r="D64" s="192"/>
      <c r="E64" s="198">
        <f>E41+E62</f>
        <v>4049.8199999999997</v>
      </c>
      <c r="F64" s="193"/>
      <c r="G64" s="198">
        <f>G41+G62</f>
        <v>118.35</v>
      </c>
      <c r="H64" s="193"/>
      <c r="I64" s="194">
        <f t="shared" ref="I64" si="8">SUM(I41+I62)</f>
        <v>348.50000000000006</v>
      </c>
      <c r="J64" s="198">
        <f>J41+J62</f>
        <v>21.9</v>
      </c>
      <c r="K64" s="198">
        <f>K41+K62</f>
        <v>95.899999999999991</v>
      </c>
      <c r="L64" s="198">
        <f t="shared" ref="L64:AC64" si="9">L41+L62</f>
        <v>134.62199999999999</v>
      </c>
      <c r="M64" s="198">
        <f t="shared" si="9"/>
        <v>286.37</v>
      </c>
      <c r="N64" s="198">
        <f t="shared" si="9"/>
        <v>52</v>
      </c>
      <c r="O64" s="198">
        <f t="shared" si="9"/>
        <v>233.42000000000002</v>
      </c>
      <c r="P64" s="198">
        <f t="shared" si="9"/>
        <v>68.300000000000011</v>
      </c>
      <c r="Q64" s="198">
        <f t="shared" si="9"/>
        <v>121.71</v>
      </c>
      <c r="R64" s="198">
        <f t="shared" si="9"/>
        <v>3.5</v>
      </c>
      <c r="S64" s="198">
        <f t="shared" si="9"/>
        <v>69.8</v>
      </c>
      <c r="T64" s="198">
        <f t="shared" si="9"/>
        <v>6</v>
      </c>
      <c r="U64" s="198">
        <f t="shared" si="9"/>
        <v>27.549999999999997</v>
      </c>
      <c r="V64" s="198">
        <f t="shared" si="9"/>
        <v>285.98</v>
      </c>
      <c r="W64" s="198">
        <f t="shared" si="9"/>
        <v>340.82000000000005</v>
      </c>
      <c r="X64" s="198">
        <f t="shared" si="9"/>
        <v>435.3</v>
      </c>
      <c r="Y64" s="198">
        <f t="shared" si="9"/>
        <v>85.37</v>
      </c>
      <c r="Z64" s="198">
        <f t="shared" si="9"/>
        <v>80.650000000000006</v>
      </c>
      <c r="AA64" s="198">
        <f t="shared" si="9"/>
        <v>232.54000000000002</v>
      </c>
      <c r="AB64" s="198">
        <f t="shared" si="9"/>
        <v>183.67000000000002</v>
      </c>
      <c r="AC64" s="198">
        <f t="shared" si="9"/>
        <v>3232.2519999999995</v>
      </c>
      <c r="AD64" s="195"/>
      <c r="AE64" s="11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 spans="1:72" s="7" customFormat="1" ht="15" thickTop="1">
      <c r="A65" s="114"/>
      <c r="B65" s="52"/>
      <c r="C65" s="122"/>
      <c r="D65" s="52"/>
      <c r="E65" s="128"/>
      <c r="F65" s="54"/>
      <c r="G65" s="133"/>
      <c r="H65" s="54"/>
      <c r="I65" s="133"/>
      <c r="J65" s="54"/>
      <c r="K65" s="133"/>
      <c r="L65" s="54"/>
      <c r="M65" s="133"/>
      <c r="N65" s="54"/>
      <c r="O65" s="133"/>
      <c r="P65" s="54"/>
      <c r="Q65" s="133"/>
      <c r="R65" s="53"/>
      <c r="S65" s="122"/>
      <c r="T65" s="53"/>
      <c r="U65" s="122"/>
      <c r="V65" s="122"/>
      <c r="W65" s="221"/>
      <c r="X65" s="122"/>
      <c r="Y65" s="231"/>
      <c r="Z65" s="122"/>
      <c r="AA65" s="261"/>
      <c r="AB65" s="281" t="s">
        <v>61</v>
      </c>
      <c r="AC65" s="243" t="s">
        <v>61</v>
      </c>
      <c r="AD65" s="53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 spans="1:72" s="52" customFormat="1">
      <c r="A66" s="61" t="s">
        <v>54</v>
      </c>
      <c r="B66" s="35"/>
      <c r="C66" s="123"/>
      <c r="D66" s="35"/>
      <c r="E66" s="129"/>
      <c r="F66" s="56"/>
      <c r="G66" s="134"/>
      <c r="H66" s="56"/>
      <c r="I66" s="134"/>
      <c r="J66" s="56"/>
      <c r="K66" s="134"/>
      <c r="L66" s="56"/>
      <c r="M66" s="134"/>
      <c r="N66" s="56"/>
      <c r="O66" s="134"/>
      <c r="P66" s="56"/>
      <c r="Q66" s="134"/>
      <c r="R66" s="55"/>
      <c r="S66" s="123"/>
      <c r="T66" s="55"/>
      <c r="U66" s="123"/>
      <c r="V66" s="123"/>
      <c r="W66" s="222"/>
      <c r="X66" s="123"/>
      <c r="Y66" s="232"/>
      <c r="Z66" s="123"/>
      <c r="AA66" s="262"/>
      <c r="AB66" s="275"/>
      <c r="AC66" s="243" t="s">
        <v>61</v>
      </c>
      <c r="AD66" s="55"/>
      <c r="AE66" s="244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</row>
    <row r="67" spans="1:72" s="35" customFormat="1" ht="13.5" thickBot="1">
      <c r="A67" s="115" t="s">
        <v>60</v>
      </c>
      <c r="B67" s="116"/>
      <c r="C67" s="124"/>
      <c r="D67" s="116"/>
      <c r="E67" s="130"/>
      <c r="F67" s="118"/>
      <c r="G67" s="135"/>
      <c r="H67" s="118"/>
      <c r="I67" s="135"/>
      <c r="J67" s="135"/>
      <c r="K67" s="135"/>
      <c r="L67" s="118"/>
      <c r="M67" s="135"/>
      <c r="N67" s="118"/>
      <c r="O67" s="135"/>
      <c r="P67" s="118"/>
      <c r="Q67" s="135"/>
      <c r="R67" s="117"/>
      <c r="S67" s="124"/>
      <c r="T67" s="117"/>
      <c r="U67" s="124"/>
      <c r="V67" s="124"/>
      <c r="W67" s="223"/>
      <c r="X67" s="124"/>
      <c r="Y67" s="233"/>
      <c r="Z67" s="124"/>
      <c r="AA67" s="263"/>
      <c r="AB67" s="276"/>
      <c r="AC67" s="242" t="s">
        <v>61</v>
      </c>
      <c r="AD67" s="55"/>
    </row>
    <row r="68" spans="1:72" s="35" customFormat="1">
      <c r="A68" s="8"/>
      <c r="B68" s="8"/>
      <c r="C68" s="13"/>
      <c r="D68" s="11"/>
      <c r="E68" s="9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36"/>
      <c r="AD68" s="13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</row>
    <row r="69" spans="1:72" s="8" customFormat="1">
      <c r="A69"/>
      <c r="B69"/>
      <c r="C69" s="12"/>
      <c r="D69"/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/>
      <c r="AD69" s="12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</row>
    <row r="70" spans="1:72">
      <c r="I70" s="265" t="s">
        <v>61</v>
      </c>
      <c r="X70" s="264" t="s">
        <v>61</v>
      </c>
      <c r="AC70" s="284" t="s">
        <v>61</v>
      </c>
      <c r="AE70" s="6"/>
    </row>
    <row r="71" spans="1:72">
      <c r="G71" s="265" t="s">
        <v>61</v>
      </c>
      <c r="AC71" s="278" t="s">
        <v>61</v>
      </c>
      <c r="AE71" s="6"/>
    </row>
    <row r="72" spans="1:72">
      <c r="W72" s="264" t="s">
        <v>61</v>
      </c>
    </row>
    <row r="74" spans="1:72">
      <c r="AC74" s="278" t="s">
        <v>61</v>
      </c>
    </row>
    <row r="76" spans="1:72">
      <c r="AE76" s="278" t="s">
        <v>61</v>
      </c>
    </row>
    <row r="78" spans="1:72" s="8" customFormat="1">
      <c r="C78" s="13"/>
      <c r="E78" s="41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D78" s="13"/>
    </row>
    <row r="79" spans="1:72" s="8" customFormat="1">
      <c r="C79" s="13"/>
      <c r="E79" s="41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D79" s="13"/>
    </row>
    <row r="80" spans="1:72" s="8" customFormat="1">
      <c r="C80" s="13"/>
      <c r="E80" s="41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D80" s="13"/>
    </row>
    <row r="81" spans="3:30" s="8" customFormat="1">
      <c r="C81" s="13"/>
      <c r="E81" s="41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D81" s="13"/>
    </row>
    <row r="82" spans="3:30" s="8" customFormat="1">
      <c r="C82" s="13"/>
      <c r="E82" s="41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D82" s="13"/>
    </row>
    <row r="83" spans="3:30" s="8" customFormat="1">
      <c r="C83" s="13"/>
      <c r="E83" s="41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D83" s="13"/>
    </row>
    <row r="84" spans="3:30" s="8" customFormat="1">
      <c r="C84" s="13"/>
      <c r="E84" s="41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D84" s="13"/>
    </row>
    <row r="85" spans="3:30" s="8" customFormat="1">
      <c r="C85" s="13"/>
      <c r="E85" s="41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D85" s="13"/>
    </row>
    <row r="86" spans="3:30" s="8" customFormat="1">
      <c r="C86" s="13"/>
      <c r="E86" s="41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D86" s="13"/>
    </row>
    <row r="87" spans="3:30" s="8" customFormat="1">
      <c r="C87" s="13"/>
      <c r="E87" s="41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D87" s="13"/>
    </row>
    <row r="88" spans="3:30" s="8" customFormat="1">
      <c r="C88" s="13"/>
      <c r="E88" s="41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D88" s="13"/>
    </row>
    <row r="89" spans="3:30" s="8" customFormat="1">
      <c r="C89" s="13"/>
      <c r="E89" s="41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D89" s="13"/>
    </row>
    <row r="90" spans="3:30" s="8" customFormat="1">
      <c r="C90" s="13"/>
      <c r="E90" s="41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D90" s="13"/>
    </row>
    <row r="91" spans="3:30" s="8" customFormat="1">
      <c r="C91" s="13"/>
      <c r="E91" s="41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D91" s="13"/>
    </row>
    <row r="92" spans="3:30" s="8" customFormat="1">
      <c r="C92" s="13"/>
      <c r="E92" s="41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D92" s="13"/>
    </row>
    <row r="93" spans="3:30" s="8" customFormat="1">
      <c r="C93" s="13"/>
      <c r="E93" s="41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D93" s="13"/>
    </row>
    <row r="94" spans="3:30" s="8" customFormat="1">
      <c r="C94" s="13"/>
      <c r="E94" s="41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D94" s="13"/>
    </row>
    <row r="95" spans="3:30" s="8" customFormat="1">
      <c r="C95" s="13"/>
      <c r="E95" s="41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D95" s="13"/>
    </row>
    <row r="96" spans="3:30" s="8" customFormat="1">
      <c r="C96" s="13"/>
      <c r="E96" s="41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D96" s="13"/>
    </row>
    <row r="97" spans="1:72" s="8" customFormat="1">
      <c r="C97" s="13"/>
      <c r="E97" s="41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D97" s="13"/>
    </row>
    <row r="98" spans="1:72" s="8" customFormat="1">
      <c r="C98" s="13"/>
      <c r="E98" s="41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D98" s="13"/>
    </row>
    <row r="99" spans="1:72" s="8" customFormat="1">
      <c r="C99" s="13"/>
      <c r="E99" s="41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D99" s="13"/>
    </row>
    <row r="100" spans="1:72" s="8" customFormat="1">
      <c r="C100" s="13"/>
      <c r="E100" s="41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D100" s="13"/>
    </row>
    <row r="101" spans="1:72" s="8" customFormat="1">
      <c r="C101" s="13"/>
      <c r="E101" s="41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D101" s="13"/>
    </row>
    <row r="102" spans="1:72" s="8" customFormat="1">
      <c r="C102" s="13"/>
      <c r="E102" s="41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D102" s="13"/>
    </row>
    <row r="103" spans="1:72" s="8" customFormat="1">
      <c r="C103" s="13"/>
      <c r="E103" s="41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D103" s="13"/>
    </row>
    <row r="104" spans="1:72" s="8" customFormat="1">
      <c r="C104" s="13"/>
      <c r="E104" s="41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D104" s="13"/>
    </row>
    <row r="105" spans="1:72" s="8" customFormat="1">
      <c r="A105" s="10"/>
      <c r="B105" s="10"/>
      <c r="C105" s="18"/>
      <c r="D105" s="10"/>
      <c r="E105" s="5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0"/>
      <c r="AD105" s="18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spans="1:72" s="10" customFormat="1">
      <c r="C106" s="18"/>
      <c r="E106" s="5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D106" s="18"/>
    </row>
    <row r="107" spans="1:72" s="10" customFormat="1">
      <c r="C107" s="18"/>
      <c r="E107" s="5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D107" s="18"/>
    </row>
    <row r="108" spans="1:72" s="10" customFormat="1">
      <c r="C108" s="18"/>
      <c r="E108" s="5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D108" s="18"/>
    </row>
    <row r="109" spans="1:72" s="10" customFormat="1">
      <c r="C109" s="18"/>
      <c r="E109" s="5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D109" s="18"/>
    </row>
    <row r="110" spans="1:72" s="10" customFormat="1">
      <c r="C110" s="18"/>
      <c r="E110" s="5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D110" s="18"/>
    </row>
    <row r="111" spans="1:72" s="10" customFormat="1">
      <c r="C111" s="18"/>
      <c r="E111" s="5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D111" s="18"/>
    </row>
    <row r="112" spans="1:72" s="10" customFormat="1">
      <c r="C112" s="18"/>
      <c r="E112" s="5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D112" s="18"/>
    </row>
    <row r="113" spans="3:30" s="10" customFormat="1">
      <c r="C113" s="18"/>
      <c r="E113" s="5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D113" s="18"/>
    </row>
    <row r="114" spans="3:30" s="10" customFormat="1">
      <c r="C114" s="18"/>
      <c r="E114" s="5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D114" s="18"/>
    </row>
    <row r="115" spans="3:30" s="10" customFormat="1">
      <c r="C115" s="18"/>
      <c r="E115" s="5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D115" s="18"/>
    </row>
    <row r="116" spans="3:30" s="10" customFormat="1">
      <c r="C116" s="18"/>
      <c r="E116" s="5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D116" s="18"/>
    </row>
    <row r="117" spans="3:30" s="10" customFormat="1">
      <c r="C117" s="18"/>
      <c r="E117" s="5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D117" s="18"/>
    </row>
    <row r="118" spans="3:30" s="10" customFormat="1">
      <c r="C118" s="18"/>
      <c r="E118" s="5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D118" s="18"/>
    </row>
    <row r="119" spans="3:30" s="10" customFormat="1">
      <c r="C119" s="18"/>
      <c r="E119" s="5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D119" s="18"/>
    </row>
    <row r="120" spans="3:30" s="10" customFormat="1">
      <c r="C120" s="18"/>
      <c r="E120" s="5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D120" s="18"/>
    </row>
    <row r="121" spans="3:30" s="10" customFormat="1">
      <c r="C121" s="18"/>
      <c r="E121" s="5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D121" s="18"/>
    </row>
    <row r="122" spans="3:30" s="10" customFormat="1">
      <c r="C122" s="18"/>
      <c r="E122" s="5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D122" s="18"/>
    </row>
    <row r="123" spans="3:30" s="10" customFormat="1">
      <c r="C123" s="18"/>
      <c r="E123" s="5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D123" s="18"/>
    </row>
    <row r="124" spans="3:30" s="10" customFormat="1">
      <c r="C124" s="18"/>
      <c r="E124" s="5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D124" s="18"/>
    </row>
    <row r="125" spans="3:30" s="10" customFormat="1">
      <c r="C125" s="18"/>
      <c r="E125" s="5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D125" s="18"/>
    </row>
    <row r="126" spans="3:30" s="10" customFormat="1">
      <c r="C126" s="18"/>
      <c r="E126" s="5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D126" s="18"/>
    </row>
    <row r="127" spans="3:30" s="10" customFormat="1">
      <c r="C127" s="18"/>
      <c r="E127" s="5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D127" s="18"/>
    </row>
    <row r="128" spans="3:30" s="10" customFormat="1">
      <c r="C128" s="18"/>
      <c r="E128" s="5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D128" s="18"/>
    </row>
    <row r="129" spans="1:72" s="10" customFormat="1">
      <c r="C129" s="18"/>
      <c r="E129" s="5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D129" s="18"/>
    </row>
    <row r="130" spans="1:72" s="10" customFormat="1">
      <c r="C130" s="18"/>
      <c r="E130" s="5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D130" s="18"/>
    </row>
    <row r="131" spans="1:72" s="10" customFormat="1">
      <c r="C131" s="18"/>
      <c r="E131" s="5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D131" s="18"/>
    </row>
    <row r="132" spans="1:72" s="10" customFormat="1">
      <c r="C132" s="18"/>
      <c r="E132" s="5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D132" s="18"/>
    </row>
    <row r="133" spans="1:72" s="10" customFormat="1">
      <c r="C133" s="18"/>
      <c r="E133" s="5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D133" s="18"/>
    </row>
    <row r="134" spans="1:72" s="10" customFormat="1">
      <c r="C134" s="18"/>
      <c r="E134" s="5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D134" s="18"/>
    </row>
    <row r="135" spans="1:72" s="10" customFormat="1">
      <c r="C135" s="18"/>
      <c r="E135" s="5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D135" s="18"/>
    </row>
    <row r="136" spans="1:72" s="10" customFormat="1">
      <c r="C136" s="18"/>
      <c r="E136" s="5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D136" s="18"/>
    </row>
    <row r="137" spans="1:72" s="10" customFormat="1">
      <c r="C137" s="18"/>
      <c r="E137" s="5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D137" s="18"/>
    </row>
    <row r="138" spans="1:72" s="10" customFormat="1">
      <c r="C138" s="18"/>
      <c r="E138" s="5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D138" s="18"/>
    </row>
    <row r="139" spans="1:72" s="10" customFormat="1">
      <c r="C139" s="18"/>
      <c r="E139" s="5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D139" s="18"/>
    </row>
    <row r="140" spans="1:72" s="10" customFormat="1">
      <c r="C140" s="18"/>
      <c r="E140" s="5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D140" s="18"/>
    </row>
    <row r="141" spans="1:72" s="10" customFormat="1" ht="14.25">
      <c r="A141" s="4"/>
      <c r="B141" s="4"/>
      <c r="C141" s="14"/>
      <c r="D141" s="4"/>
      <c r="E141" s="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4"/>
      <c r="AD141" s="1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 spans="1:72" s="4" customFormat="1" ht="14.25">
      <c r="C142" s="14"/>
      <c r="E142" s="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D142" s="14"/>
    </row>
    <row r="143" spans="1:72" s="4" customFormat="1" ht="14.25">
      <c r="C143" s="14"/>
      <c r="E143" s="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D143" s="14"/>
    </row>
    <row r="144" spans="1:72" s="4" customFormat="1" ht="14.25">
      <c r="C144" s="14"/>
      <c r="E144" s="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D144" s="14"/>
    </row>
    <row r="145" spans="3:30" s="4" customFormat="1" ht="14.25">
      <c r="C145" s="14"/>
      <c r="E145" s="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D145" s="14"/>
    </row>
    <row r="146" spans="3:30" s="4" customFormat="1" ht="14.25">
      <c r="C146" s="14"/>
      <c r="E146" s="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D146" s="14"/>
    </row>
    <row r="147" spans="3:30" s="4" customFormat="1" ht="14.25">
      <c r="C147" s="14"/>
      <c r="E147" s="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D147" s="14"/>
    </row>
    <row r="148" spans="3:30" s="4" customFormat="1" ht="14.25">
      <c r="C148" s="14"/>
      <c r="E148" s="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D148" s="14"/>
    </row>
    <row r="149" spans="3:30" s="4" customFormat="1" ht="14.25">
      <c r="C149" s="14"/>
      <c r="E149" s="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D149" s="14"/>
    </row>
    <row r="150" spans="3:30" s="4" customFormat="1" ht="14.25">
      <c r="C150" s="14"/>
      <c r="E150" s="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D150" s="14"/>
    </row>
    <row r="151" spans="3:30" s="4" customFormat="1" ht="14.25">
      <c r="C151" s="14"/>
      <c r="E151" s="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D151" s="14"/>
    </row>
    <row r="152" spans="3:30" s="4" customFormat="1" ht="14.25">
      <c r="C152" s="14"/>
      <c r="E152" s="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D152" s="14"/>
    </row>
    <row r="153" spans="3:30" s="4" customFormat="1" ht="14.25">
      <c r="C153" s="14"/>
      <c r="E153" s="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D153" s="14"/>
    </row>
    <row r="154" spans="3:30" s="4" customFormat="1" ht="14.25">
      <c r="C154" s="14"/>
      <c r="E154" s="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D154" s="14"/>
    </row>
    <row r="155" spans="3:30" s="4" customFormat="1" ht="14.25">
      <c r="C155" s="14"/>
      <c r="E155" s="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D155" s="14"/>
    </row>
    <row r="156" spans="3:30" s="4" customFormat="1" ht="14.25">
      <c r="C156" s="14"/>
      <c r="E156" s="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D156" s="14"/>
    </row>
    <row r="157" spans="3:30" s="4" customFormat="1" ht="14.25">
      <c r="C157" s="14"/>
      <c r="E157" s="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D157" s="14"/>
    </row>
    <row r="158" spans="3:30" s="4" customFormat="1" ht="14.25">
      <c r="C158" s="14"/>
      <c r="E158" s="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D158" s="14"/>
    </row>
    <row r="159" spans="3:30" s="4" customFormat="1" ht="14.25">
      <c r="C159" s="14"/>
      <c r="E159" s="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D159" s="14"/>
    </row>
    <row r="160" spans="3:30" s="4" customFormat="1" ht="14.25">
      <c r="C160" s="14"/>
      <c r="E160" s="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D160" s="14"/>
    </row>
    <row r="161" spans="3:30" s="4" customFormat="1" ht="14.25">
      <c r="C161" s="14"/>
      <c r="E161" s="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D161" s="14"/>
    </row>
    <row r="162" spans="3:30" s="4" customFormat="1" ht="14.25">
      <c r="C162" s="14"/>
      <c r="E162" s="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D162" s="14"/>
    </row>
    <row r="163" spans="3:30" s="4" customFormat="1" ht="14.25">
      <c r="C163" s="14"/>
      <c r="E163" s="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D163" s="14"/>
    </row>
    <row r="164" spans="3:30" s="4" customFormat="1" ht="14.25">
      <c r="C164" s="14"/>
      <c r="E164" s="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D164" s="14"/>
    </row>
    <row r="165" spans="3:30" s="4" customFormat="1" ht="14.25">
      <c r="C165" s="14"/>
      <c r="E165" s="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D165" s="14"/>
    </row>
    <row r="166" spans="3:30" s="4" customFormat="1" ht="14.25">
      <c r="C166" s="14"/>
      <c r="E166" s="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D166" s="14"/>
    </row>
    <row r="167" spans="3:30" s="4" customFormat="1" ht="14.25">
      <c r="C167" s="14"/>
      <c r="E167" s="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D167" s="14"/>
    </row>
    <row r="168" spans="3:30" s="4" customFormat="1" ht="14.25">
      <c r="C168" s="14"/>
      <c r="E168" s="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D168" s="14"/>
    </row>
    <row r="169" spans="3:30" s="4" customFormat="1" ht="14.25">
      <c r="C169" s="14"/>
      <c r="E169" s="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D169" s="14"/>
    </row>
    <row r="170" spans="3:30" s="4" customFormat="1" ht="14.25">
      <c r="C170" s="14"/>
      <c r="E170" s="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D170" s="14"/>
    </row>
    <row r="171" spans="3:30" s="4" customFormat="1" ht="14.25">
      <c r="C171" s="14"/>
      <c r="E171" s="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D171" s="14"/>
    </row>
    <row r="172" spans="3:30" s="4" customFormat="1" ht="14.25">
      <c r="C172" s="14"/>
      <c r="E172" s="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D172" s="14"/>
    </row>
    <row r="173" spans="3:30" s="4" customFormat="1" ht="14.25">
      <c r="C173" s="14"/>
      <c r="E173" s="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D173" s="14"/>
    </row>
    <row r="174" spans="3:30" s="4" customFormat="1" ht="14.25">
      <c r="C174" s="14"/>
      <c r="E174" s="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D174" s="14"/>
    </row>
    <row r="175" spans="3:30" s="4" customFormat="1" ht="14.25">
      <c r="C175" s="14"/>
      <c r="E175" s="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D175" s="14"/>
    </row>
    <row r="176" spans="3:30" s="4" customFormat="1" ht="14.25">
      <c r="C176" s="14"/>
      <c r="E176" s="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D176" s="14"/>
    </row>
    <row r="177" spans="3:30" s="4" customFormat="1" ht="14.25">
      <c r="C177" s="14"/>
      <c r="E177" s="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D177" s="14"/>
    </row>
    <row r="178" spans="3:30" s="4" customFormat="1" ht="14.25">
      <c r="C178" s="14"/>
      <c r="E178" s="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D178" s="14"/>
    </row>
    <row r="179" spans="3:30" s="4" customFormat="1" ht="14.25">
      <c r="C179" s="14"/>
      <c r="E179" s="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D179" s="14"/>
    </row>
    <row r="180" spans="3:30" s="4" customFormat="1" ht="14.25">
      <c r="C180" s="14"/>
      <c r="E180" s="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D180" s="14"/>
    </row>
    <row r="181" spans="3:30" s="4" customFormat="1" ht="14.25">
      <c r="C181" s="14"/>
      <c r="E181" s="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D181" s="14"/>
    </row>
    <row r="182" spans="3:30" s="4" customFormat="1" ht="14.25">
      <c r="C182" s="14"/>
      <c r="E182" s="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D182" s="14"/>
    </row>
    <row r="183" spans="3:30" s="4" customFormat="1" ht="14.25">
      <c r="C183" s="14"/>
      <c r="E183" s="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D183" s="14"/>
    </row>
    <row r="184" spans="3:30" s="4" customFormat="1" ht="14.25">
      <c r="C184" s="14"/>
      <c r="E184" s="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D184" s="14"/>
    </row>
    <row r="185" spans="3:30" s="4" customFormat="1" ht="14.25">
      <c r="C185" s="14"/>
      <c r="E185" s="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D185" s="14"/>
    </row>
    <row r="186" spans="3:30" s="4" customFormat="1" ht="14.25">
      <c r="C186" s="14"/>
      <c r="E186" s="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D186" s="14"/>
    </row>
    <row r="187" spans="3:30" s="4" customFormat="1" ht="14.25">
      <c r="C187" s="14"/>
      <c r="E187" s="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D187" s="14"/>
    </row>
    <row r="188" spans="3:30" s="4" customFormat="1" ht="14.25">
      <c r="C188" s="14"/>
      <c r="E188" s="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D188" s="14"/>
    </row>
    <row r="189" spans="3:30" s="4" customFormat="1" ht="14.25">
      <c r="C189" s="14"/>
      <c r="E189" s="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D189" s="14"/>
    </row>
    <row r="190" spans="3:30" s="4" customFormat="1" ht="14.25">
      <c r="C190" s="14"/>
      <c r="E190" s="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D190" s="14"/>
    </row>
    <row r="191" spans="3:30" s="4" customFormat="1" ht="14.25">
      <c r="C191" s="14"/>
      <c r="E191" s="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D191" s="14"/>
    </row>
    <row r="192" spans="3:30" s="4" customFormat="1" ht="14.25">
      <c r="C192" s="14"/>
      <c r="E192" s="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D192" s="14"/>
    </row>
    <row r="193" spans="3:30" s="4" customFormat="1" ht="14.25">
      <c r="C193" s="14"/>
      <c r="E193" s="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D193" s="14"/>
    </row>
    <row r="194" spans="3:30" s="4" customFormat="1" ht="14.25">
      <c r="C194" s="14"/>
      <c r="E194" s="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D194" s="14"/>
    </row>
    <row r="195" spans="3:30" s="4" customFormat="1" ht="14.25">
      <c r="C195" s="14"/>
      <c r="E195" s="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D195" s="14"/>
    </row>
    <row r="196" spans="3:30" s="4" customFormat="1" ht="14.25">
      <c r="C196" s="14"/>
      <c r="E196" s="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D196" s="14"/>
    </row>
    <row r="197" spans="3:30" s="4" customFormat="1" ht="14.25">
      <c r="C197" s="14"/>
      <c r="E197" s="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D197" s="14"/>
    </row>
    <row r="198" spans="3:30" s="4" customFormat="1" ht="14.25">
      <c r="C198" s="14"/>
      <c r="E198" s="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D198" s="14"/>
    </row>
    <row r="199" spans="3:30" s="4" customFormat="1" ht="14.25">
      <c r="C199" s="14"/>
      <c r="E199" s="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D199" s="14"/>
    </row>
    <row r="200" spans="3:30" s="4" customFormat="1" ht="14.25">
      <c r="C200" s="14"/>
      <c r="E200" s="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D200" s="14"/>
    </row>
    <row r="201" spans="3:30" s="4" customFormat="1" ht="14.25">
      <c r="C201" s="14"/>
      <c r="E201" s="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D201" s="14"/>
    </row>
    <row r="202" spans="3:30" s="4" customFormat="1" ht="14.25">
      <c r="C202" s="14"/>
      <c r="E202" s="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D202" s="14"/>
    </row>
    <row r="203" spans="3:30" s="4" customFormat="1" ht="14.25">
      <c r="C203" s="14"/>
      <c r="E203" s="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D203" s="14"/>
    </row>
    <row r="204" spans="3:30" s="4" customFormat="1" ht="14.25">
      <c r="C204" s="14"/>
      <c r="E204" s="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D204" s="14"/>
    </row>
    <row r="205" spans="3:30" s="4" customFormat="1" ht="14.25">
      <c r="C205" s="14"/>
      <c r="E205" s="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D205" s="14"/>
    </row>
    <row r="206" spans="3:30" s="4" customFormat="1" ht="14.25">
      <c r="C206" s="14"/>
      <c r="E206" s="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D206" s="14"/>
    </row>
    <row r="207" spans="3:30" s="4" customFormat="1" ht="14.25">
      <c r="C207" s="14"/>
      <c r="E207" s="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D207" s="14"/>
    </row>
    <row r="208" spans="3:30" s="4" customFormat="1" ht="14.25">
      <c r="C208" s="14"/>
      <c r="E208" s="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D208" s="14"/>
    </row>
    <row r="209" spans="1:72" s="4" customFormat="1" ht="14.25">
      <c r="C209" s="14"/>
      <c r="E209" s="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D209" s="14"/>
    </row>
    <row r="210" spans="1:72" s="4" customFormat="1" ht="14.25">
      <c r="C210" s="14"/>
      <c r="E210" s="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D210" s="14"/>
    </row>
    <row r="211" spans="1:72" s="4" customFormat="1" ht="14.25">
      <c r="C211" s="14"/>
      <c r="E211" s="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D211" s="14"/>
    </row>
    <row r="212" spans="1:72" s="4" customFormat="1" ht="14.25">
      <c r="C212" s="14"/>
      <c r="E212" s="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D212" s="14"/>
    </row>
    <row r="213" spans="1:72" s="4" customFormat="1" ht="14.25">
      <c r="C213" s="14"/>
      <c r="E213" s="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D213" s="14"/>
    </row>
    <row r="214" spans="1:72" s="4" customFormat="1" ht="14.25">
      <c r="C214" s="14"/>
      <c r="E214" s="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D214" s="14"/>
    </row>
    <row r="215" spans="1:72" s="4" customFormat="1" ht="14.25">
      <c r="C215" s="14"/>
      <c r="E215" s="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D215" s="14"/>
    </row>
    <row r="216" spans="1:72" s="4" customFormat="1" ht="14.25">
      <c r="C216" s="14"/>
      <c r="E216" s="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D216" s="14"/>
    </row>
    <row r="217" spans="1:72" s="4" customFormat="1" ht="14.25">
      <c r="C217" s="14"/>
      <c r="E217" s="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D217" s="14"/>
    </row>
    <row r="218" spans="1:72" s="4" customFormat="1" ht="14.25">
      <c r="C218" s="14"/>
      <c r="E218" s="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D218" s="14"/>
    </row>
    <row r="219" spans="1:72" s="4" customFormat="1" ht="14.25">
      <c r="C219" s="14"/>
      <c r="E219" s="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D219" s="14"/>
    </row>
    <row r="220" spans="1:72" s="4" customFormat="1" ht="14.25">
      <c r="C220" s="14"/>
      <c r="E220" s="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D220" s="14"/>
    </row>
    <row r="221" spans="1:72" s="4" customFormat="1" ht="17.25">
      <c r="A221" s="1"/>
      <c r="B221" s="1"/>
      <c r="C221" s="3"/>
      <c r="D221" s="1"/>
      <c r="E221" s="2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1"/>
      <c r="AD221" s="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s="1" customFormat="1" ht="17.25">
      <c r="C222" s="3"/>
      <c r="E222" s="2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D222" s="3"/>
    </row>
    <row r="223" spans="1:72" s="1" customFormat="1" ht="17.25">
      <c r="C223" s="3"/>
      <c r="E223" s="2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D223" s="3"/>
    </row>
    <row r="224" spans="1:72" s="1" customFormat="1" ht="17.25">
      <c r="C224" s="3"/>
      <c r="E224" s="2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D224" s="3"/>
    </row>
    <row r="225" spans="3:30" s="1" customFormat="1" ht="17.25">
      <c r="C225" s="3"/>
      <c r="E225" s="2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D225" s="3"/>
    </row>
    <row r="226" spans="3:30" s="1" customFormat="1" ht="17.25">
      <c r="C226" s="3"/>
      <c r="E226" s="2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D226" s="3"/>
    </row>
    <row r="227" spans="3:30" s="1" customFormat="1" ht="17.25">
      <c r="C227" s="3"/>
      <c r="E227" s="2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D227" s="3"/>
    </row>
    <row r="228" spans="3:30" s="1" customFormat="1" ht="17.25">
      <c r="C228" s="3"/>
      <c r="E228" s="2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D228" s="3"/>
    </row>
    <row r="229" spans="3:30" s="1" customFormat="1" ht="17.25">
      <c r="C229" s="3"/>
      <c r="E229" s="2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D229" s="3"/>
    </row>
    <row r="230" spans="3:30" s="1" customFormat="1" ht="17.25">
      <c r="C230" s="3"/>
      <c r="E230" s="2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D230" s="3"/>
    </row>
    <row r="231" spans="3:30" s="1" customFormat="1" ht="17.25">
      <c r="C231" s="3"/>
      <c r="E231" s="2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D231" s="3"/>
    </row>
    <row r="232" spans="3:30" s="1" customFormat="1" ht="17.25">
      <c r="C232" s="3"/>
      <c r="E232" s="2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D232" s="3"/>
    </row>
    <row r="233" spans="3:30" s="1" customFormat="1" ht="17.25">
      <c r="C233" s="3"/>
      <c r="E233" s="2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D233" s="3"/>
    </row>
    <row r="234" spans="3:30" s="1" customFormat="1" ht="17.25">
      <c r="C234" s="3"/>
      <c r="E234" s="2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D234" s="3"/>
    </row>
    <row r="235" spans="3:30" s="1" customFormat="1" ht="17.25">
      <c r="C235" s="3"/>
      <c r="E235" s="2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D235" s="3"/>
    </row>
    <row r="236" spans="3:30" s="1" customFormat="1" ht="17.25">
      <c r="C236" s="3"/>
      <c r="E236" s="2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D236" s="3"/>
    </row>
    <row r="237" spans="3:30" s="1" customFormat="1" ht="17.25">
      <c r="C237" s="3"/>
      <c r="E237" s="2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D237" s="3"/>
    </row>
    <row r="238" spans="3:30" s="1" customFormat="1" ht="17.25">
      <c r="C238" s="3"/>
      <c r="E238" s="2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D238" s="3"/>
    </row>
    <row r="239" spans="3:30" s="1" customFormat="1" ht="17.25">
      <c r="C239" s="3"/>
      <c r="E239" s="2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D239" s="3"/>
    </row>
    <row r="240" spans="3:30" s="1" customFormat="1" ht="17.25">
      <c r="C240" s="3"/>
      <c r="E240" s="2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D240" s="3"/>
    </row>
    <row r="241" spans="3:30" s="1" customFormat="1" ht="17.25">
      <c r="C241" s="3"/>
      <c r="E241" s="2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D241" s="3"/>
    </row>
    <row r="242" spans="3:30" s="1" customFormat="1" ht="17.25">
      <c r="C242" s="3"/>
      <c r="E242" s="2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D242" s="3"/>
    </row>
    <row r="243" spans="3:30" s="1" customFormat="1" ht="17.25">
      <c r="C243" s="3"/>
      <c r="E243" s="2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D243" s="3"/>
    </row>
    <row r="244" spans="3:30" s="1" customFormat="1" ht="17.25">
      <c r="C244" s="3"/>
      <c r="E244" s="2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D244" s="3"/>
    </row>
    <row r="245" spans="3:30" s="1" customFormat="1" ht="17.25">
      <c r="C245" s="3"/>
      <c r="E245" s="2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D245" s="3"/>
    </row>
    <row r="246" spans="3:30" s="1" customFormat="1" ht="17.25">
      <c r="C246" s="3"/>
      <c r="E246" s="2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D246" s="3"/>
    </row>
    <row r="247" spans="3:30" s="1" customFormat="1" ht="17.25">
      <c r="C247" s="3"/>
      <c r="E247" s="2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D247" s="3"/>
    </row>
    <row r="248" spans="3:30" s="1" customFormat="1" ht="17.25">
      <c r="C248" s="3"/>
      <c r="E248" s="2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D248" s="3"/>
    </row>
    <row r="249" spans="3:30" s="1" customFormat="1" ht="17.25">
      <c r="C249" s="3"/>
      <c r="E249" s="2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D249" s="3"/>
    </row>
    <row r="250" spans="3:30" s="1" customFormat="1" ht="17.25">
      <c r="C250" s="3"/>
      <c r="E250" s="2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D250" s="3"/>
    </row>
    <row r="251" spans="3:30" s="1" customFormat="1" ht="17.25">
      <c r="C251" s="3"/>
      <c r="E251" s="2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D251" s="3"/>
    </row>
    <row r="252" spans="3:30" s="1" customFormat="1" ht="17.25">
      <c r="C252" s="3"/>
      <c r="E252" s="2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D252" s="3"/>
    </row>
    <row r="253" spans="3:30" s="1" customFormat="1" ht="17.25">
      <c r="C253" s="3"/>
      <c r="E253" s="2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D253" s="3"/>
    </row>
    <row r="254" spans="3:30" s="1" customFormat="1" ht="17.25">
      <c r="C254" s="3"/>
      <c r="E254" s="2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D254" s="3"/>
    </row>
    <row r="255" spans="3:30" s="1" customFormat="1" ht="17.25">
      <c r="C255" s="3"/>
      <c r="E255" s="2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D255" s="3"/>
    </row>
    <row r="256" spans="3:30" s="1" customFormat="1" ht="17.25">
      <c r="C256" s="3"/>
      <c r="E256" s="2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D256" s="3"/>
    </row>
    <row r="257" spans="3:30" s="1" customFormat="1" ht="17.25">
      <c r="C257" s="3"/>
      <c r="E257" s="2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D257" s="3"/>
    </row>
    <row r="258" spans="3:30" s="1" customFormat="1" ht="17.25">
      <c r="C258" s="3"/>
      <c r="E258" s="2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D258" s="3"/>
    </row>
    <row r="259" spans="3:30" s="1" customFormat="1" ht="17.25">
      <c r="C259" s="3"/>
      <c r="E259" s="2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D259" s="3"/>
    </row>
    <row r="260" spans="3:30" s="1" customFormat="1" ht="17.25">
      <c r="C260" s="3"/>
      <c r="E260" s="2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D260" s="3"/>
    </row>
    <row r="261" spans="3:30" s="1" customFormat="1" ht="17.25">
      <c r="C261" s="3"/>
      <c r="E261" s="2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D261" s="3"/>
    </row>
    <row r="262" spans="3:30" s="1" customFormat="1" ht="17.25">
      <c r="C262" s="3"/>
      <c r="E262" s="2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D262" s="3"/>
    </row>
    <row r="263" spans="3:30" s="1" customFormat="1" ht="17.25">
      <c r="C263" s="3"/>
      <c r="E263" s="2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D263" s="3"/>
    </row>
    <row r="264" spans="3:30" s="1" customFormat="1" ht="17.25">
      <c r="C264" s="3"/>
      <c r="E264" s="2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D264" s="3"/>
    </row>
    <row r="265" spans="3:30" s="1" customFormat="1" ht="17.25">
      <c r="C265" s="3"/>
      <c r="E265" s="2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D265" s="3"/>
    </row>
    <row r="266" spans="3:30" s="1" customFormat="1" ht="17.25">
      <c r="C266" s="3"/>
      <c r="E266" s="2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D266" s="3"/>
    </row>
    <row r="267" spans="3:30" s="1" customFormat="1" ht="17.25">
      <c r="C267" s="3"/>
      <c r="E267" s="2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D267" s="3"/>
    </row>
    <row r="268" spans="3:30" s="1" customFormat="1" ht="17.25">
      <c r="C268" s="3"/>
      <c r="E268" s="2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D268" s="3"/>
    </row>
    <row r="269" spans="3:30" s="1" customFormat="1" ht="17.25">
      <c r="C269" s="3"/>
      <c r="E269" s="2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D269" s="3"/>
    </row>
    <row r="270" spans="3:30" s="1" customFormat="1" ht="17.25">
      <c r="C270" s="3"/>
      <c r="E270" s="2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D270" s="3"/>
    </row>
    <row r="271" spans="3:30" s="1" customFormat="1" ht="17.25">
      <c r="C271" s="3"/>
      <c r="E271" s="2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D271" s="3"/>
    </row>
    <row r="272" spans="3:30" s="1" customFormat="1" ht="17.25">
      <c r="C272" s="3"/>
      <c r="E272" s="2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D272" s="3"/>
    </row>
    <row r="273" spans="3:30" s="1" customFormat="1" ht="17.25">
      <c r="C273" s="3"/>
      <c r="E273" s="2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D273" s="3"/>
    </row>
    <row r="274" spans="3:30" s="1" customFormat="1" ht="17.25">
      <c r="C274" s="3"/>
      <c r="E274" s="2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D274" s="3"/>
    </row>
    <row r="275" spans="3:30" s="1" customFormat="1" ht="17.25">
      <c r="C275" s="3"/>
      <c r="E275" s="2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D275" s="3"/>
    </row>
    <row r="276" spans="3:30" s="1" customFormat="1" ht="17.25">
      <c r="C276" s="3"/>
      <c r="E276" s="2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D276" s="3"/>
    </row>
    <row r="277" spans="3:30" s="1" customFormat="1" ht="17.25">
      <c r="C277" s="3"/>
      <c r="E277" s="2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D277" s="3"/>
    </row>
    <row r="278" spans="3:30" s="1" customFormat="1" ht="17.25">
      <c r="C278" s="3"/>
      <c r="E278" s="2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D278" s="3"/>
    </row>
    <row r="279" spans="3:30" s="1" customFormat="1" ht="17.25">
      <c r="C279" s="3"/>
      <c r="E279" s="2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D279" s="3"/>
    </row>
    <row r="280" spans="3:30" s="1" customFormat="1" ht="17.25">
      <c r="C280" s="3"/>
      <c r="E280" s="2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D280" s="3"/>
    </row>
    <row r="281" spans="3:30" s="1" customFormat="1" ht="17.25">
      <c r="C281" s="3"/>
      <c r="E281" s="2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D281" s="3"/>
    </row>
    <row r="282" spans="3:30" s="1" customFormat="1" ht="17.25">
      <c r="C282" s="3"/>
      <c r="E282" s="2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D282" s="3"/>
    </row>
    <row r="283" spans="3:30" s="1" customFormat="1" ht="17.25">
      <c r="C283" s="3"/>
      <c r="E283" s="2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D283" s="3"/>
    </row>
    <row r="284" spans="3:30" s="1" customFormat="1" ht="17.25">
      <c r="C284" s="3"/>
      <c r="E284" s="2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D284" s="3"/>
    </row>
    <row r="285" spans="3:30" s="1" customFormat="1" ht="17.25">
      <c r="C285" s="3"/>
      <c r="E285" s="2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D285" s="3"/>
    </row>
    <row r="286" spans="3:30" s="1" customFormat="1" ht="17.25">
      <c r="C286" s="3"/>
      <c r="E286" s="2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D286" s="3"/>
    </row>
    <row r="287" spans="3:30" s="1" customFormat="1" ht="17.25">
      <c r="C287" s="3"/>
      <c r="E287" s="2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D287" s="3"/>
    </row>
    <row r="288" spans="3:30" s="1" customFormat="1" ht="17.25">
      <c r="C288" s="3"/>
      <c r="E288" s="2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D288" s="3"/>
    </row>
    <row r="289" spans="3:30" s="1" customFormat="1" ht="17.25">
      <c r="C289" s="3"/>
      <c r="E289" s="2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D289" s="3"/>
    </row>
    <row r="290" spans="3:30" s="1" customFormat="1" ht="17.25">
      <c r="C290" s="3"/>
      <c r="E290" s="2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D290" s="3"/>
    </row>
    <row r="291" spans="3:30" s="1" customFormat="1" ht="17.25">
      <c r="C291" s="3"/>
      <c r="E291" s="2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D291" s="3"/>
    </row>
    <row r="292" spans="3:30" s="1" customFormat="1" ht="17.25">
      <c r="C292" s="3"/>
      <c r="E292" s="2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D292" s="3"/>
    </row>
    <row r="293" spans="3:30" s="1" customFormat="1" ht="17.25">
      <c r="C293" s="3"/>
      <c r="E293" s="2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D293" s="3"/>
    </row>
    <row r="294" spans="3:30" s="1" customFormat="1" ht="17.25">
      <c r="C294" s="3"/>
      <c r="E294" s="2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D294" s="3"/>
    </row>
    <row r="295" spans="3:30" s="1" customFormat="1" ht="17.25">
      <c r="C295" s="3"/>
      <c r="E295" s="2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D295" s="3"/>
    </row>
    <row r="296" spans="3:30" s="1" customFormat="1" ht="17.25">
      <c r="C296" s="3"/>
      <c r="E296" s="2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D296" s="3"/>
    </row>
    <row r="297" spans="3:30" s="1" customFormat="1" ht="17.25">
      <c r="C297" s="3"/>
      <c r="E297" s="2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D297" s="3"/>
    </row>
    <row r="298" spans="3:30" s="1" customFormat="1" ht="17.25">
      <c r="C298" s="3"/>
      <c r="E298" s="2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D298" s="3"/>
    </row>
    <row r="299" spans="3:30" s="1" customFormat="1" ht="17.25">
      <c r="C299" s="3"/>
      <c r="E299" s="2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D299" s="3"/>
    </row>
    <row r="300" spans="3:30" s="1" customFormat="1" ht="17.25">
      <c r="C300" s="3"/>
      <c r="E300" s="2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D300" s="3"/>
    </row>
    <row r="301" spans="3:30" s="1" customFormat="1" ht="17.25">
      <c r="C301" s="3"/>
      <c r="E301" s="2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D301" s="3"/>
    </row>
    <row r="302" spans="3:30" s="1" customFormat="1" ht="17.25">
      <c r="C302" s="3"/>
      <c r="E302" s="2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D302" s="3"/>
    </row>
    <row r="303" spans="3:30" s="1" customFormat="1" ht="17.25">
      <c r="C303" s="3"/>
      <c r="E303" s="2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D303" s="3"/>
    </row>
    <row r="304" spans="3:30" s="1" customFormat="1" ht="17.25">
      <c r="C304" s="3"/>
      <c r="E304" s="2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D304" s="3"/>
    </row>
    <row r="305" spans="3:30" s="1" customFormat="1" ht="17.25">
      <c r="C305" s="3"/>
      <c r="E305" s="2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D305" s="3"/>
    </row>
    <row r="306" spans="3:30" s="1" customFormat="1" ht="17.25">
      <c r="C306" s="3"/>
      <c r="E306" s="2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D306" s="3"/>
    </row>
    <row r="307" spans="3:30" s="1" customFormat="1" ht="17.25">
      <c r="C307" s="3"/>
      <c r="E307" s="2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D307" s="3"/>
    </row>
    <row r="308" spans="3:30" s="1" customFormat="1" ht="17.25">
      <c r="C308" s="3"/>
      <c r="E308" s="2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D308" s="3"/>
    </row>
    <row r="309" spans="3:30" s="1" customFormat="1" ht="17.25">
      <c r="C309" s="3"/>
      <c r="E309" s="2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D309" s="3"/>
    </row>
    <row r="310" spans="3:30" s="1" customFormat="1" ht="17.25">
      <c r="C310" s="3"/>
      <c r="E310" s="2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D310" s="3"/>
    </row>
    <row r="311" spans="3:30" s="1" customFormat="1" ht="17.25">
      <c r="C311" s="3"/>
      <c r="E311" s="2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D311" s="3"/>
    </row>
    <row r="312" spans="3:30" s="1" customFormat="1" ht="17.25">
      <c r="C312" s="3"/>
      <c r="E312" s="2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D312" s="3"/>
    </row>
    <row r="313" spans="3:30" s="1" customFormat="1" ht="17.25">
      <c r="C313" s="3"/>
      <c r="E313" s="2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D313" s="3"/>
    </row>
    <row r="314" spans="3:30" s="1" customFormat="1" ht="17.25">
      <c r="C314" s="3"/>
      <c r="E314" s="2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D314" s="3"/>
    </row>
    <row r="315" spans="3:30" s="1" customFormat="1" ht="17.25">
      <c r="C315" s="3"/>
      <c r="E315" s="2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D315" s="3"/>
    </row>
    <row r="316" spans="3:30" s="1" customFormat="1" ht="17.25">
      <c r="C316" s="3"/>
      <c r="E316" s="2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D316" s="3"/>
    </row>
    <row r="317" spans="3:30" s="1" customFormat="1" ht="17.25">
      <c r="C317" s="3"/>
      <c r="E317" s="2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D317" s="3"/>
    </row>
    <row r="318" spans="3:30" s="1" customFormat="1" ht="17.25">
      <c r="C318" s="3"/>
      <c r="E318" s="2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D318" s="3"/>
    </row>
    <row r="319" spans="3:30" s="1" customFormat="1" ht="17.25">
      <c r="C319" s="3"/>
      <c r="E319" s="2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D319" s="3"/>
    </row>
    <row r="320" spans="3:30" s="1" customFormat="1" ht="17.25">
      <c r="C320" s="3"/>
      <c r="E320" s="2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D320" s="3"/>
    </row>
    <row r="321" spans="1:72" s="1" customFormat="1" ht="17.25">
      <c r="C321" s="3"/>
      <c r="E321" s="2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D321" s="3"/>
    </row>
    <row r="322" spans="1:72" s="1" customFormat="1" ht="17.25">
      <c r="C322" s="3"/>
      <c r="E322" s="2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D322" s="3"/>
    </row>
    <row r="323" spans="1:72" s="1" customFormat="1" ht="17.25">
      <c r="C323" s="3"/>
      <c r="E323" s="2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D323" s="3"/>
    </row>
    <row r="324" spans="1:72" s="1" customFormat="1" ht="17.25">
      <c r="C324" s="3"/>
      <c r="E324" s="2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D324" s="3"/>
    </row>
    <row r="325" spans="1:72" s="1" customFormat="1" ht="17.25">
      <c r="C325" s="3"/>
      <c r="E325" s="2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D325" s="3"/>
    </row>
    <row r="326" spans="1:72" s="1" customFormat="1" ht="17.25">
      <c r="C326" s="3"/>
      <c r="E326" s="2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D326" s="3"/>
    </row>
    <row r="327" spans="1:72" s="1" customFormat="1" ht="17.25">
      <c r="C327" s="3"/>
      <c r="E327" s="2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D327" s="3"/>
    </row>
    <row r="328" spans="1:72" s="1" customFormat="1" ht="17.25">
      <c r="A328"/>
      <c r="B328"/>
      <c r="C328" s="12"/>
      <c r="D328"/>
      <c r="E328" s="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/>
      <c r="AD328" s="12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</row>
  </sheetData>
  <mergeCells count="2">
    <mergeCell ref="A3:C3"/>
    <mergeCell ref="A45:C45"/>
  </mergeCells>
  <phoneticPr fontId="0" type="noConversion"/>
  <pageMargins left="0.65" right="0.7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Company>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NDC</dc:creator>
  <cp:lastModifiedBy>CH Cordial </cp:lastModifiedBy>
  <cp:lastPrinted>2010-09-13T07:07:50Z</cp:lastPrinted>
  <dcterms:created xsi:type="dcterms:W3CDTF">2005-05-10T01:06:20Z</dcterms:created>
  <dcterms:modified xsi:type="dcterms:W3CDTF">2013-01-09T04:49:58Z</dcterms:modified>
</cp:coreProperties>
</file>