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kas Penting\Course\Tetris\Capstone\project\jumlah_penduduk\"/>
    </mc:Choice>
  </mc:AlternateContent>
  <xr:revisionPtr revIDLastSave="0" documentId="13_ncr:1_{D8816416-34A8-4035-9797-18E6FB86A347}" xr6:coauthVersionLast="47" xr6:coauthVersionMax="47" xr10:uidLastSave="{00000000-0000-0000-0000-000000000000}"/>
  <bookViews>
    <workbookView xWindow="-120" yWindow="-120" windowWidth="20730" windowHeight="11160" xr2:uid="{1FC8EF82-E7EC-41EB-8191-69580D7D5C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</calcChain>
</file>

<file path=xl/sharedStrings.xml><?xml version="1.0" encoding="utf-8"?>
<sst xmlns="http://schemas.openxmlformats.org/spreadsheetml/2006/main" count="4" uniqueCount="4">
  <si>
    <t>Tahun</t>
  </si>
  <si>
    <t>Jumlah_Penduduk</t>
  </si>
  <si>
    <t>Pengguna_Internet</t>
  </si>
  <si>
    <t>Pengguna_Internet_Percent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</si>
</sst>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2" fillId="4" borderId="5" xfId="1" applyNumberFormat="1" applyFont="1" applyFill="1" applyBorder="1"/>
    <xf numFmtId="1" fontId="2" fillId="0" borderId="5" xfId="1" applyNumberFormat="1" applyFont="1" applyBorder="1"/>
    <xf numFmtId="0" fontId="2" fillId="0" borderId="0" xfId="0" applyFont="1"/>
    <xf numFmtId="0" fontId="2" fillId="0" borderId="0" xfId="0" applyNumberFormat="1" applyFont="1"/>
    <xf numFmtId="10" fontId="2" fillId="0" borderId="0" xfId="2" applyNumberFormat="1" applyFont="1"/>
    <xf numFmtId="1" fontId="2" fillId="0" borderId="0" xfId="1" applyNumberFormat="1" applyFont="1"/>
    <xf numFmtId="1" fontId="2" fillId="3" borderId="2" xfId="1" applyNumberFormat="1" applyFont="1" applyFill="1" applyBorder="1"/>
    <xf numFmtId="1" fontId="2" fillId="0" borderId="0" xfId="0" applyNumberFormat="1" applyFont="1"/>
    <xf numFmtId="1" fontId="2" fillId="3" borderId="4" xfId="1" applyNumberFormat="1" applyFont="1" applyFill="1" applyBorder="1"/>
    <xf numFmtId="1" fontId="3" fillId="2" borderId="1" xfId="0" applyNumberFormat="1" applyFont="1" applyFill="1" applyBorder="1"/>
    <xf numFmtId="1" fontId="3" fillId="2" borderId="3" xfId="0" applyNumberFormat="1" applyFont="1" applyFill="1" applyBorder="1"/>
    <xf numFmtId="9" fontId="2" fillId="0" borderId="0" xfId="2" applyFont="1"/>
    <xf numFmtId="0" fontId="2" fillId="0" borderId="0" xfId="0" applyFont="1" applyFill="1"/>
    <xf numFmtId="2" fontId="2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6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3316A-1766-4898-A6ED-025F25BA18FE}" name="Table1" displayName="Table1" ref="A1:D32" totalsRowShown="0" headerRowDxfId="5" dataDxfId="4">
  <autoFilter ref="A1:D32" xr:uid="{92B3316A-1766-4898-A6ED-025F25BA18FE}"/>
  <tableColumns count="4">
    <tableColumn id="1" xr3:uid="{2B7D2FA3-6A26-4188-97A1-292301F0D003}" name="Tahun" dataDxfId="3"/>
    <tableColumn id="2" xr3:uid="{55188CE3-884C-472C-8DFC-3C59F1FE8C6F}" name="Jumlah_Penduduk" dataDxfId="2" dataCellStyle="Comma"/>
    <tableColumn id="3" xr3:uid="{24448BE3-FBEC-4291-93FF-AE5BA11D41B2}" name="Pengguna_Internet" dataDxfId="1"/>
    <tableColumn id="4" xr3:uid="{683E6D5E-9C23-4426-A71B-53E8C4EE8B2B}" name="Pengguna_Internet_Percent" dataDxfId="0" dataCellStyle="Percent">
      <calculatedColumnFormula>(Table1[[#This Row],[Pengguna_Internet]]/Table1[[#This Row],[Jumlah_Penduduk]])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08A5-112D-4BB3-AAC6-953B0F2082D8}">
  <dimension ref="A1:D33"/>
  <sheetViews>
    <sheetView tabSelected="1" workbookViewId="0">
      <selection activeCell="K10" sqref="K10"/>
    </sheetView>
  </sheetViews>
  <sheetFormatPr defaultRowHeight="15" x14ac:dyDescent="0.25"/>
  <cols>
    <col min="2" max="2" width="20.7109375" customWidth="1"/>
    <col min="3" max="3" width="24.140625" customWidth="1"/>
    <col min="4" max="4" width="21.28515625" customWidth="1"/>
  </cols>
  <sheetData>
    <row r="1" spans="1:4" ht="15.75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ht="15.75" x14ac:dyDescent="0.25">
      <c r="A2" s="3">
        <v>1990</v>
      </c>
      <c r="B2" s="13">
        <v>181413398</v>
      </c>
      <c r="C2" s="8">
        <v>0</v>
      </c>
      <c r="D2" s="12">
        <f>(Table1[[#This Row],[Pengguna_Internet]]/Table1[[#This Row],[Jumlah_Penduduk]])</f>
        <v>0</v>
      </c>
    </row>
    <row r="3" spans="1:4" ht="15.75" x14ac:dyDescent="0.25">
      <c r="A3" s="3">
        <v>1991</v>
      </c>
      <c r="B3" s="13">
        <v>184591897</v>
      </c>
      <c r="C3" s="8">
        <v>0</v>
      </c>
      <c r="D3" s="12">
        <f>(Table1[[#This Row],[Pengguna_Internet]]/Table1[[#This Row],[Jumlah_Penduduk]])</f>
        <v>0</v>
      </c>
    </row>
    <row r="4" spans="1:4" ht="15.75" x14ac:dyDescent="0.25">
      <c r="A4" s="3">
        <v>1992</v>
      </c>
      <c r="B4" s="13">
        <v>187739786</v>
      </c>
      <c r="C4" s="8">
        <v>0</v>
      </c>
      <c r="D4" s="12">
        <f>(Table1[[#This Row],[Pengguna_Internet]]/Table1[[#This Row],[Jumlah_Penduduk]])</f>
        <v>0</v>
      </c>
    </row>
    <row r="5" spans="1:4" ht="15.75" x14ac:dyDescent="0.25">
      <c r="A5" s="3">
        <v>1993</v>
      </c>
      <c r="B5" s="13">
        <v>190851184</v>
      </c>
      <c r="C5" s="8">
        <v>0</v>
      </c>
      <c r="D5" s="12">
        <f>(Table1[[#This Row],[Pengguna_Internet]]/Table1[[#This Row],[Jumlah_Penduduk]])</f>
        <v>0</v>
      </c>
    </row>
    <row r="6" spans="1:4" ht="15.75" x14ac:dyDescent="0.25">
      <c r="A6" s="3">
        <v>1994</v>
      </c>
      <c r="B6" s="13">
        <v>193917458</v>
      </c>
      <c r="C6" s="8">
        <v>205502.862610752</v>
      </c>
      <c r="D6" s="12">
        <f>(Table1[[#This Row],[Pengguna_Internet]]/Table1[[#This Row],[Jumlah_Penduduk]])</f>
        <v>1.0597440000000001E-3</v>
      </c>
    </row>
    <row r="7" spans="1:4" ht="15.75" x14ac:dyDescent="0.25">
      <c r="A7" s="3">
        <v>1995</v>
      </c>
      <c r="B7" s="13">
        <v>196934257</v>
      </c>
      <c r="C7" s="8">
        <v>59080.277099999992</v>
      </c>
      <c r="D7" s="12">
        <f>(Table1[[#This Row],[Pengguna_Internet]]/Table1[[#This Row],[Jumlah_Penduduk]])</f>
        <v>2.9999999999999997E-4</v>
      </c>
    </row>
    <row r="8" spans="1:4" ht="15.75" x14ac:dyDescent="0.25">
      <c r="A8" s="3">
        <v>1996</v>
      </c>
      <c r="B8" s="13">
        <v>199901231</v>
      </c>
      <c r="C8" s="8">
        <v>119940.73859999998</v>
      </c>
      <c r="D8" s="12">
        <f>(Table1[[#This Row],[Pengguna_Internet]]/Table1[[#This Row],[Jumlah_Penduduk]])</f>
        <v>5.9999999999999995E-4</v>
      </c>
    </row>
    <row r="9" spans="1:4" ht="15.75" x14ac:dyDescent="0.25">
      <c r="A9" s="3">
        <v>1997</v>
      </c>
      <c r="B9" s="13">
        <v>202826444</v>
      </c>
      <c r="C9" s="8">
        <v>385370.24359999999</v>
      </c>
      <c r="D9" s="12">
        <f>(Table1[[#This Row],[Pengguna_Internet]]/Table1[[#This Row],[Jumlah_Penduduk]])</f>
        <v>1.9E-3</v>
      </c>
    </row>
    <row r="10" spans="1:4" ht="15.75" x14ac:dyDescent="0.25">
      <c r="A10" s="3">
        <v>1998</v>
      </c>
      <c r="B10" s="13">
        <v>205724597</v>
      </c>
      <c r="C10" s="8">
        <v>534883.95219999994</v>
      </c>
      <c r="D10" s="12">
        <f>(Table1[[#This Row],[Pengguna_Internet]]/Table1[[#This Row],[Jumlah_Penduduk]])</f>
        <v>2.5999999999999999E-3</v>
      </c>
    </row>
    <row r="11" spans="1:4" ht="15.75" x14ac:dyDescent="0.25">
      <c r="A11" s="3">
        <v>1999</v>
      </c>
      <c r="B11" s="13">
        <v>208615171</v>
      </c>
      <c r="C11" s="8">
        <v>917906.7524</v>
      </c>
      <c r="D11" s="12">
        <f>(Table1[[#This Row],[Pengguna_Internet]]/Table1[[#This Row],[Jumlah_Penduduk]])</f>
        <v>4.4000000000000003E-3</v>
      </c>
    </row>
    <row r="12" spans="1:4" ht="15.75" x14ac:dyDescent="0.25">
      <c r="A12" s="3">
        <v>2000</v>
      </c>
      <c r="B12" s="13">
        <v>211513822</v>
      </c>
      <c r="C12" s="8">
        <v>1967078.5445999999</v>
      </c>
      <c r="D12" s="12">
        <f>(Table1[[#This Row],[Pengguna_Internet]]/Table1[[#This Row],[Jumlah_Penduduk]])</f>
        <v>9.2999999999999992E-3</v>
      </c>
    </row>
    <row r="13" spans="1:4" ht="15.75" x14ac:dyDescent="0.25">
      <c r="A13" s="3">
        <v>2001</v>
      </c>
      <c r="B13" s="13">
        <v>214427419</v>
      </c>
      <c r="C13" s="8">
        <v>4331433.8637999995</v>
      </c>
      <c r="D13" s="12">
        <f>(Table1[[#This Row],[Pengguna_Internet]]/Table1[[#This Row],[Jumlah_Penduduk]])</f>
        <v>2.0199999999999999E-2</v>
      </c>
    </row>
    <row r="14" spans="1:4" ht="15.75" x14ac:dyDescent="0.25">
      <c r="A14" s="3">
        <v>2002</v>
      </c>
      <c r="B14" s="13">
        <v>217357790</v>
      </c>
      <c r="C14" s="8">
        <v>4629720.9270000001</v>
      </c>
      <c r="D14" s="12">
        <f>(Table1[[#This Row],[Pengguna_Internet]]/Table1[[#This Row],[Jumlah_Penduduk]])</f>
        <v>2.1299999999999999E-2</v>
      </c>
    </row>
    <row r="15" spans="1:4" ht="15.75" x14ac:dyDescent="0.25">
      <c r="A15" s="3">
        <v>2003</v>
      </c>
      <c r="B15" s="13">
        <v>220309473</v>
      </c>
      <c r="C15" s="8">
        <v>5265396.4046999998</v>
      </c>
      <c r="D15" s="12">
        <f>(Table1[[#This Row],[Pengguna_Internet]]/Table1[[#This Row],[Jumlah_Penduduk]])</f>
        <v>2.3899999999999998E-2</v>
      </c>
    </row>
    <row r="16" spans="1:4" ht="15.75" x14ac:dyDescent="0.25">
      <c r="A16" s="3">
        <v>2004</v>
      </c>
      <c r="B16" s="13">
        <v>223285666</v>
      </c>
      <c r="C16" s="8">
        <v>5805427.3159999996</v>
      </c>
      <c r="D16" s="12">
        <f>(Table1[[#This Row],[Pengguna_Internet]]/Table1[[#This Row],[Jumlah_Penduduk]])</f>
        <v>2.5999999999999999E-2</v>
      </c>
    </row>
    <row r="17" spans="1:4" ht="15.75" x14ac:dyDescent="0.25">
      <c r="A17" s="3">
        <v>2005</v>
      </c>
      <c r="B17" s="13">
        <v>226289468</v>
      </c>
      <c r="C17" s="8">
        <v>8146420.8479999993</v>
      </c>
      <c r="D17" s="12">
        <f>(Table1[[#This Row],[Pengguna_Internet]]/Table1[[#This Row],[Jumlah_Penduduk]])</f>
        <v>3.5999999999999997E-2</v>
      </c>
    </row>
    <row r="18" spans="1:4" ht="15.75" x14ac:dyDescent="0.25">
      <c r="A18" s="3">
        <v>2006</v>
      </c>
      <c r="B18" s="13">
        <v>229318262</v>
      </c>
      <c r="C18" s="8">
        <v>10915549.271200001</v>
      </c>
      <c r="D18" s="12">
        <f>(Table1[[#This Row],[Pengguna_Internet]]/Table1[[#This Row],[Jumlah_Penduduk]])</f>
        <v>4.7600000000000003E-2</v>
      </c>
    </row>
    <row r="19" spans="1:4" ht="15.75" x14ac:dyDescent="0.25">
      <c r="A19" s="3">
        <v>2007</v>
      </c>
      <c r="B19" s="13">
        <v>232374239</v>
      </c>
      <c r="C19" s="8">
        <v>13454468.438100001</v>
      </c>
      <c r="D19" s="12">
        <f>(Table1[[#This Row],[Pengguna_Internet]]/Table1[[#This Row],[Jumlah_Penduduk]])</f>
        <v>5.7900000000000007E-2</v>
      </c>
    </row>
    <row r="20" spans="1:4" ht="15.75" x14ac:dyDescent="0.25">
      <c r="A20" s="3">
        <v>2008</v>
      </c>
      <c r="B20" s="13">
        <v>235469755</v>
      </c>
      <c r="C20" s="8">
        <v>18649204.596000001</v>
      </c>
      <c r="D20" s="12">
        <f>(Table1[[#This Row],[Pengguna_Internet]]/Table1[[#This Row],[Jumlah_Penduduk]])</f>
        <v>7.9200000000000007E-2</v>
      </c>
    </row>
    <row r="21" spans="1:4" ht="15.75" x14ac:dyDescent="0.25">
      <c r="A21" s="3">
        <v>2009</v>
      </c>
      <c r="B21" s="14">
        <v>238620554</v>
      </c>
      <c r="C21" s="8">
        <v>16512542.3368</v>
      </c>
      <c r="D21" s="12">
        <f>(Table1[[#This Row],[Pengguna_Internet]]/Table1[[#This Row],[Jumlah_Penduduk]])</f>
        <v>6.9199999999999998E-2</v>
      </c>
    </row>
    <row r="22" spans="1:4" ht="15.75" x14ac:dyDescent="0.25">
      <c r="A22" s="3">
        <v>2010</v>
      </c>
      <c r="B22" s="13">
        <v>241834226</v>
      </c>
      <c r="C22" s="8">
        <v>26408297.479200002</v>
      </c>
      <c r="D22" s="12">
        <f>(Table1[[#This Row],[Pengguna_Internet]]/Table1[[#This Row],[Jumlah_Penduduk]])</f>
        <v>0.10920000000000001</v>
      </c>
    </row>
    <row r="23" spans="1:4" ht="16.5" thickBot="1" x14ac:dyDescent="0.3">
      <c r="A23" s="10">
        <v>2011</v>
      </c>
      <c r="B23" s="14">
        <v>242000000</v>
      </c>
      <c r="C23" s="1">
        <v>29717600</v>
      </c>
      <c r="D23" s="5">
        <f>(Table1[[#This Row],[Pengguna_Internet]]/Table1[[#This Row],[Jumlah_Penduduk]])</f>
        <v>0.12280000000000001</v>
      </c>
    </row>
    <row r="24" spans="1:4" ht="17.25" thickTop="1" thickBot="1" x14ac:dyDescent="0.3">
      <c r="A24" s="10">
        <v>2012</v>
      </c>
      <c r="B24" s="6">
        <v>245400000</v>
      </c>
      <c r="C24" s="2">
        <v>35632080</v>
      </c>
      <c r="D24" s="5">
        <f>(Table1[[#This Row],[Pengguna_Internet]]/Table1[[#This Row],[Jumlah_Penduduk]])</f>
        <v>0.1452</v>
      </c>
    </row>
    <row r="25" spans="1:4" ht="17.25" thickTop="1" thickBot="1" x14ac:dyDescent="0.3">
      <c r="A25" s="10">
        <v>2013</v>
      </c>
      <c r="B25" s="6">
        <v>248800000</v>
      </c>
      <c r="C25" s="1">
        <v>37170720</v>
      </c>
      <c r="D25" s="5">
        <f>(Table1[[#This Row],[Pengguna_Internet]]/Table1[[#This Row],[Jumlah_Penduduk]])</f>
        <v>0.14940000000000001</v>
      </c>
    </row>
    <row r="26" spans="1:4" ht="17.25" thickTop="1" thickBot="1" x14ac:dyDescent="0.3">
      <c r="A26" s="10">
        <v>2014</v>
      </c>
      <c r="B26" s="6">
        <v>252200000</v>
      </c>
      <c r="C26" s="2">
        <v>43227080</v>
      </c>
      <c r="D26" s="5">
        <f>(Table1[[#This Row],[Pengguna_Internet]]/Table1[[#This Row],[Jumlah_Penduduk]])</f>
        <v>0.1714</v>
      </c>
    </row>
    <row r="27" spans="1:4" ht="17.25" thickTop="1" thickBot="1" x14ac:dyDescent="0.3">
      <c r="A27" s="10">
        <v>2015</v>
      </c>
      <c r="B27" s="7">
        <f>255587.9*1000</f>
        <v>255587900</v>
      </c>
      <c r="C27" s="8">
        <v>56099516</v>
      </c>
      <c r="D27" s="5">
        <f>(Table1[[#This Row],[Pengguna_Internet]]/Table1[[#This Row],[Jumlah_Penduduk]])</f>
        <v>0.21949206515644912</v>
      </c>
    </row>
    <row r="28" spans="1:4" ht="17.25" thickTop="1" thickBot="1" x14ac:dyDescent="0.3">
      <c r="A28" s="10">
        <v>2016</v>
      </c>
      <c r="B28" s="7">
        <f>258496.5*1000</f>
        <v>258496500</v>
      </c>
      <c r="C28" s="8">
        <v>65443231</v>
      </c>
      <c r="D28" s="5">
        <f>(Table1[[#This Row],[Pengguna_Internet]]/Table1[[#This Row],[Jumlah_Penduduk]])</f>
        <v>0.25316873149152891</v>
      </c>
    </row>
    <row r="29" spans="1:4" ht="17.25" thickTop="1" thickBot="1" x14ac:dyDescent="0.3">
      <c r="A29" s="10">
        <v>2017</v>
      </c>
      <c r="B29" s="7">
        <f>261355.5*1000</f>
        <v>261355500</v>
      </c>
      <c r="C29" s="8">
        <v>84425719</v>
      </c>
      <c r="D29" s="5">
        <f>(Table1[[#This Row],[Pengguna_Internet]]/Table1[[#This Row],[Jumlah_Penduduk]])</f>
        <v>0.32303019833139152</v>
      </c>
    </row>
    <row r="30" spans="1:4" ht="17.25" thickTop="1" thickBot="1" x14ac:dyDescent="0.3">
      <c r="A30" s="10">
        <v>2018</v>
      </c>
      <c r="B30" s="7">
        <f>264161.6*1000</f>
        <v>264161599.99999997</v>
      </c>
      <c r="C30" s="8">
        <v>105289213</v>
      </c>
      <c r="D30" s="5">
        <f>(Table1[[#This Row],[Pengguna_Internet]]/Table1[[#This Row],[Jumlah_Penduduk]])</f>
        <v>0.39857879797820733</v>
      </c>
    </row>
    <row r="31" spans="1:4" ht="17.25" thickTop="1" thickBot="1" x14ac:dyDescent="0.3">
      <c r="A31" s="10">
        <v>2019</v>
      </c>
      <c r="B31" s="7">
        <f>266911.9*1000</f>
        <v>266911900.00000003</v>
      </c>
      <c r="C31" s="8">
        <v>127094423</v>
      </c>
      <c r="D31" s="5">
        <f>(Table1[[#This Row],[Pengguna_Internet]]/Table1[[#This Row],[Jumlah_Penduduk]])</f>
        <v>0.47616619191575943</v>
      </c>
    </row>
    <row r="32" spans="1:4" ht="17.25" thickTop="1" thickBot="1" x14ac:dyDescent="0.3">
      <c r="A32" s="11">
        <v>2020</v>
      </c>
      <c r="B32" s="9">
        <f>269603.4*1000</f>
        <v>269603400</v>
      </c>
      <c r="C32" s="8">
        <v>196688761</v>
      </c>
      <c r="D32" s="5">
        <f>(Table1[[#This Row],[Pengguna_Internet]]/Table1[[#This Row],[Jumlah_Penduduk]])</f>
        <v>0.7295485183050362</v>
      </c>
    </row>
    <row r="33" ht="15.75" thickTop="1" x14ac:dyDescent="0.25"/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sherly27pd@gmail.com</dc:creator>
  <cp:lastModifiedBy>sherly27pd@gmail.com</cp:lastModifiedBy>
  <dcterms:created xsi:type="dcterms:W3CDTF">2022-03-17T09:33:41Z</dcterms:created>
  <dcterms:modified xsi:type="dcterms:W3CDTF">2022-03-18T11:38:18Z</dcterms:modified>
</cp:coreProperties>
</file>