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5975" windowHeight="864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D19" i="1" l="1"/>
  <c r="F19" i="1" s="1"/>
  <c r="D18" i="1"/>
  <c r="F18" i="1" s="1"/>
  <c r="D17" i="1"/>
  <c r="F17" i="1" s="1"/>
  <c r="D16" i="1"/>
  <c r="F16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F23" i="1" s="1"/>
</calcChain>
</file>

<file path=xl/sharedStrings.xml><?xml version="1.0" encoding="utf-8"?>
<sst xmlns="http://schemas.openxmlformats.org/spreadsheetml/2006/main" count="55" uniqueCount="55">
  <si>
    <t>Beacon Board v2 Bill of Materials</t>
  </si>
  <si>
    <t>Item</t>
  </si>
  <si>
    <t># of Boards</t>
  </si>
  <si>
    <t>Quantity/Board</t>
  </si>
  <si>
    <t>Total #</t>
  </si>
  <si>
    <t>$ / Unit</t>
  </si>
  <si>
    <t>Subtotal</t>
  </si>
  <si>
    <t>Supplier</t>
  </si>
  <si>
    <t>Link</t>
  </si>
  <si>
    <t>Atmega 328</t>
  </si>
  <si>
    <t>Sparkfun</t>
  </si>
  <si>
    <t>https://www.sparkfun.com/products/10524</t>
  </si>
  <si>
    <t>28 Pin Socket (Atmega)</t>
  </si>
  <si>
    <t>Digikey</t>
  </si>
  <si>
    <t>http://www.digikey.com/product-detail/en/A28-LC-7-TT-R/AE10286-ND/1628669</t>
  </si>
  <si>
    <t>16MHz Crystal</t>
  </si>
  <si>
    <t>Digikey</t>
  </si>
  <si>
    <t>http://www.digikey.com/product-search/en?KeyWords=631-1108-ND&amp;WT.z_header=search_go</t>
  </si>
  <si>
    <t>0.1uF cap</t>
  </si>
  <si>
    <t>Digikey</t>
  </si>
  <si>
    <t>http://www.digikey.com/product-detail/en/K104K10X7RF5UH5/BC2665CT-ND/2356879</t>
  </si>
  <si>
    <t>0.47uF cap</t>
  </si>
  <si>
    <t>Digikey</t>
  </si>
  <si>
    <t>http://www.digikey.com/product-detail/en/EEU-EB1H470S/P13464-ND/949739</t>
  </si>
  <si>
    <t>2pF cap</t>
  </si>
  <si>
    <t>Digikey</t>
  </si>
  <si>
    <t>http://www.digikey.com/product-detail/en/RCE5C1H2R0C0DBH03A/490-7366-1-ND/4277283</t>
  </si>
  <si>
    <t>22 pF cap</t>
  </si>
  <si>
    <t>Digikey</t>
  </si>
  <si>
    <t>http://www.digikey.com/product-detail/en/K220J15C0GF5TL2/BC1005CT-ND/286627</t>
  </si>
  <si>
    <t>Digikey</t>
  </si>
  <si>
    <t>DIP Switches</t>
  </si>
  <si>
    <t>Digikey</t>
  </si>
  <si>
    <t>http://www.digikey.com/product-detail/en/76SB04T/GH7170-ND/726228</t>
  </si>
  <si>
    <t>RED 5mm High Flux LED</t>
  </si>
  <si>
    <t>SuperBrightLeds</t>
  </si>
  <si>
    <t>https://www.superbrightleds.com/moreinfo/through-hole/5mm-red-high-flux-led-90-degree-viewing-angle-5500-mcd/356/1303/#/tab/Specifications</t>
  </si>
  <si>
    <t>Phototransistor</t>
  </si>
  <si>
    <t>Digikey</t>
  </si>
  <si>
    <t>http://www.digikey.com/product-search/en?x=0&amp;y=0&amp;lang=en&amp;site=us&amp;keywords=751-1020-ND</t>
  </si>
  <si>
    <t>White 8mm LEDs</t>
  </si>
  <si>
    <t>SuperBrightLeds</t>
  </si>
  <si>
    <t>https://www.superbrightleds.com/moreinfo/through-hole/8mm-white-led-360-degree-viewing-angle-11000-millilumens/342/1289/</t>
  </si>
  <si>
    <t>Red 8mm LEDs</t>
  </si>
  <si>
    <t>SuperBrightLeds</t>
  </si>
  <si>
    <t>https://www.superbrightleds.com/moreinfo/through-hole/8mm-red-led-360-degree-viewing-angle-2500-millilumens/347/1294/</t>
  </si>
  <si>
    <t>Green 8mm LEDs</t>
  </si>
  <si>
    <t>SuperBrightLeds</t>
  </si>
  <si>
    <t>https://www.superbrightleds.com/moreinfo/through-hole/8mm-green-led-360-degree-viewing-angle-5000-millilumens/345/1292/</t>
  </si>
  <si>
    <t>2N3904</t>
  </si>
  <si>
    <t>Digikey</t>
  </si>
  <si>
    <t>http://www.digikey.com/product-detail/en/2N3904BU/2N3904FS-ND/1413</t>
  </si>
  <si>
    <t>Total</t>
  </si>
  <si>
    <t>Omron Push Button</t>
  </si>
  <si>
    <t>http://www.digikey.com/product-search/en?KeyWords=SW413-ND&amp;WT.z_header=search_go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</si>
</sst>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24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</fonts>
  <fills count="11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2" fillId="7" borderId="1" xfId="0" applyFont="1" applyFill="1" applyBorder="1" applyAlignment="1"/>
    <xf numFmtId="0" fontId="2" fillId="8" borderId="1" xfId="0" applyFont="1" applyFill="1" applyBorder="1" applyAlignment="1"/>
    <xf numFmtId="0" fontId="2" fillId="9" borderId="1" xfId="0" applyFont="1" applyFill="1" applyBorder="1" applyAlignment="1"/>
    <xf numFmtId="0" fontId="3" fillId="0" borderId="1" xfId="0" applyFont="1" applyBorder="1" applyAlignment="1"/>
    <xf numFmtId="1" fontId="3" fillId="0" borderId="1" xfId="0" applyNumberFormat="1" applyFont="1" applyBorder="1" applyAlignment="1"/>
    <xf numFmtId="2" fontId="3" fillId="0" borderId="1" xfId="0" applyNumberFormat="1" applyFont="1" applyBorder="1" applyAlignment="1"/>
    <xf numFmtId="0" fontId="4" fillId="0" borderId="1" xfId="0" applyFont="1" applyBorder="1" applyAlignment="1"/>
    <xf numFmtId="0" fontId="3" fillId="10" borderId="1" xfId="0" applyFont="1" applyFill="1" applyBorder="1" applyAlignment="1"/>
    <xf numFmtId="1" fontId="3" fillId="10" borderId="1" xfId="0" applyNumberFormat="1" applyFont="1" applyFill="1" applyBorder="1" applyAlignment="1"/>
    <xf numFmtId="2" fontId="3" fillId="10" borderId="1" xfId="0" applyNumberFormat="1" applyFont="1" applyFill="1" applyBorder="1" applyAlignment="1"/>
    <xf numFmtId="2" fontId="3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76SB04T/GH7170-ND/726228" TargetMode="External"/><Relationship Id="rId13" Type="http://schemas.openxmlformats.org/officeDocument/2006/relationships/hyperlink" Target="https://www.superbrightleds.com/moreinfo/through-hole/8mm-green-led-360-degree-viewing-angle-5000-millilumens/345/1292/" TargetMode="External"/><Relationship Id="rId3" Type="http://schemas.openxmlformats.org/officeDocument/2006/relationships/hyperlink" Target="http://www.digikey.com/product-search/en?KeyWords=631-1108-ND&amp;WT.z_header=search_go" TargetMode="External"/><Relationship Id="rId7" Type="http://schemas.openxmlformats.org/officeDocument/2006/relationships/hyperlink" Target="http://www.digikey.com/product-detail/en/K220J15C0GF5TL2/BC1005CT-ND/286627" TargetMode="External"/><Relationship Id="rId12" Type="http://schemas.openxmlformats.org/officeDocument/2006/relationships/hyperlink" Target="https://www.superbrightleds.com/moreinfo/through-hole/8mm-red-led-360-degree-viewing-angle-2500-millilumens/347/1294/" TargetMode="External"/><Relationship Id="rId2" Type="http://schemas.openxmlformats.org/officeDocument/2006/relationships/hyperlink" Target="http://www.digikey.com/product-detail/en/A28-LC-7-TT-R/AE10286-ND/1628669" TargetMode="External"/><Relationship Id="rId1" Type="http://schemas.openxmlformats.org/officeDocument/2006/relationships/hyperlink" Target="https://www.sparkfun.com/products/10524" TargetMode="External"/><Relationship Id="rId6" Type="http://schemas.openxmlformats.org/officeDocument/2006/relationships/hyperlink" Target="http://www.digikey.com/product-detail/en/RCE5C1H2R0C0DBH03A/490-7366-1-ND/4277283" TargetMode="External"/><Relationship Id="rId11" Type="http://schemas.openxmlformats.org/officeDocument/2006/relationships/hyperlink" Target="https://www.superbrightleds.com/moreinfo/through-hole/8mm-white-led-360-degree-viewing-angle-11000-millilumens/342/1289/" TargetMode="External"/><Relationship Id="rId5" Type="http://schemas.openxmlformats.org/officeDocument/2006/relationships/hyperlink" Target="http://www.digikey.com/product-detail/en/EEU-EB1H470S/P13464-ND/949739" TargetMode="External"/><Relationship Id="rId10" Type="http://schemas.openxmlformats.org/officeDocument/2006/relationships/hyperlink" Target="http://www.digikey.com/product-search/en?x=0&amp;y=0&amp;lang=en&amp;site=us&amp;keywords=751-1020-ND" TargetMode="External"/><Relationship Id="rId4" Type="http://schemas.openxmlformats.org/officeDocument/2006/relationships/hyperlink" Target="http://www.digikey.com/product-detail/en/K104K10X7RF5UH5/BC2665CT-ND/2356879" TargetMode="External"/><Relationship Id="rId9" Type="http://schemas.openxmlformats.org/officeDocument/2006/relationships/hyperlink" Target="https://www.superbrightleds.com/moreinfo/through-hole/5mm-red-high-flux-led-90-degree-viewing-angle-5500-mcd/356/1303/" TargetMode="External"/><Relationship Id="rId14" Type="http://schemas.openxmlformats.org/officeDocument/2006/relationships/hyperlink" Target="http://www.digikey.com/product-detail/en/2N3904BU/2N3904FS-ND/1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abSelected="1" workbookViewId="0">
      <selection activeCell="H11" sqref="H11"/>
    </sheetView>
  </sheetViews>
  <sheetFormatPr defaultColWidth="14.42578125" defaultRowHeight="15.75" customHeight="1" x14ac:dyDescent="0.2"/>
  <cols>
    <col min="1" max="1" width="24.7109375" customWidth="1"/>
    <col min="8" max="8" width="79.42578125" customWidth="1"/>
  </cols>
  <sheetData>
    <row r="1" spans="1:30" ht="15.75" customHeight="1" x14ac:dyDescent="0.4">
      <c r="A1" s="19" t="s">
        <v>0</v>
      </c>
      <c r="B1" s="20"/>
      <c r="C1" s="20"/>
      <c r="D1" s="20"/>
      <c r="E1" s="20"/>
      <c r="F1" s="20"/>
      <c r="G1" s="20"/>
      <c r="H1" s="2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2">
      <c r="A2" s="2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 x14ac:dyDescent="0.2">
      <c r="A3" s="3" t="s">
        <v>1</v>
      </c>
      <c r="B3" s="4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9" t="s">
        <v>7</v>
      </c>
      <c r="H3" s="10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 x14ac:dyDescent="0.2">
      <c r="A4" s="11" t="s">
        <v>9</v>
      </c>
      <c r="B4" s="11">
        <v>12</v>
      </c>
      <c r="C4" s="11">
        <v>1</v>
      </c>
      <c r="D4" s="12">
        <f t="shared" ref="D4:D14" si="0">C4*B4</f>
        <v>12</v>
      </c>
      <c r="E4" s="13">
        <v>5.5</v>
      </c>
      <c r="F4" s="13">
        <f t="shared" ref="F4:F14" si="1">E4*D4</f>
        <v>66</v>
      </c>
      <c r="G4" s="11" t="s">
        <v>10</v>
      </c>
      <c r="H4" s="14" t="s">
        <v>11</v>
      </c>
    </row>
    <row r="5" spans="1:30" ht="15.75" customHeight="1" x14ac:dyDescent="0.2">
      <c r="A5" s="11" t="s">
        <v>12</v>
      </c>
      <c r="B5" s="11">
        <v>12</v>
      </c>
      <c r="C5" s="11">
        <v>1</v>
      </c>
      <c r="D5" s="12">
        <f t="shared" si="0"/>
        <v>12</v>
      </c>
      <c r="E5" s="11">
        <v>0.39900000000000002</v>
      </c>
      <c r="F5" s="13">
        <f t="shared" si="1"/>
        <v>4.7880000000000003</v>
      </c>
      <c r="G5" s="11" t="s">
        <v>13</v>
      </c>
      <c r="H5" s="14" t="s">
        <v>14</v>
      </c>
    </row>
    <row r="6" spans="1:30" ht="15.75" customHeight="1" x14ac:dyDescent="0.2">
      <c r="A6" s="11" t="s">
        <v>15</v>
      </c>
      <c r="B6" s="11">
        <v>12</v>
      </c>
      <c r="C6" s="11">
        <v>1</v>
      </c>
      <c r="D6" s="12">
        <f t="shared" si="0"/>
        <v>12</v>
      </c>
      <c r="E6" s="11">
        <v>0.32300000000000001</v>
      </c>
      <c r="F6" s="13">
        <f t="shared" si="1"/>
        <v>3.8760000000000003</v>
      </c>
      <c r="G6" s="11" t="s">
        <v>16</v>
      </c>
      <c r="H6" s="14" t="s">
        <v>17</v>
      </c>
    </row>
    <row r="7" spans="1:30" ht="15.75" customHeight="1" x14ac:dyDescent="0.2">
      <c r="A7" s="11" t="s">
        <v>18</v>
      </c>
      <c r="B7" s="11">
        <v>12</v>
      </c>
      <c r="C7" s="11">
        <v>2</v>
      </c>
      <c r="D7" s="12">
        <f t="shared" si="0"/>
        <v>24</v>
      </c>
      <c r="E7" s="11">
        <v>0.246</v>
      </c>
      <c r="F7" s="13">
        <f t="shared" si="1"/>
        <v>5.9039999999999999</v>
      </c>
      <c r="G7" s="11" t="s">
        <v>19</v>
      </c>
      <c r="H7" s="14" t="s">
        <v>20</v>
      </c>
    </row>
    <row r="8" spans="1:30" ht="15.75" customHeight="1" x14ac:dyDescent="0.2">
      <c r="A8" s="11" t="s">
        <v>21</v>
      </c>
      <c r="B8" s="11">
        <v>12</v>
      </c>
      <c r="C8" s="11">
        <v>2</v>
      </c>
      <c r="D8" s="12">
        <f t="shared" si="0"/>
        <v>24</v>
      </c>
      <c r="E8" s="11">
        <v>0.32</v>
      </c>
      <c r="F8" s="13">
        <f t="shared" si="1"/>
        <v>7.68</v>
      </c>
      <c r="G8" s="11" t="s">
        <v>22</v>
      </c>
      <c r="H8" s="14" t="s">
        <v>23</v>
      </c>
    </row>
    <row r="9" spans="1:30" ht="15.75" customHeight="1" x14ac:dyDescent="0.2">
      <c r="A9" s="11" t="s">
        <v>24</v>
      </c>
      <c r="B9" s="11">
        <v>12</v>
      </c>
      <c r="C9" s="11">
        <v>1</v>
      </c>
      <c r="D9" s="12">
        <f t="shared" si="0"/>
        <v>12</v>
      </c>
      <c r="E9" s="11">
        <v>0.43</v>
      </c>
      <c r="F9" s="13">
        <f t="shared" si="1"/>
        <v>5.16</v>
      </c>
      <c r="G9" s="11" t="s">
        <v>25</v>
      </c>
      <c r="H9" s="14" t="s">
        <v>26</v>
      </c>
    </row>
    <row r="10" spans="1:30" ht="15.75" customHeight="1" x14ac:dyDescent="0.2">
      <c r="A10" s="11" t="s">
        <v>27</v>
      </c>
      <c r="B10" s="11">
        <v>12</v>
      </c>
      <c r="C10" s="11">
        <v>1</v>
      </c>
      <c r="D10" s="12">
        <f t="shared" si="0"/>
        <v>12</v>
      </c>
      <c r="E10" s="11">
        <v>0.32</v>
      </c>
      <c r="F10" s="13">
        <f t="shared" si="1"/>
        <v>3.84</v>
      </c>
      <c r="G10" s="11" t="s">
        <v>28</v>
      </c>
      <c r="H10" s="14" t="s">
        <v>29</v>
      </c>
    </row>
    <row r="11" spans="1:30" ht="15.75" customHeight="1" x14ac:dyDescent="0.2">
      <c r="A11" s="21" t="s">
        <v>53</v>
      </c>
      <c r="B11" s="11">
        <v>12</v>
      </c>
      <c r="C11" s="11">
        <v>2</v>
      </c>
      <c r="D11" s="12">
        <f t="shared" si="0"/>
        <v>24</v>
      </c>
      <c r="E11" s="11">
        <v>1.071</v>
      </c>
      <c r="F11" s="13">
        <f t="shared" si="1"/>
        <v>25.704000000000001</v>
      </c>
      <c r="G11" s="11" t="s">
        <v>30</v>
      </c>
      <c r="H11" s="14" t="s">
        <v>54</v>
      </c>
    </row>
    <row r="12" spans="1:30" ht="15.75" customHeight="1" x14ac:dyDescent="0.2">
      <c r="A12" s="11" t="s">
        <v>31</v>
      </c>
      <c r="B12" s="11">
        <v>12</v>
      </c>
      <c r="C12" s="11">
        <v>1</v>
      </c>
      <c r="D12" s="12">
        <f t="shared" si="0"/>
        <v>12</v>
      </c>
      <c r="E12" s="11">
        <v>0.96199999999999997</v>
      </c>
      <c r="F12" s="13">
        <f t="shared" si="1"/>
        <v>11.544</v>
      </c>
      <c r="G12" s="11" t="s">
        <v>32</v>
      </c>
      <c r="H12" s="14" t="s">
        <v>33</v>
      </c>
    </row>
    <row r="13" spans="1:30" ht="15.75" customHeight="1" x14ac:dyDescent="0.2">
      <c r="A13" s="11" t="s">
        <v>34</v>
      </c>
      <c r="B13" s="11">
        <v>12</v>
      </c>
      <c r="C13" s="11">
        <v>2</v>
      </c>
      <c r="D13" s="12">
        <f t="shared" si="0"/>
        <v>24</v>
      </c>
      <c r="E13" s="11">
        <v>0.25</v>
      </c>
      <c r="F13" s="13">
        <f t="shared" si="1"/>
        <v>6</v>
      </c>
      <c r="G13" s="11" t="s">
        <v>35</v>
      </c>
      <c r="H13" s="14" t="s">
        <v>36</v>
      </c>
    </row>
    <row r="14" spans="1:30" ht="15.75" customHeight="1" x14ac:dyDescent="0.2">
      <c r="A14" s="11" t="s">
        <v>37</v>
      </c>
      <c r="B14" s="11">
        <v>12</v>
      </c>
      <c r="C14" s="11">
        <v>1</v>
      </c>
      <c r="D14" s="12">
        <f t="shared" si="0"/>
        <v>12</v>
      </c>
      <c r="E14" s="11">
        <v>2.875</v>
      </c>
      <c r="F14" s="13">
        <f t="shared" si="1"/>
        <v>34.5</v>
      </c>
      <c r="G14" s="11" t="s">
        <v>38</v>
      </c>
      <c r="H14" s="14" t="s">
        <v>39</v>
      </c>
    </row>
    <row r="15" spans="1:30" ht="15.75" customHeight="1" x14ac:dyDescent="0.2">
      <c r="A15" s="15"/>
      <c r="B15" s="15"/>
      <c r="C15" s="15"/>
      <c r="D15" s="16"/>
      <c r="E15" s="15"/>
      <c r="F15" s="17"/>
      <c r="G15" s="15"/>
      <c r="H15" s="15"/>
    </row>
    <row r="16" spans="1:30" ht="15.75" customHeight="1" x14ac:dyDescent="0.2">
      <c r="A16" s="11" t="s">
        <v>40</v>
      </c>
      <c r="B16" s="11">
        <v>12</v>
      </c>
      <c r="C16" s="11">
        <v>1</v>
      </c>
      <c r="D16" s="12">
        <f t="shared" ref="D16:D19" si="2">C16*B16</f>
        <v>12</v>
      </c>
      <c r="E16" s="11">
        <v>1.89</v>
      </c>
      <c r="F16" s="13">
        <f t="shared" ref="F16:F19" si="3">E16*D16</f>
        <v>22.68</v>
      </c>
      <c r="G16" s="11" t="s">
        <v>41</v>
      </c>
      <c r="H16" s="14" t="s">
        <v>42</v>
      </c>
    </row>
    <row r="17" spans="1:8" ht="15.75" customHeight="1" x14ac:dyDescent="0.2">
      <c r="A17" s="11" t="s">
        <v>43</v>
      </c>
      <c r="B17" s="11">
        <v>12</v>
      </c>
      <c r="C17" s="11">
        <v>1</v>
      </c>
      <c r="D17" s="12">
        <f t="shared" si="2"/>
        <v>12</v>
      </c>
      <c r="E17" s="11">
        <v>0.79</v>
      </c>
      <c r="F17" s="13">
        <f t="shared" si="3"/>
        <v>9.48</v>
      </c>
      <c r="G17" s="11" t="s">
        <v>44</v>
      </c>
      <c r="H17" s="14" t="s">
        <v>45</v>
      </c>
    </row>
    <row r="18" spans="1:8" ht="15.75" customHeight="1" x14ac:dyDescent="0.2">
      <c r="A18" s="11" t="s">
        <v>46</v>
      </c>
      <c r="B18" s="11">
        <v>12</v>
      </c>
      <c r="C18" s="11">
        <v>1</v>
      </c>
      <c r="D18" s="12">
        <f t="shared" si="2"/>
        <v>12</v>
      </c>
      <c r="E18" s="11">
        <v>1.49</v>
      </c>
      <c r="F18" s="13">
        <f t="shared" si="3"/>
        <v>17.88</v>
      </c>
      <c r="G18" s="11" t="s">
        <v>47</v>
      </c>
      <c r="H18" s="14" t="s">
        <v>48</v>
      </c>
    </row>
    <row r="19" spans="1:8" ht="15.75" customHeight="1" x14ac:dyDescent="0.2">
      <c r="A19" s="11" t="s">
        <v>49</v>
      </c>
      <c r="B19" s="11">
        <v>12</v>
      </c>
      <c r="C19" s="11">
        <v>4</v>
      </c>
      <c r="D19" s="12">
        <f t="shared" si="2"/>
        <v>48</v>
      </c>
      <c r="E19" s="11">
        <v>0.17299999999999999</v>
      </c>
      <c r="F19" s="13">
        <f t="shared" si="3"/>
        <v>8.3039999999999985</v>
      </c>
      <c r="G19" s="11" t="s">
        <v>50</v>
      </c>
      <c r="H19" s="14" t="s">
        <v>51</v>
      </c>
    </row>
    <row r="23" spans="1:8" ht="12.75" x14ac:dyDescent="0.2">
      <c r="A23" s="2" t="s">
        <v>52</v>
      </c>
      <c r="F23" s="18">
        <f>SUM(F4:F20)</f>
        <v>233.34</v>
      </c>
    </row>
  </sheetData>
  <mergeCells count="1">
    <mergeCell ref="A1:H1"/>
  </mergeCells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2" r:id="rId8"/>
    <hyperlink ref="H13" r:id="rId9" location="/tab/Specifications"/>
    <hyperlink ref="H14" r:id="rId10"/>
    <hyperlink ref="H16" r:id="rId11"/>
    <hyperlink ref="H17" r:id="rId12"/>
    <hyperlink ref="H18" r:id="rId13"/>
    <hyperlink ref="H1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</dc:creator>
  <cp:lastModifiedBy>Sherman</cp:lastModifiedBy>
  <dcterms:created xsi:type="dcterms:W3CDTF">2014-12-03T04:19:16Z</dcterms:created>
  <dcterms:modified xsi:type="dcterms:W3CDTF">2014-12-03T04:20:37Z</dcterms:modified>
</cp:coreProperties>
</file>