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LINDENWOOD\Fall 2021\Busines Analytics 1\Final\Week 14-15 MonteCarlo\Homework\"/>
    </mc:Choice>
  </mc:AlternateContent>
  <xr:revisionPtr revIDLastSave="0" documentId="13_ncr:1_{35DDC243-D8A0-4605-BCC0-67707C803A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mplate_to_consider" sheetId="1" r:id="rId1"/>
    <sheet name="PERT_Chart" sheetId="2" r:id="rId2"/>
  </sheets>
  <definedNames>
    <definedName name="_xlchart.v1.0" hidden="1">template_to_consider!$I$15:$I$134</definedName>
    <definedName name="_xlchart.v1.1" hidden="1">template_to_consider!$J$15:$J$134</definedName>
    <definedName name="_xlchart.v1.2" hidden="1">template_to_consider!$I$15:$I$134</definedName>
    <definedName name="_xlchart.v1.3" hidden="1">template_to_consider!$J$15:$J$134</definedName>
    <definedName name="_xlnm.Print_Area" localSheetId="0">template_to_consider!$A$1:$P$15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J9" i="1"/>
  <c r="J7" i="1"/>
  <c r="J8" i="1"/>
  <c r="J6" i="1"/>
  <c r="F13" i="1" l="1"/>
  <c r="H13" i="1"/>
  <c r="I13" i="1" s="1"/>
  <c r="D13" i="1"/>
  <c r="E13" i="1" s="1"/>
  <c r="B13" i="1"/>
  <c r="C13" i="1" s="1"/>
  <c r="J5" i="1"/>
  <c r="F8" i="1"/>
  <c r="F7" i="1"/>
  <c r="F6" i="1"/>
  <c r="B9" i="1"/>
  <c r="B8" i="1"/>
  <c r="B7" i="1"/>
  <c r="G13" i="1" l="1"/>
  <c r="J13" i="1" l="1"/>
  <c r="J15" i="1" s="1"/>
  <c r="P17" i="1" l="1"/>
  <c r="P16" i="1" l="1"/>
  <c r="P14" i="1"/>
  <c r="P13" i="1"/>
  <c r="P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The Cumulative Probability column should display the starting value of each interval of random number to be associated with activity time</t>
        </r>
      </text>
    </comment>
  </commentList>
</comments>
</file>

<file path=xl/sharedStrings.xml><?xml version="1.0" encoding="utf-8"?>
<sst xmlns="http://schemas.openxmlformats.org/spreadsheetml/2006/main" count="160" uniqueCount="144">
  <si>
    <t>Activity A</t>
  </si>
  <si>
    <t>Activity B</t>
  </si>
  <si>
    <t>Activity C</t>
  </si>
  <si>
    <t>Activity D</t>
  </si>
  <si>
    <t>Time</t>
  </si>
  <si>
    <t>Probability</t>
  </si>
  <si>
    <t>PROJECT</t>
  </si>
  <si>
    <t>TRIAL</t>
  </si>
  <si>
    <t>Project duration problem (PERT/CPM model)</t>
  </si>
  <si>
    <t>Input Parameters</t>
  </si>
  <si>
    <t>Cumulative
Probability</t>
  </si>
  <si>
    <t>Rand #</t>
  </si>
  <si>
    <t>DURATION</t>
  </si>
  <si>
    <t>duration of A</t>
  </si>
  <si>
    <t>duration of B</t>
  </si>
  <si>
    <t>duration of C</t>
  </si>
  <si>
    <t>duration of D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</si>
  <si>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</si>
  <si>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</si>
  <si>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</si>
  <si>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</si>
  <si>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</si>
  <si>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</si>
  <si>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</si>
  <si>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</si>
  <si>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</si>
  <si>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</si>
  <si>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</si>
  <si>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</si>
  <si>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</si>
  <si>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</si>
  <si>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</si>
  <si>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</si>
  <si>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</si>
  <si>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</si>
  <si>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</si>
  <si>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</si>
  <si>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</si>
  <si>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</si>
  <si>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</si>
  <si>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</si>
  <si>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</si>
  <si>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</si>
  <si>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</si>
  <si>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</si>
  <si>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</si>
  <si>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</si>
  <si>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</si>
  <si>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</si>
  <si>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</si>
  <si>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</si>
  <si>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</si>
  <si>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</si>
  <si>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</si>
  <si>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</si>
  <si>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</si>
  <si>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</si>
  <si>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</si>
  <si>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</si>
  <si>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</si>
  <si>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</si>
  <si>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</si>
  <si>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</si>
  <si>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</si>
  <si>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</si>
  <si>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</si>
  <si>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</si>
  <si>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</si>
  <si>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</si>
  <si>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</si>
  <si>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</si>
  <si>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</si>
  <si>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</si>
  <si>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</si>
  <si>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</si>
  <si>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</si>
  <si>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</si>
  <si>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</si>
  <si>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</si>
  <si>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</si>
  <si>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</si>
  <si>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</si>
  <si>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</si>
  <si>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</si>
  <si>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</si>
  <si>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</si>
  <si>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</si>
  <si>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</si>
  <si>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</si>
  <si>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</si>
  <si>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</si>
  <si>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</si>
  <si>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</si>
  <si>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</si>
  <si>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</si>
  <si>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</si>
  <si>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</si>
  <si>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</si>
  <si>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</si>
  <si>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</si>
  <si>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</si>
  <si>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</si>
  <si>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</si>
  <si>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</si>
  <si>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</si>
  <si>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</si>
  <si>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</si>
  <si>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</si>
  <si>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</si>
  <si>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</si>
  <si>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</si>
  <si>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</si>
  <si>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</si>
  <si>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</si>
  <si>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</si>
  <si>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</si>
  <si>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</si>
  <si>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</si>
  <si>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</si>
  <si>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</si>
  <si>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</si>
  <si>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</si>
  <si>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</si>
  <si>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</si>
  <si>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</si>
  <si>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</si>
  <si>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</si>
  <si>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</si>
  <si>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</si>
  <si>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</si>
  <si>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</si>
  <si>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</si>
  <si>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</si>
  <si>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</si>
  <si>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</si>
  <si>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</si>
  <si>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Summary Statistic</t>
  </si>
  <si>
    <t>Estimate of avg length</t>
  </si>
  <si>
    <t>Standard deviation</t>
  </si>
  <si>
    <t>Minimum</t>
  </si>
  <si>
    <t>Maxium</t>
  </si>
  <si>
    <t xml:space="preserve">Probability completed &lt;=36 </t>
  </si>
  <si>
    <t xml:space="preserve"> </t>
  </si>
  <si>
    <t>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</si>
</sst>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8" applyNumberFormat="0" applyFill="0" applyAlignment="0" applyProtection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1"/>
    <xf numFmtId="0" fontId="5" fillId="0" borderId="0" xfId="0" applyFont="1" applyBorder="1" applyAlignment="1">
      <alignment wrapText="1"/>
    </xf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1" fillId="0" borderId="11" xfId="1" applyBorder="1"/>
    <xf numFmtId="0" fontId="0" fillId="0" borderId="12" xfId="0" applyBorder="1"/>
    <xf numFmtId="0" fontId="0" fillId="0" borderId="13" xfId="0" applyBorder="1"/>
    <xf numFmtId="0" fontId="1" fillId="0" borderId="14" xfId="1" applyBorder="1"/>
    <xf numFmtId="0" fontId="5" fillId="0" borderId="11" xfId="0" applyFont="1" applyBorder="1" applyAlignment="1">
      <alignment wrapText="1"/>
    </xf>
    <xf numFmtId="0" fontId="0" fillId="0" borderId="13" xfId="0" applyFill="1" applyBorder="1"/>
    <xf numFmtId="0" fontId="2" fillId="0" borderId="0" xfId="0" applyFont="1"/>
    <xf numFmtId="9" fontId="0" fillId="0" borderId="0" xfId="2" applyFont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9" fontId="0" fillId="0" borderId="13" xfId="2" applyFont="1" applyBorder="1"/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3">
    <cellStyle name="Heading 3" xfId="1" builtinId="1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Pert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Pert Chart</a:t>
          </a:r>
        </a:p>
      </cx:txPr>
    </cx:title>
    <cx:plotArea>
      <cx:plotAreaRegion>
        <cx:series layoutId="clusteredColumn" uniqueId="{0DE17D7E-211C-44CC-9871-0FBF9B941D5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Pert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Pert Chart</a:t>
          </a:r>
        </a:p>
      </cx:txPr>
    </cx:title>
    <cx:plotArea>
      <cx:plotAreaRegion>
        <cx:series layoutId="clusteredColumn" uniqueId="{0DE17D7E-211C-44CC-9871-0FBF9B941D5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608770</xdr:colOff>
      <xdr:row>19</xdr:row>
      <xdr:rowOff>53009</xdr:rowOff>
    </xdr:from>
    <xdr:to>
      <xdr:col>18</xdr:col>
      <xdr:colOff>211205</xdr:colOff>
      <xdr:row>33</xdr:row>
      <xdr:rowOff>129209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067C66B-4118-47EC-BE3B-6514E543A9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0470" y="4520234"/>
              <a:ext cx="455543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7</xdr:col>
      <xdr:colOff>590550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9256EC3-4448-496E-B17D-E1A97892E5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4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14.140625" customWidth="1"/>
    <col min="2" max="2" width="11.140625" customWidth="1"/>
    <col min="3" max="3" width="12.5703125" bestFit="1" customWidth="1"/>
    <col min="4" max="4" width="24" customWidth="1"/>
    <col min="5" max="5" width="14" customWidth="1"/>
    <col min="6" max="6" width="15.7109375" customWidth="1"/>
    <col min="7" max="7" width="16" customWidth="1"/>
    <col min="8" max="8" width="10.7109375" customWidth="1"/>
    <col min="9" max="9" width="15.28515625" customWidth="1"/>
    <col min="10" max="10" width="13.28515625" customWidth="1"/>
    <col min="12" max="12" width="5.28515625" customWidth="1"/>
    <col min="13" max="13" width="9.85546875" customWidth="1"/>
    <col min="14" max="14" width="13.42578125" customWidth="1"/>
  </cols>
  <sheetData>
    <row r="1" spans="1:17" ht="15.75" thickBot="1" x14ac:dyDescent="0.3">
      <c r="A1" t="s">
        <v>8</v>
      </c>
    </row>
    <row r="2" spans="1:17" ht="15.75" thickBot="1" x14ac:dyDescent="0.3">
      <c r="A2" s="9" t="s">
        <v>9</v>
      </c>
      <c r="B2" s="9"/>
      <c r="I2" s="1"/>
      <c r="J2" s="17" t="s">
        <v>2</v>
      </c>
      <c r="K2" s="2"/>
    </row>
    <row r="3" spans="1:17" ht="15.75" thickBot="1" x14ac:dyDescent="0.3">
      <c r="A3" s="1"/>
      <c r="B3" s="9" t="s">
        <v>0</v>
      </c>
      <c r="C3" s="2"/>
      <c r="E3" s="1"/>
      <c r="F3" s="17" t="s">
        <v>1</v>
      </c>
      <c r="G3" s="2"/>
      <c r="I3" s="3"/>
      <c r="J3" s="4"/>
      <c r="K3" s="5"/>
    </row>
    <row r="4" spans="1:17" ht="46.5" customHeight="1" thickBot="1" x14ac:dyDescent="0.3">
      <c r="A4" s="3"/>
      <c r="B4" s="4"/>
      <c r="C4" s="5"/>
      <c r="E4" s="6"/>
      <c r="F4" s="7"/>
      <c r="G4" s="8"/>
      <c r="I4" s="13" t="s">
        <v>5</v>
      </c>
      <c r="J4" s="18" t="s">
        <v>10</v>
      </c>
      <c r="K4" s="15" t="s">
        <v>4</v>
      </c>
      <c r="M4" s="13"/>
      <c r="N4" s="14" t="s">
        <v>3</v>
      </c>
      <c r="O4" s="15"/>
    </row>
    <row r="5" spans="1:17" ht="30.75" thickBot="1" x14ac:dyDescent="0.3">
      <c r="A5" s="13" t="s">
        <v>5</v>
      </c>
      <c r="B5" s="18" t="s">
        <v>10</v>
      </c>
      <c r="C5" s="15" t="s">
        <v>4</v>
      </c>
      <c r="E5" s="3" t="s">
        <v>5</v>
      </c>
      <c r="F5" s="10" t="s">
        <v>10</v>
      </c>
      <c r="G5" s="5" t="s">
        <v>4</v>
      </c>
      <c r="I5" s="16">
        <v>0.1</v>
      </c>
      <c r="J5" s="16">
        <f>0</f>
        <v>0</v>
      </c>
      <c r="K5" s="16">
        <v>10</v>
      </c>
      <c r="M5" s="3"/>
      <c r="N5" s="4"/>
      <c r="O5" s="5"/>
    </row>
    <row r="6" spans="1:17" ht="30.75" thickBot="1" x14ac:dyDescent="0.3">
      <c r="A6" s="16">
        <v>0.25</v>
      </c>
      <c r="B6" s="16">
        <v>0</v>
      </c>
      <c r="C6" s="16">
        <v>5</v>
      </c>
      <c r="E6" s="11">
        <v>0.2</v>
      </c>
      <c r="F6" s="12">
        <f>0</f>
        <v>0</v>
      </c>
      <c r="G6" s="11">
        <v>3</v>
      </c>
      <c r="I6" s="11">
        <v>0.25</v>
      </c>
      <c r="J6" s="11">
        <f>I5</f>
        <v>0.1</v>
      </c>
      <c r="K6" s="11">
        <v>12</v>
      </c>
      <c r="M6" s="13" t="s">
        <v>5</v>
      </c>
      <c r="N6" s="18" t="s">
        <v>10</v>
      </c>
      <c r="O6" s="15" t="s">
        <v>4</v>
      </c>
    </row>
    <row r="7" spans="1:17" x14ac:dyDescent="0.25">
      <c r="A7" s="11">
        <v>0.35</v>
      </c>
      <c r="B7" s="11">
        <f>A6</f>
        <v>0.25</v>
      </c>
      <c r="C7" s="11">
        <v>6</v>
      </c>
      <c r="E7" s="11">
        <v>0.55000000000000004</v>
      </c>
      <c r="F7" s="11">
        <f>E6</f>
        <v>0.2</v>
      </c>
      <c r="G7" s="11">
        <v>5</v>
      </c>
      <c r="I7" s="11">
        <v>0.4</v>
      </c>
      <c r="J7" s="11">
        <f>I5+I6</f>
        <v>0.35</v>
      </c>
      <c r="K7" s="11">
        <v>14</v>
      </c>
      <c r="M7" s="16">
        <v>0.6</v>
      </c>
      <c r="N7" s="19">
        <v>0</v>
      </c>
      <c r="O7" s="16">
        <v>8</v>
      </c>
    </row>
    <row r="8" spans="1:17" x14ac:dyDescent="0.25">
      <c r="A8" s="11">
        <v>0.25</v>
      </c>
      <c r="B8" s="11">
        <f>A6+A7</f>
        <v>0.6</v>
      </c>
      <c r="C8" s="11">
        <v>7</v>
      </c>
      <c r="E8" s="11">
        <v>0.25</v>
      </c>
      <c r="F8" s="11">
        <f>E6+E7</f>
        <v>0.75</v>
      </c>
      <c r="G8" s="11">
        <v>7</v>
      </c>
      <c r="I8" s="11">
        <v>0.2</v>
      </c>
      <c r="J8" s="11">
        <f>I5+I6+I7</f>
        <v>0.75</v>
      </c>
      <c r="K8" s="11">
        <v>16</v>
      </c>
      <c r="M8" s="11">
        <v>0.4</v>
      </c>
      <c r="N8" s="11">
        <f>M7</f>
        <v>0.6</v>
      </c>
      <c r="O8" s="11">
        <v>10</v>
      </c>
    </row>
    <row r="9" spans="1:17" x14ac:dyDescent="0.25">
      <c r="A9" s="11">
        <v>0.15</v>
      </c>
      <c r="B9" s="11">
        <f>A6+A7+A8</f>
        <v>0.85</v>
      </c>
      <c r="C9" s="11">
        <v>8</v>
      </c>
      <c r="I9" s="11">
        <v>0.05</v>
      </c>
      <c r="J9" s="11">
        <f>I5+I6+I7+I8</f>
        <v>0.95</v>
      </c>
      <c r="K9" s="11">
        <v>18</v>
      </c>
    </row>
    <row r="11" spans="1:17" ht="15.75" thickBot="1" x14ac:dyDescent="0.3">
      <c r="C11" s="20" t="s">
        <v>0</v>
      </c>
      <c r="E11" s="20" t="s">
        <v>1</v>
      </c>
      <c r="G11" s="20" t="s">
        <v>2</v>
      </c>
      <c r="I11" s="20" t="s">
        <v>3</v>
      </c>
      <c r="J11" s="9" t="s">
        <v>6</v>
      </c>
    </row>
    <row r="12" spans="1:17" ht="15.75" thickBot="1" x14ac:dyDescent="0.3">
      <c r="A12" s="9" t="s">
        <v>7</v>
      </c>
      <c r="B12" s="9" t="s">
        <v>11</v>
      </c>
      <c r="C12" s="9" t="s">
        <v>13</v>
      </c>
      <c r="D12" s="9" t="s">
        <v>11</v>
      </c>
      <c r="E12" s="9" t="s">
        <v>14</v>
      </c>
      <c r="F12" s="9" t="s">
        <v>11</v>
      </c>
      <c r="G12" s="9" t="s">
        <v>15</v>
      </c>
      <c r="H12" s="9" t="s">
        <v>11</v>
      </c>
      <c r="I12" s="9" t="s">
        <v>16</v>
      </c>
      <c r="J12" s="9" t="s">
        <v>12</v>
      </c>
      <c r="M12" s="30" t="s">
        <v>136</v>
      </c>
      <c r="N12" s="31"/>
      <c r="O12" s="31"/>
      <c r="P12" s="32"/>
    </row>
    <row r="13" spans="1:17" x14ac:dyDescent="0.25">
      <c r="A13">
        <v>1</v>
      </c>
      <c r="B13">
        <f ca="1">RAND()</f>
        <v>0.71109895649687016</v>
      </c>
      <c r="C13">
        <f ca="1">VLOOKUP(B13,$B$6:$C$9,2)</f>
        <v>7</v>
      </c>
      <c r="D13">
        <f ca="1">RAND()</f>
        <v>0.31154318981510898</v>
      </c>
      <c r="E13">
        <f ca="1">VLOOKUP(D13,$F$6:$G$8,2)</f>
        <v>5</v>
      </c>
      <c r="F13">
        <f ca="1">RAND()</f>
        <v>0.1087282784995286</v>
      </c>
      <c r="G13">
        <f ca="1">VLOOKUP(F13, $J$5:$K$9,2)</f>
        <v>12</v>
      </c>
      <c r="H13">
        <f ca="1">RAND()</f>
        <v>0.51004650015217745</v>
      </c>
      <c r="I13">
        <f ca="1">VLOOKUP(H13,$N$7:$O$8,2)</f>
        <v>8</v>
      </c>
      <c r="J13">
        <f ca="1">C13+E13+G13+I13</f>
        <v>32</v>
      </c>
      <c r="M13" s="22" t="s">
        <v>137</v>
      </c>
      <c r="N13" s="23"/>
      <c r="O13" s="23" t="s">
        <v>142</v>
      </c>
      <c r="P13" s="27">
        <f ca="1">AVERAGE(J15:J134)</f>
        <v>34.049999999999997</v>
      </c>
    </row>
    <row r="14" spans="1:17" x14ac:dyDescent="0.25">
      <c r="M14" s="24" t="s">
        <v>138</v>
      </c>
      <c r="N14" s="4"/>
      <c r="O14" s="4"/>
      <c r="P14" s="28">
        <f ca="1">STDEV(J15:J134)</f>
        <v>2.9243975174958932</v>
      </c>
    </row>
    <row r="15" spans="1:17" x14ac:dyDescent="0.25">
      <c r="I15" t="s">
        <v>143</v>
      </c>
      <c r="J15">
        <f ca="1">J13</f>
        <v>32</v>
      </c>
      <c r="M15" s="24" t="s">
        <v>139</v>
      </c>
      <c r="N15" s="4"/>
      <c r="O15" s="4"/>
      <c r="P15" s="28">
        <f ca="1">MIN(J15:J134)</f>
        <v>28</v>
      </c>
    </row>
    <row r="16" spans="1:17" x14ac:dyDescent="0.25">
      <c r="I16" t="s">
        <v>17</v>
      </c>
      <c r="J16">
        <f t="dataTable" ref="J16:J134" dt2D="0" dtr="0" r1="K15" ca="1"/>
        <v>32</v>
      </c>
      <c r="M16" s="24" t="s">
        <v>140</v>
      </c>
      <c r="N16" s="4"/>
      <c r="O16" s="4"/>
      <c r="P16" s="28">
        <f ca="1">MAX(J15:J134)</f>
        <v>43</v>
      </c>
      <c r="Q16" s="21"/>
    </row>
    <row r="17" spans="9:16" x14ac:dyDescent="0.25">
      <c r="I17" t="s">
        <v>18</v>
      </c>
      <c r="J17">
        <v>32</v>
      </c>
      <c r="M17" s="25" t="s">
        <v>141</v>
      </c>
      <c r="N17" s="26"/>
      <c r="O17" s="26"/>
      <c r="P17" s="29">
        <f ca="1">COUNTIF(J13:J132,"&lt;=36")/120</f>
        <v>0.81666666666666665</v>
      </c>
    </row>
    <row r="18" spans="9:16" x14ac:dyDescent="0.25">
      <c r="I18" t="s">
        <v>19</v>
      </c>
      <c r="J18">
        <v>37</v>
      </c>
    </row>
    <row r="19" spans="9:16" x14ac:dyDescent="0.25">
      <c r="I19" t="s">
        <v>20</v>
      </c>
      <c r="J19">
        <v>34</v>
      </c>
    </row>
    <row r="20" spans="9:16" x14ac:dyDescent="0.25">
      <c r="I20" t="s">
        <v>21</v>
      </c>
      <c r="J20">
        <v>35</v>
      </c>
    </row>
    <row r="21" spans="9:16" x14ac:dyDescent="0.25">
      <c r="I21" t="s">
        <v>22</v>
      </c>
      <c r="J21">
        <v>33</v>
      </c>
    </row>
    <row r="22" spans="9:16" x14ac:dyDescent="0.25">
      <c r="I22" t="s">
        <v>23</v>
      </c>
      <c r="J22">
        <v>34</v>
      </c>
    </row>
    <row r="23" spans="9:16" x14ac:dyDescent="0.25">
      <c r="I23" t="s">
        <v>24</v>
      </c>
      <c r="J23">
        <v>37</v>
      </c>
    </row>
    <row r="24" spans="9:16" x14ac:dyDescent="0.25">
      <c r="I24" t="s">
        <v>25</v>
      </c>
      <c r="J24">
        <v>37</v>
      </c>
    </row>
    <row r="25" spans="9:16" x14ac:dyDescent="0.25">
      <c r="I25" t="s">
        <v>26</v>
      </c>
      <c r="J25">
        <v>36</v>
      </c>
    </row>
    <row r="26" spans="9:16" x14ac:dyDescent="0.25">
      <c r="I26" t="s">
        <v>27</v>
      </c>
      <c r="J26">
        <v>28</v>
      </c>
    </row>
    <row r="27" spans="9:16" x14ac:dyDescent="0.25">
      <c r="I27" t="s">
        <v>28</v>
      </c>
      <c r="J27">
        <v>32</v>
      </c>
    </row>
    <row r="28" spans="9:16" x14ac:dyDescent="0.25">
      <c r="I28" t="s">
        <v>29</v>
      </c>
      <c r="J28">
        <v>33</v>
      </c>
    </row>
    <row r="29" spans="9:16" x14ac:dyDescent="0.25">
      <c r="I29" t="s">
        <v>30</v>
      </c>
      <c r="J29">
        <v>43</v>
      </c>
    </row>
    <row r="30" spans="9:16" x14ac:dyDescent="0.25">
      <c r="I30" t="s">
        <v>31</v>
      </c>
      <c r="J30">
        <v>36</v>
      </c>
    </row>
    <row r="31" spans="9:16" x14ac:dyDescent="0.25">
      <c r="I31" t="s">
        <v>32</v>
      </c>
      <c r="J31">
        <v>32</v>
      </c>
    </row>
    <row r="32" spans="9:16" x14ac:dyDescent="0.25">
      <c r="I32" t="s">
        <v>33</v>
      </c>
      <c r="J32">
        <v>33</v>
      </c>
    </row>
    <row r="33" spans="9:10" x14ac:dyDescent="0.25">
      <c r="I33" t="s">
        <v>34</v>
      </c>
      <c r="J33">
        <v>28</v>
      </c>
    </row>
    <row r="34" spans="9:10" x14ac:dyDescent="0.25">
      <c r="I34" t="s">
        <v>35</v>
      </c>
      <c r="J34">
        <v>32</v>
      </c>
    </row>
    <row r="35" spans="9:10" x14ac:dyDescent="0.25">
      <c r="I35" t="s">
        <v>36</v>
      </c>
      <c r="J35">
        <v>36</v>
      </c>
    </row>
    <row r="36" spans="9:10" x14ac:dyDescent="0.25">
      <c r="I36" t="s">
        <v>37</v>
      </c>
      <c r="J36">
        <v>33</v>
      </c>
    </row>
    <row r="37" spans="9:10" x14ac:dyDescent="0.25">
      <c r="I37" t="s">
        <v>38</v>
      </c>
      <c r="J37">
        <v>34</v>
      </c>
    </row>
    <row r="38" spans="9:10" x14ac:dyDescent="0.25">
      <c r="I38" t="s">
        <v>39</v>
      </c>
      <c r="J38">
        <v>35</v>
      </c>
    </row>
    <row r="39" spans="9:10" x14ac:dyDescent="0.25">
      <c r="I39" t="s">
        <v>40</v>
      </c>
      <c r="J39">
        <v>36</v>
      </c>
    </row>
    <row r="40" spans="9:10" x14ac:dyDescent="0.25">
      <c r="I40" t="s">
        <v>41</v>
      </c>
      <c r="J40">
        <v>35</v>
      </c>
    </row>
    <row r="41" spans="9:10" x14ac:dyDescent="0.25">
      <c r="I41" t="s">
        <v>42</v>
      </c>
      <c r="J41">
        <v>40</v>
      </c>
    </row>
    <row r="42" spans="9:10" x14ac:dyDescent="0.25">
      <c r="I42" t="s">
        <v>43</v>
      </c>
      <c r="J42">
        <v>35</v>
      </c>
    </row>
    <row r="43" spans="9:10" x14ac:dyDescent="0.25">
      <c r="I43" t="s">
        <v>44</v>
      </c>
      <c r="J43">
        <v>37</v>
      </c>
    </row>
    <row r="44" spans="9:10" x14ac:dyDescent="0.25">
      <c r="I44" t="s">
        <v>45</v>
      </c>
      <c r="J44">
        <v>35</v>
      </c>
    </row>
    <row r="45" spans="9:10" x14ac:dyDescent="0.25">
      <c r="I45" t="s">
        <v>46</v>
      </c>
      <c r="J45">
        <v>32</v>
      </c>
    </row>
    <row r="46" spans="9:10" x14ac:dyDescent="0.25">
      <c r="I46" t="s">
        <v>47</v>
      </c>
      <c r="J46">
        <v>30</v>
      </c>
    </row>
    <row r="47" spans="9:10" x14ac:dyDescent="0.25">
      <c r="I47" t="s">
        <v>48</v>
      </c>
      <c r="J47">
        <v>34</v>
      </c>
    </row>
    <row r="48" spans="9:10" x14ac:dyDescent="0.25">
      <c r="I48" t="s">
        <v>49</v>
      </c>
      <c r="J48">
        <v>35</v>
      </c>
    </row>
    <row r="49" spans="9:10" x14ac:dyDescent="0.25">
      <c r="I49" t="s">
        <v>50</v>
      </c>
      <c r="J49">
        <v>36</v>
      </c>
    </row>
    <row r="50" spans="9:10" x14ac:dyDescent="0.25">
      <c r="I50" t="s">
        <v>51</v>
      </c>
      <c r="J50">
        <v>35</v>
      </c>
    </row>
    <row r="51" spans="9:10" x14ac:dyDescent="0.25">
      <c r="I51" t="s">
        <v>52</v>
      </c>
      <c r="J51">
        <v>38</v>
      </c>
    </row>
    <row r="52" spans="9:10" x14ac:dyDescent="0.25">
      <c r="I52" t="s">
        <v>53</v>
      </c>
      <c r="J52">
        <v>38</v>
      </c>
    </row>
    <row r="53" spans="9:10" x14ac:dyDescent="0.25">
      <c r="I53" t="s">
        <v>54</v>
      </c>
      <c r="J53">
        <v>36</v>
      </c>
    </row>
    <row r="54" spans="9:10" x14ac:dyDescent="0.25">
      <c r="I54" t="s">
        <v>55</v>
      </c>
      <c r="J54">
        <v>30</v>
      </c>
    </row>
    <row r="55" spans="9:10" x14ac:dyDescent="0.25">
      <c r="I55" t="s">
        <v>56</v>
      </c>
      <c r="J55">
        <v>39</v>
      </c>
    </row>
    <row r="56" spans="9:10" x14ac:dyDescent="0.25">
      <c r="I56" t="s">
        <v>57</v>
      </c>
      <c r="J56">
        <v>33</v>
      </c>
    </row>
    <row r="57" spans="9:10" x14ac:dyDescent="0.25">
      <c r="I57" t="s">
        <v>58</v>
      </c>
      <c r="J57">
        <v>38</v>
      </c>
    </row>
    <row r="58" spans="9:10" x14ac:dyDescent="0.25">
      <c r="I58" t="s">
        <v>59</v>
      </c>
      <c r="J58">
        <v>35</v>
      </c>
    </row>
    <row r="59" spans="9:10" x14ac:dyDescent="0.25">
      <c r="I59" t="s">
        <v>60</v>
      </c>
      <c r="J59">
        <v>28</v>
      </c>
    </row>
    <row r="60" spans="9:10" x14ac:dyDescent="0.25">
      <c r="I60" t="s">
        <v>61</v>
      </c>
      <c r="J60">
        <v>35</v>
      </c>
    </row>
    <row r="61" spans="9:10" x14ac:dyDescent="0.25">
      <c r="I61" t="s">
        <v>62</v>
      </c>
      <c r="J61">
        <v>39</v>
      </c>
    </row>
    <row r="62" spans="9:10" x14ac:dyDescent="0.25">
      <c r="I62" t="s">
        <v>63</v>
      </c>
      <c r="J62">
        <v>29</v>
      </c>
    </row>
    <row r="63" spans="9:10" x14ac:dyDescent="0.25">
      <c r="I63" t="s">
        <v>64</v>
      </c>
      <c r="J63">
        <v>39</v>
      </c>
    </row>
    <row r="64" spans="9:10" x14ac:dyDescent="0.25">
      <c r="I64" t="s">
        <v>65</v>
      </c>
      <c r="J64">
        <v>35</v>
      </c>
    </row>
    <row r="65" spans="9:10" x14ac:dyDescent="0.25">
      <c r="I65" t="s">
        <v>66</v>
      </c>
      <c r="J65">
        <v>40</v>
      </c>
    </row>
    <row r="66" spans="9:10" x14ac:dyDescent="0.25">
      <c r="I66" t="s">
        <v>67</v>
      </c>
      <c r="J66">
        <v>31</v>
      </c>
    </row>
    <row r="67" spans="9:10" x14ac:dyDescent="0.25">
      <c r="I67" t="s">
        <v>68</v>
      </c>
      <c r="J67">
        <v>37</v>
      </c>
    </row>
    <row r="68" spans="9:10" x14ac:dyDescent="0.25">
      <c r="I68" t="s">
        <v>69</v>
      </c>
      <c r="J68">
        <v>34</v>
      </c>
    </row>
    <row r="69" spans="9:10" x14ac:dyDescent="0.25">
      <c r="I69" t="s">
        <v>70</v>
      </c>
      <c r="J69">
        <v>34</v>
      </c>
    </row>
    <row r="70" spans="9:10" x14ac:dyDescent="0.25">
      <c r="I70" t="s">
        <v>71</v>
      </c>
      <c r="J70">
        <v>35</v>
      </c>
    </row>
    <row r="71" spans="9:10" x14ac:dyDescent="0.25">
      <c r="I71" t="s">
        <v>72</v>
      </c>
      <c r="J71">
        <v>31</v>
      </c>
    </row>
    <row r="72" spans="9:10" x14ac:dyDescent="0.25">
      <c r="I72" t="s">
        <v>73</v>
      </c>
      <c r="J72">
        <v>31</v>
      </c>
    </row>
    <row r="73" spans="9:10" x14ac:dyDescent="0.25">
      <c r="I73" t="s">
        <v>74</v>
      </c>
      <c r="J73">
        <v>40</v>
      </c>
    </row>
    <row r="74" spans="9:10" x14ac:dyDescent="0.25">
      <c r="I74" t="s">
        <v>75</v>
      </c>
      <c r="J74">
        <v>33</v>
      </c>
    </row>
    <row r="75" spans="9:10" x14ac:dyDescent="0.25">
      <c r="I75" t="s">
        <v>76</v>
      </c>
      <c r="J75">
        <v>38</v>
      </c>
    </row>
    <row r="76" spans="9:10" x14ac:dyDescent="0.25">
      <c r="I76" t="s">
        <v>77</v>
      </c>
      <c r="J76">
        <v>36</v>
      </c>
    </row>
    <row r="77" spans="9:10" x14ac:dyDescent="0.25">
      <c r="I77" t="s">
        <v>78</v>
      </c>
      <c r="J77">
        <v>37</v>
      </c>
    </row>
    <row r="78" spans="9:10" x14ac:dyDescent="0.25">
      <c r="I78" t="s">
        <v>79</v>
      </c>
      <c r="J78">
        <v>35</v>
      </c>
    </row>
    <row r="79" spans="9:10" x14ac:dyDescent="0.25">
      <c r="I79" t="s">
        <v>80</v>
      </c>
      <c r="J79">
        <v>33</v>
      </c>
    </row>
    <row r="80" spans="9:10" x14ac:dyDescent="0.25">
      <c r="I80" t="s">
        <v>81</v>
      </c>
      <c r="J80">
        <v>40</v>
      </c>
    </row>
    <row r="81" spans="9:10" x14ac:dyDescent="0.25">
      <c r="I81" t="s">
        <v>82</v>
      </c>
      <c r="J81">
        <v>36</v>
      </c>
    </row>
    <row r="82" spans="9:10" x14ac:dyDescent="0.25">
      <c r="I82" t="s">
        <v>83</v>
      </c>
      <c r="J82">
        <v>34</v>
      </c>
    </row>
    <row r="83" spans="9:10" x14ac:dyDescent="0.25">
      <c r="I83" t="s">
        <v>84</v>
      </c>
      <c r="J83">
        <v>28</v>
      </c>
    </row>
    <row r="84" spans="9:10" x14ac:dyDescent="0.25">
      <c r="I84" t="s">
        <v>85</v>
      </c>
      <c r="J84">
        <v>33</v>
      </c>
    </row>
    <row r="85" spans="9:10" x14ac:dyDescent="0.25">
      <c r="I85" t="s">
        <v>86</v>
      </c>
      <c r="J85">
        <v>30</v>
      </c>
    </row>
    <row r="86" spans="9:10" x14ac:dyDescent="0.25">
      <c r="I86" t="s">
        <v>87</v>
      </c>
      <c r="J86">
        <v>32</v>
      </c>
    </row>
    <row r="87" spans="9:10" x14ac:dyDescent="0.25">
      <c r="I87" t="s">
        <v>88</v>
      </c>
      <c r="J87">
        <v>34</v>
      </c>
    </row>
    <row r="88" spans="9:10" x14ac:dyDescent="0.25">
      <c r="I88" t="s">
        <v>89</v>
      </c>
      <c r="J88">
        <v>34</v>
      </c>
    </row>
    <row r="89" spans="9:10" x14ac:dyDescent="0.25">
      <c r="I89" t="s">
        <v>90</v>
      </c>
      <c r="J89">
        <v>35</v>
      </c>
    </row>
    <row r="90" spans="9:10" x14ac:dyDescent="0.25">
      <c r="I90" t="s">
        <v>91</v>
      </c>
      <c r="J90">
        <v>33</v>
      </c>
    </row>
    <row r="91" spans="9:10" x14ac:dyDescent="0.25">
      <c r="I91" t="s">
        <v>92</v>
      </c>
      <c r="J91">
        <v>39</v>
      </c>
    </row>
    <row r="92" spans="9:10" x14ac:dyDescent="0.25">
      <c r="I92" t="s">
        <v>93</v>
      </c>
      <c r="J92">
        <v>34</v>
      </c>
    </row>
    <row r="93" spans="9:10" x14ac:dyDescent="0.25">
      <c r="I93" t="s">
        <v>94</v>
      </c>
      <c r="J93">
        <v>36</v>
      </c>
    </row>
    <row r="94" spans="9:10" x14ac:dyDescent="0.25">
      <c r="I94" t="s">
        <v>95</v>
      </c>
      <c r="J94">
        <v>31</v>
      </c>
    </row>
    <row r="95" spans="9:10" x14ac:dyDescent="0.25">
      <c r="I95" t="s">
        <v>96</v>
      </c>
      <c r="J95">
        <v>36</v>
      </c>
    </row>
    <row r="96" spans="9:10" x14ac:dyDescent="0.25">
      <c r="I96" t="s">
        <v>97</v>
      </c>
      <c r="J96">
        <v>30</v>
      </c>
    </row>
    <row r="97" spans="9:10" x14ac:dyDescent="0.25">
      <c r="I97" t="s">
        <v>98</v>
      </c>
      <c r="J97">
        <v>33</v>
      </c>
    </row>
    <row r="98" spans="9:10" x14ac:dyDescent="0.25">
      <c r="I98" t="s">
        <v>99</v>
      </c>
      <c r="J98">
        <v>36</v>
      </c>
    </row>
    <row r="99" spans="9:10" x14ac:dyDescent="0.25">
      <c r="I99" t="s">
        <v>100</v>
      </c>
      <c r="J99">
        <v>35</v>
      </c>
    </row>
    <row r="100" spans="9:10" x14ac:dyDescent="0.25">
      <c r="I100" t="s">
        <v>101</v>
      </c>
      <c r="J100">
        <v>32</v>
      </c>
    </row>
    <row r="101" spans="9:10" x14ac:dyDescent="0.25">
      <c r="I101" t="s">
        <v>102</v>
      </c>
      <c r="J101">
        <v>32</v>
      </c>
    </row>
    <row r="102" spans="9:10" x14ac:dyDescent="0.25">
      <c r="I102" t="s">
        <v>103</v>
      </c>
      <c r="J102">
        <v>29</v>
      </c>
    </row>
    <row r="103" spans="9:10" x14ac:dyDescent="0.25">
      <c r="I103" t="s">
        <v>104</v>
      </c>
      <c r="J103">
        <v>35</v>
      </c>
    </row>
    <row r="104" spans="9:10" x14ac:dyDescent="0.25">
      <c r="I104" t="s">
        <v>105</v>
      </c>
      <c r="J104">
        <v>29</v>
      </c>
    </row>
    <row r="105" spans="9:10" x14ac:dyDescent="0.25">
      <c r="I105" t="s">
        <v>106</v>
      </c>
      <c r="J105">
        <v>33</v>
      </c>
    </row>
    <row r="106" spans="9:10" x14ac:dyDescent="0.25">
      <c r="I106" t="s">
        <v>107</v>
      </c>
      <c r="J106">
        <v>32</v>
      </c>
    </row>
    <row r="107" spans="9:10" x14ac:dyDescent="0.25">
      <c r="I107" t="s">
        <v>108</v>
      </c>
      <c r="J107">
        <v>34</v>
      </c>
    </row>
    <row r="108" spans="9:10" x14ac:dyDescent="0.25">
      <c r="I108" t="s">
        <v>109</v>
      </c>
      <c r="J108">
        <v>35</v>
      </c>
    </row>
    <row r="109" spans="9:10" x14ac:dyDescent="0.25">
      <c r="I109" t="s">
        <v>110</v>
      </c>
      <c r="J109">
        <v>28</v>
      </c>
    </row>
    <row r="110" spans="9:10" x14ac:dyDescent="0.25">
      <c r="I110" t="s">
        <v>111</v>
      </c>
      <c r="J110">
        <v>30</v>
      </c>
    </row>
    <row r="111" spans="9:10" x14ac:dyDescent="0.25">
      <c r="I111" t="s">
        <v>112</v>
      </c>
      <c r="J111">
        <v>33</v>
      </c>
    </row>
    <row r="112" spans="9:10" x14ac:dyDescent="0.25">
      <c r="I112" t="s">
        <v>113</v>
      </c>
      <c r="J112">
        <v>32</v>
      </c>
    </row>
    <row r="113" spans="9:10" x14ac:dyDescent="0.25">
      <c r="I113" t="s">
        <v>114</v>
      </c>
      <c r="J113">
        <v>36</v>
      </c>
    </row>
    <row r="114" spans="9:10" x14ac:dyDescent="0.25">
      <c r="I114" t="s">
        <v>115</v>
      </c>
      <c r="J114">
        <v>35</v>
      </c>
    </row>
    <row r="115" spans="9:10" x14ac:dyDescent="0.25">
      <c r="I115" t="s">
        <v>116</v>
      </c>
      <c r="J115">
        <v>31</v>
      </c>
    </row>
    <row r="116" spans="9:10" x14ac:dyDescent="0.25">
      <c r="I116" t="s">
        <v>117</v>
      </c>
      <c r="J116">
        <v>34</v>
      </c>
    </row>
    <row r="117" spans="9:10" x14ac:dyDescent="0.25">
      <c r="I117" t="s">
        <v>118</v>
      </c>
      <c r="J117">
        <v>33</v>
      </c>
    </row>
    <row r="118" spans="9:10" x14ac:dyDescent="0.25">
      <c r="I118" t="s">
        <v>119</v>
      </c>
      <c r="J118">
        <v>32</v>
      </c>
    </row>
    <row r="119" spans="9:10" x14ac:dyDescent="0.25">
      <c r="I119" t="s">
        <v>120</v>
      </c>
      <c r="J119">
        <v>35</v>
      </c>
    </row>
    <row r="120" spans="9:10" x14ac:dyDescent="0.25">
      <c r="I120" t="s">
        <v>121</v>
      </c>
      <c r="J120">
        <v>32</v>
      </c>
    </row>
    <row r="121" spans="9:10" x14ac:dyDescent="0.25">
      <c r="I121" t="s">
        <v>122</v>
      </c>
      <c r="J121">
        <v>32</v>
      </c>
    </row>
    <row r="122" spans="9:10" x14ac:dyDescent="0.25">
      <c r="I122" t="s">
        <v>123</v>
      </c>
      <c r="J122">
        <v>34</v>
      </c>
    </row>
    <row r="123" spans="9:10" x14ac:dyDescent="0.25">
      <c r="I123" t="s">
        <v>124</v>
      </c>
      <c r="J123">
        <v>34</v>
      </c>
    </row>
    <row r="124" spans="9:10" x14ac:dyDescent="0.25">
      <c r="I124" t="s">
        <v>125</v>
      </c>
      <c r="J124">
        <v>29</v>
      </c>
    </row>
    <row r="125" spans="9:10" x14ac:dyDescent="0.25">
      <c r="I125" t="s">
        <v>126</v>
      </c>
      <c r="J125">
        <v>32</v>
      </c>
    </row>
    <row r="126" spans="9:10" x14ac:dyDescent="0.25">
      <c r="I126" t="s">
        <v>127</v>
      </c>
      <c r="J126">
        <v>33</v>
      </c>
    </row>
    <row r="127" spans="9:10" x14ac:dyDescent="0.25">
      <c r="I127" t="s">
        <v>128</v>
      </c>
      <c r="J127">
        <v>36</v>
      </c>
    </row>
    <row r="128" spans="9:10" x14ac:dyDescent="0.25">
      <c r="I128" t="s">
        <v>129</v>
      </c>
      <c r="J128">
        <v>37</v>
      </c>
    </row>
    <row r="129" spans="9:10" x14ac:dyDescent="0.25">
      <c r="I129" t="s">
        <v>130</v>
      </c>
      <c r="J129">
        <v>33</v>
      </c>
    </row>
    <row r="130" spans="9:10" x14ac:dyDescent="0.25">
      <c r="I130" t="s">
        <v>131</v>
      </c>
      <c r="J130">
        <v>37</v>
      </c>
    </row>
    <row r="131" spans="9:10" x14ac:dyDescent="0.25">
      <c r="I131" t="s">
        <v>132</v>
      </c>
      <c r="J131">
        <v>35</v>
      </c>
    </row>
    <row r="132" spans="9:10" x14ac:dyDescent="0.25">
      <c r="I132" t="s">
        <v>133</v>
      </c>
      <c r="J132">
        <v>33</v>
      </c>
    </row>
    <row r="133" spans="9:10" x14ac:dyDescent="0.25">
      <c r="I133" t="s">
        <v>134</v>
      </c>
      <c r="J133">
        <v>35</v>
      </c>
    </row>
    <row r="134" spans="9:10" x14ac:dyDescent="0.25">
      <c r="I134" t="s">
        <v>135</v>
      </c>
      <c r="J134">
        <v>34</v>
      </c>
    </row>
  </sheetData>
  <mergeCells count="1">
    <mergeCell ref="M12:P12"/>
  </mergeCells>
  <phoneticPr fontId="7" type="noConversion"/>
  <printOptions headings="1" gridLines="1"/>
  <pageMargins left="0.7" right="0.7" top="0.75" bottom="0.75" header="0.3" footer="0.3"/>
  <pageSetup fitToWidth="2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42AD-5FCD-4DA5-9B1C-96FC5B77169A}">
  <dimension ref="A1"/>
  <sheetViews>
    <sheetView workbookViewId="0">
      <selection activeCell="F19" sqref="F19"/>
    </sheetView>
  </sheetViews>
  <sheetFormatPr defaultRowHeight="15" x14ac:dyDescent="0.25"/>
  <cols>
    <col min="1" max="1" width="5.8554687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template_to_consider</vt:lpstr>
      <vt:lpstr>PERT_Chart</vt:lpstr>
      <vt:lpstr>template_to_consider!Print_Area</vt:lpstr>
    </vt:vector>
  </TitlesOfParts>
  <Company>Lindenwood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Ducklings</cp:lastModifiedBy>
  <cp:lastPrinted>2016-11-14T23:39:50Z</cp:lastPrinted>
  <dcterms:created xsi:type="dcterms:W3CDTF">2016-11-14T21:08:30Z</dcterms:created>
  <dcterms:modified xsi:type="dcterms:W3CDTF">2022-10-20T15:05:57Z</dcterms:modified>
</cp:coreProperties>
</file>