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ma\Desktop\"/>
    </mc:Choice>
  </mc:AlternateContent>
  <bookViews>
    <workbookView xWindow="0" yWindow="0" windowWidth="7470" windowHeight="5700" tabRatio="821"/>
  </bookViews>
  <sheets>
    <sheet name="Export all carrier choices" sheetId="122" r:id="rId1"/>
    <sheet name="Test Report" sheetId="107" r:id="rId2"/>
  </sheets>
  <externalReferences>
    <externalReference r:id="rId3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71027"/>
</workbook>
</file>

<file path=xl/calcChain.xml><?xml version="1.0" encoding="utf-8"?>
<calcChain xmlns="http://schemas.openxmlformats.org/spreadsheetml/2006/main">
  <c r="D6" i="122" l="1"/>
  <c r="G8" i="107" s="1"/>
  <c r="G10" i="107" s="1"/>
  <c r="B5" i="122"/>
  <c r="D8" i="107" s="1"/>
  <c r="D10" i="107" s="1"/>
  <c r="B6" i="122"/>
  <c r="E8" i="107" s="1"/>
  <c r="E10" i="107" s="1"/>
  <c r="D5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<sst xmlns="http://schemas.openxmlformats.org/spreadsheetml/2006/main" count="129" uniqueCount="98">
  <si>
    <t>TC16</t>
  </si>
  <si>
    <t>TC17</t>
  </si>
  <si>
    <t>TC18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</si>
  <si>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</si>
  <si>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</si>
  <si>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</si>
  <si>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</si>
  <si>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</si>
  <si>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</si>
  <si>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</si>
  <si>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</si>
  <si>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9"/>
  </si>
  <si>
    <t>TEST CASE</t>
  </si>
  <si>
    <t>Test Case Description</t>
  </si>
  <si>
    <t>Result</t>
  </si>
  <si>
    <t>Note:</t>
  </si>
  <si>
    <t>TEST REPORT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</si>
  <si>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</si>
  <si>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</si>
  <si>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</si>
  <si>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</si>
  <si>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</si>
  <si>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</si>
  <si>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</si>
  <si>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</si>
  <si>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date</t>
  </si>
  <si>
    <t>Number of test cases:</t>
  </si>
  <si>
    <t>Expected Output</t>
  </si>
  <si>
    <t>ID</t>
  </si>
  <si>
    <t>Note</t>
  </si>
  <si>
    <t>Pass</t>
  </si>
  <si>
    <t>Pending</t>
  </si>
  <si>
    <t>TC8</t>
  </si>
  <si>
    <t>TC10</t>
  </si>
  <si>
    <t>TC11</t>
  </si>
  <si>
    <t>TC12</t>
  </si>
  <si>
    <t>TC13</t>
  </si>
  <si>
    <t>TC14</t>
  </si>
  <si>
    <t>TC15</t>
  </si>
  <si>
    <t>TC19</t>
  </si>
  <si>
    <t>Checking if user input is added to arraylist</t>
  </si>
  <si>
    <t>Checking if Entrees class is executable</t>
  </si>
  <si>
    <t>Checking if Sides class is executable</t>
  </si>
  <si>
    <t>Checking if Beverages class is executable</t>
  </si>
  <si>
    <t>Checking classes extended by Menu class</t>
  </si>
  <si>
    <t>Run through program and checking if not executable</t>
  </si>
  <si>
    <t>Checking is Menu class is executable</t>
  </si>
  <si>
    <t>Run through program  and checking if not excecutable</t>
  </si>
  <si>
    <t>Ingredient is added to inventory</t>
  </si>
  <si>
    <t>Program did not execute</t>
  </si>
  <si>
    <t>Checking calendar class</t>
  </si>
  <si>
    <t>Checking if calendar class contains all components necessay</t>
  </si>
  <si>
    <t>Checking if calendar class is functioning</t>
  </si>
  <si>
    <t>Checking if calendar class runs months</t>
  </si>
  <si>
    <t>Check if GUI pops up</t>
  </si>
  <si>
    <t>Check if user can input into GUI</t>
  </si>
  <si>
    <t>Check if all GUI Buttons Responds</t>
  </si>
  <si>
    <t>Check if user can input into GUI and all Buttons respond</t>
  </si>
  <si>
    <t>Check if cancel Button is pressed GUI ends</t>
  </si>
  <si>
    <t>Check if cancel Button is pressed GUI ends without error</t>
  </si>
  <si>
    <t>Check if clear button clears</t>
  </si>
  <si>
    <t>Check Database</t>
  </si>
  <si>
    <t>Food Inventroy</t>
  </si>
  <si>
    <t>Tested By Chima Ani</t>
  </si>
  <si>
    <t>Run through program and see if correct ingredient is stated to be in the inventory</t>
  </si>
  <si>
    <t>Run through to check if it calculates month</t>
  </si>
  <si>
    <t>Check if all components of a calander(Year, Month, Day, Time[By 30minute interval]) is presented</t>
  </si>
  <si>
    <t>Check if the calendar executes</t>
  </si>
  <si>
    <t xml:space="preserve">                                          Check if Ingredient is added to Inventory</t>
  </si>
  <si>
    <t xml:space="preserve">                                                           Check GUI of program</t>
  </si>
  <si>
    <t xml:space="preserve">                                                               Check GUI Responses</t>
  </si>
  <si>
    <t xml:space="preserve">                                                          Check Database</t>
  </si>
  <si>
    <t>Run program to see if GUI pops up</t>
  </si>
  <si>
    <t>Run GUI and click on Buttons</t>
  </si>
  <si>
    <t xml:space="preserve">Run GUI and inputting data while clicking on Buttons </t>
  </si>
  <si>
    <t>Click and cancel button and program ends</t>
  </si>
  <si>
    <t>Check when cancel Button is pressed GUI ends</t>
  </si>
  <si>
    <t>Input data, Click on Button, and then Input data is erased</t>
  </si>
  <si>
    <t>Entrées class executes without error</t>
  </si>
  <si>
    <t>Sides class executes without error</t>
  </si>
  <si>
    <t>Beverages class executes without error</t>
  </si>
  <si>
    <t>Menu class executes without error</t>
  </si>
  <si>
    <t>The month indicated is calculated</t>
  </si>
  <si>
    <t>Calculates the Year, Month, Day, 30minute time indicated</t>
  </si>
  <si>
    <t>Program checks for all components in a Calendar</t>
  </si>
  <si>
    <t>GUI pops up</t>
  </si>
  <si>
    <t>User can input data requested</t>
  </si>
  <si>
    <t>Buttons can be pressed</t>
  </si>
  <si>
    <t>User can input data requested while Buttons can be pressed</t>
  </si>
  <si>
    <t>GUI closes</t>
  </si>
  <si>
    <t>GUI closes (with no error)</t>
  </si>
  <si>
    <t>Input data is erased after clear Button is clicked</t>
  </si>
  <si>
    <t>Run program and input data into GUI</t>
  </si>
  <si>
    <t>NO Database Available</t>
  </si>
  <si>
    <t>GUI does not close</t>
  </si>
  <si>
    <t>Error still occurs</t>
  </si>
  <si>
    <t>GUI closes but with an exception</t>
  </si>
  <si>
    <t xml:space="preserve">System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</si>
</sst>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8"/>
      <color indexed="8"/>
      <name val="Tahoma"/>
      <family val="2"/>
    </font>
    <font>
      <b/>
      <sz val="8"/>
      <color rgb="FFFF0000"/>
      <name val="Tahoma"/>
      <family val="2"/>
    </font>
    <font>
      <sz val="10"/>
      <color theme="1" tint="4.9989318521683403E-2"/>
      <name val="Tahoma"/>
      <family val="2"/>
    </font>
    <font>
      <sz val="10"/>
      <color rgb="FF0070C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20">
    <xf numFmtId="0" fontId="0" fillId="0" borderId="0" xfId="0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1" fillId="3" borderId="12" xfId="0" applyNumberFormat="1" applyFont="1" applyFill="1" applyBorder="1" applyAlignment="1">
      <alignment horizontal="center"/>
    </xf>
    <xf numFmtId="0" fontId="11" fillId="3" borderId="13" xfId="0" applyNumberFormat="1" applyFont="1" applyFill="1" applyBorder="1" applyAlignment="1">
      <alignment horizontal="center"/>
    </xf>
    <xf numFmtId="0" fontId="11" fillId="3" borderId="13" xfId="0" applyNumberFormat="1" applyFont="1" applyFill="1" applyBorder="1" applyAlignment="1">
      <alignment horizontal="center" wrapText="1"/>
    </xf>
    <xf numFmtId="0" fontId="11" fillId="3" borderId="14" xfId="0" applyNumberFormat="1" applyFont="1" applyFill="1" applyBorder="1" applyAlignment="1">
      <alignment horizontal="center" wrapText="1"/>
    </xf>
    <xf numFmtId="0" fontId="12" fillId="3" borderId="9" xfId="0" applyNumberFormat="1" applyFont="1" applyFill="1" applyBorder="1" applyAlignment="1">
      <alignment horizontal="center"/>
    </xf>
    <xf numFmtId="0" fontId="11" fillId="3" borderId="10" xfId="0" applyFont="1" applyFill="1" applyBorder="1"/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8" fillId="2" borderId="0" xfId="2" applyFont="1" applyFill="1" applyAlignment="1"/>
    <xf numFmtId="0" fontId="8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8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15" fillId="2" borderId="0" xfId="0" applyFont="1" applyFill="1" applyAlignment="1"/>
    <xf numFmtId="0" fontId="15" fillId="0" borderId="0" xfId="0" applyFont="1" applyAlignment="1"/>
    <xf numFmtId="0" fontId="17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19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2" fontId="0" fillId="0" borderId="18" xfId="0" applyNumberFormat="1" applyBorder="1"/>
    <xf numFmtId="0" fontId="0" fillId="0" borderId="1" xfId="0" applyBorder="1"/>
    <xf numFmtId="0" fontId="4" fillId="0" borderId="1" xfId="0" applyFont="1" applyBorder="1"/>
    <xf numFmtId="0" fontId="6" fillId="0" borderId="19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left" vertical="top" wrapText="1"/>
    </xf>
    <xf numFmtId="0" fontId="18" fillId="4" borderId="20" xfId="2" applyFont="1" applyFill="1" applyBorder="1" applyAlignment="1">
      <alignment horizontal="left" vertical="center" wrapText="1"/>
    </xf>
    <xf numFmtId="0" fontId="18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19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1" xfId="0" applyFont="1" applyFill="1" applyBorder="1" applyAlignment="1">
      <alignment horizontal="center" wrapText="1"/>
    </xf>
    <xf numFmtId="0" fontId="4" fillId="2" borderId="21" xfId="2" applyFont="1" applyFill="1" applyBorder="1" applyAlignment="1">
      <alignment horizontal="left" wrapText="1"/>
    </xf>
    <xf numFmtId="0" fontId="4" fillId="2" borderId="22" xfId="2" applyFont="1" applyFill="1" applyBorder="1" applyAlignment="1">
      <alignment horizontal="left" wrapText="1"/>
    </xf>
    <xf numFmtId="0" fontId="18" fillId="4" borderId="18" xfId="2" applyFont="1" applyFill="1" applyBorder="1" applyAlignment="1">
      <alignment horizontal="left" vertical="center" wrapText="1"/>
    </xf>
    <xf numFmtId="0" fontId="18" fillId="4" borderId="20" xfId="2" applyFont="1" applyFill="1" applyBorder="1" applyAlignment="1">
      <alignment horizontal="left" vertical="center" wrapText="1"/>
    </xf>
    <xf numFmtId="0" fontId="18" fillId="4" borderId="17" xfId="2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11" fillId="5" borderId="28" xfId="2" applyFont="1" applyFill="1" applyBorder="1" applyAlignment="1">
      <alignment horizontal="center" vertical="center" wrapText="1"/>
    </xf>
    <xf numFmtId="0" fontId="11" fillId="5" borderId="1" xfId="2" applyFont="1" applyFill="1" applyBorder="1" applyAlignment="1">
      <alignment horizontal="center" vertical="center" wrapText="1"/>
    </xf>
    <xf numFmtId="0" fontId="11" fillId="5" borderId="28" xfId="2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0" fontId="11" fillId="5" borderId="29" xfId="2" applyFont="1" applyFill="1" applyBorder="1" applyAlignment="1">
      <alignment horizontal="center" vertical="center" wrapText="1"/>
    </xf>
    <xf numFmtId="0" fontId="11" fillId="5" borderId="0" xfId="2" applyFont="1" applyFill="1" applyBorder="1" applyAlignment="1">
      <alignment horizontal="center" vertical="center" wrapText="1"/>
    </xf>
    <xf numFmtId="0" fontId="11" fillId="5" borderId="30" xfId="2" applyFont="1" applyFill="1" applyBorder="1" applyAlignment="1">
      <alignment horizontal="center" vertical="center" wrapText="1"/>
    </xf>
    <xf numFmtId="0" fontId="11" fillId="5" borderId="25" xfId="2" applyFont="1" applyFill="1" applyBorder="1" applyAlignment="1">
      <alignment horizontal="center" vertical="center" wrapText="1"/>
    </xf>
    <xf numFmtId="0" fontId="11" fillId="5" borderId="31" xfId="2" applyFont="1" applyFill="1" applyBorder="1" applyAlignment="1">
      <alignment horizontal="center" vertical="center" wrapText="1"/>
    </xf>
    <xf numFmtId="0" fontId="11" fillId="5" borderId="32" xfId="2" applyFont="1" applyFill="1" applyBorder="1" applyAlignment="1">
      <alignment horizontal="center" vertical="center" wrapText="1"/>
    </xf>
    <xf numFmtId="0" fontId="18" fillId="4" borderId="18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6" xfId="0" applyFont="1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wrapText="1"/>
    </xf>
    <xf numFmtId="0" fontId="4" fillId="2" borderId="18" xfId="2" applyFont="1" applyFill="1" applyBorder="1" applyAlignment="1">
      <alignment horizontal="left" vertical="top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vertical="top" wrapText="1"/>
    </xf>
    <xf numFmtId="0" fontId="11" fillId="5" borderId="24" xfId="2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left" vertical="center"/>
    </xf>
    <xf numFmtId="0" fontId="16" fillId="6" borderId="17" xfId="0" applyFont="1" applyFill="1" applyBorder="1" applyAlignment="1">
      <alignment horizontal="left" vertical="center"/>
    </xf>
    <xf numFmtId="15" fontId="6" fillId="0" borderId="18" xfId="0" applyNumberFormat="1" applyFont="1" applyBorder="1" applyAlignment="1">
      <alignment horizontal="left" vertical="top" wrapText="1"/>
    </xf>
    <xf numFmtId="0" fontId="21" fillId="2" borderId="0" xfId="0" applyFont="1" applyFill="1" applyAlignment="1">
      <alignment wrapText="1"/>
    </xf>
    <xf numFmtId="0" fontId="22" fillId="2" borderId="0" xfId="0" applyFont="1" applyFill="1" applyAlignment="1">
      <alignment horizontal="center" wrapText="1"/>
    </xf>
    <xf numFmtId="15" fontId="4" fillId="0" borderId="18" xfId="0" applyNumberFormat="1" applyFont="1" applyBorder="1" applyAlignment="1">
      <alignment horizontal="left" vertical="top" wrapText="1"/>
    </xf>
    <xf numFmtId="15" fontId="4" fillId="0" borderId="1" xfId="0" applyNumberFormat="1" applyFont="1" applyBorder="1" applyAlignment="1">
      <alignment horizontal="left" vertical="top" wrapText="1"/>
    </xf>
    <xf numFmtId="0" fontId="20" fillId="0" borderId="1" xfId="0" quotePrefix="1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15" fontId="23" fillId="0" borderId="18" xfId="0" applyNumberFormat="1" applyFont="1" applyBorder="1" applyAlignment="1">
      <alignment horizontal="left" vertical="top" wrapText="1"/>
    </xf>
    <xf numFmtId="15" fontId="23" fillId="0" borderId="1" xfId="0" applyNumberFormat="1" applyFont="1" applyBorder="1" applyAlignment="1">
      <alignment horizontal="left" vertical="top" wrapText="1"/>
    </xf>
    <xf numFmtId="2" fontId="24" fillId="0" borderId="1" xfId="0" applyNumberFormat="1" applyFont="1" applyBorder="1"/>
    <xf numFmtId="2" fontId="20" fillId="0" borderId="1" xfId="0" applyNumberFormat="1" applyFont="1" applyBorder="1" applyAlignment="1">
      <alignment vertical="top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58"/>
  <sheetViews>
    <sheetView tabSelected="1" workbookViewId="0">
      <selection activeCell="A3" sqref="A3"/>
    </sheetView>
  </sheetViews>
  <sheetFormatPr defaultRowHeight="14.25" outlineLevelRow="1"/>
  <cols>
    <col min="1" max="1" width="15.75" customWidth="1"/>
    <col min="2" max="2" width="18.125" style="64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67"/>
    <col min="10" max="10" width="18" style="66" customWidth="1"/>
  </cols>
  <sheetData>
    <row r="1" spans="1:11" s="1" customFormat="1" ht="12.75" customHeight="1">
      <c r="A1" s="36" t="s">
        <v>12</v>
      </c>
      <c r="B1" s="111" t="s">
        <v>63</v>
      </c>
      <c r="C1" s="99"/>
      <c r="D1" s="99"/>
      <c r="E1" s="110"/>
      <c r="F1" s="4"/>
      <c r="G1" s="4"/>
      <c r="H1" s="4"/>
      <c r="I1" s="77"/>
      <c r="J1" s="78"/>
      <c r="K1" s="5"/>
    </row>
    <row r="2" spans="1:11" s="1" customFormat="1" ht="11.25" customHeight="1" thickBot="1">
      <c r="A2" s="5"/>
      <c r="B2" s="100"/>
      <c r="C2" s="100"/>
      <c r="D2" s="100"/>
      <c r="E2" s="4"/>
      <c r="F2" s="4"/>
      <c r="G2" s="4"/>
      <c r="H2" s="4"/>
      <c r="I2" s="77"/>
      <c r="J2" s="78"/>
      <c r="K2" s="5"/>
    </row>
    <row r="3" spans="1:11" s="2" customFormat="1" ht="15" customHeight="1">
      <c r="A3" s="37" t="s">
        <v>97</v>
      </c>
      <c r="B3" s="80" t="s">
        <v>62</v>
      </c>
      <c r="C3" s="80"/>
      <c r="D3" s="81"/>
      <c r="E3" s="40"/>
      <c r="F3" s="40"/>
      <c r="G3" s="40"/>
      <c r="H3" s="102"/>
      <c r="I3" s="102"/>
      <c r="J3" s="102"/>
      <c r="K3" s="7"/>
    </row>
    <row r="4" spans="1:11" s="2" customFormat="1" ht="12.75">
      <c r="A4" s="44"/>
      <c r="B4" s="103"/>
      <c r="C4" s="104"/>
      <c r="D4" s="105"/>
      <c r="E4" s="40"/>
      <c r="F4" s="40"/>
      <c r="G4" s="40"/>
      <c r="H4" s="102"/>
      <c r="I4" s="102"/>
      <c r="J4" s="102"/>
      <c r="K4" s="7"/>
    </row>
    <row r="5" spans="1:11" s="2" customFormat="1" ht="15" customHeight="1">
      <c r="A5" s="9" t="s">
        <v>30</v>
      </c>
      <c r="B5" s="60">
        <f>COUNTIF(I11:I32,"Pass")</f>
        <v>13</v>
      </c>
      <c r="C5" s="8" t="s">
        <v>31</v>
      </c>
      <c r="D5" s="10">
        <f>COUNTIF(I9:I752,"Pending")</f>
        <v>1</v>
      </c>
      <c r="E5" s="6"/>
      <c r="F5" s="6"/>
      <c r="G5" s="6"/>
      <c r="H5" s="102"/>
      <c r="I5" s="102"/>
      <c r="J5" s="102"/>
      <c r="K5" s="7"/>
    </row>
    <row r="6" spans="1:11" s="2" customFormat="1" ht="15" customHeight="1" thickBot="1">
      <c r="A6" s="11" t="s">
        <v>10</v>
      </c>
      <c r="B6" s="61">
        <f>COUNTIF(I11:I32,"Fail")</f>
        <v>4</v>
      </c>
      <c r="C6" s="23" t="s">
        <v>26</v>
      </c>
      <c r="D6" s="38">
        <f>COUNTA(A11:A33) -15</f>
        <v>8</v>
      </c>
      <c r="E6" s="41"/>
      <c r="F6" s="41"/>
      <c r="G6" s="41"/>
      <c r="H6" s="102"/>
      <c r="I6" s="102"/>
      <c r="J6" s="102"/>
      <c r="K6" s="7"/>
    </row>
    <row r="7" spans="1:11" s="2" customFormat="1" ht="15" customHeight="1">
      <c r="A7" s="101"/>
      <c r="B7" s="101"/>
      <c r="C7" s="101"/>
      <c r="D7" s="101"/>
      <c r="E7" s="6"/>
      <c r="F7" s="6"/>
      <c r="G7" s="6"/>
      <c r="H7" s="6"/>
      <c r="I7" s="79"/>
      <c r="J7" s="79"/>
      <c r="K7" s="7"/>
    </row>
    <row r="8" spans="1:11" s="51" customFormat="1" ht="12" customHeight="1">
      <c r="A8" s="87" t="s">
        <v>28</v>
      </c>
      <c r="B8" s="89" t="s">
        <v>13</v>
      </c>
      <c r="C8" s="87" t="s">
        <v>17</v>
      </c>
      <c r="D8" s="91" t="s">
        <v>27</v>
      </c>
      <c r="E8" s="92"/>
      <c r="F8" s="92"/>
      <c r="G8" s="93"/>
      <c r="H8" s="106" t="s">
        <v>25</v>
      </c>
      <c r="I8" s="88" t="s">
        <v>14</v>
      </c>
      <c r="J8" s="88" t="s">
        <v>29</v>
      </c>
      <c r="K8" s="50"/>
    </row>
    <row r="9" spans="1:11" s="43" customFormat="1" ht="12" customHeight="1">
      <c r="A9" s="88"/>
      <c r="B9" s="90"/>
      <c r="C9" s="88"/>
      <c r="D9" s="94"/>
      <c r="E9" s="95"/>
      <c r="F9" s="95"/>
      <c r="G9" s="96"/>
      <c r="H9" s="94"/>
      <c r="I9" s="88"/>
      <c r="J9" s="88"/>
      <c r="K9" s="42"/>
    </row>
    <row r="10" spans="1:11" s="52" customFormat="1" ht="15">
      <c r="A10" s="107"/>
      <c r="B10" s="107"/>
      <c r="C10" s="107"/>
      <c r="D10" s="107"/>
      <c r="E10" s="107"/>
      <c r="F10" s="107"/>
      <c r="G10" s="107"/>
      <c r="H10" s="107"/>
      <c r="I10" s="107"/>
      <c r="J10" s="108"/>
    </row>
    <row r="11" spans="1:11" s="3" customFormat="1" ht="12.75">
      <c r="A11" s="82" t="s">
        <v>68</v>
      </c>
      <c r="B11" s="83"/>
      <c r="C11" s="83"/>
      <c r="D11" s="83"/>
      <c r="E11" s="83"/>
      <c r="F11" s="83"/>
      <c r="G11" s="83"/>
      <c r="H11" s="83"/>
      <c r="I11" s="83"/>
      <c r="J11" s="84"/>
    </row>
    <row r="12" spans="1:11" s="3" customFormat="1" ht="25.5" outlineLevel="1">
      <c r="A12" s="56" t="s">
        <v>3</v>
      </c>
      <c r="B12" s="62" t="s">
        <v>40</v>
      </c>
      <c r="C12" s="55" t="s">
        <v>64</v>
      </c>
      <c r="D12" s="85" t="s">
        <v>48</v>
      </c>
      <c r="E12" s="86"/>
      <c r="F12" s="86"/>
      <c r="G12" s="54"/>
      <c r="H12" s="112">
        <v>43036</v>
      </c>
      <c r="I12" s="55" t="s">
        <v>30</v>
      </c>
      <c r="J12" s="53"/>
    </row>
    <row r="13" spans="1:11" s="3" customFormat="1" ht="12.75" outlineLevel="1">
      <c r="A13" s="97" t="s">
        <v>44</v>
      </c>
      <c r="B13" s="98"/>
      <c r="C13" s="98"/>
      <c r="D13" s="70"/>
      <c r="E13" s="70"/>
      <c r="F13" s="70"/>
      <c r="G13" s="70"/>
      <c r="H13" s="70"/>
      <c r="I13" s="70"/>
      <c r="J13" s="71"/>
    </row>
    <row r="14" spans="1:11" s="3" customFormat="1" ht="63.75" customHeight="1" outlineLevel="1">
      <c r="A14" s="56" t="s">
        <v>4</v>
      </c>
      <c r="B14" s="68" t="s">
        <v>41</v>
      </c>
      <c r="C14" s="69" t="s">
        <v>45</v>
      </c>
      <c r="D14" s="85" t="s">
        <v>78</v>
      </c>
      <c r="E14" s="86"/>
      <c r="F14" s="86"/>
      <c r="G14" s="54"/>
      <c r="H14" s="112">
        <v>43042</v>
      </c>
      <c r="I14" s="55" t="s">
        <v>30</v>
      </c>
      <c r="J14" s="53"/>
    </row>
    <row r="15" spans="1:11" s="3" customFormat="1" ht="63.75" customHeight="1" outlineLevel="1">
      <c r="A15" s="56" t="s">
        <v>5</v>
      </c>
      <c r="B15" s="68" t="s">
        <v>42</v>
      </c>
      <c r="C15" s="69" t="s">
        <v>45</v>
      </c>
      <c r="D15" s="85" t="s">
        <v>79</v>
      </c>
      <c r="E15" s="86"/>
      <c r="F15" s="86"/>
      <c r="G15" s="54"/>
      <c r="H15" s="112">
        <v>43042</v>
      </c>
      <c r="I15" s="55" t="s">
        <v>30</v>
      </c>
      <c r="J15" s="53"/>
    </row>
    <row r="16" spans="1:11" s="3" customFormat="1" ht="25.5" outlineLevel="1">
      <c r="A16" s="56" t="s">
        <v>6</v>
      </c>
      <c r="B16" s="68" t="s">
        <v>43</v>
      </c>
      <c r="C16" s="69" t="s">
        <v>45</v>
      </c>
      <c r="D16" s="85" t="s">
        <v>80</v>
      </c>
      <c r="E16" s="86"/>
      <c r="F16" s="86"/>
      <c r="G16" s="54"/>
      <c r="H16" s="113">
        <v>43049</v>
      </c>
      <c r="I16" s="55" t="s">
        <v>30</v>
      </c>
      <c r="J16" s="53"/>
    </row>
    <row r="17" spans="1:14" s="3" customFormat="1" ht="25.5" outlineLevel="1">
      <c r="A17" s="56" t="s">
        <v>7</v>
      </c>
      <c r="B17" s="68" t="s">
        <v>46</v>
      </c>
      <c r="C17" s="69" t="s">
        <v>47</v>
      </c>
      <c r="D17" s="85" t="s">
        <v>81</v>
      </c>
      <c r="E17" s="86"/>
      <c r="F17" s="86"/>
      <c r="G17" s="54"/>
      <c r="H17" s="109">
        <v>43049</v>
      </c>
      <c r="I17" s="115" t="s">
        <v>10</v>
      </c>
      <c r="J17" s="114" t="s">
        <v>49</v>
      </c>
    </row>
    <row r="18" spans="1:14" s="3" customFormat="1" ht="12.75" outlineLevel="1">
      <c r="A18" s="97" t="s">
        <v>50</v>
      </c>
      <c r="B18" s="98"/>
      <c r="C18" s="98"/>
      <c r="D18" s="70"/>
      <c r="E18" s="70"/>
      <c r="F18" s="70"/>
      <c r="G18" s="70"/>
      <c r="H18" s="70"/>
      <c r="I18" s="70"/>
      <c r="J18" s="71"/>
    </row>
    <row r="19" spans="1:14" s="3" customFormat="1" ht="63.75" customHeight="1" outlineLevel="1">
      <c r="A19" s="56" t="s">
        <v>8</v>
      </c>
      <c r="B19" s="68" t="s">
        <v>53</v>
      </c>
      <c r="C19" s="69" t="s">
        <v>65</v>
      </c>
      <c r="D19" s="85" t="s">
        <v>82</v>
      </c>
      <c r="E19" s="86"/>
      <c r="F19" s="86"/>
      <c r="G19" s="54"/>
      <c r="H19" s="109">
        <v>43049</v>
      </c>
      <c r="I19" s="55" t="s">
        <v>30</v>
      </c>
      <c r="J19" s="53"/>
    </row>
    <row r="20" spans="1:14" s="3" customFormat="1" ht="63.75" customHeight="1" outlineLevel="1">
      <c r="A20" s="56" t="s">
        <v>9</v>
      </c>
      <c r="B20" s="68" t="s">
        <v>51</v>
      </c>
      <c r="C20" s="69" t="s">
        <v>66</v>
      </c>
      <c r="D20" s="85" t="s">
        <v>84</v>
      </c>
      <c r="E20" s="86"/>
      <c r="F20" s="86"/>
      <c r="G20" s="54"/>
      <c r="H20" s="116">
        <v>43054</v>
      </c>
      <c r="I20" s="55" t="s">
        <v>30</v>
      </c>
      <c r="J20" s="53"/>
    </row>
    <row r="21" spans="1:14" s="3" customFormat="1" ht="25.5" outlineLevel="1">
      <c r="A21" s="56" t="s">
        <v>32</v>
      </c>
      <c r="B21" s="68" t="s">
        <v>52</v>
      </c>
      <c r="C21" s="69" t="s">
        <v>67</v>
      </c>
      <c r="D21" s="85" t="s">
        <v>83</v>
      </c>
      <c r="E21" s="86"/>
      <c r="F21" s="86"/>
      <c r="G21" s="54"/>
      <c r="H21" s="117">
        <v>43054</v>
      </c>
      <c r="I21" s="115" t="s">
        <v>10</v>
      </c>
      <c r="J21" s="114" t="s">
        <v>49</v>
      </c>
    </row>
    <row r="22" spans="1:14" s="3" customFormat="1" ht="12.75">
      <c r="A22" s="82" t="s">
        <v>69</v>
      </c>
      <c r="B22" s="83"/>
      <c r="C22" s="83"/>
      <c r="D22" s="83"/>
      <c r="E22" s="83"/>
      <c r="F22" s="83"/>
      <c r="G22" s="83"/>
      <c r="H22" s="83"/>
      <c r="I22" s="83"/>
      <c r="J22" s="84"/>
    </row>
    <row r="23" spans="1:14" s="58" customFormat="1" ht="228.75" customHeight="1" outlineLevel="1">
      <c r="A23" s="56" t="s">
        <v>33</v>
      </c>
      <c r="B23" s="63" t="s">
        <v>54</v>
      </c>
      <c r="C23" s="57" t="s">
        <v>72</v>
      </c>
      <c r="D23" s="85" t="s">
        <v>85</v>
      </c>
      <c r="E23" s="86"/>
      <c r="F23" s="86"/>
      <c r="H23" s="117">
        <v>43060</v>
      </c>
      <c r="I23" s="75" t="s">
        <v>30</v>
      </c>
      <c r="J23" s="59"/>
    </row>
    <row r="24" spans="1:14" s="58" customFormat="1" ht="207.75" customHeight="1" outlineLevel="1">
      <c r="A24" s="56" t="s">
        <v>34</v>
      </c>
      <c r="B24" s="63" t="s">
        <v>55</v>
      </c>
      <c r="C24" s="57" t="s">
        <v>92</v>
      </c>
      <c r="D24" s="85" t="s">
        <v>86</v>
      </c>
      <c r="E24" s="86"/>
      <c r="F24" s="86"/>
      <c r="H24" s="117">
        <v>43060</v>
      </c>
      <c r="I24" s="75" t="s">
        <v>30</v>
      </c>
      <c r="J24" s="59"/>
    </row>
    <row r="25" spans="1:14" s="58" customFormat="1" ht="255" customHeight="1" outlineLevel="1">
      <c r="A25" s="56" t="s">
        <v>35</v>
      </c>
      <c r="B25" s="63" t="s">
        <v>56</v>
      </c>
      <c r="C25" s="57" t="s">
        <v>73</v>
      </c>
      <c r="D25" s="85" t="s">
        <v>87</v>
      </c>
      <c r="E25" s="86"/>
      <c r="F25" s="86"/>
      <c r="H25" s="117">
        <v>43060</v>
      </c>
      <c r="I25" s="73" t="s">
        <v>30</v>
      </c>
      <c r="J25" s="74"/>
      <c r="K25" s="72"/>
      <c r="L25" s="72"/>
      <c r="M25" s="72"/>
      <c r="N25" s="72"/>
    </row>
    <row r="26" spans="1:14" s="58" customFormat="1" ht="276.75" customHeight="1" outlineLevel="1">
      <c r="A26" s="56" t="s">
        <v>36</v>
      </c>
      <c r="B26" s="63" t="s">
        <v>57</v>
      </c>
      <c r="C26" s="57" t="s">
        <v>74</v>
      </c>
      <c r="D26" s="85" t="s">
        <v>88</v>
      </c>
      <c r="E26" s="86"/>
      <c r="F26" s="86"/>
      <c r="H26" s="117">
        <v>43061</v>
      </c>
      <c r="I26" s="73" t="s">
        <v>30</v>
      </c>
      <c r="J26" s="59"/>
    </row>
    <row r="27" spans="1:14" s="3" customFormat="1" ht="12.75" customHeight="1">
      <c r="A27" s="82" t="s">
        <v>70</v>
      </c>
      <c r="B27" s="83"/>
      <c r="C27" s="83"/>
      <c r="D27" s="83"/>
      <c r="E27" s="83"/>
      <c r="F27" s="83"/>
      <c r="G27" s="83"/>
      <c r="H27" s="83"/>
      <c r="I27" s="83"/>
      <c r="J27" s="84"/>
    </row>
    <row r="28" spans="1:14" s="58" customFormat="1" ht="70.5" customHeight="1" outlineLevel="1">
      <c r="A28" s="56" t="s">
        <v>37</v>
      </c>
      <c r="B28" s="63" t="s">
        <v>76</v>
      </c>
      <c r="C28" s="57" t="s">
        <v>75</v>
      </c>
      <c r="D28" s="85" t="s">
        <v>89</v>
      </c>
      <c r="E28" s="86"/>
      <c r="F28" s="86"/>
      <c r="H28" s="117">
        <v>43061</v>
      </c>
      <c r="I28" s="119" t="s">
        <v>10</v>
      </c>
      <c r="J28" s="59" t="s">
        <v>94</v>
      </c>
    </row>
    <row r="29" spans="1:14" s="58" customFormat="1" ht="87.75" customHeight="1" outlineLevel="1">
      <c r="A29" s="56" t="s">
        <v>38</v>
      </c>
      <c r="B29" s="63" t="s">
        <v>58</v>
      </c>
      <c r="C29" s="57" t="s">
        <v>75</v>
      </c>
      <c r="D29" s="85" t="s">
        <v>89</v>
      </c>
      <c r="E29" s="86"/>
      <c r="F29" s="86"/>
      <c r="H29" s="117">
        <v>43061</v>
      </c>
      <c r="I29" s="73" t="s">
        <v>30</v>
      </c>
      <c r="J29" s="59" t="s">
        <v>96</v>
      </c>
    </row>
    <row r="30" spans="1:14" s="58" customFormat="1" ht="87.75" customHeight="1" outlineLevel="1">
      <c r="A30" s="56" t="s">
        <v>0</v>
      </c>
      <c r="B30" s="63" t="s">
        <v>59</v>
      </c>
      <c r="C30" s="57" t="s">
        <v>75</v>
      </c>
      <c r="D30" s="85" t="s">
        <v>90</v>
      </c>
      <c r="E30" s="86"/>
      <c r="F30" s="86"/>
      <c r="H30" s="117">
        <v>43061</v>
      </c>
      <c r="I30" s="119" t="s">
        <v>10</v>
      </c>
      <c r="J30" s="59" t="s">
        <v>95</v>
      </c>
    </row>
    <row r="31" spans="1:14" s="58" customFormat="1" ht="59.25" customHeight="1" outlineLevel="1">
      <c r="A31" s="56" t="s">
        <v>1</v>
      </c>
      <c r="B31" s="63" t="s">
        <v>59</v>
      </c>
      <c r="C31" s="57" t="s">
        <v>75</v>
      </c>
      <c r="D31" s="85" t="s">
        <v>90</v>
      </c>
      <c r="E31" s="86"/>
      <c r="F31" s="86"/>
      <c r="H31" s="117">
        <v>43061</v>
      </c>
      <c r="I31" s="73" t="s">
        <v>30</v>
      </c>
      <c r="J31" s="59"/>
    </row>
    <row r="32" spans="1:14" s="58" customFormat="1" ht="56.25" customHeight="1" outlineLevel="1">
      <c r="A32" s="56" t="s">
        <v>2</v>
      </c>
      <c r="B32" s="63" t="s">
        <v>60</v>
      </c>
      <c r="C32" s="57" t="s">
        <v>77</v>
      </c>
      <c r="D32" s="85" t="s">
        <v>91</v>
      </c>
      <c r="E32" s="86"/>
      <c r="F32" s="86"/>
      <c r="H32" s="117">
        <v>43062</v>
      </c>
      <c r="I32" s="73" t="s">
        <v>30</v>
      </c>
      <c r="J32" s="59"/>
    </row>
    <row r="33" spans="1:10" s="3" customFormat="1" ht="12.75" customHeight="1">
      <c r="A33" s="82" t="s">
        <v>71</v>
      </c>
      <c r="B33" s="83"/>
      <c r="C33" s="83"/>
      <c r="D33" s="83"/>
      <c r="E33" s="83"/>
      <c r="F33" s="83"/>
      <c r="G33" s="83"/>
      <c r="H33" s="83"/>
      <c r="I33" s="83"/>
      <c r="J33" s="84"/>
    </row>
    <row r="34" spans="1:10" ht="12" customHeight="1">
      <c r="A34" s="56" t="s">
        <v>39</v>
      </c>
      <c r="B34" s="63" t="s">
        <v>61</v>
      </c>
      <c r="C34" s="57"/>
      <c r="D34" s="85"/>
      <c r="E34" s="86"/>
      <c r="F34" s="86"/>
      <c r="G34" s="58"/>
      <c r="H34" s="65"/>
      <c r="I34" s="118" t="s">
        <v>31</v>
      </c>
      <c r="J34" s="59" t="s">
        <v>93</v>
      </c>
    </row>
    <row r="35" spans="1:10" ht="12" customHeight="1">
      <c r="I35"/>
      <c r="J35"/>
    </row>
    <row r="36" spans="1:10" ht="12" customHeight="1">
      <c r="I36"/>
      <c r="J36"/>
    </row>
    <row r="37" spans="1:10" ht="12" customHeight="1">
      <c r="I37"/>
      <c r="J37"/>
    </row>
    <row r="38" spans="1:10" ht="12" customHeight="1">
      <c r="I38"/>
      <c r="J38"/>
    </row>
    <row r="39" spans="1:10" ht="12" customHeight="1">
      <c r="I39"/>
      <c r="J39"/>
    </row>
    <row r="40" spans="1:10" ht="12" customHeight="1">
      <c r="I40"/>
      <c r="J40"/>
    </row>
    <row r="41" spans="1:10" ht="12" customHeight="1">
      <c r="I41"/>
      <c r="J41"/>
    </row>
    <row r="42" spans="1:10" ht="12" customHeight="1">
      <c r="I42"/>
      <c r="J42"/>
    </row>
    <row r="43" spans="1:10" ht="12" customHeight="1">
      <c r="I43"/>
      <c r="J43"/>
    </row>
    <row r="44" spans="1:10" ht="12" customHeight="1">
      <c r="I44"/>
      <c r="J44"/>
    </row>
    <row r="45" spans="1:10" ht="12" customHeight="1">
      <c r="I45"/>
      <c r="J45"/>
    </row>
    <row r="46" spans="1:10" ht="12" customHeight="1">
      <c r="I46"/>
      <c r="J46"/>
    </row>
    <row r="47" spans="1:10" ht="12" customHeight="1">
      <c r="I47"/>
      <c r="J47"/>
    </row>
    <row r="48" spans="1:10" ht="12" customHeight="1">
      <c r="I48"/>
      <c r="J48"/>
    </row>
    <row r="49" customFormat="1" ht="12" customHeight="1"/>
    <row r="50" customFormat="1" ht="12" customHeight="1"/>
    <row r="51" customFormat="1" ht="12" customHeight="1"/>
    <row r="52" customFormat="1" ht="12" customHeight="1"/>
    <row r="53" customFormat="1" ht="12" customHeight="1"/>
    <row r="54" customFormat="1" ht="12" customHeight="1"/>
    <row r="55" customFormat="1" ht="12" customHeight="1"/>
    <row r="56" customFormat="1" ht="12" customHeight="1"/>
    <row r="57" customFormat="1" ht="12" customHeight="1"/>
    <row r="58" customFormat="1" ht="12" customHeight="1"/>
    <row r="59" customFormat="1" ht="12" customHeight="1"/>
    <row r="60" customFormat="1" ht="12" customHeight="1"/>
    <row r="61" customFormat="1" ht="12" customHeight="1"/>
    <row r="62" customFormat="1" ht="12" customHeight="1"/>
    <row r="63" customFormat="1" ht="12" customHeight="1"/>
    <row r="64" customFormat="1" ht="12" customHeight="1"/>
    <row r="65" customFormat="1" ht="12" customHeight="1"/>
    <row r="66" customFormat="1" ht="12" customHeight="1"/>
    <row r="67" customFormat="1" ht="12" customHeight="1"/>
    <row r="68" customFormat="1" ht="12" customHeight="1"/>
    <row r="69" customFormat="1" ht="12" customHeight="1"/>
    <row r="70" customFormat="1" ht="12" customHeight="1"/>
    <row r="71" customFormat="1" ht="12" customHeight="1"/>
    <row r="72" customFormat="1" ht="13.5"/>
    <row r="73" customFormat="1" ht="13.5"/>
    <row r="74" customFormat="1" ht="13.5"/>
    <row r="75" customFormat="1" ht="13.5"/>
    <row r="76" customFormat="1" ht="13.5"/>
    <row r="77" customFormat="1" ht="13.5"/>
    <row r="78" customFormat="1" ht="13.5"/>
    <row r="79" customFormat="1" ht="13.5"/>
    <row r="80" customFormat="1" ht="13.5"/>
    <row r="81" customFormat="1" ht="13.5"/>
    <row r="82" customFormat="1" ht="13.5"/>
    <row r="83" customFormat="1" ht="13.5"/>
    <row r="84" customFormat="1" ht="13.5"/>
    <row r="85" customFormat="1" ht="13.5"/>
    <row r="86" customFormat="1" ht="13.5"/>
    <row r="87" customFormat="1" ht="13.5"/>
    <row r="88" customFormat="1" ht="13.5"/>
    <row r="89" customFormat="1" ht="13.5"/>
    <row r="90" customFormat="1" ht="13.5"/>
    <row r="91" customFormat="1" ht="13.5"/>
    <row r="92" customFormat="1" ht="13.5"/>
    <row r="93" customFormat="1" ht="13.5"/>
    <row r="94" customFormat="1" ht="13.5"/>
    <row r="95" customFormat="1" ht="13.5"/>
    <row r="96" customFormat="1" ht="13.5"/>
    <row r="97" customFormat="1" ht="13.5"/>
    <row r="98" customFormat="1" ht="13.5"/>
    <row r="99" customFormat="1" ht="13.5"/>
    <row r="100" customFormat="1" ht="13.5"/>
    <row r="101" customFormat="1" ht="13.5"/>
    <row r="102" customFormat="1" ht="13.5"/>
    <row r="103" customFormat="1" ht="13.5"/>
    <row r="104" customFormat="1" ht="13.5"/>
    <row r="105" customFormat="1" ht="13.5"/>
    <row r="106" customFormat="1" ht="13.5"/>
    <row r="107" customFormat="1" ht="13.5"/>
    <row r="108" customFormat="1" ht="13.5"/>
    <row r="109" customFormat="1" ht="13.5"/>
    <row r="110" customFormat="1" ht="13.5"/>
    <row r="111" customFormat="1" ht="13.5"/>
    <row r="112" customFormat="1" ht="13.5"/>
    <row r="113" customFormat="1" ht="13.5"/>
    <row r="114" customFormat="1" ht="13.5"/>
    <row r="115" customFormat="1" ht="13.5"/>
    <row r="116" customFormat="1" ht="13.5"/>
    <row r="117" customFormat="1" ht="13.5"/>
    <row r="118" customFormat="1" ht="13.5"/>
    <row r="119" customFormat="1" ht="13.5"/>
    <row r="120" customFormat="1" ht="13.5"/>
    <row r="121" customFormat="1" ht="13.5"/>
    <row r="122" customFormat="1" ht="13.5"/>
    <row r="123" customFormat="1" ht="13.5"/>
    <row r="124" customFormat="1" ht="13.5"/>
    <row r="125" customFormat="1" ht="13.5"/>
    <row r="126" customFormat="1" ht="13.5"/>
    <row r="127" customFormat="1" ht="13.5"/>
    <row r="128" customFormat="1" ht="13.5"/>
    <row r="129" customFormat="1" ht="13.5"/>
    <row r="130" customFormat="1" ht="13.5"/>
    <row r="131" customFormat="1" ht="13.5"/>
    <row r="132" customFormat="1" ht="13.5"/>
    <row r="133" customFormat="1" ht="13.5"/>
    <row r="134" customFormat="1" ht="13.5"/>
    <row r="135" customFormat="1" ht="13.5"/>
    <row r="136" customFormat="1" ht="13.5"/>
    <row r="137" customFormat="1" ht="13.5"/>
    <row r="138" customFormat="1" ht="13.5"/>
    <row r="139" customFormat="1" ht="13.5"/>
    <row r="140" customFormat="1" ht="13.5"/>
    <row r="141" customFormat="1" ht="13.5"/>
    <row r="142" customFormat="1" ht="13.5"/>
    <row r="143" customFormat="1" ht="13.5"/>
    <row r="144" customFormat="1" ht="13.5"/>
    <row r="145" customFormat="1" ht="13.5"/>
    <row r="146" customFormat="1" ht="13.5"/>
    <row r="147" customFormat="1" ht="13.5"/>
    <row r="148" customFormat="1" ht="13.5"/>
    <row r="149" customFormat="1" ht="13.5"/>
    <row r="150" customFormat="1" ht="13.5"/>
    <row r="151" customFormat="1" ht="13.5"/>
    <row r="152" customFormat="1" ht="13.5"/>
    <row r="153" customFormat="1" ht="13.5"/>
    <row r="154" customFormat="1" ht="13.5"/>
    <row r="155" customFormat="1" ht="13.5"/>
    <row r="156" customFormat="1" ht="13.5"/>
    <row r="157" customFormat="1" ht="13.5"/>
    <row r="158" customFormat="1" ht="13.5"/>
  </sheetData>
  <mergeCells count="40">
    <mergeCell ref="A27:J27"/>
    <mergeCell ref="A33:J33"/>
    <mergeCell ref="D28:F28"/>
    <mergeCell ref="D29:F29"/>
    <mergeCell ref="D30:F30"/>
    <mergeCell ref="D32:F32"/>
    <mergeCell ref="D31:F31"/>
    <mergeCell ref="D23:F23"/>
    <mergeCell ref="D26:F26"/>
    <mergeCell ref="D25:F25"/>
    <mergeCell ref="D24:F24"/>
    <mergeCell ref="A18:C18"/>
    <mergeCell ref="D19:F19"/>
    <mergeCell ref="D20:F20"/>
    <mergeCell ref="D21:F21"/>
    <mergeCell ref="A22:J22"/>
    <mergeCell ref="B1:D2"/>
    <mergeCell ref="A7:D7"/>
    <mergeCell ref="A11:J11"/>
    <mergeCell ref="H5:J5"/>
    <mergeCell ref="H6:J6"/>
    <mergeCell ref="B3:D3"/>
    <mergeCell ref="H4:J4"/>
    <mergeCell ref="J8:J9"/>
    <mergeCell ref="H3:J3"/>
    <mergeCell ref="B4:D4"/>
    <mergeCell ref="H8:H9"/>
    <mergeCell ref="A10:J10"/>
    <mergeCell ref="I8:I9"/>
    <mergeCell ref="D17:F17"/>
    <mergeCell ref="A8:A9"/>
    <mergeCell ref="B8:B9"/>
    <mergeCell ref="C8:C9"/>
    <mergeCell ref="D8:G9"/>
    <mergeCell ref="A13:C13"/>
    <mergeCell ref="D14:F14"/>
    <mergeCell ref="D16:F16"/>
    <mergeCell ref="D12:F12"/>
    <mergeCell ref="D15:F15"/>
    <mergeCell ref="D34:F34"/>
  </mergeCells>
  <phoneticPr fontId="1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2" t="s">
        <v>16</v>
      </c>
      <c r="B1" s="13"/>
      <c r="C1" s="14"/>
      <c r="D1" s="14"/>
      <c r="E1" s="14"/>
      <c r="F1" s="14"/>
      <c r="G1" s="15"/>
    </row>
    <row r="2" spans="1:7" ht="14.25" customHeight="1">
      <c r="A2" s="12"/>
      <c r="B2" s="13"/>
      <c r="C2" s="14"/>
      <c r="D2" s="14"/>
      <c r="E2" s="14"/>
      <c r="F2" s="14"/>
      <c r="G2" s="15"/>
    </row>
    <row r="3" spans="1:7" ht="14.25">
      <c r="B3" s="16" t="s">
        <v>15</v>
      </c>
      <c r="C3" s="14"/>
      <c r="D3" s="14"/>
      <c r="E3" s="14"/>
      <c r="F3" s="14"/>
      <c r="G3" s="15"/>
    </row>
    <row r="4" spans="1:7" ht="14.25">
      <c r="B4" s="16" t="s">
        <v>11</v>
      </c>
      <c r="C4" s="76"/>
      <c r="D4" s="16"/>
      <c r="E4" s="16"/>
      <c r="F4" s="16"/>
      <c r="G4" s="16"/>
    </row>
    <row r="5" spans="1:7" ht="14.25">
      <c r="A5" s="16"/>
      <c r="B5" s="16"/>
      <c r="C5" s="16"/>
      <c r="D5" s="16"/>
      <c r="E5" s="16"/>
      <c r="F5" s="16"/>
      <c r="G5" s="16"/>
    </row>
    <row r="6" spans="1:7" ht="14.25">
      <c r="A6" s="16"/>
      <c r="B6" s="16"/>
      <c r="C6" s="16"/>
      <c r="D6" s="16"/>
      <c r="E6" s="16"/>
      <c r="F6" s="16"/>
      <c r="G6" s="16"/>
    </row>
    <row r="7" spans="1:7" ht="14.25">
      <c r="A7" s="17"/>
      <c r="B7" s="28" t="s">
        <v>18</v>
      </c>
      <c r="C7" s="29" t="s">
        <v>19</v>
      </c>
      <c r="D7" s="30" t="s">
        <v>30</v>
      </c>
      <c r="E7" s="29" t="s">
        <v>10</v>
      </c>
      <c r="F7" s="29" t="s">
        <v>31</v>
      </c>
      <c r="G7" s="31" t="s">
        <v>20</v>
      </c>
    </row>
    <row r="8" spans="1:7" s="39" customFormat="1" ht="14.25">
      <c r="A8" s="45"/>
      <c r="B8" s="46">
        <v>1</v>
      </c>
      <c r="C8" s="47">
        <f>'Export all carrier choices'!B4</f>
        <v>0</v>
      </c>
      <c r="D8" s="48">
        <f>'Export all carrier choices'!B5</f>
        <v>13</v>
      </c>
      <c r="E8" s="47">
        <f>'Export all carrier choices'!B6</f>
        <v>4</v>
      </c>
      <c r="F8" s="47">
        <f>'Export all carrier choices'!D5</f>
        <v>1</v>
      </c>
      <c r="G8" s="48">
        <f>'Export all carrier choices'!D6</f>
        <v>8</v>
      </c>
    </row>
    <row r="9" spans="1:7" ht="14.25">
      <c r="A9" s="16"/>
      <c r="B9" s="26"/>
      <c r="C9" s="25"/>
      <c r="D9" s="49"/>
      <c r="E9" s="24"/>
      <c r="F9" s="24"/>
      <c r="G9" s="27"/>
    </row>
    <row r="10" spans="1:7" ht="14.25">
      <c r="A10" s="16"/>
      <c r="B10" s="32"/>
      <c r="C10" s="33" t="s">
        <v>21</v>
      </c>
      <c r="D10" s="34">
        <f>SUM(D6:D9)</f>
        <v>13</v>
      </c>
      <c r="E10" s="34">
        <f>SUM(E6:E9)</f>
        <v>4</v>
      </c>
      <c r="F10" s="34">
        <f>SUM(F6:F9)</f>
        <v>1</v>
      </c>
      <c r="G10" s="35">
        <f>SUM(G6:G9)</f>
        <v>8</v>
      </c>
    </row>
    <row r="11" spans="1:7" ht="14.25">
      <c r="A11" s="16"/>
      <c r="B11" s="18"/>
      <c r="C11" s="16"/>
      <c r="D11" s="19"/>
      <c r="E11" s="20"/>
      <c r="F11" s="20"/>
      <c r="G11" s="20"/>
    </row>
    <row r="12" spans="1:7" ht="14.25">
      <c r="A12" s="16"/>
      <c r="B12" s="16"/>
      <c r="C12" s="16" t="s">
        <v>22</v>
      </c>
      <c r="D12" s="16"/>
      <c r="E12" s="21">
        <f>(D10+E10)*100/G10</f>
        <v>212.5</v>
      </c>
      <c r="F12" s="16" t="s">
        <v>23</v>
      </c>
      <c r="G12" s="22"/>
    </row>
    <row r="13" spans="1:7" ht="14.25">
      <c r="A13" s="16"/>
      <c r="B13" s="16"/>
      <c r="C13" s="16" t="s">
        <v>24</v>
      </c>
      <c r="D13" s="16"/>
      <c r="E13" s="21">
        <f>D10*100/G10</f>
        <v>162.5</v>
      </c>
      <c r="F13" s="16" t="s">
        <v>23</v>
      </c>
      <c r="G13" s="22"/>
    </row>
  </sheetData>
  <phoneticPr fontId="9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Chima Ani</cp:lastModifiedBy>
  <cp:lastPrinted>2006-08-02T10:15:15Z</cp:lastPrinted>
  <dcterms:created xsi:type="dcterms:W3CDTF">2002-07-27T17:17:25Z</dcterms:created>
  <dcterms:modified xsi:type="dcterms:W3CDTF">2017-11-28T04:45:49Z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