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/>
  <mc:AlternateContent xmlns:mc="http://schemas.openxmlformats.org/markup-compatibility/2006">
    <mc:Choice Requires="x15">
      <x15ac:absPath xmlns:x15ac="http://schemas.microsoft.com/office/spreadsheetml/2010/11/ac" url="https://nusu-my.sharepoint.com/personal/e0005274_u_nus_edu/Documents/0_PhD/Modules/SPH6004/"/>
    </mc:Choice>
  </mc:AlternateContent>
  <xr:revisionPtr revIDLastSave="443" documentId="8_{21D9F3A4-9E87-4E92-A28C-0FC7C3B7265C}" xr6:coauthVersionLast="47" xr6:coauthVersionMax="47" xr10:uidLastSave="{81AFE994-3AF1-4BD9-A335-BC25101F912C}"/>
  <bookViews>
    <workbookView xWindow="-108" yWindow="-108" windowWidth="23256" windowHeight="12456" activeTab="1" xr2:uid="{B30DE12F-CF74-45CF-999D-095F0EA11B2A}"/>
  </bookViews>
  <sheets>
    <sheet name="Summary" sheetId="12" r:id="rId1"/>
    <sheet name="1. LR test" sheetId="8" r:id="rId2"/>
    <sheet name="2. SVM test" sheetId="9" r:id="rId3"/>
    <sheet name="3. RF test" sheetId="10" r:id="rId4"/>
    <sheet name="4. XGB test" sheetId="11" r:id="rId5"/>
    <sheet name="5. FCN test" sheetId="6" r:id="rId6"/>
    <sheet name="6. Transformer test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11" l="1"/>
  <c r="F85" i="6"/>
  <c r="E85" i="6"/>
  <c r="F79" i="6"/>
  <c r="E79" i="6"/>
  <c r="G79" i="6" s="1"/>
  <c r="F73" i="6"/>
  <c r="E73" i="6"/>
  <c r="G73" i="6" s="1"/>
  <c r="F67" i="6"/>
  <c r="E67" i="6"/>
  <c r="F61" i="6"/>
  <c r="E61" i="6"/>
  <c r="F55" i="6"/>
  <c r="E55" i="6"/>
  <c r="G55" i="6" s="1"/>
  <c r="F49" i="6"/>
  <c r="E49" i="6"/>
  <c r="G49" i="6" s="1"/>
  <c r="F43" i="6"/>
  <c r="E43" i="6"/>
  <c r="F37" i="6"/>
  <c r="E37" i="6"/>
  <c r="G37" i="6" s="1"/>
  <c r="F31" i="6"/>
  <c r="E31" i="6"/>
  <c r="G31" i="6" s="1"/>
  <c r="F25" i="6"/>
  <c r="E25" i="6"/>
  <c r="G25" i="6" s="1"/>
  <c r="F19" i="6"/>
  <c r="E19" i="6"/>
  <c r="F13" i="6"/>
  <c r="E13" i="6"/>
  <c r="A5" i="6"/>
  <c r="B5" i="6"/>
  <c r="F5" i="6" s="1"/>
  <c r="B4" i="6"/>
  <c r="A4" i="6"/>
  <c r="F6" i="6" l="1"/>
  <c r="G61" i="6"/>
  <c r="G85" i="6"/>
  <c r="E6" i="6"/>
  <c r="G13" i="6"/>
  <c r="G6" i="6"/>
  <c r="G19" i="6"/>
  <c r="G43" i="6"/>
  <c r="G67" i="6"/>
  <c r="E5" i="6"/>
  <c r="G5" i="6" s="1"/>
</calcChain>
</file>

<file path=xl/sharedStrings.xml><?xml version="1.0" encoding="utf-8"?>
<sst xmlns="http://schemas.openxmlformats.org/spreadsheetml/2006/main" count="518" uniqueCount="65">
  <si>
    <t>Micro-average</t>
  </si>
  <si>
    <t>Model</t>
  </si>
  <si>
    <t>Precision</t>
  </si>
  <si>
    <t>Recall</t>
  </si>
  <si>
    <t>F1-Score</t>
  </si>
  <si>
    <t>Logistic regression</t>
  </si>
  <si>
    <t>L1 regularization</t>
  </si>
  <si>
    <t>L2 regularization</t>
  </si>
  <si>
    <t>Elastic net</t>
  </si>
  <si>
    <t>Support vector machine</t>
  </si>
  <si>
    <t>Random forest</t>
  </si>
  <si>
    <t>xgBoost</t>
  </si>
  <si>
    <t>Fully connect neural network</t>
  </si>
  <si>
    <t>Transformer</t>
  </si>
  <si>
    <t>Macro-average</t>
  </si>
  <si>
    <t>All</t>
  </si>
  <si>
    <t>Test set</t>
  </si>
  <si>
    <t>Label</t>
  </si>
  <si>
    <t>Support</t>
  </si>
  <si>
    <t>Atelectasis</t>
  </si>
  <si>
    <t>Cardiomegaly</t>
  </si>
  <si>
    <t>Consolidation</t>
  </si>
  <si>
    <t>Edema</t>
  </si>
  <si>
    <t>Enlarged Cardiomediastinum</t>
  </si>
  <si>
    <t>Fracture</t>
  </si>
  <si>
    <t>Lung Lesion</t>
  </si>
  <si>
    <t>Lung Opacity</t>
  </si>
  <si>
    <t>Effusion</t>
  </si>
  <si>
    <t>Pleural Other</t>
  </si>
  <si>
    <t>Pneumonia</t>
  </si>
  <si>
    <t>Pneumothorax</t>
  </si>
  <si>
    <t>Support Devices</t>
  </si>
  <si>
    <t>Micro avg</t>
  </si>
  <si>
    <t>Macro avg</t>
  </si>
  <si>
    <t>Weighted avg</t>
  </si>
  <si>
    <t>Samples avg</t>
  </si>
  <si>
    <t>Grouped</t>
  </si>
  <si>
    <t>Lung diseases</t>
  </si>
  <si>
    <t>Pleural-related</t>
  </si>
  <si>
    <t>Pleural Effusion</t>
  </si>
  <si>
    <t>Cardiac and mediastinal</t>
  </si>
  <si>
    <t>Support devices</t>
  </si>
  <si>
    <t>Pleural effusion</t>
  </si>
  <si>
    <t>Pleural other</t>
  </si>
  <si>
    <t>TN</t>
  </si>
  <si>
    <t>FP</t>
  </si>
  <si>
    <t>FN</t>
  </si>
  <si>
    <t>TP</t>
  </si>
  <si>
    <t>F1-score</t>
  </si>
  <si>
    <t>Atelectasis:</t>
  </si>
  <si>
    <t>Cardiomegaly:</t>
  </si>
  <si>
    <t>Consolidation:</t>
  </si>
  <si>
    <t>Edema:</t>
  </si>
  <si>
    <t>Enlarged</t>
  </si>
  <si>
    <t>Cardiomediastinum:</t>
  </si>
  <si>
    <t>Fracture:</t>
  </si>
  <si>
    <t>Lung</t>
  </si>
  <si>
    <t>Lesion:</t>
  </si>
  <si>
    <t>Opacity:</t>
  </si>
  <si>
    <t>Effusion:</t>
  </si>
  <si>
    <t>Pleural</t>
  </si>
  <si>
    <t>Other:</t>
  </si>
  <si>
    <t>Pneumonia:</t>
  </si>
  <si>
    <t>Pneumothorax:</t>
  </si>
  <si>
    <t>Devices: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</si>
</sst>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8"/>
      <color rgb="FF000000"/>
      <name val="Courier New"/>
      <family val="3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rgb="FF00000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scheme val="minor"/>
    </font>
    <font>
      <b/>
      <i/>
      <sz val="11"/>
      <color rgb="FF000000"/>
      <name val="Aptos Narrow"/>
      <scheme val="minor"/>
    </font>
    <font>
      <i/>
      <sz val="11"/>
      <color theme="1"/>
      <name val="Aptos Narrow"/>
      <scheme val="minor"/>
    </font>
    <font>
      <sz val="11"/>
      <color rgb="FF000000"/>
      <name val="Aptos Narrow"/>
      <scheme val="minor"/>
    </font>
    <font>
      <b/>
      <i/>
      <sz val="11"/>
      <color theme="1"/>
      <name val="Aptos Narrow"/>
      <scheme val="minor"/>
    </font>
    <font>
      <b/>
      <sz val="11"/>
      <color rgb="FF000000"/>
      <name val="Aptos Narrow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8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5" fillId="0" borderId="0" xfId="0" applyFont="1" applyAlignment="1">
      <alignment horizontal="left" vertical="center"/>
    </xf>
    <xf numFmtId="2" fontId="0" fillId="2" borderId="0" xfId="0" applyNumberFormat="1" applyFill="1"/>
    <xf numFmtId="0" fontId="0" fillId="2" borderId="0" xfId="0" applyFill="1"/>
    <xf numFmtId="0" fontId="5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3" borderId="0" xfId="0" applyFill="1"/>
    <xf numFmtId="2" fontId="0" fillId="3" borderId="0" xfId="0" applyNumberFormat="1" applyFill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3" fillId="0" borderId="0" xfId="0" applyFont="1"/>
    <xf numFmtId="0" fontId="6" fillId="0" borderId="0" xfId="0" applyFont="1" applyAlignment="1">
      <alignment horizontal="left" vertical="center"/>
    </xf>
    <xf numFmtId="0" fontId="3" fillId="3" borderId="0" xfId="0" applyFont="1" applyFill="1"/>
    <xf numFmtId="2" fontId="3" fillId="3" borderId="0" xfId="0" applyNumberFormat="1" applyFont="1" applyFill="1"/>
    <xf numFmtId="0" fontId="3" fillId="0" borderId="0" xfId="0" applyFont="1" applyAlignment="1">
      <alignment horizontal="left" vertical="center" wrapText="1"/>
    </xf>
    <xf numFmtId="0" fontId="3" fillId="4" borderId="0" xfId="0" applyFont="1" applyFill="1"/>
    <xf numFmtId="2" fontId="3" fillId="4" borderId="0" xfId="0" applyNumberFormat="1" applyFont="1" applyFill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2" fontId="9" fillId="0" borderId="0" xfId="0" applyNumberFormat="1" applyFont="1"/>
    <xf numFmtId="0" fontId="9" fillId="0" borderId="0" xfId="0" applyFont="1"/>
    <xf numFmtId="2" fontId="7" fillId="0" borderId="0" xfId="0" applyNumberFormat="1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2" fontId="3" fillId="0" borderId="0" xfId="0" applyNumberFormat="1" applyFont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2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vertical="center"/>
    </xf>
    <xf numFmtId="2" fontId="5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2" fontId="3" fillId="0" borderId="0" xfId="0" applyNumberFormat="1" applyFont="1"/>
    <xf numFmtId="0" fontId="10" fillId="0" borderId="0" xfId="0" applyFont="1"/>
    <xf numFmtId="0" fontId="11" fillId="0" borderId="0" xfId="0" applyFont="1"/>
    <xf numFmtId="2" fontId="10" fillId="0" borderId="0" xfId="0" applyNumberFormat="1" applyFont="1"/>
    <xf numFmtId="0" fontId="12" fillId="0" borderId="0" xfId="0" applyFont="1" applyAlignment="1">
      <alignment horizontal="left" vertical="center"/>
    </xf>
    <xf numFmtId="2" fontId="13" fillId="0" borderId="0" xfId="0" applyNumberFormat="1" applyFont="1"/>
    <xf numFmtId="0" fontId="13" fillId="0" borderId="0" xfId="0" applyFont="1"/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14" fillId="0" borderId="0" xfId="0" applyFont="1"/>
    <xf numFmtId="0" fontId="15" fillId="0" borderId="0" xfId="0" applyFont="1" applyAlignment="1">
      <alignment vertical="center" wrapText="1"/>
    </xf>
    <xf numFmtId="0" fontId="16" fillId="0" borderId="0" xfId="0" applyFont="1"/>
    <xf numFmtId="2" fontId="14" fillId="0" borderId="0" xfId="0" applyNumberFormat="1" applyFont="1"/>
    <xf numFmtId="2" fontId="0" fillId="2" borderId="0" xfId="0" applyNumberFormat="1" applyFill="1" applyAlignment="1">
      <alignment vertical="center" wrapText="1"/>
    </xf>
    <xf numFmtId="2" fontId="14" fillId="2" borderId="0" xfId="0" applyNumberFormat="1" applyFont="1" applyFill="1"/>
    <xf numFmtId="0" fontId="17" fillId="0" borderId="0" xfId="0" applyFont="1"/>
    <xf numFmtId="0" fontId="17" fillId="0" borderId="0" xfId="0" applyFont="1" applyAlignment="1">
      <alignment wrapText="1"/>
    </xf>
    <xf numFmtId="0" fontId="18" fillId="0" borderId="0" xfId="0" applyFont="1"/>
    <xf numFmtId="2" fontId="18" fillId="0" borderId="0" xfId="0" applyNumberFormat="1" applyFont="1"/>
    <xf numFmtId="2" fontId="18" fillId="0" borderId="0" xfId="0" applyNumberFormat="1" applyFont="1" applyAlignment="1">
      <alignment wrapText="1"/>
    </xf>
    <xf numFmtId="2" fontId="17" fillId="0" borderId="0" xfId="0" applyNumberFormat="1" applyFont="1" applyAlignment="1">
      <alignment wrapText="1"/>
    </xf>
    <xf numFmtId="0" fontId="19" fillId="0" borderId="0" xfId="0" applyFont="1" applyFill="1" applyBorder="1" applyAlignment="1"/>
    <xf numFmtId="0" fontId="18" fillId="0" borderId="0" xfId="0" applyFont="1" applyFill="1" applyBorder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53814-AB5D-40E1-B4B3-F1408D9ED4B3}">
  <dimension ref="A1:D23"/>
  <sheetViews>
    <sheetView workbookViewId="0">
      <selection activeCell="G9" sqref="G9"/>
    </sheetView>
  </sheetViews>
  <sheetFormatPr defaultRowHeight="15"/>
  <cols>
    <col min="1" max="1" width="25.42578125" bestFit="1" customWidth="1"/>
    <col min="2" max="4" width="10.140625" bestFit="1" customWidth="1"/>
  </cols>
  <sheetData>
    <row r="1" spans="1:4">
      <c r="B1" s="80" t="s">
        <v>0</v>
      </c>
      <c r="C1" s="80"/>
      <c r="D1" s="80"/>
    </row>
    <row r="2" spans="1:4">
      <c r="A2" s="15" t="s">
        <v>1</v>
      </c>
      <c r="B2" s="10" t="s">
        <v>2</v>
      </c>
      <c r="C2" s="10" t="s">
        <v>3</v>
      </c>
      <c r="D2" s="10" t="s">
        <v>4</v>
      </c>
    </row>
    <row r="3" spans="1:4">
      <c r="A3" t="s">
        <v>5</v>
      </c>
      <c r="B3" s="54">
        <v>0.3</v>
      </c>
      <c r="C3" s="54">
        <v>0.24</v>
      </c>
      <c r="D3" s="55">
        <v>0.27</v>
      </c>
    </row>
    <row r="4" spans="1:4">
      <c r="A4" t="s">
        <v>6</v>
      </c>
      <c r="B4" s="54">
        <v>0.59</v>
      </c>
      <c r="C4" s="54">
        <v>0.15</v>
      </c>
      <c r="D4" s="54">
        <v>0.24</v>
      </c>
    </row>
    <row r="5" spans="1:4">
      <c r="A5" t="s">
        <v>7</v>
      </c>
      <c r="B5" s="54">
        <v>0.59</v>
      </c>
      <c r="C5" s="54">
        <v>0.14000000000000001</v>
      </c>
      <c r="D5" s="54">
        <v>0.23</v>
      </c>
    </row>
    <row r="6" spans="1:4">
      <c r="A6" t="s">
        <v>8</v>
      </c>
      <c r="B6" s="54">
        <v>0.6</v>
      </c>
      <c r="C6" s="54">
        <v>0.15</v>
      </c>
      <c r="D6" s="54">
        <v>0.24</v>
      </c>
    </row>
    <row r="7" spans="1:4">
      <c r="A7" t="s">
        <v>9</v>
      </c>
      <c r="B7" s="3">
        <v>0.61</v>
      </c>
      <c r="C7" s="3">
        <v>0.11</v>
      </c>
      <c r="D7" s="3">
        <v>0.18</v>
      </c>
    </row>
    <row r="8" spans="1:4">
      <c r="A8" t="s">
        <v>10</v>
      </c>
      <c r="B8" s="13">
        <v>0.32</v>
      </c>
      <c r="C8" s="13">
        <v>0.52</v>
      </c>
      <c r="D8" s="56">
        <v>0.39</v>
      </c>
    </row>
    <row r="9" spans="1:4">
      <c r="A9" t="s">
        <v>11</v>
      </c>
      <c r="B9" s="3">
        <v>0.54</v>
      </c>
      <c r="C9" s="3">
        <v>0.15</v>
      </c>
      <c r="D9" s="3">
        <v>0.24</v>
      </c>
    </row>
    <row r="10" spans="1:4">
      <c r="A10" t="s">
        <v>12</v>
      </c>
      <c r="B10" s="3">
        <v>0.14564593301435408</v>
      </c>
      <c r="C10" s="3">
        <v>0.69408974826705583</v>
      </c>
      <c r="D10" s="3">
        <v>0.24076944980542286</v>
      </c>
    </row>
    <row r="11" spans="1:4">
      <c r="A11" t="s">
        <v>13</v>
      </c>
      <c r="B11" s="3">
        <v>0.47</v>
      </c>
      <c r="C11" s="3">
        <v>0.34</v>
      </c>
      <c r="D11" s="57">
        <v>0.39</v>
      </c>
    </row>
    <row r="13" spans="1:4">
      <c r="B13" s="80" t="s">
        <v>14</v>
      </c>
      <c r="C13" s="80"/>
      <c r="D13" s="80"/>
    </row>
    <row r="14" spans="1:4">
      <c r="A14" s="72" t="s">
        <v>1</v>
      </c>
      <c r="B14" s="73" t="s">
        <v>2</v>
      </c>
      <c r="C14" s="73" t="s">
        <v>3</v>
      </c>
      <c r="D14" s="73" t="s">
        <v>4</v>
      </c>
    </row>
    <row r="15" spans="1:4">
      <c r="A15" s="74" t="s">
        <v>5</v>
      </c>
      <c r="B15" s="75">
        <v>0.24</v>
      </c>
      <c r="C15" s="75">
        <v>0.2</v>
      </c>
      <c r="D15" s="75">
        <v>0.2</v>
      </c>
    </row>
    <row r="16" spans="1:4">
      <c r="A16" s="74" t="s">
        <v>6</v>
      </c>
      <c r="B16" s="75">
        <v>0.31</v>
      </c>
      <c r="C16" s="75">
        <v>0.09</v>
      </c>
      <c r="D16" s="75">
        <v>0.13</v>
      </c>
    </row>
    <row r="17" spans="1:4">
      <c r="A17" s="74" t="s">
        <v>7</v>
      </c>
      <c r="B17" s="75">
        <v>0.31</v>
      </c>
      <c r="C17" s="75">
        <v>0.09</v>
      </c>
      <c r="D17" s="75">
        <v>0.12</v>
      </c>
    </row>
    <row r="18" spans="1:4">
      <c r="A18" s="74" t="s">
        <v>8</v>
      </c>
      <c r="B18" s="75">
        <v>0.31</v>
      </c>
      <c r="C18" s="75">
        <v>0.09</v>
      </c>
      <c r="D18" s="75">
        <v>0.13</v>
      </c>
    </row>
    <row r="19" spans="1:4">
      <c r="A19" s="74" t="s">
        <v>9</v>
      </c>
      <c r="B19" s="75">
        <v>0.31</v>
      </c>
      <c r="C19" s="75">
        <v>7.0000000000000007E-2</v>
      </c>
      <c r="D19" s="75">
        <v>0.09</v>
      </c>
    </row>
    <row r="20" spans="1:4">
      <c r="A20" s="74" t="s">
        <v>10</v>
      </c>
      <c r="B20" s="76">
        <v>0.26</v>
      </c>
      <c r="C20" s="76">
        <v>0.4</v>
      </c>
      <c r="D20" s="77">
        <v>0.31</v>
      </c>
    </row>
    <row r="21" spans="1:4">
      <c r="A21" s="74" t="s">
        <v>11</v>
      </c>
      <c r="B21" s="75">
        <v>0.37</v>
      </c>
      <c r="C21" s="75">
        <v>0.1</v>
      </c>
      <c r="D21" s="75">
        <v>0.14000000000000001</v>
      </c>
    </row>
    <row r="22" spans="1:4">
      <c r="A22" s="74" t="s">
        <v>12</v>
      </c>
      <c r="B22" s="75">
        <v>0.15</v>
      </c>
      <c r="C22" s="75">
        <v>0.67</v>
      </c>
      <c r="D22" s="75">
        <v>0.23</v>
      </c>
    </row>
    <row r="23" spans="1:4">
      <c r="A23" s="74" t="s">
        <v>13</v>
      </c>
      <c r="B23" s="3">
        <v>0.27</v>
      </c>
      <c r="C23" s="3">
        <v>0.31</v>
      </c>
      <c r="D23" s="3">
        <v>0.28000000000000003</v>
      </c>
    </row>
  </sheetData>
  <mergeCells count="2">
    <mergeCell ref="B1:D1"/>
    <mergeCell ref="B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B1A7-9E53-4F31-AB53-9813AB13FA65}">
  <dimension ref="A1:U75"/>
  <sheetViews>
    <sheetView tabSelected="1" zoomScale="55" zoomScaleNormal="55" workbookViewId="0">
      <selection activeCell="Q20" sqref="Q20:S20"/>
    </sheetView>
  </sheetViews>
  <sheetFormatPr defaultColWidth="8.85546875" defaultRowHeight="18.600000000000001" customHeight="1"/>
  <cols>
    <col min="1" max="1" width="31.28515625" style="1" bestFit="1" customWidth="1"/>
    <col min="2" max="2" width="23.28515625" style="33" bestFit="1" customWidth="1"/>
    <col min="3" max="3" width="8.7109375" style="33" bestFit="1" customWidth="1"/>
    <col min="4" max="4" width="12" style="33" bestFit="1" customWidth="1"/>
    <col min="5" max="5" width="10.7109375" style="33" bestFit="1" customWidth="1"/>
    <col min="6" max="6" width="8.85546875" style="33"/>
    <col min="7" max="7" width="20.28515625" style="33" bestFit="1" customWidth="1"/>
    <col min="8" max="8" width="8.7109375" style="33" bestFit="1" customWidth="1"/>
    <col min="9" max="9" width="12" style="33" bestFit="1" customWidth="1"/>
    <col min="10" max="10" width="10.7109375" style="33" bestFit="1" customWidth="1"/>
    <col min="11" max="11" width="8.85546875" style="33"/>
    <col min="12" max="12" width="20.7109375" style="33" bestFit="1" customWidth="1"/>
    <col min="13" max="13" width="8.7109375" style="33" bestFit="1" customWidth="1"/>
    <col min="14" max="14" width="12" style="33" bestFit="1" customWidth="1"/>
    <col min="15" max="15" width="10.7109375" style="33" bestFit="1" customWidth="1"/>
    <col min="16" max="16" width="8.85546875" style="33"/>
    <col min="17" max="17" width="13.42578125" style="33" bestFit="1" customWidth="1"/>
    <col min="18" max="18" width="8.7109375" style="33" bestFit="1" customWidth="1"/>
    <col min="19" max="19" width="12" style="33" bestFit="1" customWidth="1"/>
    <col min="20" max="20" width="10.7109375" style="33" bestFit="1" customWidth="1"/>
    <col min="21" max="16384" width="8.85546875" style="28"/>
  </cols>
  <sheetData>
    <row r="1" spans="1:21" s="27" customFormat="1" ht="18.600000000000001" customHeight="1">
      <c r="A1" s="41" t="s">
        <v>1</v>
      </c>
      <c r="B1" s="30" t="s">
        <v>15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1" ht="18.600000000000001" customHeight="1">
      <c r="A2" s="42" t="s">
        <v>16</v>
      </c>
    </row>
    <row r="3" spans="1:21" ht="18.600000000000001" customHeight="1">
      <c r="B3" s="34" t="s">
        <v>5</v>
      </c>
      <c r="C3" s="35"/>
      <c r="D3" s="35"/>
      <c r="E3" s="35"/>
      <c r="F3" s="34"/>
      <c r="G3" s="34" t="s">
        <v>6</v>
      </c>
      <c r="H3" s="35"/>
      <c r="I3" s="35"/>
      <c r="J3" s="35"/>
      <c r="K3" s="34"/>
      <c r="L3" s="34" t="s">
        <v>7</v>
      </c>
      <c r="M3" s="35"/>
      <c r="N3" s="35"/>
      <c r="O3" s="35"/>
      <c r="P3" s="34"/>
      <c r="Q3" s="34" t="s">
        <v>8</v>
      </c>
      <c r="R3" s="35"/>
      <c r="S3" s="35"/>
      <c r="T3" s="35"/>
      <c r="U3" s="27"/>
    </row>
    <row r="4" spans="1:21" ht="18.600000000000001" customHeight="1">
      <c r="A4" s="42" t="s">
        <v>17</v>
      </c>
      <c r="B4" s="10" t="s">
        <v>2</v>
      </c>
      <c r="C4" s="10" t="s">
        <v>3</v>
      </c>
      <c r="D4" s="10" t="s">
        <v>4</v>
      </c>
      <c r="E4" s="10" t="s">
        <v>18</v>
      </c>
      <c r="G4" s="10" t="s">
        <v>2</v>
      </c>
      <c r="H4" s="10" t="s">
        <v>3</v>
      </c>
      <c r="I4" s="10" t="s">
        <v>4</v>
      </c>
      <c r="J4" s="10" t="s">
        <v>18</v>
      </c>
      <c r="L4" s="10" t="s">
        <v>2</v>
      </c>
      <c r="M4" s="10" t="s">
        <v>3</v>
      </c>
      <c r="N4" s="10" t="s">
        <v>4</v>
      </c>
      <c r="O4" s="10" t="s">
        <v>18</v>
      </c>
      <c r="Q4" s="10" t="s">
        <v>2</v>
      </c>
      <c r="R4" s="10" t="s">
        <v>3</v>
      </c>
      <c r="S4" s="10" t="s">
        <v>4</v>
      </c>
      <c r="T4" s="10" t="s">
        <v>18</v>
      </c>
    </row>
    <row r="5" spans="1:21" ht="18.600000000000001" customHeight="1">
      <c r="A5" s="6" t="s">
        <v>19</v>
      </c>
      <c r="B5" s="32">
        <v>0.42</v>
      </c>
      <c r="C5" s="32">
        <v>0.25</v>
      </c>
      <c r="D5" s="32">
        <v>0.31</v>
      </c>
      <c r="E5" s="33">
        <v>855</v>
      </c>
      <c r="G5" s="32">
        <v>0.52</v>
      </c>
      <c r="H5" s="32">
        <v>0.14000000000000001</v>
      </c>
      <c r="I5" s="32">
        <v>0.22</v>
      </c>
      <c r="J5" s="33">
        <v>855</v>
      </c>
      <c r="L5" s="32">
        <v>0.51</v>
      </c>
      <c r="M5" s="32">
        <v>0.17</v>
      </c>
      <c r="N5" s="32">
        <v>0.25</v>
      </c>
      <c r="O5" s="33">
        <v>855</v>
      </c>
      <c r="Q5" s="32">
        <v>0.51</v>
      </c>
      <c r="R5" s="32">
        <v>0.16</v>
      </c>
      <c r="S5" s="32">
        <v>0.24</v>
      </c>
      <c r="T5" s="33">
        <v>855</v>
      </c>
    </row>
    <row r="6" spans="1:21" ht="18.600000000000001" customHeight="1">
      <c r="A6" s="6" t="s">
        <v>20</v>
      </c>
      <c r="B6" s="32">
        <v>0.42</v>
      </c>
      <c r="C6" s="32">
        <v>0.26</v>
      </c>
      <c r="D6" s="32">
        <v>0.32</v>
      </c>
      <c r="E6" s="33">
        <v>761</v>
      </c>
      <c r="G6" s="32">
        <v>0.61</v>
      </c>
      <c r="H6" s="32">
        <v>0.2</v>
      </c>
      <c r="I6" s="32">
        <v>0.3</v>
      </c>
      <c r="J6" s="33">
        <v>761</v>
      </c>
      <c r="L6" s="32">
        <v>0.67</v>
      </c>
      <c r="M6" s="32">
        <v>0.08</v>
      </c>
      <c r="N6" s="32">
        <v>0.15</v>
      </c>
      <c r="O6" s="33">
        <v>761</v>
      </c>
      <c r="Q6" s="32">
        <v>0.6</v>
      </c>
      <c r="R6" s="32">
        <v>0.19</v>
      </c>
      <c r="S6" s="32">
        <v>0.28999999999999998</v>
      </c>
      <c r="T6" s="33">
        <v>761</v>
      </c>
    </row>
    <row r="7" spans="1:21" ht="18.600000000000001" customHeight="1">
      <c r="A7" s="6" t="s">
        <v>21</v>
      </c>
      <c r="B7" s="32">
        <v>7.0000000000000007E-2</v>
      </c>
      <c r="C7" s="32">
        <v>0.17</v>
      </c>
      <c r="D7" s="32">
        <v>0.1</v>
      </c>
      <c r="E7" s="33">
        <v>166</v>
      </c>
      <c r="G7" s="32">
        <v>0</v>
      </c>
      <c r="H7" s="32">
        <v>0</v>
      </c>
      <c r="I7" s="32">
        <v>0</v>
      </c>
      <c r="J7" s="33">
        <v>166</v>
      </c>
      <c r="L7" s="32">
        <v>0</v>
      </c>
      <c r="M7" s="32">
        <v>0</v>
      </c>
      <c r="N7" s="32">
        <v>0</v>
      </c>
      <c r="O7" s="33">
        <v>166</v>
      </c>
      <c r="Q7" s="32">
        <v>0</v>
      </c>
      <c r="R7" s="32">
        <v>0</v>
      </c>
      <c r="S7" s="32">
        <v>0</v>
      </c>
      <c r="T7" s="33">
        <v>166</v>
      </c>
    </row>
    <row r="8" spans="1:21" ht="18.600000000000001" customHeight="1">
      <c r="A8" s="6" t="s">
        <v>22</v>
      </c>
      <c r="B8" s="32">
        <v>0.16</v>
      </c>
      <c r="C8" s="32">
        <v>0.26</v>
      </c>
      <c r="D8" s="32">
        <v>0.2</v>
      </c>
      <c r="E8" s="33">
        <v>229</v>
      </c>
      <c r="G8" s="32">
        <v>0.48</v>
      </c>
      <c r="H8" s="32">
        <v>0.09</v>
      </c>
      <c r="I8" s="32">
        <v>0.15</v>
      </c>
      <c r="J8" s="33">
        <v>229</v>
      </c>
      <c r="L8" s="32">
        <v>0.54</v>
      </c>
      <c r="M8" s="32">
        <v>0.13</v>
      </c>
      <c r="N8" s="32">
        <v>0.2</v>
      </c>
      <c r="O8" s="33">
        <v>229</v>
      </c>
      <c r="Q8" s="32">
        <v>0.49</v>
      </c>
      <c r="R8" s="32">
        <v>0.14000000000000001</v>
      </c>
      <c r="S8" s="32">
        <v>0.22</v>
      </c>
      <c r="T8" s="33">
        <v>229</v>
      </c>
    </row>
    <row r="9" spans="1:21" ht="18.600000000000001" customHeight="1">
      <c r="A9" s="6" t="s">
        <v>23</v>
      </c>
      <c r="B9" s="32">
        <v>0.05</v>
      </c>
      <c r="C9" s="32">
        <v>0.09</v>
      </c>
      <c r="D9" s="32">
        <v>7.0000000000000007E-2</v>
      </c>
      <c r="E9" s="33">
        <v>139</v>
      </c>
      <c r="G9" s="32">
        <v>0</v>
      </c>
      <c r="H9" s="32">
        <v>0</v>
      </c>
      <c r="I9" s="32">
        <v>0</v>
      </c>
      <c r="J9" s="33">
        <v>139</v>
      </c>
      <c r="L9" s="32">
        <v>0</v>
      </c>
      <c r="M9" s="32">
        <v>0</v>
      </c>
      <c r="N9" s="32">
        <v>0</v>
      </c>
      <c r="O9" s="33">
        <v>139</v>
      </c>
      <c r="Q9" s="32">
        <v>0</v>
      </c>
      <c r="R9" s="32">
        <v>0</v>
      </c>
      <c r="S9" s="32">
        <v>0</v>
      </c>
      <c r="T9" s="33">
        <v>139</v>
      </c>
    </row>
    <row r="10" spans="1:21" ht="18.600000000000001" customHeight="1">
      <c r="A10" s="6" t="s">
        <v>24</v>
      </c>
      <c r="B10" s="32">
        <v>7.0000000000000007E-2</v>
      </c>
      <c r="C10" s="32">
        <v>0.06</v>
      </c>
      <c r="D10" s="32">
        <v>0.06</v>
      </c>
      <c r="E10" s="33">
        <v>184</v>
      </c>
      <c r="G10" s="32">
        <v>0</v>
      </c>
      <c r="H10" s="32">
        <v>0</v>
      </c>
      <c r="I10" s="32">
        <v>0</v>
      </c>
      <c r="J10" s="33">
        <v>184</v>
      </c>
      <c r="L10" s="32">
        <v>0</v>
      </c>
      <c r="M10" s="32">
        <v>0</v>
      </c>
      <c r="N10" s="32">
        <v>0</v>
      </c>
      <c r="O10" s="33">
        <v>184</v>
      </c>
      <c r="Q10" s="32">
        <v>0</v>
      </c>
      <c r="R10" s="32">
        <v>0</v>
      </c>
      <c r="S10" s="32">
        <v>0</v>
      </c>
      <c r="T10" s="33">
        <v>184</v>
      </c>
    </row>
    <row r="11" spans="1:21" ht="18.600000000000001" customHeight="1">
      <c r="A11" s="6" t="s">
        <v>25</v>
      </c>
      <c r="B11" s="32">
        <v>0.16</v>
      </c>
      <c r="C11" s="32">
        <v>0.1</v>
      </c>
      <c r="D11" s="32">
        <v>0.12</v>
      </c>
      <c r="E11" s="33">
        <v>271</v>
      </c>
      <c r="G11" s="32">
        <v>0</v>
      </c>
      <c r="H11" s="32">
        <v>0</v>
      </c>
      <c r="I11" s="32">
        <v>0</v>
      </c>
      <c r="J11" s="33">
        <v>271</v>
      </c>
      <c r="L11" s="32">
        <v>0</v>
      </c>
      <c r="M11" s="32">
        <v>0</v>
      </c>
      <c r="N11" s="32">
        <v>0</v>
      </c>
      <c r="O11" s="33">
        <v>271</v>
      </c>
      <c r="Q11" s="32">
        <v>0</v>
      </c>
      <c r="R11" s="32">
        <v>0</v>
      </c>
      <c r="S11" s="32">
        <v>0</v>
      </c>
      <c r="T11" s="33">
        <v>271</v>
      </c>
    </row>
    <row r="12" spans="1:21" ht="18.600000000000001" customHeight="1">
      <c r="A12" s="6" t="s">
        <v>26</v>
      </c>
      <c r="B12" s="32">
        <v>0.39</v>
      </c>
      <c r="C12" s="32">
        <v>0.2</v>
      </c>
      <c r="D12" s="32">
        <v>0.27</v>
      </c>
      <c r="E12" s="33">
        <v>1120</v>
      </c>
      <c r="G12" s="32">
        <v>0.52</v>
      </c>
      <c r="H12" s="32">
        <v>0.12</v>
      </c>
      <c r="I12" s="32">
        <v>0.19</v>
      </c>
      <c r="J12" s="33">
        <v>1120</v>
      </c>
      <c r="L12" s="32">
        <v>0.55000000000000004</v>
      </c>
      <c r="M12" s="32">
        <v>0.11</v>
      </c>
      <c r="N12" s="32">
        <v>0.19</v>
      </c>
      <c r="O12" s="33">
        <v>1120</v>
      </c>
      <c r="Q12" s="32">
        <v>0.55000000000000004</v>
      </c>
      <c r="R12" s="32">
        <v>0.08</v>
      </c>
      <c r="S12" s="32">
        <v>0.13</v>
      </c>
      <c r="T12" s="33">
        <v>1120</v>
      </c>
    </row>
    <row r="13" spans="1:21" ht="18.600000000000001" customHeight="1">
      <c r="A13" s="6" t="s">
        <v>27</v>
      </c>
      <c r="B13" s="32">
        <v>0.55000000000000004</v>
      </c>
      <c r="C13" s="32">
        <v>0.47</v>
      </c>
      <c r="D13" s="32">
        <v>0.51</v>
      </c>
      <c r="E13" s="33">
        <v>742</v>
      </c>
      <c r="G13" s="32">
        <v>0.66</v>
      </c>
      <c r="H13" s="32">
        <v>0.5</v>
      </c>
      <c r="I13" s="32">
        <v>0.56999999999999995</v>
      </c>
      <c r="J13" s="33">
        <v>742</v>
      </c>
      <c r="L13" s="32">
        <v>0.66</v>
      </c>
      <c r="M13" s="32">
        <v>0.51</v>
      </c>
      <c r="N13" s="32">
        <v>0.56999999999999995</v>
      </c>
      <c r="O13" s="33">
        <v>742</v>
      </c>
      <c r="Q13" s="32">
        <v>0.66</v>
      </c>
      <c r="R13" s="32">
        <v>0.51</v>
      </c>
      <c r="S13" s="32">
        <v>0.56999999999999995</v>
      </c>
      <c r="T13" s="33">
        <v>742</v>
      </c>
    </row>
    <row r="14" spans="1:21" ht="18.600000000000001" customHeight="1">
      <c r="A14" s="6" t="s">
        <v>28</v>
      </c>
      <c r="B14" s="32">
        <v>0.09</v>
      </c>
      <c r="C14" s="32">
        <v>0.15</v>
      </c>
      <c r="D14" s="32">
        <v>0.11</v>
      </c>
      <c r="E14" s="33">
        <v>81</v>
      </c>
      <c r="G14" s="32">
        <v>0</v>
      </c>
      <c r="H14" s="32">
        <v>0</v>
      </c>
      <c r="I14" s="32">
        <v>0</v>
      </c>
      <c r="J14" s="33">
        <v>81</v>
      </c>
      <c r="L14" s="32">
        <v>0</v>
      </c>
      <c r="M14" s="32">
        <v>0</v>
      </c>
      <c r="N14" s="32">
        <v>0</v>
      </c>
      <c r="O14" s="33">
        <v>81</v>
      </c>
      <c r="Q14" s="32">
        <v>0</v>
      </c>
      <c r="R14" s="32">
        <v>0</v>
      </c>
      <c r="S14" s="32">
        <v>0</v>
      </c>
      <c r="T14" s="33">
        <v>81</v>
      </c>
    </row>
    <row r="15" spans="1:21" ht="18.600000000000001" customHeight="1">
      <c r="A15" s="6" t="s">
        <v>29</v>
      </c>
      <c r="B15" s="32">
        <v>0.28000000000000003</v>
      </c>
      <c r="C15" s="32">
        <v>0.12</v>
      </c>
      <c r="D15" s="32">
        <v>0.17</v>
      </c>
      <c r="E15" s="33">
        <v>431</v>
      </c>
      <c r="G15" s="32">
        <v>0.81</v>
      </c>
      <c r="H15" s="32">
        <v>0.05</v>
      </c>
      <c r="I15" s="32">
        <v>0.09</v>
      </c>
      <c r="J15" s="33">
        <v>431</v>
      </c>
      <c r="L15" s="32">
        <v>0.71</v>
      </c>
      <c r="M15" s="32">
        <v>0.03</v>
      </c>
      <c r="N15" s="32">
        <v>0.05</v>
      </c>
      <c r="O15" s="33">
        <v>431</v>
      </c>
      <c r="Q15" s="32">
        <v>0.7</v>
      </c>
      <c r="R15" s="32">
        <v>0.05</v>
      </c>
      <c r="S15" s="32">
        <v>0.1</v>
      </c>
      <c r="T15" s="33">
        <v>431</v>
      </c>
    </row>
    <row r="16" spans="1:21" ht="18.600000000000001" customHeight="1">
      <c r="A16" s="6" t="s">
        <v>30</v>
      </c>
      <c r="B16" s="32">
        <v>0.11</v>
      </c>
      <c r="C16" s="32">
        <v>0.16</v>
      </c>
      <c r="D16" s="32">
        <v>0.13</v>
      </c>
      <c r="E16" s="33">
        <v>105</v>
      </c>
      <c r="G16" s="32">
        <v>0</v>
      </c>
      <c r="H16" s="32">
        <v>0</v>
      </c>
      <c r="I16" s="32">
        <v>0</v>
      </c>
      <c r="J16" s="33">
        <v>105</v>
      </c>
      <c r="L16" s="32">
        <v>0</v>
      </c>
      <c r="M16" s="32">
        <v>0</v>
      </c>
      <c r="N16" s="32">
        <v>0</v>
      </c>
      <c r="O16" s="33">
        <v>105</v>
      </c>
      <c r="Q16" s="32">
        <v>0</v>
      </c>
      <c r="R16" s="32">
        <v>0</v>
      </c>
      <c r="S16" s="32">
        <v>0</v>
      </c>
      <c r="T16" s="33">
        <v>105</v>
      </c>
    </row>
    <row r="17" spans="1:21" ht="18.600000000000001" customHeight="1">
      <c r="A17" s="6" t="s">
        <v>31</v>
      </c>
      <c r="B17" s="32">
        <v>0.3</v>
      </c>
      <c r="C17" s="32">
        <v>0.24</v>
      </c>
      <c r="D17" s="32">
        <v>0.26</v>
      </c>
      <c r="E17" s="33">
        <v>398</v>
      </c>
      <c r="G17" s="32">
        <v>0.42</v>
      </c>
      <c r="H17" s="32">
        <v>0.08</v>
      </c>
      <c r="I17" s="32">
        <v>0.13</v>
      </c>
      <c r="J17" s="33">
        <v>398</v>
      </c>
      <c r="L17" s="32">
        <v>0.46</v>
      </c>
      <c r="M17" s="32">
        <v>0.11</v>
      </c>
      <c r="N17" s="32">
        <v>0.17</v>
      </c>
      <c r="O17" s="33">
        <v>398</v>
      </c>
      <c r="Q17" s="32">
        <v>0.47</v>
      </c>
      <c r="R17" s="32">
        <v>0.04</v>
      </c>
      <c r="S17" s="32">
        <v>0.08</v>
      </c>
      <c r="T17" s="33">
        <v>398</v>
      </c>
    </row>
    <row r="18" spans="1:21" ht="18.600000000000001" customHeight="1">
      <c r="B18" s="32"/>
      <c r="C18" s="32"/>
      <c r="D18" s="32"/>
      <c r="G18" s="32"/>
      <c r="H18" s="32"/>
      <c r="I18" s="32"/>
      <c r="L18" s="32"/>
      <c r="M18" s="32"/>
      <c r="N18" s="32"/>
      <c r="Q18" s="32"/>
      <c r="R18" s="32"/>
      <c r="S18" s="32"/>
    </row>
    <row r="19" spans="1:21" ht="18.600000000000001" customHeight="1">
      <c r="A19" s="43" t="s">
        <v>32</v>
      </c>
      <c r="B19" s="36">
        <v>0.3</v>
      </c>
      <c r="C19" s="36">
        <v>0.24</v>
      </c>
      <c r="D19" s="37">
        <v>0.27</v>
      </c>
      <c r="E19" s="33">
        <v>5482</v>
      </c>
      <c r="G19" s="36">
        <v>0.59</v>
      </c>
      <c r="H19" s="36">
        <v>0.15</v>
      </c>
      <c r="I19" s="36">
        <v>0.24</v>
      </c>
      <c r="J19" s="33">
        <v>5482</v>
      </c>
      <c r="L19" s="36">
        <v>0.59</v>
      </c>
      <c r="M19" s="36">
        <v>0.14000000000000001</v>
      </c>
      <c r="N19" s="36">
        <v>0.23</v>
      </c>
      <c r="O19" s="33">
        <v>5482</v>
      </c>
      <c r="Q19" s="36">
        <v>0.6</v>
      </c>
      <c r="R19" s="36">
        <v>0.15</v>
      </c>
      <c r="S19" s="36">
        <v>0.24</v>
      </c>
      <c r="T19" s="33">
        <v>5482</v>
      </c>
    </row>
    <row r="20" spans="1:21" ht="18.600000000000001" customHeight="1">
      <c r="A20" s="43" t="s">
        <v>33</v>
      </c>
      <c r="B20" s="32">
        <v>0.24</v>
      </c>
      <c r="C20" s="32">
        <v>0.2</v>
      </c>
      <c r="D20" s="32">
        <v>0.2</v>
      </c>
      <c r="E20" s="33">
        <v>5482</v>
      </c>
      <c r="G20" s="32">
        <v>0.31</v>
      </c>
      <c r="H20" s="32">
        <v>0.09</v>
      </c>
      <c r="I20" s="32">
        <v>0.13</v>
      </c>
      <c r="J20" s="33">
        <v>5482</v>
      </c>
      <c r="L20" s="32">
        <v>0.31</v>
      </c>
      <c r="M20" s="32">
        <v>0.09</v>
      </c>
      <c r="N20" s="32">
        <v>0.12</v>
      </c>
      <c r="O20" s="33">
        <v>5482</v>
      </c>
      <c r="Q20" s="32">
        <v>0.31</v>
      </c>
      <c r="R20" s="32">
        <v>0.09</v>
      </c>
      <c r="S20" s="32">
        <v>0.13</v>
      </c>
      <c r="T20" s="33">
        <v>5482</v>
      </c>
    </row>
    <row r="21" spans="1:21" ht="18.600000000000001" customHeight="1">
      <c r="A21" s="43" t="s">
        <v>34</v>
      </c>
      <c r="B21" s="32">
        <v>0.35</v>
      </c>
      <c r="C21" s="32">
        <v>0.24</v>
      </c>
      <c r="D21" s="32">
        <v>0.27</v>
      </c>
      <c r="E21" s="33">
        <v>5482</v>
      </c>
      <c r="G21" s="32">
        <v>0.48</v>
      </c>
      <c r="H21" s="32">
        <v>0.15</v>
      </c>
      <c r="I21" s="32">
        <v>0.21</v>
      </c>
      <c r="J21" s="33">
        <v>5482</v>
      </c>
      <c r="L21" s="32">
        <v>0.48</v>
      </c>
      <c r="M21" s="32">
        <v>0.14000000000000001</v>
      </c>
      <c r="N21" s="32">
        <v>0.2</v>
      </c>
      <c r="O21" s="33">
        <v>5482</v>
      </c>
      <c r="Q21" s="32">
        <v>0.48</v>
      </c>
      <c r="R21" s="32">
        <v>0.15</v>
      </c>
      <c r="S21" s="32">
        <v>0.21</v>
      </c>
      <c r="T21" s="33">
        <v>5482</v>
      </c>
    </row>
    <row r="22" spans="1:21" ht="18.600000000000001" customHeight="1">
      <c r="A22" s="43" t="s">
        <v>35</v>
      </c>
      <c r="B22" s="32">
        <v>7.0000000000000007E-2</v>
      </c>
      <c r="C22" s="32">
        <v>0.06</v>
      </c>
      <c r="D22" s="32">
        <v>0.06</v>
      </c>
      <c r="E22" s="33">
        <v>5482</v>
      </c>
      <c r="G22" s="32">
        <v>0.06</v>
      </c>
      <c r="H22" s="32">
        <v>0.04</v>
      </c>
      <c r="I22" s="32">
        <v>0.04</v>
      </c>
      <c r="J22" s="33">
        <v>5482</v>
      </c>
      <c r="L22" s="32">
        <v>0.06</v>
      </c>
      <c r="M22" s="32">
        <v>0.03</v>
      </c>
      <c r="N22" s="32">
        <v>0.04</v>
      </c>
      <c r="O22" s="33">
        <v>5482</v>
      </c>
      <c r="Q22" s="32">
        <v>0.06</v>
      </c>
      <c r="R22" s="32">
        <v>0.04</v>
      </c>
      <c r="S22" s="32">
        <v>0.04</v>
      </c>
      <c r="T22" s="33">
        <v>5482</v>
      </c>
    </row>
    <row r="24" spans="1:21" s="27" customFormat="1" ht="18.600000000000001" customHeight="1">
      <c r="A24" s="44" t="s">
        <v>1</v>
      </c>
      <c r="B24" s="38" t="s">
        <v>36</v>
      </c>
      <c r="C24" s="39"/>
      <c r="D24" s="39"/>
      <c r="E24" s="38"/>
      <c r="F24" s="38"/>
      <c r="G24" s="39"/>
      <c r="H24" s="39"/>
      <c r="I24" s="39"/>
      <c r="J24" s="38"/>
      <c r="K24" s="38"/>
      <c r="L24" s="39"/>
      <c r="M24" s="39"/>
      <c r="N24" s="39"/>
      <c r="O24" s="38"/>
      <c r="P24" s="38"/>
      <c r="Q24" s="39"/>
      <c r="R24" s="39"/>
      <c r="S24" s="39"/>
      <c r="T24" s="38"/>
    </row>
    <row r="25" spans="1:21" ht="18.600000000000001" customHeight="1">
      <c r="B25" s="42" t="s">
        <v>16</v>
      </c>
    </row>
    <row r="26" spans="1:21" ht="18.600000000000001" customHeight="1">
      <c r="B26" s="34" t="s">
        <v>5</v>
      </c>
      <c r="C26" s="35"/>
      <c r="D26" s="35"/>
      <c r="E26" s="35"/>
      <c r="F26" s="34"/>
      <c r="G26" s="34" t="s">
        <v>6</v>
      </c>
      <c r="H26" s="35"/>
      <c r="I26" s="35"/>
      <c r="J26" s="35"/>
      <c r="K26" s="34"/>
      <c r="L26" s="34" t="s">
        <v>7</v>
      </c>
      <c r="M26" s="35"/>
      <c r="N26" s="35"/>
      <c r="O26" s="35"/>
      <c r="P26" s="34"/>
      <c r="Q26" s="34" t="s">
        <v>8</v>
      </c>
      <c r="R26" s="35"/>
      <c r="S26" s="35"/>
      <c r="T26" s="35"/>
      <c r="U26" s="27"/>
    </row>
    <row r="27" spans="1:21" ht="18.600000000000001" customHeight="1">
      <c r="A27" s="23" t="s">
        <v>37</v>
      </c>
    </row>
    <row r="28" spans="1:21" ht="18.600000000000001" customHeight="1">
      <c r="A28" s="42" t="s">
        <v>17</v>
      </c>
      <c r="B28" s="10" t="s">
        <v>2</v>
      </c>
      <c r="C28" s="10" t="s">
        <v>3</v>
      </c>
      <c r="D28" s="10" t="s">
        <v>4</v>
      </c>
      <c r="E28" s="10" t="s">
        <v>18</v>
      </c>
      <c r="G28" s="10" t="s">
        <v>2</v>
      </c>
      <c r="H28" s="10" t="s">
        <v>3</v>
      </c>
      <c r="I28" s="10" t="s">
        <v>4</v>
      </c>
      <c r="J28" s="10" t="s">
        <v>18</v>
      </c>
      <c r="L28" s="10" t="s">
        <v>2</v>
      </c>
      <c r="M28" s="10" t="s">
        <v>3</v>
      </c>
      <c r="N28" s="10" t="s">
        <v>4</v>
      </c>
      <c r="O28" s="10" t="s">
        <v>18</v>
      </c>
      <c r="Q28" s="10" t="s">
        <v>2</v>
      </c>
      <c r="R28" s="10" t="s">
        <v>3</v>
      </c>
      <c r="S28" s="10" t="s">
        <v>4</v>
      </c>
      <c r="T28" s="10" t="s">
        <v>18</v>
      </c>
    </row>
    <row r="29" spans="1:21" ht="18.600000000000001" customHeight="1">
      <c r="A29" s="6" t="s">
        <v>19</v>
      </c>
      <c r="B29" s="32">
        <v>0.42</v>
      </c>
      <c r="C29" s="32">
        <v>0.25</v>
      </c>
      <c r="D29" s="32">
        <v>0.31</v>
      </c>
      <c r="E29" s="33">
        <v>855</v>
      </c>
      <c r="F29" s="40"/>
      <c r="G29" s="32">
        <v>0.52</v>
      </c>
      <c r="H29" s="32">
        <v>0.14000000000000001</v>
      </c>
      <c r="I29" s="32">
        <v>0.22</v>
      </c>
      <c r="J29" s="33">
        <v>855</v>
      </c>
      <c r="K29" s="40"/>
      <c r="L29" s="32">
        <v>0.51</v>
      </c>
      <c r="M29" s="32">
        <v>0.17</v>
      </c>
      <c r="N29" s="32">
        <v>0.25</v>
      </c>
      <c r="O29" s="33">
        <v>855</v>
      </c>
      <c r="P29" s="40"/>
      <c r="Q29" s="32">
        <v>0.51</v>
      </c>
      <c r="R29" s="32">
        <v>0.16</v>
      </c>
      <c r="S29" s="32">
        <v>0.24</v>
      </c>
      <c r="T29" s="33">
        <v>855</v>
      </c>
    </row>
    <row r="30" spans="1:21" ht="18.600000000000001" customHeight="1">
      <c r="A30" s="6" t="s">
        <v>21</v>
      </c>
      <c r="B30" s="32">
        <v>7.0000000000000007E-2</v>
      </c>
      <c r="C30" s="32">
        <v>0.17</v>
      </c>
      <c r="D30" s="32">
        <v>0.1</v>
      </c>
      <c r="E30" s="33">
        <v>166</v>
      </c>
      <c r="F30" s="40"/>
      <c r="G30" s="32">
        <v>0</v>
      </c>
      <c r="H30" s="32">
        <v>0</v>
      </c>
      <c r="I30" s="32">
        <v>0</v>
      </c>
      <c r="J30" s="33">
        <v>166</v>
      </c>
      <c r="K30" s="40"/>
      <c r="L30" s="32">
        <v>0</v>
      </c>
      <c r="M30" s="32">
        <v>0</v>
      </c>
      <c r="N30" s="32">
        <v>0</v>
      </c>
      <c r="O30" s="33">
        <v>166</v>
      </c>
      <c r="P30" s="40"/>
      <c r="Q30" s="32">
        <v>0</v>
      </c>
      <c r="R30" s="32">
        <v>0</v>
      </c>
      <c r="S30" s="32">
        <v>0</v>
      </c>
      <c r="T30" s="33">
        <v>166</v>
      </c>
    </row>
    <row r="31" spans="1:21" ht="18.600000000000001" customHeight="1">
      <c r="A31" s="6" t="s">
        <v>22</v>
      </c>
      <c r="B31" s="32">
        <v>0.16</v>
      </c>
      <c r="C31" s="32">
        <v>0.26</v>
      </c>
      <c r="D31" s="32">
        <v>0.2</v>
      </c>
      <c r="E31" s="33">
        <v>229</v>
      </c>
      <c r="F31" s="40"/>
      <c r="G31" s="32">
        <v>0.47</v>
      </c>
      <c r="H31" s="32">
        <v>0.09</v>
      </c>
      <c r="I31" s="32">
        <v>0.15</v>
      </c>
      <c r="J31" s="33">
        <v>229</v>
      </c>
      <c r="K31" s="40"/>
      <c r="L31" s="32">
        <v>0.54</v>
      </c>
      <c r="M31" s="32">
        <v>0.13</v>
      </c>
      <c r="N31" s="32">
        <v>0.2</v>
      </c>
      <c r="O31" s="33">
        <v>229</v>
      </c>
      <c r="P31" s="40"/>
      <c r="Q31" s="32">
        <v>0.49</v>
      </c>
      <c r="R31" s="32">
        <v>0.14000000000000001</v>
      </c>
      <c r="S31" s="32">
        <v>0.22</v>
      </c>
      <c r="T31" s="33">
        <v>229</v>
      </c>
    </row>
    <row r="32" spans="1:21" ht="18.600000000000001" customHeight="1">
      <c r="A32" s="6" t="s">
        <v>26</v>
      </c>
      <c r="B32" s="32">
        <v>0.39</v>
      </c>
      <c r="C32" s="32">
        <v>0.2</v>
      </c>
      <c r="D32" s="32">
        <v>0.27</v>
      </c>
      <c r="E32" s="33">
        <v>1120</v>
      </c>
      <c r="F32" s="40"/>
      <c r="G32" s="32">
        <v>0.53</v>
      </c>
      <c r="H32" s="32">
        <v>0.12</v>
      </c>
      <c r="I32" s="32">
        <v>0.2</v>
      </c>
      <c r="J32" s="33">
        <v>1120</v>
      </c>
      <c r="K32" s="40"/>
      <c r="L32" s="32">
        <v>0.55000000000000004</v>
      </c>
      <c r="M32" s="32">
        <v>0.11</v>
      </c>
      <c r="N32" s="32">
        <v>0.19</v>
      </c>
      <c r="O32" s="33">
        <v>1120</v>
      </c>
      <c r="P32" s="40"/>
      <c r="Q32" s="32">
        <v>0.55000000000000004</v>
      </c>
      <c r="R32" s="32">
        <v>0.08</v>
      </c>
      <c r="S32" s="32">
        <v>0.13</v>
      </c>
      <c r="T32" s="33">
        <v>1120</v>
      </c>
    </row>
    <row r="33" spans="1:20" ht="18.600000000000001" customHeight="1">
      <c r="A33" s="6" t="s">
        <v>29</v>
      </c>
      <c r="B33" s="32">
        <v>0.28000000000000003</v>
      </c>
      <c r="C33" s="32">
        <v>0.12</v>
      </c>
      <c r="D33" s="32">
        <v>0.17</v>
      </c>
      <c r="E33" s="33">
        <v>431</v>
      </c>
      <c r="F33" s="40"/>
      <c r="G33" s="32">
        <v>0.81</v>
      </c>
      <c r="H33" s="32">
        <v>0.05</v>
      </c>
      <c r="I33" s="32">
        <v>0.09</v>
      </c>
      <c r="J33" s="33">
        <v>431</v>
      </c>
      <c r="K33" s="40"/>
      <c r="L33" s="32">
        <v>0.71</v>
      </c>
      <c r="M33" s="32">
        <v>0.03</v>
      </c>
      <c r="N33" s="32">
        <v>0.05</v>
      </c>
      <c r="O33" s="33">
        <v>431</v>
      </c>
      <c r="P33" s="40"/>
      <c r="Q33" s="32">
        <v>0.7</v>
      </c>
      <c r="R33" s="32">
        <v>0.05</v>
      </c>
      <c r="S33" s="32">
        <v>0.1</v>
      </c>
      <c r="T33" s="33">
        <v>431</v>
      </c>
    </row>
    <row r="34" spans="1:20" ht="18.600000000000001" customHeight="1">
      <c r="A34" s="6" t="s">
        <v>25</v>
      </c>
      <c r="B34" s="32">
        <v>0.16</v>
      </c>
      <c r="C34" s="32">
        <v>0.1</v>
      </c>
      <c r="D34" s="32">
        <v>0.12</v>
      </c>
      <c r="E34" s="33">
        <v>271</v>
      </c>
      <c r="F34" s="40"/>
      <c r="G34" s="32">
        <v>0</v>
      </c>
      <c r="H34" s="32">
        <v>0</v>
      </c>
      <c r="I34" s="32">
        <v>0</v>
      </c>
      <c r="J34" s="33">
        <v>271</v>
      </c>
      <c r="K34" s="40"/>
      <c r="L34" s="32">
        <v>0</v>
      </c>
      <c r="M34" s="32">
        <v>0</v>
      </c>
      <c r="N34" s="32">
        <v>0</v>
      </c>
      <c r="O34" s="33">
        <v>271</v>
      </c>
      <c r="P34" s="40"/>
      <c r="Q34" s="32">
        <v>0</v>
      </c>
      <c r="R34" s="32">
        <v>0</v>
      </c>
      <c r="S34" s="32">
        <v>0</v>
      </c>
      <c r="T34" s="33">
        <v>271</v>
      </c>
    </row>
    <row r="35" spans="1:20" ht="18.600000000000001" customHeight="1">
      <c r="B35" s="32"/>
      <c r="C35" s="32"/>
      <c r="D35" s="32"/>
      <c r="G35" s="32"/>
      <c r="H35" s="32"/>
      <c r="I35" s="32"/>
      <c r="L35" s="32"/>
      <c r="M35" s="32"/>
      <c r="N35" s="32"/>
      <c r="Q35" s="32"/>
      <c r="R35" s="32"/>
      <c r="S35" s="32"/>
    </row>
    <row r="36" spans="1:20" ht="18.600000000000001" customHeight="1">
      <c r="A36" s="43" t="s">
        <v>32</v>
      </c>
      <c r="B36" s="36">
        <v>0.28000000000000003</v>
      </c>
      <c r="C36" s="36">
        <v>0.2</v>
      </c>
      <c r="D36" s="37">
        <v>0.23</v>
      </c>
      <c r="E36" s="33">
        <v>3072</v>
      </c>
      <c r="F36" s="40"/>
      <c r="G36" s="36">
        <v>0.53</v>
      </c>
      <c r="H36" s="36">
        <v>0.1</v>
      </c>
      <c r="I36" s="36">
        <v>0.16</v>
      </c>
      <c r="J36" s="33">
        <v>3072</v>
      </c>
      <c r="K36" s="40"/>
      <c r="L36" s="36">
        <v>0.53</v>
      </c>
      <c r="M36" s="36">
        <v>0.1</v>
      </c>
      <c r="N36" s="36">
        <v>0.17</v>
      </c>
      <c r="O36" s="33">
        <v>3072</v>
      </c>
      <c r="P36" s="40"/>
      <c r="Q36" s="36">
        <v>0.53</v>
      </c>
      <c r="R36" s="36">
        <v>0.09</v>
      </c>
      <c r="S36" s="36">
        <v>0.15</v>
      </c>
      <c r="T36" s="33">
        <v>3072</v>
      </c>
    </row>
    <row r="37" spans="1:20" ht="18.600000000000001" customHeight="1">
      <c r="A37" s="43" t="s">
        <v>33</v>
      </c>
      <c r="B37" s="32">
        <v>0.25</v>
      </c>
      <c r="C37" s="32">
        <v>0.18</v>
      </c>
      <c r="D37" s="32">
        <v>0.2</v>
      </c>
      <c r="E37" s="33">
        <v>3072</v>
      </c>
      <c r="F37" s="40"/>
      <c r="G37" s="32">
        <v>0.39</v>
      </c>
      <c r="H37" s="32">
        <v>7.0000000000000007E-2</v>
      </c>
      <c r="I37" s="32">
        <v>0.11</v>
      </c>
      <c r="J37" s="33">
        <v>3072</v>
      </c>
      <c r="K37" s="40"/>
      <c r="L37" s="32">
        <v>0.38</v>
      </c>
      <c r="M37" s="32">
        <v>7.0000000000000007E-2</v>
      </c>
      <c r="N37" s="32">
        <v>0.12</v>
      </c>
      <c r="O37" s="33">
        <v>3072</v>
      </c>
      <c r="P37" s="40"/>
      <c r="Q37" s="32">
        <v>0.38</v>
      </c>
      <c r="R37" s="32">
        <v>7.0000000000000007E-2</v>
      </c>
      <c r="S37" s="32">
        <v>0.12</v>
      </c>
      <c r="T37" s="33">
        <v>3072</v>
      </c>
    </row>
    <row r="38" spans="1:20" ht="18.600000000000001" customHeight="1">
      <c r="A38" s="43" t="s">
        <v>34</v>
      </c>
      <c r="B38" s="32">
        <v>0.33</v>
      </c>
      <c r="C38" s="32">
        <v>0.2</v>
      </c>
      <c r="D38" s="32">
        <v>0.24</v>
      </c>
      <c r="E38" s="33">
        <v>3072</v>
      </c>
      <c r="F38" s="40"/>
      <c r="G38" s="32">
        <v>0.49</v>
      </c>
      <c r="H38" s="32">
        <v>0.1</v>
      </c>
      <c r="I38" s="32">
        <v>0.16</v>
      </c>
      <c r="J38" s="33">
        <v>3072</v>
      </c>
      <c r="K38" s="40"/>
      <c r="L38" s="32">
        <v>0.48</v>
      </c>
      <c r="M38" s="32">
        <v>0.1</v>
      </c>
      <c r="N38" s="32">
        <v>0.16</v>
      </c>
      <c r="O38" s="33">
        <v>3072</v>
      </c>
      <c r="P38" s="40"/>
      <c r="Q38" s="32">
        <v>0.48</v>
      </c>
      <c r="R38" s="32">
        <v>0.09</v>
      </c>
      <c r="S38" s="32">
        <v>0.15</v>
      </c>
      <c r="T38" s="33">
        <v>3072</v>
      </c>
    </row>
    <row r="39" spans="1:20" ht="18.600000000000001" customHeight="1">
      <c r="A39" s="43" t="s">
        <v>35</v>
      </c>
      <c r="B39" s="32">
        <v>0.05</v>
      </c>
      <c r="C39" s="32">
        <v>0.04</v>
      </c>
      <c r="D39" s="32">
        <v>0.04</v>
      </c>
      <c r="E39" s="33">
        <v>3072</v>
      </c>
      <c r="F39" s="40"/>
      <c r="G39" s="32">
        <v>0.03</v>
      </c>
      <c r="H39" s="32">
        <v>0.02</v>
      </c>
      <c r="I39" s="32">
        <v>0.02</v>
      </c>
      <c r="J39" s="33">
        <v>3072</v>
      </c>
      <c r="K39" s="40"/>
      <c r="L39" s="32">
        <v>0.03</v>
      </c>
      <c r="M39" s="32">
        <v>0.02</v>
      </c>
      <c r="N39" s="32">
        <v>0.03</v>
      </c>
      <c r="O39" s="33">
        <v>3072</v>
      </c>
      <c r="P39" s="40"/>
      <c r="Q39" s="32">
        <v>0.03</v>
      </c>
      <c r="R39" s="32">
        <v>0.02</v>
      </c>
      <c r="S39" s="32">
        <v>0.02</v>
      </c>
      <c r="T39" s="33">
        <v>3072</v>
      </c>
    </row>
    <row r="40" spans="1:20" ht="18.600000000000001" customHeight="1">
      <c r="B40" s="32"/>
      <c r="C40" s="32"/>
      <c r="D40" s="32"/>
      <c r="G40" s="32"/>
      <c r="H40" s="32"/>
      <c r="I40" s="32"/>
      <c r="L40" s="32"/>
      <c r="M40" s="32"/>
      <c r="N40" s="32"/>
      <c r="Q40" s="32"/>
      <c r="R40" s="32"/>
      <c r="S40" s="32"/>
    </row>
    <row r="41" spans="1:20" ht="18.600000000000001" customHeight="1">
      <c r="A41" s="45" t="s">
        <v>38</v>
      </c>
      <c r="B41" s="32"/>
      <c r="C41" s="32"/>
      <c r="D41" s="32"/>
      <c r="G41" s="32"/>
      <c r="H41" s="32"/>
      <c r="I41" s="32"/>
      <c r="L41" s="32"/>
      <c r="M41" s="32"/>
      <c r="N41" s="32"/>
      <c r="Q41" s="32"/>
      <c r="R41" s="32"/>
      <c r="S41" s="32"/>
    </row>
    <row r="42" spans="1:20" ht="18.600000000000001" customHeight="1">
      <c r="A42" s="42" t="s">
        <v>17</v>
      </c>
      <c r="B42" s="29" t="s">
        <v>2</v>
      </c>
      <c r="C42" s="29" t="s">
        <v>3</v>
      </c>
      <c r="D42" s="29" t="s">
        <v>4</v>
      </c>
      <c r="E42" s="10" t="s">
        <v>18</v>
      </c>
      <c r="G42" s="29" t="s">
        <v>2</v>
      </c>
      <c r="H42" s="29" t="s">
        <v>3</v>
      </c>
      <c r="I42" s="29" t="s">
        <v>4</v>
      </c>
      <c r="J42" s="10" t="s">
        <v>18</v>
      </c>
      <c r="L42" s="29" t="s">
        <v>2</v>
      </c>
      <c r="M42" s="29" t="s">
        <v>3</v>
      </c>
      <c r="N42" s="29" t="s">
        <v>4</v>
      </c>
      <c r="O42" s="10" t="s">
        <v>18</v>
      </c>
      <c r="Q42" s="29" t="s">
        <v>2</v>
      </c>
      <c r="R42" s="29" t="s">
        <v>3</v>
      </c>
      <c r="S42" s="29" t="s">
        <v>4</v>
      </c>
      <c r="T42" s="10" t="s">
        <v>18</v>
      </c>
    </row>
    <row r="43" spans="1:20" ht="18.600000000000001" customHeight="1">
      <c r="A43" s="6" t="s">
        <v>39</v>
      </c>
      <c r="B43" s="32">
        <v>0.55000000000000004</v>
      </c>
      <c r="C43" s="32">
        <v>0.47</v>
      </c>
      <c r="D43" s="32">
        <v>0.51</v>
      </c>
      <c r="E43" s="33">
        <v>742</v>
      </c>
      <c r="F43" s="40"/>
      <c r="G43" s="32">
        <v>0.66</v>
      </c>
      <c r="H43" s="32">
        <v>0.5</v>
      </c>
      <c r="I43" s="32">
        <v>0.56999999999999995</v>
      </c>
      <c r="J43" s="33">
        <v>742</v>
      </c>
      <c r="K43" s="40"/>
      <c r="L43" s="32">
        <v>0.66</v>
      </c>
      <c r="M43" s="32">
        <v>0.51</v>
      </c>
      <c r="N43" s="32">
        <v>0.56999999999999995</v>
      </c>
      <c r="O43" s="33">
        <v>742</v>
      </c>
      <c r="Q43" s="32">
        <v>0.66</v>
      </c>
      <c r="R43" s="32">
        <v>0.51</v>
      </c>
      <c r="S43" s="32">
        <v>0.56999999999999995</v>
      </c>
      <c r="T43" s="33">
        <v>742</v>
      </c>
    </row>
    <row r="44" spans="1:20" ht="18.600000000000001" customHeight="1">
      <c r="A44" s="6" t="s">
        <v>28</v>
      </c>
      <c r="B44" s="32">
        <v>0.09</v>
      </c>
      <c r="C44" s="32">
        <v>0.15</v>
      </c>
      <c r="D44" s="32">
        <v>0.11</v>
      </c>
      <c r="E44" s="33">
        <v>81</v>
      </c>
      <c r="F44" s="40"/>
      <c r="G44" s="32">
        <v>0</v>
      </c>
      <c r="H44" s="32">
        <v>0</v>
      </c>
      <c r="I44" s="32">
        <v>0</v>
      </c>
      <c r="J44" s="33">
        <v>81</v>
      </c>
      <c r="K44" s="40"/>
      <c r="L44" s="32">
        <v>0</v>
      </c>
      <c r="M44" s="32">
        <v>0</v>
      </c>
      <c r="N44" s="32">
        <v>0</v>
      </c>
      <c r="O44" s="33">
        <v>81</v>
      </c>
      <c r="Q44" s="32">
        <v>0</v>
      </c>
      <c r="R44" s="32">
        <v>0</v>
      </c>
      <c r="S44" s="32">
        <v>0</v>
      </c>
      <c r="T44" s="33">
        <v>81</v>
      </c>
    </row>
    <row r="45" spans="1:20" ht="18.600000000000001" customHeight="1">
      <c r="A45" s="6" t="s">
        <v>30</v>
      </c>
      <c r="B45" s="32">
        <v>0.11</v>
      </c>
      <c r="C45" s="32">
        <v>0.16</v>
      </c>
      <c r="D45" s="32">
        <v>0.13</v>
      </c>
      <c r="E45" s="33">
        <v>105</v>
      </c>
      <c r="F45" s="40"/>
      <c r="G45" s="32">
        <v>0</v>
      </c>
      <c r="H45" s="32">
        <v>0</v>
      </c>
      <c r="I45" s="32">
        <v>0</v>
      </c>
      <c r="J45" s="33">
        <v>105</v>
      </c>
      <c r="K45" s="40"/>
      <c r="L45" s="32">
        <v>0</v>
      </c>
      <c r="M45" s="32">
        <v>0</v>
      </c>
      <c r="N45" s="32">
        <v>0</v>
      </c>
      <c r="O45" s="33">
        <v>105</v>
      </c>
      <c r="Q45" s="32">
        <v>0</v>
      </c>
      <c r="R45" s="32">
        <v>0</v>
      </c>
      <c r="S45" s="32">
        <v>0</v>
      </c>
      <c r="T45" s="33">
        <v>105</v>
      </c>
    </row>
    <row r="46" spans="1:20" ht="18.600000000000001" customHeight="1">
      <c r="B46" s="32"/>
      <c r="C46" s="32"/>
      <c r="D46" s="32"/>
      <c r="G46" s="32"/>
      <c r="H46" s="32"/>
      <c r="I46" s="32"/>
      <c r="L46" s="32"/>
      <c r="M46" s="32"/>
      <c r="N46" s="32"/>
      <c r="Q46" s="32"/>
      <c r="R46" s="32"/>
      <c r="S46" s="32"/>
    </row>
    <row r="47" spans="1:20" ht="18.600000000000001" customHeight="1">
      <c r="A47" s="43" t="s">
        <v>32</v>
      </c>
      <c r="B47" s="36">
        <v>0.41</v>
      </c>
      <c r="C47" s="36">
        <v>0.41</v>
      </c>
      <c r="D47" s="36">
        <v>0.41</v>
      </c>
      <c r="E47" s="33">
        <v>928</v>
      </c>
      <c r="F47" s="40"/>
      <c r="G47" s="36">
        <v>0.66</v>
      </c>
      <c r="H47" s="36">
        <v>0.4</v>
      </c>
      <c r="I47" s="36">
        <v>0.5</v>
      </c>
      <c r="J47" s="33">
        <v>928</v>
      </c>
      <c r="K47" s="40"/>
      <c r="L47" s="36">
        <v>0.66</v>
      </c>
      <c r="M47" s="36">
        <v>0.41</v>
      </c>
      <c r="N47" s="37">
        <v>0.5</v>
      </c>
      <c r="O47" s="33">
        <v>928</v>
      </c>
      <c r="Q47" s="36">
        <v>0.66</v>
      </c>
      <c r="R47" s="36">
        <v>0.41</v>
      </c>
      <c r="S47" s="36">
        <v>0.5</v>
      </c>
      <c r="T47" s="33">
        <v>928</v>
      </c>
    </row>
    <row r="48" spans="1:20" ht="18.600000000000001" customHeight="1">
      <c r="A48" s="43" t="s">
        <v>33</v>
      </c>
      <c r="B48" s="32">
        <v>0.25</v>
      </c>
      <c r="C48" s="32">
        <v>0.26</v>
      </c>
      <c r="D48" s="32">
        <v>0.25</v>
      </c>
      <c r="E48" s="33">
        <v>928</v>
      </c>
      <c r="F48" s="40"/>
      <c r="G48" s="32">
        <v>0.22</v>
      </c>
      <c r="H48" s="32">
        <v>0.17</v>
      </c>
      <c r="I48" s="32">
        <v>0.19</v>
      </c>
      <c r="J48" s="33">
        <v>928</v>
      </c>
      <c r="K48" s="40"/>
      <c r="L48" s="32">
        <v>0.22</v>
      </c>
      <c r="M48" s="32">
        <v>0.17</v>
      </c>
      <c r="N48" s="32">
        <v>0.19</v>
      </c>
      <c r="O48" s="33">
        <v>928</v>
      </c>
      <c r="Q48" s="32">
        <v>0.22</v>
      </c>
      <c r="R48" s="32">
        <v>0.17</v>
      </c>
      <c r="S48" s="32">
        <v>0.19</v>
      </c>
      <c r="T48" s="33">
        <v>928</v>
      </c>
    </row>
    <row r="49" spans="1:20" ht="18.600000000000001" customHeight="1">
      <c r="A49" s="43" t="s">
        <v>34</v>
      </c>
      <c r="B49" s="32">
        <v>0.46</v>
      </c>
      <c r="C49" s="32">
        <v>0.41</v>
      </c>
      <c r="D49" s="32">
        <v>0.43</v>
      </c>
      <c r="E49" s="33">
        <v>928</v>
      </c>
      <c r="F49" s="40"/>
      <c r="G49" s="32">
        <v>0.53</v>
      </c>
      <c r="H49" s="32">
        <v>0.4</v>
      </c>
      <c r="I49" s="32">
        <v>0.45</v>
      </c>
      <c r="J49" s="33">
        <v>928</v>
      </c>
      <c r="K49" s="40"/>
      <c r="L49" s="32">
        <v>0.52</v>
      </c>
      <c r="M49" s="32">
        <v>0.41</v>
      </c>
      <c r="N49" s="32">
        <v>0.46</v>
      </c>
      <c r="O49" s="33">
        <v>928</v>
      </c>
      <c r="Q49" s="32">
        <v>0.53</v>
      </c>
      <c r="R49" s="32">
        <v>0.41</v>
      </c>
      <c r="S49" s="32">
        <v>0.46</v>
      </c>
      <c r="T49" s="33">
        <v>928</v>
      </c>
    </row>
    <row r="50" spans="1:20" ht="18.600000000000001" customHeight="1">
      <c r="A50" s="43" t="s">
        <v>35</v>
      </c>
      <c r="B50" s="32">
        <v>0.04</v>
      </c>
      <c r="C50" s="32">
        <v>0.04</v>
      </c>
      <c r="D50" s="32">
        <v>0.04</v>
      </c>
      <c r="E50" s="33">
        <v>928</v>
      </c>
      <c r="F50" s="40"/>
      <c r="G50" s="32">
        <v>0.04</v>
      </c>
      <c r="H50" s="32">
        <v>0.04</v>
      </c>
      <c r="I50" s="32">
        <v>0.04</v>
      </c>
      <c r="J50" s="33">
        <v>928</v>
      </c>
      <c r="K50" s="40"/>
      <c r="L50" s="32">
        <v>0.04</v>
      </c>
      <c r="M50" s="32">
        <v>0.04</v>
      </c>
      <c r="N50" s="32">
        <v>0.04</v>
      </c>
      <c r="O50" s="33">
        <v>928</v>
      </c>
      <c r="Q50" s="32">
        <v>0.04</v>
      </c>
      <c r="R50" s="32">
        <v>0.04</v>
      </c>
      <c r="S50" s="32">
        <v>0.04</v>
      </c>
      <c r="T50" s="33">
        <v>928</v>
      </c>
    </row>
    <row r="51" spans="1:20" ht="18.600000000000001" customHeight="1">
      <c r="B51" s="32"/>
      <c r="C51" s="32"/>
      <c r="D51" s="32"/>
      <c r="G51" s="32"/>
      <c r="H51" s="32"/>
      <c r="I51" s="32"/>
      <c r="L51" s="32"/>
      <c r="M51" s="32"/>
      <c r="N51" s="32"/>
    </row>
    <row r="52" spans="1:20" ht="18.600000000000001" customHeight="1">
      <c r="A52" s="45" t="s">
        <v>40</v>
      </c>
      <c r="B52" s="32"/>
      <c r="C52" s="32"/>
      <c r="D52" s="32"/>
      <c r="G52" s="32"/>
      <c r="H52" s="32"/>
      <c r="I52" s="32"/>
      <c r="L52" s="32"/>
      <c r="M52" s="32"/>
      <c r="N52" s="32"/>
      <c r="Q52" s="32"/>
      <c r="R52" s="32"/>
      <c r="S52" s="32"/>
    </row>
    <row r="53" spans="1:20" ht="18.600000000000001" customHeight="1">
      <c r="A53" s="42" t="s">
        <v>17</v>
      </c>
      <c r="B53" s="29" t="s">
        <v>2</v>
      </c>
      <c r="C53" s="29" t="s">
        <v>3</v>
      </c>
      <c r="D53" s="29" t="s">
        <v>4</v>
      </c>
      <c r="E53" s="10" t="s">
        <v>18</v>
      </c>
      <c r="G53" s="29" t="s">
        <v>2</v>
      </c>
      <c r="H53" s="29" t="s">
        <v>3</v>
      </c>
      <c r="I53" s="29" t="s">
        <v>4</v>
      </c>
      <c r="J53" s="10" t="s">
        <v>18</v>
      </c>
      <c r="L53" s="29" t="s">
        <v>2</v>
      </c>
      <c r="M53" s="29" t="s">
        <v>3</v>
      </c>
      <c r="N53" s="29" t="s">
        <v>4</v>
      </c>
      <c r="O53" s="10" t="s">
        <v>18</v>
      </c>
      <c r="Q53" s="29" t="s">
        <v>2</v>
      </c>
      <c r="R53" s="29" t="s">
        <v>3</v>
      </c>
      <c r="S53" s="29" t="s">
        <v>4</v>
      </c>
      <c r="T53" s="10" t="s">
        <v>18</v>
      </c>
    </row>
    <row r="54" spans="1:20" ht="18.600000000000001" customHeight="1">
      <c r="A54" s="6" t="s">
        <v>20</v>
      </c>
      <c r="B54" s="32">
        <v>0.42</v>
      </c>
      <c r="C54" s="32">
        <v>0.26</v>
      </c>
      <c r="D54" s="32">
        <v>0.32</v>
      </c>
      <c r="E54" s="33">
        <v>761</v>
      </c>
      <c r="F54" s="40"/>
      <c r="G54" s="32">
        <v>0.61</v>
      </c>
      <c r="H54" s="32">
        <v>0.2</v>
      </c>
      <c r="I54" s="32">
        <v>0.3</v>
      </c>
      <c r="J54" s="33">
        <v>761</v>
      </c>
      <c r="K54" s="40"/>
      <c r="L54" s="32">
        <v>0.67</v>
      </c>
      <c r="M54" s="32">
        <v>0.08</v>
      </c>
      <c r="N54" s="32">
        <v>0.15</v>
      </c>
      <c r="O54" s="33">
        <v>761</v>
      </c>
      <c r="P54" s="40"/>
      <c r="Q54" s="32">
        <v>0.6</v>
      </c>
      <c r="R54" s="32">
        <v>0.19</v>
      </c>
      <c r="S54" s="32">
        <v>0.28999999999999998</v>
      </c>
      <c r="T54" s="33">
        <v>761</v>
      </c>
    </row>
    <row r="55" spans="1:20" ht="18.600000000000001" customHeight="1">
      <c r="A55" s="6" t="s">
        <v>23</v>
      </c>
      <c r="B55" s="32">
        <v>0.05</v>
      </c>
      <c r="C55" s="32">
        <v>0.09</v>
      </c>
      <c r="D55" s="32">
        <v>7.0000000000000007E-2</v>
      </c>
      <c r="E55" s="33">
        <v>139</v>
      </c>
      <c r="F55" s="40"/>
      <c r="G55" s="32">
        <v>0</v>
      </c>
      <c r="H55" s="32">
        <v>0</v>
      </c>
      <c r="I55" s="32">
        <v>0</v>
      </c>
      <c r="J55" s="33">
        <v>139</v>
      </c>
      <c r="K55" s="40"/>
      <c r="L55" s="32">
        <v>0</v>
      </c>
      <c r="M55" s="32">
        <v>0</v>
      </c>
      <c r="N55" s="32">
        <v>0</v>
      </c>
      <c r="O55" s="33">
        <v>139</v>
      </c>
      <c r="P55" s="40"/>
      <c r="Q55" s="32">
        <v>0</v>
      </c>
      <c r="R55" s="32">
        <v>0</v>
      </c>
      <c r="S55" s="32">
        <v>0</v>
      </c>
      <c r="T55" s="33">
        <v>139</v>
      </c>
    </row>
    <row r="56" spans="1:20" ht="18.600000000000001" customHeight="1">
      <c r="B56" s="32"/>
      <c r="C56" s="32"/>
      <c r="D56" s="32"/>
      <c r="G56" s="32"/>
      <c r="H56" s="32"/>
      <c r="I56" s="32"/>
      <c r="L56" s="32"/>
      <c r="M56" s="32"/>
      <c r="N56" s="32"/>
      <c r="Q56" s="32"/>
      <c r="R56" s="32"/>
      <c r="S56" s="32"/>
    </row>
    <row r="57" spans="1:20" ht="18.600000000000001" customHeight="1">
      <c r="A57" s="43" t="s">
        <v>32</v>
      </c>
      <c r="B57" s="36">
        <v>0.28999999999999998</v>
      </c>
      <c r="C57" s="36">
        <v>0.24</v>
      </c>
      <c r="D57" s="36">
        <v>0.26</v>
      </c>
      <c r="E57" s="33">
        <v>900</v>
      </c>
      <c r="F57" s="40"/>
      <c r="G57" s="36">
        <v>0.61</v>
      </c>
      <c r="H57" s="36">
        <v>0.17</v>
      </c>
      <c r="I57" s="36">
        <v>0.26</v>
      </c>
      <c r="J57" s="33">
        <v>900</v>
      </c>
      <c r="K57" s="40"/>
      <c r="L57" s="36">
        <v>0.67</v>
      </c>
      <c r="M57" s="36">
        <v>7.0000000000000007E-2</v>
      </c>
      <c r="N57" s="36">
        <v>0.12</v>
      </c>
      <c r="O57" s="33">
        <v>900</v>
      </c>
      <c r="P57" s="40"/>
      <c r="Q57" s="36">
        <v>0.6</v>
      </c>
      <c r="R57" s="36">
        <v>0.16</v>
      </c>
      <c r="S57" s="36">
        <v>0.26</v>
      </c>
      <c r="T57" s="33">
        <v>900</v>
      </c>
    </row>
    <row r="58" spans="1:20" ht="18.600000000000001" customHeight="1">
      <c r="A58" s="43" t="s">
        <v>33</v>
      </c>
      <c r="B58" s="32">
        <v>0.23</v>
      </c>
      <c r="C58" s="32">
        <v>0.18</v>
      </c>
      <c r="D58" s="32">
        <v>0.19</v>
      </c>
      <c r="E58" s="33">
        <v>900</v>
      </c>
      <c r="F58" s="40"/>
      <c r="G58" s="32">
        <v>0.31</v>
      </c>
      <c r="H58" s="32">
        <v>0.1</v>
      </c>
      <c r="I58" s="32">
        <v>0.15</v>
      </c>
      <c r="J58" s="33">
        <v>900</v>
      </c>
      <c r="K58" s="40"/>
      <c r="L58" s="32">
        <v>0.33</v>
      </c>
      <c r="M58" s="32">
        <v>0.04</v>
      </c>
      <c r="N58" s="32">
        <v>7.0000000000000007E-2</v>
      </c>
      <c r="O58" s="33">
        <v>900</v>
      </c>
      <c r="P58" s="40"/>
      <c r="Q58" s="32">
        <v>0.3</v>
      </c>
      <c r="R58" s="32">
        <v>0.1</v>
      </c>
      <c r="S58" s="32">
        <v>0.15</v>
      </c>
      <c r="T58" s="33">
        <v>900</v>
      </c>
    </row>
    <row r="59" spans="1:20" ht="18.600000000000001" customHeight="1">
      <c r="A59" s="43" t="s">
        <v>34</v>
      </c>
      <c r="B59" s="32">
        <v>0.36</v>
      </c>
      <c r="C59" s="32">
        <v>0.24</v>
      </c>
      <c r="D59" s="32">
        <v>0.28000000000000003</v>
      </c>
      <c r="E59" s="33">
        <v>900</v>
      </c>
      <c r="F59" s="40"/>
      <c r="G59" s="32">
        <v>0.52</v>
      </c>
      <c r="H59" s="32">
        <v>0.17</v>
      </c>
      <c r="I59" s="32">
        <v>0.25</v>
      </c>
      <c r="J59" s="33">
        <v>900</v>
      </c>
      <c r="K59" s="40"/>
      <c r="L59" s="32">
        <v>0.56000000000000005</v>
      </c>
      <c r="M59" s="32">
        <v>7.0000000000000007E-2</v>
      </c>
      <c r="N59" s="32">
        <v>0.12</v>
      </c>
      <c r="O59" s="33">
        <v>900</v>
      </c>
      <c r="P59" s="40"/>
      <c r="Q59" s="32">
        <v>0.51</v>
      </c>
      <c r="R59" s="32">
        <v>0.16</v>
      </c>
      <c r="S59" s="32">
        <v>0.25</v>
      </c>
      <c r="T59" s="33">
        <v>900</v>
      </c>
    </row>
    <row r="60" spans="1:20" ht="18.600000000000001" customHeight="1">
      <c r="A60" s="43" t="s">
        <v>35</v>
      </c>
      <c r="B60" s="32">
        <v>0.02</v>
      </c>
      <c r="C60" s="32">
        <v>0.02</v>
      </c>
      <c r="D60" s="32">
        <v>0.02</v>
      </c>
      <c r="E60" s="33">
        <v>900</v>
      </c>
      <c r="F60" s="40"/>
      <c r="G60" s="32">
        <v>0.02</v>
      </c>
      <c r="H60" s="32">
        <v>0.02</v>
      </c>
      <c r="I60" s="32">
        <v>0.02</v>
      </c>
      <c r="J60" s="33">
        <v>900</v>
      </c>
      <c r="K60" s="40"/>
      <c r="L60" s="32">
        <v>0.01</v>
      </c>
      <c r="M60" s="32">
        <v>0.01</v>
      </c>
      <c r="N60" s="32">
        <v>0.01</v>
      </c>
      <c r="O60" s="33">
        <v>900</v>
      </c>
      <c r="P60" s="40"/>
      <c r="Q60" s="32">
        <v>0.02</v>
      </c>
      <c r="R60" s="32">
        <v>0.02</v>
      </c>
      <c r="S60" s="32">
        <v>0.02</v>
      </c>
      <c r="T60" s="33">
        <v>900</v>
      </c>
    </row>
    <row r="61" spans="1:20" ht="18.600000000000001" customHeight="1">
      <c r="B61" s="32"/>
      <c r="C61" s="32"/>
      <c r="D61" s="32"/>
      <c r="G61" s="32"/>
      <c r="H61" s="32"/>
      <c r="I61" s="32"/>
      <c r="L61" s="32"/>
      <c r="M61" s="32"/>
      <c r="N61" s="32"/>
      <c r="Q61" s="32"/>
      <c r="R61" s="32"/>
      <c r="S61" s="32"/>
    </row>
    <row r="62" spans="1:20" ht="18.600000000000001" customHeight="1">
      <c r="A62" s="42" t="s">
        <v>17</v>
      </c>
      <c r="B62" s="29" t="s">
        <v>2</v>
      </c>
      <c r="C62" s="29" t="s">
        <v>3</v>
      </c>
      <c r="D62" s="29" t="s">
        <v>4</v>
      </c>
      <c r="E62" s="10" t="s">
        <v>18</v>
      </c>
      <c r="G62" s="29" t="s">
        <v>2</v>
      </c>
      <c r="H62" s="29" t="s">
        <v>3</v>
      </c>
      <c r="I62" s="29" t="s">
        <v>4</v>
      </c>
      <c r="J62" s="10" t="s">
        <v>18</v>
      </c>
      <c r="L62" s="29" t="s">
        <v>2</v>
      </c>
      <c r="M62" s="29" t="s">
        <v>3</v>
      </c>
      <c r="N62" s="29" t="s">
        <v>4</v>
      </c>
      <c r="O62" s="10" t="s">
        <v>18</v>
      </c>
      <c r="Q62" s="29" t="s">
        <v>2</v>
      </c>
      <c r="R62" s="29" t="s">
        <v>3</v>
      </c>
      <c r="S62" s="29" t="s">
        <v>4</v>
      </c>
      <c r="T62" s="10" t="s">
        <v>18</v>
      </c>
    </row>
    <row r="63" spans="1:20" ht="18.600000000000001" customHeight="1">
      <c r="A63" s="16" t="s">
        <v>24</v>
      </c>
      <c r="B63" s="36">
        <v>7.0000000000000007E-2</v>
      </c>
      <c r="C63" s="36">
        <v>0.06</v>
      </c>
      <c r="D63" s="36">
        <v>0.06</v>
      </c>
      <c r="E63" s="33">
        <v>184</v>
      </c>
      <c r="G63" s="36">
        <v>0</v>
      </c>
      <c r="H63" s="36">
        <v>0</v>
      </c>
      <c r="I63" s="36">
        <v>0</v>
      </c>
      <c r="J63" s="33">
        <v>184</v>
      </c>
      <c r="L63" s="36">
        <v>0</v>
      </c>
      <c r="M63" s="36">
        <v>0</v>
      </c>
      <c r="N63" s="36">
        <v>0</v>
      </c>
      <c r="O63" s="33">
        <v>184</v>
      </c>
      <c r="Q63" s="36">
        <v>0</v>
      </c>
      <c r="R63" s="36">
        <v>0</v>
      </c>
      <c r="S63" s="36">
        <v>0</v>
      </c>
      <c r="T63" s="33">
        <v>184</v>
      </c>
    </row>
    <row r="64" spans="1:20" ht="18.600000000000001" customHeight="1">
      <c r="B64" s="32"/>
      <c r="C64" s="32"/>
      <c r="D64" s="32"/>
      <c r="G64" s="32"/>
      <c r="H64" s="32"/>
      <c r="I64" s="32"/>
      <c r="L64" s="32"/>
      <c r="M64" s="32"/>
      <c r="N64" s="32"/>
      <c r="Q64" s="32"/>
      <c r="R64" s="32"/>
      <c r="S64" s="32"/>
    </row>
    <row r="65" spans="1:20" ht="18.600000000000001" customHeight="1">
      <c r="A65" s="42" t="s">
        <v>17</v>
      </c>
      <c r="B65" s="29" t="s">
        <v>2</v>
      </c>
      <c r="C65" s="29" t="s">
        <v>3</v>
      </c>
      <c r="D65" s="29" t="s">
        <v>4</v>
      </c>
      <c r="E65" s="10" t="s">
        <v>18</v>
      </c>
      <c r="G65" s="29" t="s">
        <v>2</v>
      </c>
      <c r="H65" s="29" t="s">
        <v>3</v>
      </c>
      <c r="I65" s="29" t="s">
        <v>4</v>
      </c>
      <c r="J65" s="10" t="s">
        <v>18</v>
      </c>
      <c r="L65" s="29" t="s">
        <v>2</v>
      </c>
      <c r="M65" s="29" t="s">
        <v>3</v>
      </c>
      <c r="N65" s="29" t="s">
        <v>4</v>
      </c>
      <c r="O65" s="10" t="s">
        <v>18</v>
      </c>
      <c r="Q65" s="29" t="s">
        <v>2</v>
      </c>
      <c r="R65" s="29" t="s">
        <v>3</v>
      </c>
      <c r="S65" s="29" t="s">
        <v>4</v>
      </c>
      <c r="T65" s="10" t="s">
        <v>18</v>
      </c>
    </row>
    <row r="66" spans="1:20" ht="18.600000000000001" customHeight="1">
      <c r="A66" s="16" t="s">
        <v>41</v>
      </c>
      <c r="B66" s="36">
        <v>0.3</v>
      </c>
      <c r="C66" s="36">
        <v>0.24</v>
      </c>
      <c r="D66" s="36">
        <v>0.26</v>
      </c>
      <c r="E66" s="33">
        <v>398</v>
      </c>
      <c r="G66" s="36">
        <v>0.43</v>
      </c>
      <c r="H66" s="36">
        <v>7.0000000000000007E-2</v>
      </c>
      <c r="I66" s="36">
        <v>0.12</v>
      </c>
      <c r="J66" s="33">
        <v>398</v>
      </c>
      <c r="L66" s="36">
        <v>0.46</v>
      </c>
      <c r="M66" s="36">
        <v>0.11</v>
      </c>
      <c r="N66" s="36">
        <v>0.17</v>
      </c>
      <c r="O66" s="33">
        <v>398</v>
      </c>
      <c r="Q66" s="36">
        <v>0.47</v>
      </c>
      <c r="R66" s="36">
        <v>0.04</v>
      </c>
      <c r="S66" s="36">
        <v>0.08</v>
      </c>
      <c r="T66" s="33">
        <v>398</v>
      </c>
    </row>
    <row r="67" spans="1:20" ht="18.600000000000001" customHeight="1">
      <c r="B67" s="32"/>
      <c r="C67" s="32"/>
      <c r="D67" s="32"/>
      <c r="G67" s="32"/>
      <c r="H67" s="32"/>
      <c r="I67" s="32"/>
      <c r="L67" s="32"/>
      <c r="M67" s="32"/>
      <c r="N67" s="32"/>
      <c r="Q67" s="32"/>
      <c r="R67" s="32"/>
      <c r="S67" s="32"/>
    </row>
    <row r="68" spans="1:20" ht="18.600000000000001" customHeight="1">
      <c r="B68" s="32"/>
      <c r="C68" s="32"/>
      <c r="D68" s="32"/>
      <c r="G68" s="32"/>
      <c r="H68" s="32"/>
      <c r="I68" s="32"/>
      <c r="L68" s="32"/>
      <c r="M68" s="32"/>
      <c r="N68" s="32"/>
      <c r="Q68" s="32"/>
      <c r="R68" s="32"/>
      <c r="S68" s="32"/>
    </row>
    <row r="69" spans="1:20" ht="18.600000000000001" customHeight="1">
      <c r="B69" s="32"/>
      <c r="C69" s="32"/>
      <c r="D69" s="32"/>
      <c r="G69" s="32"/>
      <c r="H69" s="32"/>
      <c r="I69" s="32"/>
      <c r="L69" s="32"/>
      <c r="M69" s="32"/>
      <c r="N69" s="32"/>
      <c r="Q69" s="32"/>
      <c r="R69" s="32"/>
      <c r="S69" s="32"/>
    </row>
    <row r="70" spans="1:20" ht="18.600000000000001" customHeight="1">
      <c r="B70" s="32"/>
      <c r="C70" s="32"/>
      <c r="D70" s="32"/>
      <c r="G70" s="32"/>
      <c r="H70" s="32"/>
      <c r="I70" s="32"/>
      <c r="L70" s="32"/>
      <c r="M70" s="32"/>
      <c r="N70" s="32"/>
      <c r="Q70" s="32"/>
      <c r="R70" s="32"/>
      <c r="S70" s="32"/>
    </row>
    <row r="71" spans="1:20" ht="18.600000000000001" customHeight="1">
      <c r="B71" s="32"/>
      <c r="C71" s="32"/>
      <c r="D71" s="32"/>
      <c r="G71" s="32"/>
      <c r="H71" s="32"/>
      <c r="I71" s="32"/>
      <c r="L71" s="32"/>
      <c r="M71" s="32"/>
      <c r="N71" s="32"/>
      <c r="Q71" s="32"/>
      <c r="R71" s="32"/>
      <c r="S71" s="32"/>
    </row>
    <row r="72" spans="1:20" ht="18.600000000000001" customHeight="1">
      <c r="B72" s="32"/>
      <c r="C72" s="32"/>
      <c r="D72" s="32"/>
      <c r="G72" s="32"/>
      <c r="H72" s="32"/>
      <c r="I72" s="32"/>
      <c r="L72" s="32"/>
      <c r="M72" s="32"/>
      <c r="N72" s="32"/>
      <c r="Q72" s="32"/>
      <c r="R72" s="32"/>
      <c r="S72" s="32"/>
    </row>
    <row r="73" spans="1:20" ht="18.600000000000001" customHeight="1">
      <c r="G73" s="32"/>
      <c r="H73" s="32"/>
      <c r="I73" s="32"/>
      <c r="L73" s="32"/>
      <c r="M73" s="32"/>
      <c r="N73" s="32"/>
      <c r="Q73" s="32"/>
      <c r="R73" s="32"/>
      <c r="S73" s="32"/>
    </row>
    <row r="74" spans="1:20" ht="18.600000000000001" customHeight="1">
      <c r="L74" s="32"/>
      <c r="M74" s="32"/>
      <c r="N74" s="32"/>
      <c r="Q74" s="32"/>
      <c r="R74" s="32"/>
      <c r="S74" s="32"/>
    </row>
    <row r="75" spans="1:20" ht="18.600000000000001" customHeight="1">
      <c r="L75" s="32"/>
      <c r="M75" s="32"/>
      <c r="N75" s="32"/>
      <c r="Q75" s="32"/>
      <c r="R75" s="32"/>
      <c r="S75" s="3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0E06-80C3-4B60-830A-AF68487B82BD}">
  <dimension ref="A1:Q59"/>
  <sheetViews>
    <sheetView workbookViewId="0">
      <selection activeCell="H9" sqref="H9"/>
    </sheetView>
  </sheetViews>
  <sheetFormatPr defaultColWidth="8.85546875" defaultRowHeight="14.45"/>
  <cols>
    <col min="1" max="1" width="24.28515625" bestFit="1" customWidth="1"/>
    <col min="2" max="4" width="8.85546875" style="3"/>
  </cols>
  <sheetData>
    <row r="1" spans="1:17" s="15" customFormat="1">
      <c r="A1" s="17" t="s">
        <v>1</v>
      </c>
      <c r="B1" s="18" t="s">
        <v>15</v>
      </c>
      <c r="C1" s="18"/>
      <c r="D1" s="18"/>
      <c r="E1" s="17"/>
      <c r="F1" s="17"/>
      <c r="G1" s="17"/>
      <c r="H1" s="18"/>
      <c r="I1" s="18"/>
      <c r="J1" s="18"/>
      <c r="K1" s="17"/>
      <c r="L1" s="17"/>
      <c r="M1" s="17"/>
      <c r="N1" s="18"/>
      <c r="O1" s="18"/>
      <c r="P1" s="18"/>
      <c r="Q1" s="17"/>
    </row>
    <row r="2" spans="1:17">
      <c r="B2" s="15" t="s">
        <v>16</v>
      </c>
      <c r="H2" s="3"/>
      <c r="I2" s="3"/>
      <c r="J2" s="3"/>
      <c r="N2" s="3"/>
      <c r="O2" s="3"/>
      <c r="P2" s="3"/>
    </row>
    <row r="3" spans="1:17">
      <c r="A3" s="19" t="s">
        <v>17</v>
      </c>
      <c r="B3" s="10" t="s">
        <v>2</v>
      </c>
      <c r="C3" s="10" t="s">
        <v>3</v>
      </c>
      <c r="D3" s="10" t="s">
        <v>4</v>
      </c>
      <c r="E3" s="10" t="s">
        <v>18</v>
      </c>
    </row>
    <row r="4" spans="1:17">
      <c r="A4" s="6" t="s">
        <v>19</v>
      </c>
      <c r="B4" s="3">
        <v>0.55000000000000004</v>
      </c>
      <c r="C4" s="3">
        <v>0.08</v>
      </c>
      <c r="D4" s="3">
        <v>0.14000000000000001</v>
      </c>
      <c r="E4">
        <v>855</v>
      </c>
    </row>
    <row r="5" spans="1:17">
      <c r="A5" s="6" t="s">
        <v>20</v>
      </c>
      <c r="B5" s="3">
        <v>0.56999999999999995</v>
      </c>
      <c r="C5" s="3">
        <v>0.08</v>
      </c>
      <c r="D5" s="3">
        <v>0.15</v>
      </c>
      <c r="E5">
        <v>761</v>
      </c>
    </row>
    <row r="6" spans="1:17">
      <c r="A6" s="6" t="s">
        <v>21</v>
      </c>
      <c r="B6" s="3">
        <v>0</v>
      </c>
      <c r="C6" s="3">
        <v>0</v>
      </c>
      <c r="D6" s="3">
        <v>0</v>
      </c>
      <c r="E6">
        <v>166</v>
      </c>
    </row>
    <row r="7" spans="1:17">
      <c r="A7" s="6" t="s">
        <v>22</v>
      </c>
      <c r="B7" s="3">
        <v>0.52</v>
      </c>
      <c r="C7" s="3">
        <v>0.06</v>
      </c>
      <c r="D7" s="3">
        <v>0.11</v>
      </c>
      <c r="E7">
        <v>229</v>
      </c>
    </row>
    <row r="8" spans="1:17">
      <c r="A8" s="6" t="s">
        <v>23</v>
      </c>
      <c r="B8" s="3">
        <v>0</v>
      </c>
      <c r="C8" s="3">
        <v>0</v>
      </c>
      <c r="D8" s="3">
        <v>0</v>
      </c>
      <c r="E8">
        <v>139</v>
      </c>
    </row>
    <row r="9" spans="1:17">
      <c r="A9" s="6" t="s">
        <v>24</v>
      </c>
      <c r="B9" s="3">
        <v>0</v>
      </c>
      <c r="C9" s="3">
        <v>0</v>
      </c>
      <c r="D9" s="3">
        <v>0</v>
      </c>
      <c r="E9">
        <v>184</v>
      </c>
    </row>
    <row r="10" spans="1:17">
      <c r="A10" s="6" t="s">
        <v>25</v>
      </c>
      <c r="B10" s="3">
        <v>0</v>
      </c>
      <c r="C10" s="3">
        <v>0</v>
      </c>
      <c r="D10" s="3">
        <v>0</v>
      </c>
      <c r="E10">
        <v>271</v>
      </c>
    </row>
    <row r="11" spans="1:17">
      <c r="A11" s="6" t="s">
        <v>26</v>
      </c>
      <c r="B11" s="3">
        <v>0.52</v>
      </c>
      <c r="C11" s="3">
        <v>0.04</v>
      </c>
      <c r="D11" s="3">
        <v>7.0000000000000007E-2</v>
      </c>
      <c r="E11">
        <v>1120</v>
      </c>
    </row>
    <row r="12" spans="1:17">
      <c r="A12" s="6" t="s">
        <v>27</v>
      </c>
      <c r="B12" s="3">
        <v>0.67</v>
      </c>
      <c r="C12" s="3">
        <v>0.5</v>
      </c>
      <c r="D12" s="3">
        <v>0.56999999999999995</v>
      </c>
      <c r="E12">
        <v>742</v>
      </c>
    </row>
    <row r="13" spans="1:17">
      <c r="A13" s="6" t="s">
        <v>28</v>
      </c>
      <c r="B13" s="3">
        <v>0</v>
      </c>
      <c r="C13" s="3">
        <v>0</v>
      </c>
      <c r="D13" s="3">
        <v>0</v>
      </c>
      <c r="E13">
        <v>81</v>
      </c>
    </row>
    <row r="14" spans="1:17">
      <c r="A14" s="6" t="s">
        <v>29</v>
      </c>
      <c r="B14" s="3">
        <v>0.75</v>
      </c>
      <c r="C14" s="3">
        <v>0.01</v>
      </c>
      <c r="D14" s="3">
        <v>0.03</v>
      </c>
      <c r="E14">
        <v>431</v>
      </c>
    </row>
    <row r="15" spans="1:17">
      <c r="A15" s="6" t="s">
        <v>30</v>
      </c>
      <c r="B15" s="3">
        <v>0</v>
      </c>
      <c r="C15" s="3">
        <v>0</v>
      </c>
      <c r="D15" s="3">
        <v>0</v>
      </c>
      <c r="E15">
        <v>105</v>
      </c>
    </row>
    <row r="16" spans="1:17">
      <c r="A16" s="6" t="s">
        <v>31</v>
      </c>
      <c r="B16" s="3">
        <v>0.46</v>
      </c>
      <c r="C16" s="3">
        <v>7.0000000000000007E-2</v>
      </c>
      <c r="D16" s="3">
        <v>0.13</v>
      </c>
      <c r="E16">
        <v>398</v>
      </c>
    </row>
    <row r="17" spans="1:17">
      <c r="A17" s="1"/>
    </row>
    <row r="18" spans="1:17">
      <c r="A18" s="13" t="s">
        <v>32</v>
      </c>
      <c r="B18" s="7">
        <v>0.61</v>
      </c>
      <c r="C18" s="7">
        <v>0.11</v>
      </c>
      <c r="D18" s="7">
        <v>0.18</v>
      </c>
      <c r="E18">
        <v>5482</v>
      </c>
    </row>
    <row r="19" spans="1:17">
      <c r="A19" s="13" t="s">
        <v>33</v>
      </c>
      <c r="B19" s="3">
        <v>0.31</v>
      </c>
      <c r="C19" s="3">
        <v>7.0000000000000007E-2</v>
      </c>
      <c r="D19" s="3">
        <v>0.09</v>
      </c>
      <c r="E19">
        <v>5482</v>
      </c>
    </row>
    <row r="20" spans="1:17">
      <c r="A20" s="13" t="s">
        <v>34</v>
      </c>
      <c r="B20" s="3">
        <v>0.48</v>
      </c>
      <c r="C20" s="3">
        <v>0.11</v>
      </c>
      <c r="D20" s="3">
        <v>0.15</v>
      </c>
      <c r="E20">
        <v>5482</v>
      </c>
    </row>
    <row r="21" spans="1:17">
      <c r="A21" s="13" t="s">
        <v>35</v>
      </c>
      <c r="B21" s="3">
        <v>0.05</v>
      </c>
      <c r="C21" s="3">
        <v>0.02</v>
      </c>
      <c r="D21" s="3">
        <v>0.03</v>
      </c>
      <c r="E21">
        <v>5482</v>
      </c>
    </row>
    <row r="23" spans="1:17" s="15" customFormat="1">
      <c r="A23" s="20" t="s">
        <v>1</v>
      </c>
      <c r="B23" s="21" t="s">
        <v>36</v>
      </c>
      <c r="C23" s="21"/>
      <c r="D23" s="21"/>
      <c r="E23" s="20"/>
      <c r="F23" s="20"/>
      <c r="G23" s="20"/>
      <c r="H23" s="21"/>
      <c r="I23" s="21"/>
      <c r="J23" s="21"/>
      <c r="K23" s="20"/>
      <c r="L23" s="20"/>
      <c r="M23" s="20"/>
      <c r="N23" s="21"/>
      <c r="O23" s="21"/>
      <c r="P23" s="21"/>
      <c r="Q23" s="20"/>
    </row>
    <row r="24" spans="1:17">
      <c r="B24" s="15" t="s">
        <v>16</v>
      </c>
      <c r="H24" s="3"/>
      <c r="I24" s="3"/>
      <c r="J24" s="3"/>
      <c r="N24" s="3"/>
      <c r="O24" s="3"/>
      <c r="P24" s="3"/>
    </row>
    <row r="25" spans="1:17" s="25" customFormat="1">
      <c r="A25" s="23" t="s">
        <v>37</v>
      </c>
      <c r="B25" s="24"/>
      <c r="C25" s="24"/>
      <c r="D25" s="24"/>
      <c r="H25" s="24"/>
      <c r="I25" s="24"/>
      <c r="J25" s="24"/>
      <c r="N25" s="24"/>
      <c r="O25" s="24"/>
      <c r="P25" s="24"/>
    </row>
    <row r="26" spans="1:17">
      <c r="A26" s="19" t="s">
        <v>17</v>
      </c>
      <c r="B26" s="10" t="s">
        <v>2</v>
      </c>
      <c r="C26" s="10" t="s">
        <v>3</v>
      </c>
      <c r="D26" s="10" t="s">
        <v>4</v>
      </c>
      <c r="E26" s="10" t="s">
        <v>18</v>
      </c>
    </row>
    <row r="27" spans="1:17">
      <c r="A27" s="3" t="s">
        <v>19</v>
      </c>
      <c r="B27" s="3">
        <v>0.55000000000000004</v>
      </c>
      <c r="C27" s="3">
        <v>0.08</v>
      </c>
      <c r="D27" s="3">
        <v>0.14000000000000001</v>
      </c>
      <c r="E27">
        <v>855</v>
      </c>
    </row>
    <row r="28" spans="1:17">
      <c r="A28" t="s">
        <v>21</v>
      </c>
      <c r="B28" s="3">
        <v>0</v>
      </c>
      <c r="C28" s="3">
        <v>0</v>
      </c>
      <c r="D28" s="3">
        <v>0</v>
      </c>
      <c r="E28">
        <v>166</v>
      </c>
    </row>
    <row r="29" spans="1:17">
      <c r="A29" s="3" t="s">
        <v>22</v>
      </c>
      <c r="B29" s="3">
        <v>0.52</v>
      </c>
      <c r="C29" s="3">
        <v>0.06</v>
      </c>
      <c r="D29" s="3">
        <v>0.11</v>
      </c>
      <c r="E29">
        <v>229</v>
      </c>
    </row>
    <row r="30" spans="1:17">
      <c r="A30" s="3" t="s">
        <v>26</v>
      </c>
      <c r="B30" s="3">
        <v>0.52</v>
      </c>
      <c r="C30" s="3">
        <v>0.04</v>
      </c>
      <c r="D30" s="3">
        <v>7.0000000000000007E-2</v>
      </c>
      <c r="E30">
        <v>1120</v>
      </c>
    </row>
    <row r="31" spans="1:17">
      <c r="A31" s="3" t="s">
        <v>29</v>
      </c>
      <c r="B31" s="3">
        <v>0.75</v>
      </c>
      <c r="C31" s="3">
        <v>0.01</v>
      </c>
      <c r="D31" s="3">
        <v>0.03</v>
      </c>
      <c r="E31">
        <v>431</v>
      </c>
    </row>
    <row r="32" spans="1:17">
      <c r="A32" s="3" t="s">
        <v>25</v>
      </c>
      <c r="B32" s="3">
        <v>0</v>
      </c>
      <c r="C32" s="3">
        <v>0</v>
      </c>
      <c r="D32" s="3">
        <v>0</v>
      </c>
      <c r="E32">
        <v>271</v>
      </c>
    </row>
    <row r="33" spans="1:5">
      <c r="A33" s="3"/>
    </row>
    <row r="34" spans="1:5">
      <c r="A34" s="13" t="s">
        <v>32</v>
      </c>
      <c r="B34" s="7">
        <v>0.54</v>
      </c>
      <c r="C34" s="7">
        <v>0.04</v>
      </c>
      <c r="D34" s="7">
        <v>0.08</v>
      </c>
      <c r="E34">
        <v>3072</v>
      </c>
    </row>
    <row r="35" spans="1:5">
      <c r="A35" s="13" t="s">
        <v>33</v>
      </c>
      <c r="B35" s="3">
        <v>0.39</v>
      </c>
      <c r="C35" s="3">
        <v>0.03</v>
      </c>
      <c r="D35" s="3">
        <v>0.06</v>
      </c>
      <c r="E35">
        <v>3072</v>
      </c>
    </row>
    <row r="36" spans="1:5">
      <c r="A36" s="13" t="s">
        <v>34</v>
      </c>
      <c r="B36" s="3">
        <v>0.49</v>
      </c>
      <c r="C36" s="3">
        <v>0.04</v>
      </c>
      <c r="D36" s="3">
        <v>0.08</v>
      </c>
      <c r="E36">
        <v>3072</v>
      </c>
    </row>
    <row r="37" spans="1:5">
      <c r="A37" s="13" t="s">
        <v>35</v>
      </c>
      <c r="B37" s="3">
        <v>0.01</v>
      </c>
      <c r="C37" s="3">
        <v>0.01</v>
      </c>
      <c r="D37" s="3">
        <v>0.01</v>
      </c>
      <c r="E37">
        <v>3072</v>
      </c>
    </row>
    <row r="38" spans="1:5">
      <c r="A38" s="13"/>
    </row>
    <row r="39" spans="1:5">
      <c r="A39" s="22" t="s">
        <v>38</v>
      </c>
    </row>
    <row r="40" spans="1:5">
      <c r="A40" t="s">
        <v>42</v>
      </c>
      <c r="B40" s="3">
        <v>0.67</v>
      </c>
      <c r="C40" s="3">
        <v>0.5</v>
      </c>
      <c r="D40" s="3">
        <v>0.56999999999999995</v>
      </c>
      <c r="E40">
        <v>742</v>
      </c>
    </row>
    <row r="41" spans="1:5">
      <c r="A41" s="3" t="s">
        <v>43</v>
      </c>
      <c r="B41" s="3">
        <v>0</v>
      </c>
      <c r="C41" s="3">
        <v>0</v>
      </c>
      <c r="D41" s="3">
        <v>0</v>
      </c>
      <c r="E41">
        <v>81</v>
      </c>
    </row>
    <row r="42" spans="1:5">
      <c r="A42" s="3" t="s">
        <v>30</v>
      </c>
      <c r="B42" s="3">
        <v>0</v>
      </c>
      <c r="C42" s="3">
        <v>0</v>
      </c>
      <c r="D42" s="3">
        <v>0</v>
      </c>
      <c r="E42">
        <v>105</v>
      </c>
    </row>
    <row r="44" spans="1:5">
      <c r="A44" s="13" t="s">
        <v>32</v>
      </c>
      <c r="B44" s="7">
        <v>0.67</v>
      </c>
      <c r="C44" s="7">
        <v>0.4</v>
      </c>
      <c r="D44" s="7">
        <v>0.5</v>
      </c>
      <c r="E44">
        <v>928</v>
      </c>
    </row>
    <row r="45" spans="1:5">
      <c r="A45" s="13" t="s">
        <v>33</v>
      </c>
      <c r="B45" s="3">
        <v>0.22</v>
      </c>
      <c r="C45" s="3">
        <v>0.17</v>
      </c>
      <c r="D45" s="3">
        <v>0.19</v>
      </c>
      <c r="E45">
        <v>928</v>
      </c>
    </row>
    <row r="46" spans="1:5">
      <c r="A46" s="13" t="s">
        <v>34</v>
      </c>
      <c r="B46" s="3">
        <v>0.54</v>
      </c>
      <c r="C46" s="3">
        <v>0.4</v>
      </c>
      <c r="D46" s="3">
        <v>0.46</v>
      </c>
      <c r="E46">
        <v>928</v>
      </c>
    </row>
    <row r="47" spans="1:5">
      <c r="A47" s="13" t="s">
        <v>35</v>
      </c>
      <c r="B47" s="3">
        <v>0.04</v>
      </c>
      <c r="C47" s="3">
        <v>0.04</v>
      </c>
      <c r="D47" s="3">
        <v>0.04</v>
      </c>
      <c r="E47">
        <v>928</v>
      </c>
    </row>
    <row r="48" spans="1:5">
      <c r="A48" s="13"/>
    </row>
    <row r="49" spans="1:5">
      <c r="A49" s="22" t="s">
        <v>40</v>
      </c>
    </row>
    <row r="50" spans="1:5">
      <c r="A50" s="3" t="s">
        <v>20</v>
      </c>
      <c r="B50" s="3">
        <v>0.7</v>
      </c>
      <c r="C50" s="3">
        <v>0.05</v>
      </c>
      <c r="D50" s="3">
        <v>0.09</v>
      </c>
      <c r="E50">
        <v>761</v>
      </c>
    </row>
    <row r="51" spans="1:5">
      <c r="A51" t="s">
        <v>23</v>
      </c>
      <c r="B51" s="3">
        <v>0</v>
      </c>
      <c r="C51" s="3">
        <v>0</v>
      </c>
      <c r="D51" s="3">
        <v>0</v>
      </c>
      <c r="E51">
        <v>139</v>
      </c>
    </row>
    <row r="53" spans="1:5">
      <c r="A53" s="13" t="s">
        <v>32</v>
      </c>
      <c r="B53" s="7">
        <v>0.7</v>
      </c>
      <c r="C53" s="7">
        <v>0.04</v>
      </c>
      <c r="D53" s="7">
        <v>0.08</v>
      </c>
      <c r="E53">
        <v>900</v>
      </c>
    </row>
    <row r="54" spans="1:5">
      <c r="A54" s="13" t="s">
        <v>33</v>
      </c>
      <c r="B54" s="3">
        <v>0.35</v>
      </c>
      <c r="C54" s="3">
        <v>0.02</v>
      </c>
      <c r="D54" s="3">
        <v>0.05</v>
      </c>
      <c r="E54">
        <v>900</v>
      </c>
    </row>
    <row r="55" spans="1:5">
      <c r="A55" s="13" t="s">
        <v>34</v>
      </c>
      <c r="B55" s="3">
        <v>0.59</v>
      </c>
      <c r="C55" s="3">
        <v>0.04</v>
      </c>
      <c r="D55" s="3">
        <v>0.08</v>
      </c>
      <c r="E55">
        <v>900</v>
      </c>
    </row>
    <row r="56" spans="1:5">
      <c r="A56" s="13" t="s">
        <v>35</v>
      </c>
      <c r="B56" s="3">
        <v>0</v>
      </c>
      <c r="C56" s="3">
        <v>0</v>
      </c>
      <c r="D56" s="3">
        <v>0</v>
      </c>
      <c r="E56">
        <v>900</v>
      </c>
    </row>
    <row r="58" spans="1:5">
      <c r="A58" s="26" t="s">
        <v>24</v>
      </c>
      <c r="B58" s="7">
        <v>0.06</v>
      </c>
      <c r="C58" s="7">
        <v>0.24</v>
      </c>
      <c r="D58" s="7">
        <v>0.1</v>
      </c>
      <c r="E58">
        <v>184</v>
      </c>
    </row>
    <row r="59" spans="1:5">
      <c r="A59" s="26" t="s">
        <v>41</v>
      </c>
      <c r="B59" s="7">
        <v>0.23</v>
      </c>
      <c r="C59" s="7">
        <v>0.56999999999999995</v>
      </c>
      <c r="D59" s="7">
        <v>0.33</v>
      </c>
      <c r="E59">
        <v>398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86-549D-4F5C-ABF4-06347F33B6D0}">
  <dimension ref="A1:W69"/>
  <sheetViews>
    <sheetView workbookViewId="0">
      <selection activeCell="B19" sqref="B19:D19"/>
    </sheetView>
  </sheetViews>
  <sheetFormatPr defaultColWidth="8.85546875" defaultRowHeight="14.45"/>
  <cols>
    <col min="1" max="1" width="25.7109375" customWidth="1"/>
    <col min="7" max="7" width="13.28515625" customWidth="1"/>
  </cols>
  <sheetData>
    <row r="1" spans="1:23">
      <c r="A1" s="17" t="s">
        <v>1</v>
      </c>
      <c r="B1" s="18" t="s">
        <v>15</v>
      </c>
      <c r="C1" s="12"/>
      <c r="D1" s="12"/>
      <c r="E1" s="11"/>
      <c r="F1" s="11"/>
      <c r="G1" s="12"/>
      <c r="H1" s="12"/>
      <c r="I1" s="12"/>
      <c r="J1" s="12"/>
      <c r="K1" s="11"/>
      <c r="L1" s="11"/>
      <c r="M1" s="11"/>
      <c r="N1" s="12"/>
      <c r="O1" s="12"/>
      <c r="P1" s="12"/>
      <c r="Q1" s="11"/>
      <c r="R1" s="11"/>
      <c r="S1" s="11"/>
      <c r="T1" s="12"/>
      <c r="U1" s="12"/>
      <c r="V1" s="12"/>
      <c r="W1" s="11"/>
    </row>
    <row r="2" spans="1:23">
      <c r="A2" s="15" t="s">
        <v>16</v>
      </c>
      <c r="B2" s="3"/>
      <c r="C2" s="3"/>
      <c r="D2" s="3"/>
      <c r="H2" s="3"/>
      <c r="I2" s="3"/>
      <c r="J2" s="3"/>
      <c r="N2" s="3"/>
      <c r="O2" s="3"/>
      <c r="P2" s="3"/>
    </row>
    <row r="3" spans="1:23">
      <c r="A3" s="10" t="s">
        <v>17</v>
      </c>
      <c r="B3" s="10" t="s">
        <v>2</v>
      </c>
      <c r="C3" s="10" t="s">
        <v>3</v>
      </c>
      <c r="D3" s="10" t="s">
        <v>4</v>
      </c>
      <c r="E3" s="10" t="s">
        <v>18</v>
      </c>
    </row>
    <row r="4" spans="1:23" ht="15">
      <c r="A4" s="3" t="s">
        <v>19</v>
      </c>
      <c r="B4" s="14">
        <v>0.36</v>
      </c>
      <c r="C4" s="14">
        <v>0.56999999999999995</v>
      </c>
      <c r="D4" s="14">
        <v>0.44</v>
      </c>
      <c r="E4" s="13">
        <v>855</v>
      </c>
      <c r="G4" s="2"/>
      <c r="H4" s="3"/>
      <c r="I4" s="3"/>
      <c r="J4" s="3"/>
    </row>
    <row r="5" spans="1:23" ht="15">
      <c r="A5" s="3" t="s">
        <v>20</v>
      </c>
      <c r="B5" s="14">
        <v>0.39</v>
      </c>
      <c r="C5" s="14">
        <v>0.55000000000000004</v>
      </c>
      <c r="D5" s="14">
        <v>0.45</v>
      </c>
      <c r="E5" s="13">
        <v>761</v>
      </c>
      <c r="G5" s="2"/>
      <c r="H5" s="3"/>
      <c r="I5" s="3"/>
      <c r="J5" s="3"/>
    </row>
    <row r="6" spans="1:23" ht="15">
      <c r="A6" s="3" t="s">
        <v>21</v>
      </c>
      <c r="B6" s="14">
        <v>0.16</v>
      </c>
      <c r="C6" s="14">
        <v>0.23</v>
      </c>
      <c r="D6" s="14">
        <v>0.19</v>
      </c>
      <c r="E6" s="13">
        <v>166</v>
      </c>
      <c r="G6" s="2"/>
      <c r="H6" s="3"/>
      <c r="I6" s="3"/>
      <c r="J6" s="3"/>
    </row>
    <row r="7" spans="1:23" ht="15">
      <c r="A7" s="3" t="s">
        <v>22</v>
      </c>
      <c r="B7" s="14">
        <v>0.31</v>
      </c>
      <c r="C7" s="14">
        <v>0.48</v>
      </c>
      <c r="D7" s="14">
        <v>0.38</v>
      </c>
      <c r="E7" s="13">
        <v>229</v>
      </c>
      <c r="G7" s="2"/>
      <c r="H7" s="3"/>
      <c r="I7" s="3"/>
      <c r="J7" s="3"/>
    </row>
    <row r="8" spans="1:23" ht="15">
      <c r="A8" s="3" t="s">
        <v>23</v>
      </c>
      <c r="B8" s="14">
        <v>0.08</v>
      </c>
      <c r="C8" s="14">
        <v>0.28000000000000003</v>
      </c>
      <c r="D8" s="14">
        <v>0.13</v>
      </c>
      <c r="E8" s="13">
        <v>139</v>
      </c>
      <c r="G8" s="2"/>
      <c r="H8" s="3"/>
      <c r="I8" s="3"/>
      <c r="J8" s="3"/>
    </row>
    <row r="9" spans="1:23" ht="15">
      <c r="A9" s="3" t="s">
        <v>24</v>
      </c>
      <c r="B9" s="14">
        <v>0.12</v>
      </c>
      <c r="C9" s="14">
        <v>0.14000000000000001</v>
      </c>
      <c r="D9" s="14">
        <v>0.13</v>
      </c>
      <c r="E9" s="13">
        <v>184</v>
      </c>
      <c r="G9" s="2"/>
      <c r="H9" s="3"/>
      <c r="I9" s="3"/>
      <c r="J9" s="3"/>
    </row>
    <row r="10" spans="1:23" ht="15">
      <c r="A10" s="3" t="s">
        <v>25</v>
      </c>
      <c r="B10" s="14">
        <v>0.17</v>
      </c>
      <c r="C10" s="14">
        <v>0.41</v>
      </c>
      <c r="D10" s="14">
        <v>0.24</v>
      </c>
      <c r="E10" s="13">
        <v>271</v>
      </c>
      <c r="G10" s="2"/>
      <c r="H10" s="3"/>
      <c r="I10" s="3"/>
      <c r="J10" s="3"/>
    </row>
    <row r="11" spans="1:23" ht="15">
      <c r="A11" s="3" t="s">
        <v>26</v>
      </c>
      <c r="B11" s="14">
        <v>0.33</v>
      </c>
      <c r="C11" s="14">
        <v>0.66</v>
      </c>
      <c r="D11" s="14">
        <v>0.44</v>
      </c>
      <c r="E11" s="13">
        <v>1120</v>
      </c>
      <c r="G11" s="2"/>
      <c r="H11" s="3"/>
      <c r="I11" s="3"/>
      <c r="J11" s="3"/>
    </row>
    <row r="12" spans="1:23" ht="15">
      <c r="A12" s="3" t="s">
        <v>27</v>
      </c>
      <c r="B12" s="14">
        <v>0.6</v>
      </c>
      <c r="C12" s="14">
        <v>0.63</v>
      </c>
      <c r="D12" s="14">
        <v>0.61</v>
      </c>
      <c r="E12" s="13">
        <v>742</v>
      </c>
      <c r="G12" s="2"/>
      <c r="H12" s="3"/>
      <c r="I12" s="3"/>
      <c r="J12" s="3"/>
    </row>
    <row r="13" spans="1:23" ht="15">
      <c r="A13" s="3" t="s">
        <v>28</v>
      </c>
      <c r="B13" s="14">
        <v>0.09</v>
      </c>
      <c r="C13" s="14">
        <v>0.2</v>
      </c>
      <c r="D13" s="14">
        <v>0.13</v>
      </c>
      <c r="E13" s="13">
        <v>81</v>
      </c>
      <c r="G13" s="2"/>
      <c r="H13" s="3"/>
      <c r="I13" s="3"/>
      <c r="J13" s="3"/>
    </row>
    <row r="14" spans="1:23" ht="15">
      <c r="A14" s="3" t="s">
        <v>29</v>
      </c>
      <c r="B14" s="14">
        <v>0.28000000000000003</v>
      </c>
      <c r="C14" s="14">
        <v>0.32</v>
      </c>
      <c r="D14" s="14">
        <v>0.3</v>
      </c>
      <c r="E14" s="13">
        <v>431</v>
      </c>
      <c r="G14" s="2"/>
      <c r="H14" s="3"/>
      <c r="I14" s="3"/>
      <c r="J14" s="3"/>
    </row>
    <row r="15" spans="1:23" ht="15">
      <c r="A15" s="3" t="s">
        <v>30</v>
      </c>
      <c r="B15" s="14">
        <v>0.2</v>
      </c>
      <c r="C15" s="14">
        <v>0.23</v>
      </c>
      <c r="D15" s="14">
        <v>0.21</v>
      </c>
      <c r="E15" s="13">
        <v>105</v>
      </c>
      <c r="G15" s="2"/>
      <c r="H15" s="3"/>
      <c r="I15" s="3"/>
      <c r="J15" s="3"/>
    </row>
    <row r="16" spans="1:23" ht="15">
      <c r="A16" s="3" t="s">
        <v>31</v>
      </c>
      <c r="B16" s="14">
        <v>0.3</v>
      </c>
      <c r="C16" s="14">
        <v>0.56000000000000005</v>
      </c>
      <c r="D16" s="14">
        <v>0.39</v>
      </c>
      <c r="E16" s="13">
        <v>398</v>
      </c>
      <c r="G16" s="2"/>
      <c r="H16" s="3"/>
      <c r="I16" s="3"/>
      <c r="J16" s="3"/>
    </row>
    <row r="17" spans="1:17">
      <c r="B17" s="3"/>
      <c r="C17" s="3"/>
      <c r="D17" s="3"/>
      <c r="G17" s="6"/>
      <c r="H17" s="3"/>
      <c r="I17" s="3"/>
      <c r="J17" s="3"/>
    </row>
    <row r="18" spans="1:17" ht="15">
      <c r="A18" s="13" t="s">
        <v>32</v>
      </c>
      <c r="B18" s="70">
        <v>0.32</v>
      </c>
      <c r="C18" s="70">
        <v>0.52</v>
      </c>
      <c r="D18" s="70">
        <v>0.39</v>
      </c>
      <c r="E18" s="13">
        <v>5482</v>
      </c>
    </row>
    <row r="19" spans="1:17" ht="15">
      <c r="A19" s="13" t="s">
        <v>33</v>
      </c>
      <c r="B19" s="14">
        <v>0.26</v>
      </c>
      <c r="C19" s="14">
        <v>0.4</v>
      </c>
      <c r="D19" s="14">
        <v>0.31</v>
      </c>
      <c r="E19" s="13">
        <v>5482</v>
      </c>
    </row>
    <row r="20" spans="1:17" ht="15">
      <c r="A20" s="13" t="s">
        <v>34</v>
      </c>
      <c r="B20" s="14">
        <v>0.34</v>
      </c>
      <c r="C20" s="14">
        <v>0.52</v>
      </c>
      <c r="D20" s="14">
        <v>0.4</v>
      </c>
      <c r="E20" s="13">
        <v>5482</v>
      </c>
    </row>
    <row r="21" spans="1:17" ht="15">
      <c r="A21" s="13" t="s">
        <v>35</v>
      </c>
      <c r="B21" s="14">
        <v>0.09</v>
      </c>
      <c r="C21" s="14">
        <v>0.13</v>
      </c>
      <c r="D21" s="14">
        <v>0.1</v>
      </c>
      <c r="E21" s="13">
        <v>5482</v>
      </c>
      <c r="G21" s="6"/>
      <c r="H21" s="3"/>
      <c r="I21" s="3"/>
      <c r="J21" s="3"/>
    </row>
    <row r="22" spans="1:17">
      <c r="M22" s="6"/>
      <c r="N22" s="3"/>
      <c r="O22" s="3"/>
      <c r="P22" s="3"/>
    </row>
    <row r="23" spans="1:17" ht="15">
      <c r="A23" s="20" t="s">
        <v>1</v>
      </c>
      <c r="B23" s="21" t="s">
        <v>36</v>
      </c>
      <c r="C23" s="21"/>
      <c r="D23" s="21"/>
      <c r="E23" s="20"/>
      <c r="F23" s="20"/>
      <c r="G23" s="20"/>
      <c r="H23" s="21"/>
      <c r="I23" s="21"/>
      <c r="J23" s="21"/>
      <c r="K23" s="20"/>
      <c r="L23" s="20"/>
      <c r="M23" s="20"/>
      <c r="N23" s="21"/>
      <c r="O23" s="21"/>
      <c r="P23" s="21"/>
      <c r="Q23" s="20"/>
    </row>
    <row r="24" spans="1:17" ht="15">
      <c r="A24" s="58"/>
      <c r="B24" s="59" t="s">
        <v>16</v>
      </c>
      <c r="C24" s="60"/>
      <c r="D24" s="60"/>
      <c r="E24" s="58"/>
      <c r="H24" s="3"/>
      <c r="I24" s="3"/>
      <c r="J24" s="3"/>
      <c r="N24" s="3"/>
      <c r="O24" s="3"/>
      <c r="P24" s="3"/>
    </row>
    <row r="25" spans="1:17" s="25" customFormat="1" ht="15">
      <c r="A25" s="61" t="s">
        <v>37</v>
      </c>
      <c r="B25" s="62"/>
      <c r="C25" s="62"/>
      <c r="D25" s="62"/>
      <c r="E25" s="63"/>
      <c r="H25" s="24"/>
      <c r="I25" s="24"/>
      <c r="J25" s="24"/>
      <c r="N25" s="24"/>
      <c r="O25" s="24"/>
      <c r="P25" s="24"/>
    </row>
    <row r="26" spans="1:17" ht="29.25">
      <c r="A26" s="64" t="s">
        <v>17</v>
      </c>
      <c r="B26" s="65" t="s">
        <v>2</v>
      </c>
      <c r="C26" s="65" t="s">
        <v>3</v>
      </c>
      <c r="D26" s="65" t="s">
        <v>4</v>
      </c>
      <c r="E26" s="65" t="s">
        <v>18</v>
      </c>
    </row>
    <row r="27" spans="1:17" ht="15">
      <c r="A27" s="66" t="s">
        <v>19</v>
      </c>
      <c r="B27" s="69">
        <v>0.35899999999999999</v>
      </c>
      <c r="C27" s="69">
        <v>0.55669999999999997</v>
      </c>
      <c r="D27" s="69">
        <v>0.4365</v>
      </c>
      <c r="E27" s="66">
        <v>855</v>
      </c>
    </row>
    <row r="28" spans="1:17" ht="15">
      <c r="A28" s="66" t="s">
        <v>21</v>
      </c>
      <c r="B28" s="69">
        <v>0.13150000000000001</v>
      </c>
      <c r="C28" s="69">
        <v>0.28920000000000001</v>
      </c>
      <c r="D28" s="69">
        <v>0.18079999999999999</v>
      </c>
      <c r="E28" s="66">
        <v>166</v>
      </c>
    </row>
    <row r="29" spans="1:17" ht="15">
      <c r="A29" s="66" t="s">
        <v>22</v>
      </c>
      <c r="B29" s="69">
        <v>0.31580000000000003</v>
      </c>
      <c r="C29" s="69">
        <v>0.44540000000000002</v>
      </c>
      <c r="D29" s="69">
        <v>0.36959999999999998</v>
      </c>
      <c r="E29" s="66">
        <v>229</v>
      </c>
    </row>
    <row r="30" spans="1:17" ht="15">
      <c r="A30" s="66" t="s">
        <v>26</v>
      </c>
      <c r="B30" s="69">
        <v>0.35780000000000001</v>
      </c>
      <c r="C30" s="69">
        <v>0.5393</v>
      </c>
      <c r="D30" s="69">
        <v>0.43020000000000003</v>
      </c>
      <c r="E30" s="66">
        <v>1120</v>
      </c>
    </row>
    <row r="31" spans="1:17" ht="15">
      <c r="A31" s="66" t="s">
        <v>29</v>
      </c>
      <c r="B31" s="69">
        <v>0.1774</v>
      </c>
      <c r="C31" s="69">
        <v>0.4849</v>
      </c>
      <c r="D31" s="69">
        <v>0.25979999999999998</v>
      </c>
      <c r="E31" s="66">
        <v>431</v>
      </c>
    </row>
    <row r="32" spans="1:17" ht="15">
      <c r="A32" s="66" t="s">
        <v>25</v>
      </c>
      <c r="B32" s="69">
        <v>0.19420000000000001</v>
      </c>
      <c r="C32" s="69">
        <v>0.2472</v>
      </c>
      <c r="D32" s="69">
        <v>0.2175</v>
      </c>
      <c r="E32" s="66">
        <v>271</v>
      </c>
    </row>
    <row r="33" spans="1:5" ht="15">
      <c r="A33" s="66"/>
      <c r="B33" s="60"/>
      <c r="C33" s="60"/>
      <c r="D33" s="60"/>
      <c r="E33" s="58"/>
    </row>
    <row r="34" spans="1:5" ht="15">
      <c r="A34" s="13" t="s">
        <v>32</v>
      </c>
      <c r="B34" s="71">
        <v>0.28820000000000001</v>
      </c>
      <c r="C34" s="71">
        <v>0.49020000000000002</v>
      </c>
      <c r="D34" s="71">
        <v>0.36299999999999999</v>
      </c>
      <c r="E34" s="66">
        <v>3072</v>
      </c>
    </row>
    <row r="35" spans="1:5" ht="15">
      <c r="A35" s="13" t="s">
        <v>33</v>
      </c>
      <c r="B35" s="69">
        <v>0.25600000000000001</v>
      </c>
      <c r="C35" s="69">
        <v>0.42709999999999998</v>
      </c>
      <c r="D35" s="69">
        <v>0.31569999999999998</v>
      </c>
      <c r="E35" s="66">
        <v>3072</v>
      </c>
    </row>
    <row r="36" spans="1:5" ht="15">
      <c r="A36" s="13" t="s">
        <v>34</v>
      </c>
      <c r="B36" s="69">
        <v>0.30299999999999999</v>
      </c>
      <c r="C36" s="69">
        <v>0.49020000000000002</v>
      </c>
      <c r="D36" s="69">
        <v>0.37130000000000002</v>
      </c>
      <c r="E36" s="66">
        <v>3072</v>
      </c>
    </row>
    <row r="37" spans="1:5" ht="15">
      <c r="A37" s="13" t="s">
        <v>35</v>
      </c>
      <c r="B37" s="69">
        <v>6.9500000000000006E-2</v>
      </c>
      <c r="C37" s="69">
        <v>0.1031</v>
      </c>
      <c r="D37" s="69">
        <v>7.6100000000000001E-2</v>
      </c>
      <c r="E37" s="66">
        <v>3072</v>
      </c>
    </row>
    <row r="38" spans="1:5" ht="15">
      <c r="A38" s="66"/>
      <c r="B38" s="69"/>
      <c r="C38" s="69"/>
      <c r="D38" s="69"/>
      <c r="E38" s="66"/>
    </row>
    <row r="39" spans="1:5" ht="15">
      <c r="A39" s="67" t="s">
        <v>38</v>
      </c>
      <c r="B39" s="60"/>
      <c r="C39" s="60"/>
      <c r="D39" s="60"/>
      <c r="E39" s="58"/>
    </row>
    <row r="40" spans="1:5" ht="15">
      <c r="A40" s="66" t="s">
        <v>39</v>
      </c>
      <c r="B40" s="69">
        <v>0.55989999999999995</v>
      </c>
      <c r="C40" s="69">
        <v>0.65500000000000003</v>
      </c>
      <c r="D40" s="69">
        <v>0.60370000000000001</v>
      </c>
      <c r="E40" s="66">
        <v>742</v>
      </c>
    </row>
    <row r="41" spans="1:5" ht="15">
      <c r="A41" s="66" t="s">
        <v>28</v>
      </c>
      <c r="B41" s="69">
        <v>6.9099999999999995E-2</v>
      </c>
      <c r="C41" s="69">
        <v>0.28399999999999997</v>
      </c>
      <c r="D41" s="69">
        <v>0.1111</v>
      </c>
      <c r="E41" s="66">
        <v>81</v>
      </c>
    </row>
    <row r="42" spans="1:5" ht="15">
      <c r="A42" s="66" t="s">
        <v>30</v>
      </c>
      <c r="B42" s="69">
        <v>0.1598</v>
      </c>
      <c r="C42" s="69">
        <v>0.2571</v>
      </c>
      <c r="D42" s="69">
        <v>0.1971</v>
      </c>
      <c r="E42" s="66">
        <v>105</v>
      </c>
    </row>
    <row r="43" spans="1:5" ht="15">
      <c r="A43" s="66"/>
      <c r="B43" s="69"/>
      <c r="C43" s="69"/>
      <c r="D43" s="69"/>
      <c r="E43" s="66"/>
    </row>
    <row r="44" spans="1:5" ht="15">
      <c r="A44" s="13" t="s">
        <v>32</v>
      </c>
      <c r="B44" s="71">
        <v>0.39119999999999999</v>
      </c>
      <c r="C44" s="71">
        <v>0.5776</v>
      </c>
      <c r="D44" s="71">
        <v>0.46650000000000003</v>
      </c>
      <c r="E44" s="66">
        <v>928</v>
      </c>
    </row>
    <row r="45" spans="1:5" ht="15">
      <c r="A45" s="13" t="s">
        <v>33</v>
      </c>
      <c r="B45" s="69">
        <v>0.26290000000000002</v>
      </c>
      <c r="C45" s="69">
        <v>0.3987</v>
      </c>
      <c r="D45" s="69">
        <v>0.30399999999999999</v>
      </c>
      <c r="E45" s="66">
        <v>928</v>
      </c>
    </row>
    <row r="46" spans="1:5" ht="15">
      <c r="A46" s="13" t="s">
        <v>34</v>
      </c>
      <c r="B46" s="69">
        <v>0.4718</v>
      </c>
      <c r="C46" s="69">
        <v>0.5776</v>
      </c>
      <c r="D46" s="69">
        <v>0.51470000000000005</v>
      </c>
      <c r="E46" s="66">
        <v>928</v>
      </c>
    </row>
    <row r="47" spans="1:5" ht="15">
      <c r="A47" s="13" t="s">
        <v>35</v>
      </c>
      <c r="B47" s="69">
        <v>4.5600000000000002E-2</v>
      </c>
      <c r="C47" s="69">
        <v>5.33E-2</v>
      </c>
      <c r="D47" s="69">
        <v>4.7300000000000002E-2</v>
      </c>
      <c r="E47" s="66">
        <v>928</v>
      </c>
    </row>
    <row r="48" spans="1:5" ht="15">
      <c r="A48" s="66"/>
      <c r="B48" s="69"/>
      <c r="C48" s="69"/>
      <c r="D48" s="69"/>
      <c r="E48" s="66"/>
    </row>
    <row r="49" spans="1:5" ht="15">
      <c r="A49" s="67" t="s">
        <v>40</v>
      </c>
      <c r="B49" s="60"/>
      <c r="C49" s="60"/>
      <c r="D49" s="60"/>
      <c r="E49" s="58"/>
    </row>
    <row r="50" spans="1:5" ht="15">
      <c r="A50" s="66" t="s">
        <v>20</v>
      </c>
      <c r="B50" s="69">
        <v>0.38650000000000001</v>
      </c>
      <c r="C50" s="69">
        <v>0.52559999999999996</v>
      </c>
      <c r="D50" s="69">
        <v>0.44540000000000002</v>
      </c>
      <c r="E50" s="66">
        <v>761</v>
      </c>
    </row>
    <row r="51" spans="1:5" ht="15">
      <c r="A51" s="66" t="s">
        <v>23</v>
      </c>
      <c r="B51" s="69">
        <v>8.0699999999999994E-2</v>
      </c>
      <c r="C51" s="69">
        <v>0.16550000000000001</v>
      </c>
      <c r="D51" s="69">
        <v>0.1085</v>
      </c>
      <c r="E51" s="66">
        <v>139</v>
      </c>
    </row>
    <row r="52" spans="1:5" ht="15">
      <c r="A52" s="66"/>
      <c r="B52" s="69"/>
      <c r="C52" s="69"/>
      <c r="D52" s="69"/>
      <c r="E52" s="66"/>
    </row>
    <row r="53" spans="1:5" ht="15">
      <c r="A53" s="13" t="s">
        <v>32</v>
      </c>
      <c r="B53" s="71">
        <v>0.32050000000000001</v>
      </c>
      <c r="C53" s="71">
        <v>0.47</v>
      </c>
      <c r="D53" s="71">
        <v>0.38109999999999999</v>
      </c>
      <c r="E53" s="66">
        <v>900</v>
      </c>
    </row>
    <row r="54" spans="1:5" ht="15">
      <c r="A54" s="13" t="s">
        <v>33</v>
      </c>
      <c r="B54" s="69">
        <v>0.2336</v>
      </c>
      <c r="C54" s="69">
        <v>0.34549999999999997</v>
      </c>
      <c r="D54" s="69">
        <v>0.27700000000000002</v>
      </c>
      <c r="E54" s="66">
        <v>900</v>
      </c>
    </row>
    <row r="55" spans="1:5" ht="15">
      <c r="A55" s="13" t="s">
        <v>34</v>
      </c>
      <c r="B55" s="69">
        <v>0.3392</v>
      </c>
      <c r="C55" s="69">
        <v>0.47</v>
      </c>
      <c r="D55" s="69">
        <v>0.39340000000000003</v>
      </c>
      <c r="E55" s="66">
        <v>900</v>
      </c>
    </row>
    <row r="56" spans="1:5" ht="15">
      <c r="A56" s="13" t="s">
        <v>35</v>
      </c>
      <c r="B56" s="69">
        <v>4.1200000000000001E-2</v>
      </c>
      <c r="C56" s="69">
        <v>4.4999999999999998E-2</v>
      </c>
      <c r="D56" s="69">
        <v>4.2200000000000001E-2</v>
      </c>
      <c r="E56" s="66">
        <v>900</v>
      </c>
    </row>
    <row r="57" spans="1:5" ht="15">
      <c r="A57" s="66"/>
      <c r="B57" s="69"/>
      <c r="C57" s="69"/>
      <c r="D57" s="69"/>
      <c r="E57" s="66"/>
    </row>
    <row r="58" spans="1:5" ht="15">
      <c r="A58" s="68" t="s">
        <v>24</v>
      </c>
      <c r="B58" s="71">
        <v>9.1499999999999998E-2</v>
      </c>
      <c r="C58" s="71">
        <v>0.15759999999999999</v>
      </c>
      <c r="D58" s="71">
        <v>0.1158</v>
      </c>
      <c r="E58" s="66">
        <v>184</v>
      </c>
    </row>
    <row r="59" spans="1:5" ht="15">
      <c r="A59" s="68" t="s">
        <v>31</v>
      </c>
      <c r="B59" s="71">
        <v>0.36099999999999999</v>
      </c>
      <c r="C59" s="71">
        <v>0.37190000000000001</v>
      </c>
      <c r="D59" s="71">
        <v>0.36630000000000001</v>
      </c>
      <c r="E59" s="66">
        <v>398</v>
      </c>
    </row>
    <row r="60" spans="1:5" ht="15"/>
    <row r="61" spans="1:5" ht="15"/>
    <row r="62" spans="1:5" ht="15"/>
    <row r="63" spans="1:5" ht="15"/>
    <row r="64" spans="1:5" ht="15"/>
    <row r="69" ht="1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F678-2E91-4DE1-B803-971DBD5BD6B6}">
  <dimension ref="A1:Q60"/>
  <sheetViews>
    <sheetView zoomScale="90" zoomScaleNormal="90" workbookViewId="0">
      <selection activeCell="B18" sqref="B18:D18"/>
    </sheetView>
  </sheetViews>
  <sheetFormatPr defaultColWidth="8.85546875" defaultRowHeight="14.45"/>
  <cols>
    <col min="1" max="1" width="25.7109375" bestFit="1" customWidth="1"/>
    <col min="2" max="4" width="8.85546875" style="48"/>
    <col min="5" max="5" width="8.85546875" style="49"/>
  </cols>
  <sheetData>
    <row r="1" spans="1:17" s="15" customFormat="1">
      <c r="A1" s="17" t="s">
        <v>1</v>
      </c>
      <c r="B1" s="46" t="s">
        <v>15</v>
      </c>
      <c r="C1" s="46"/>
      <c r="D1" s="46"/>
      <c r="E1" s="47"/>
      <c r="F1" s="17"/>
      <c r="G1" s="17"/>
      <c r="H1" s="18"/>
      <c r="I1" s="18"/>
      <c r="J1" s="18"/>
      <c r="K1" s="17"/>
      <c r="L1" s="17"/>
      <c r="M1" s="17"/>
      <c r="N1" s="18"/>
      <c r="O1" s="18"/>
      <c r="P1" s="18"/>
      <c r="Q1" s="17"/>
    </row>
    <row r="2" spans="1:17">
      <c r="B2" s="50" t="s">
        <v>16</v>
      </c>
      <c r="F2" s="49"/>
      <c r="H2" s="3"/>
      <c r="I2" s="3"/>
      <c r="J2" s="3"/>
      <c r="N2" s="3"/>
      <c r="O2" s="3"/>
      <c r="P2" s="3"/>
    </row>
    <row r="3" spans="1:17">
      <c r="A3" s="19" t="s">
        <v>17</v>
      </c>
      <c r="B3" s="10" t="s">
        <v>2</v>
      </c>
      <c r="C3" s="10" t="s">
        <v>3</v>
      </c>
      <c r="D3" s="10" t="s">
        <v>4</v>
      </c>
      <c r="E3" s="10" t="s">
        <v>18</v>
      </c>
      <c r="F3" s="49"/>
    </row>
    <row r="4" spans="1:17">
      <c r="A4" s="6" t="s">
        <v>19</v>
      </c>
      <c r="B4" s="48">
        <v>0.5</v>
      </c>
      <c r="C4" s="48">
        <v>0.15</v>
      </c>
      <c r="D4" s="48">
        <v>0.23</v>
      </c>
      <c r="E4" s="49">
        <v>855</v>
      </c>
    </row>
    <row r="5" spans="1:17">
      <c r="A5" s="6" t="s">
        <v>20</v>
      </c>
      <c r="B5" s="48">
        <v>0.55000000000000004</v>
      </c>
      <c r="C5" s="48">
        <v>0.16</v>
      </c>
      <c r="D5" s="48">
        <v>0.25</v>
      </c>
      <c r="E5" s="49">
        <v>761</v>
      </c>
    </row>
    <row r="6" spans="1:17">
      <c r="A6" s="6" t="s">
        <v>21</v>
      </c>
      <c r="B6" s="48">
        <v>0</v>
      </c>
      <c r="C6" s="48">
        <v>0</v>
      </c>
      <c r="D6" s="48">
        <v>0</v>
      </c>
      <c r="E6" s="49">
        <v>166</v>
      </c>
    </row>
    <row r="7" spans="1:17">
      <c r="A7" s="6" t="s">
        <v>22</v>
      </c>
      <c r="B7" s="48">
        <v>0.46</v>
      </c>
      <c r="C7" s="48">
        <v>0.14000000000000001</v>
      </c>
      <c r="D7" s="48">
        <v>0.22</v>
      </c>
      <c r="E7" s="49">
        <v>229</v>
      </c>
    </row>
    <row r="8" spans="1:17">
      <c r="A8" s="6" t="s">
        <v>23</v>
      </c>
      <c r="B8" s="48">
        <v>0</v>
      </c>
      <c r="C8" s="48">
        <v>0</v>
      </c>
      <c r="D8" s="48">
        <v>0</v>
      </c>
      <c r="E8" s="49">
        <v>139</v>
      </c>
    </row>
    <row r="9" spans="1:17">
      <c r="A9" s="6" t="s">
        <v>24</v>
      </c>
      <c r="B9" s="48">
        <v>0</v>
      </c>
      <c r="C9" s="48">
        <v>0</v>
      </c>
      <c r="D9" s="48">
        <v>0</v>
      </c>
      <c r="E9" s="49">
        <v>184</v>
      </c>
    </row>
    <row r="10" spans="1:17">
      <c r="A10" s="6" t="s">
        <v>25</v>
      </c>
      <c r="B10" s="48">
        <v>0.6</v>
      </c>
      <c r="C10" s="48">
        <v>0.01</v>
      </c>
      <c r="D10" s="48">
        <v>0.02</v>
      </c>
      <c r="E10" s="49">
        <v>271</v>
      </c>
    </row>
    <row r="11" spans="1:17">
      <c r="A11" s="6" t="s">
        <v>26</v>
      </c>
      <c r="B11" s="48">
        <v>0.49</v>
      </c>
      <c r="C11" s="48">
        <v>0.13</v>
      </c>
      <c r="D11" s="48">
        <v>0.21</v>
      </c>
      <c r="E11" s="49">
        <v>1120</v>
      </c>
    </row>
    <row r="12" spans="1:17">
      <c r="A12" s="6" t="s">
        <v>27</v>
      </c>
      <c r="B12" s="48">
        <v>0.63</v>
      </c>
      <c r="C12" s="48">
        <v>0.45</v>
      </c>
      <c r="D12" s="48">
        <v>0.52</v>
      </c>
      <c r="E12" s="49">
        <v>742</v>
      </c>
    </row>
    <row r="13" spans="1:17">
      <c r="A13" s="6" t="s">
        <v>28</v>
      </c>
      <c r="B13" s="48">
        <v>0</v>
      </c>
      <c r="C13" s="48">
        <v>0</v>
      </c>
      <c r="D13" s="48">
        <v>0</v>
      </c>
      <c r="E13" s="49">
        <v>81</v>
      </c>
    </row>
    <row r="14" spans="1:17">
      <c r="A14" s="6" t="s">
        <v>29</v>
      </c>
      <c r="B14" s="48">
        <v>0.61</v>
      </c>
      <c r="C14" s="48">
        <v>0.05</v>
      </c>
      <c r="D14" s="48">
        <v>0.09</v>
      </c>
      <c r="E14" s="49">
        <v>431</v>
      </c>
    </row>
    <row r="15" spans="1:17">
      <c r="A15" s="6" t="s">
        <v>30</v>
      </c>
      <c r="B15" s="48">
        <v>0.56000000000000005</v>
      </c>
      <c r="C15" s="48">
        <v>0.05</v>
      </c>
      <c r="D15" s="48">
        <v>0.09</v>
      </c>
      <c r="E15" s="49">
        <v>105</v>
      </c>
    </row>
    <row r="16" spans="1:17">
      <c r="A16" s="6" t="s">
        <v>31</v>
      </c>
      <c r="B16" s="48">
        <v>0.39</v>
      </c>
      <c r="C16" s="48">
        <v>0.09</v>
      </c>
      <c r="D16" s="48">
        <v>0.15</v>
      </c>
      <c r="E16" s="49">
        <v>398</v>
      </c>
    </row>
    <row r="17" spans="1:17">
      <c r="A17" s="1"/>
    </row>
    <row r="18" spans="1:17">
      <c r="A18" s="13" t="s">
        <v>32</v>
      </c>
      <c r="B18" s="53">
        <v>0.54</v>
      </c>
      <c r="C18" s="53">
        <v>0.15</v>
      </c>
      <c r="D18" s="53">
        <v>0.24</v>
      </c>
      <c r="E18" s="49">
        <v>5482</v>
      </c>
    </row>
    <row r="19" spans="1:17">
      <c r="A19" s="13" t="s">
        <v>33</v>
      </c>
      <c r="B19" s="48">
        <v>0.37</v>
      </c>
      <c r="C19" s="48">
        <v>0.1</v>
      </c>
      <c r="D19" s="48">
        <v>0.14000000000000001</v>
      </c>
      <c r="E19" s="49">
        <v>5482</v>
      </c>
    </row>
    <row r="20" spans="1:17">
      <c r="A20" s="13" t="s">
        <v>34</v>
      </c>
      <c r="B20" s="48">
        <v>0.48</v>
      </c>
      <c r="C20" s="48">
        <v>0.15</v>
      </c>
      <c r="D20" s="48">
        <v>0.21</v>
      </c>
      <c r="E20" s="49">
        <v>5482</v>
      </c>
    </row>
    <row r="21" spans="1:17">
      <c r="A21" s="13" t="s">
        <v>35</v>
      </c>
      <c r="B21" s="48">
        <v>0.06</v>
      </c>
      <c r="C21" s="48">
        <v>0.04</v>
      </c>
      <c r="D21" s="48">
        <v>0.04</v>
      </c>
      <c r="E21" s="49">
        <v>5482</v>
      </c>
    </row>
    <row r="23" spans="1:17" s="15" customFormat="1">
      <c r="A23" s="20" t="s">
        <v>1</v>
      </c>
      <c r="B23" s="51" t="s">
        <v>36</v>
      </c>
      <c r="C23" s="52"/>
      <c r="D23" s="52"/>
      <c r="E23" s="51"/>
      <c r="F23" s="20"/>
      <c r="G23" s="20"/>
      <c r="H23" s="21"/>
      <c r="I23" s="21"/>
      <c r="J23" s="21"/>
      <c r="K23" s="20"/>
      <c r="L23" s="20"/>
      <c r="M23" s="20"/>
      <c r="N23" s="21"/>
      <c r="O23" s="21"/>
      <c r="P23" s="21"/>
      <c r="Q23" s="20"/>
    </row>
    <row r="24" spans="1:17">
      <c r="B24" s="50" t="s">
        <v>16</v>
      </c>
      <c r="G24" s="3"/>
      <c r="H24" s="3"/>
      <c r="I24" s="3"/>
      <c r="M24" s="3"/>
      <c r="N24" s="3"/>
      <c r="O24" s="3"/>
    </row>
    <row r="25" spans="1:17">
      <c r="A25" s="19" t="s">
        <v>17</v>
      </c>
      <c r="B25" s="10" t="s">
        <v>2</v>
      </c>
      <c r="C25" s="10" t="s">
        <v>3</v>
      </c>
      <c r="D25" s="10" t="s">
        <v>4</v>
      </c>
      <c r="E25" s="10" t="s">
        <v>18</v>
      </c>
    </row>
    <row r="26" spans="1:17" s="25" customFormat="1">
      <c r="A26" s="23" t="s">
        <v>37</v>
      </c>
      <c r="B26" s="24"/>
      <c r="C26" s="24"/>
      <c r="D26" s="24"/>
      <c r="H26" s="24"/>
      <c r="I26" s="24"/>
      <c r="J26" s="24"/>
      <c r="N26" s="24"/>
      <c r="O26" s="24"/>
      <c r="P26" s="24"/>
    </row>
    <row r="27" spans="1:17">
      <c r="A27" s="6" t="s">
        <v>19</v>
      </c>
      <c r="B27" s="48">
        <v>0.5</v>
      </c>
      <c r="C27" s="48">
        <v>0.15</v>
      </c>
      <c r="D27" s="48">
        <v>0.23</v>
      </c>
      <c r="E27" s="49">
        <v>855</v>
      </c>
    </row>
    <row r="28" spans="1:17">
      <c r="A28" s="6" t="s">
        <v>21</v>
      </c>
      <c r="B28" s="48">
        <v>0</v>
      </c>
      <c r="C28" s="48">
        <v>0</v>
      </c>
      <c r="D28" s="48">
        <v>0</v>
      </c>
      <c r="E28" s="49">
        <v>166</v>
      </c>
    </row>
    <row r="29" spans="1:17">
      <c r="A29" s="6" t="s">
        <v>22</v>
      </c>
      <c r="B29" s="48">
        <v>0.46</v>
      </c>
      <c r="C29" s="48">
        <v>0.14000000000000001</v>
      </c>
      <c r="D29" s="48">
        <v>0.22</v>
      </c>
      <c r="E29" s="49">
        <v>229</v>
      </c>
    </row>
    <row r="30" spans="1:17">
      <c r="A30" s="6" t="s">
        <v>26</v>
      </c>
      <c r="B30" s="48">
        <v>0.49</v>
      </c>
      <c r="C30" s="48">
        <v>0.13</v>
      </c>
      <c r="D30" s="48">
        <v>0.21</v>
      </c>
      <c r="E30" s="49">
        <v>1120</v>
      </c>
    </row>
    <row r="31" spans="1:17">
      <c r="A31" s="6" t="s">
        <v>29</v>
      </c>
      <c r="B31" s="48">
        <v>0.61</v>
      </c>
      <c r="C31" s="48">
        <v>0.05</v>
      </c>
      <c r="D31" s="48">
        <v>0.09</v>
      </c>
      <c r="E31" s="49">
        <v>431</v>
      </c>
    </row>
    <row r="32" spans="1:17">
      <c r="A32" s="6" t="s">
        <v>25</v>
      </c>
      <c r="B32" s="48">
        <v>0.6</v>
      </c>
      <c r="C32" s="48">
        <v>0.01</v>
      </c>
      <c r="D32" s="48">
        <v>0.02</v>
      </c>
      <c r="E32" s="49">
        <v>271</v>
      </c>
    </row>
    <row r="33" spans="1:5">
      <c r="A33" s="1"/>
    </row>
    <row r="34" spans="1:5">
      <c r="A34" s="13" t="s">
        <v>32</v>
      </c>
      <c r="B34" s="53">
        <v>0.5</v>
      </c>
      <c r="C34" s="53">
        <v>0.11</v>
      </c>
      <c r="D34" s="53">
        <v>0.18</v>
      </c>
      <c r="E34" s="49">
        <v>3072</v>
      </c>
    </row>
    <row r="35" spans="1:5">
      <c r="A35" s="13" t="s">
        <v>33</v>
      </c>
      <c r="B35" s="48">
        <v>0.44</v>
      </c>
      <c r="C35" s="48">
        <v>0.08</v>
      </c>
      <c r="D35" s="48">
        <v>0.13</v>
      </c>
      <c r="E35" s="49">
        <v>3072</v>
      </c>
    </row>
    <row r="36" spans="1:5">
      <c r="A36" s="13" t="s">
        <v>34</v>
      </c>
      <c r="B36" s="48">
        <v>0.49</v>
      </c>
      <c r="C36" s="48">
        <v>0.11</v>
      </c>
      <c r="D36" s="48">
        <v>0.17</v>
      </c>
      <c r="E36" s="49">
        <v>3072</v>
      </c>
    </row>
    <row r="37" spans="1:5">
      <c r="A37" s="13" t="s">
        <v>35</v>
      </c>
      <c r="B37" s="48">
        <v>0.03</v>
      </c>
      <c r="C37" s="48">
        <v>0.02</v>
      </c>
      <c r="D37" s="48">
        <v>0.03</v>
      </c>
      <c r="E37" s="49">
        <v>3072</v>
      </c>
    </row>
    <row r="39" spans="1:5">
      <c r="A39" s="22" t="s">
        <v>38</v>
      </c>
      <c r="B39" s="3"/>
      <c r="C39" s="3"/>
      <c r="D39" s="3"/>
      <c r="E39"/>
    </row>
    <row r="40" spans="1:5">
      <c r="A40" s="6" t="s">
        <v>39</v>
      </c>
      <c r="B40" s="48">
        <v>0.63</v>
      </c>
      <c r="C40" s="48">
        <v>0.45</v>
      </c>
      <c r="D40" s="48">
        <v>0.52</v>
      </c>
      <c r="E40" s="49">
        <v>742</v>
      </c>
    </row>
    <row r="41" spans="1:5">
      <c r="A41" s="6" t="s">
        <v>28</v>
      </c>
      <c r="B41" s="48">
        <v>0</v>
      </c>
      <c r="C41" s="48">
        <v>0</v>
      </c>
      <c r="D41" s="48">
        <v>0</v>
      </c>
      <c r="E41" s="49">
        <v>81</v>
      </c>
    </row>
    <row r="42" spans="1:5">
      <c r="A42" s="6" t="s">
        <v>30</v>
      </c>
      <c r="B42" s="48">
        <v>0.56000000000000005</v>
      </c>
      <c r="C42" s="48">
        <v>0.05</v>
      </c>
      <c r="D42" s="48">
        <v>0.09</v>
      </c>
      <c r="E42" s="49">
        <v>105</v>
      </c>
    </row>
    <row r="43" spans="1:5">
      <c r="A43" s="1"/>
    </row>
    <row r="44" spans="1:5">
      <c r="A44" s="13" t="s">
        <v>32</v>
      </c>
      <c r="B44" s="53">
        <v>0.63</v>
      </c>
      <c r="C44" s="53">
        <v>0.36</v>
      </c>
      <c r="D44" s="53">
        <v>0.46</v>
      </c>
      <c r="E44" s="49">
        <v>928</v>
      </c>
    </row>
    <row r="45" spans="1:5">
      <c r="A45" s="13" t="s">
        <v>33</v>
      </c>
      <c r="B45" s="48">
        <v>0.39</v>
      </c>
      <c r="C45" s="48">
        <v>0.16</v>
      </c>
      <c r="D45" s="48">
        <v>0.2</v>
      </c>
      <c r="E45" s="49">
        <v>928</v>
      </c>
    </row>
    <row r="46" spans="1:5">
      <c r="A46" s="13" t="s">
        <v>34</v>
      </c>
      <c r="B46" s="48">
        <v>0.56999999999999995</v>
      </c>
      <c r="C46" s="48">
        <v>0.36</v>
      </c>
      <c r="D46" s="48">
        <v>0.43</v>
      </c>
      <c r="E46" s="49">
        <v>928</v>
      </c>
    </row>
    <row r="47" spans="1:5">
      <c r="A47" s="13" t="s">
        <v>35</v>
      </c>
      <c r="B47" s="48">
        <v>0.04</v>
      </c>
      <c r="C47" s="48">
        <v>0.03</v>
      </c>
      <c r="D47" s="48">
        <v>0.03</v>
      </c>
      <c r="E47" s="49">
        <v>928</v>
      </c>
    </row>
    <row r="49" spans="1:5">
      <c r="A49" s="22" t="s">
        <v>40</v>
      </c>
      <c r="B49" s="3"/>
      <c r="C49" s="3"/>
      <c r="D49" s="3"/>
      <c r="E49"/>
    </row>
    <row r="50" spans="1:5">
      <c r="A50" s="6" t="s">
        <v>20</v>
      </c>
      <c r="B50" s="48">
        <v>0.55000000000000004</v>
      </c>
      <c r="C50" s="48">
        <v>0.16</v>
      </c>
      <c r="D50" s="48">
        <v>0.25</v>
      </c>
      <c r="E50" s="49">
        <v>761</v>
      </c>
    </row>
    <row r="51" spans="1:5">
      <c r="A51" s="6" t="s">
        <v>23</v>
      </c>
      <c r="B51" s="48">
        <v>0</v>
      </c>
      <c r="C51" s="48">
        <v>0</v>
      </c>
      <c r="D51" s="48">
        <v>0</v>
      </c>
      <c r="E51" s="49">
        <v>139</v>
      </c>
    </row>
    <row r="52" spans="1:5">
      <c r="A52" s="1"/>
    </row>
    <row r="53" spans="1:5">
      <c r="A53" s="13" t="s">
        <v>32</v>
      </c>
      <c r="B53" s="53">
        <v>0.55000000000000004</v>
      </c>
      <c r="C53" s="53">
        <v>0.14000000000000001</v>
      </c>
      <c r="D53" s="53">
        <v>0.22</v>
      </c>
      <c r="E53" s="49">
        <v>900</v>
      </c>
    </row>
    <row r="54" spans="1:5">
      <c r="A54" s="13" t="s">
        <v>33</v>
      </c>
      <c r="B54" s="48">
        <v>0.28000000000000003</v>
      </c>
      <c r="C54" s="48">
        <v>0.08</v>
      </c>
      <c r="D54" s="48">
        <v>0.13</v>
      </c>
      <c r="E54" s="49">
        <v>900</v>
      </c>
    </row>
    <row r="55" spans="1:5">
      <c r="A55" s="13" t="s">
        <v>34</v>
      </c>
      <c r="B55" s="48">
        <v>0.47</v>
      </c>
      <c r="C55" s="48">
        <v>0.14000000000000001</v>
      </c>
      <c r="D55" s="48">
        <v>0.21</v>
      </c>
      <c r="E55" s="49">
        <v>900</v>
      </c>
    </row>
    <row r="56" spans="1:5">
      <c r="A56" s="13" t="s">
        <v>35</v>
      </c>
      <c r="B56" s="48">
        <v>0.01</v>
      </c>
      <c r="C56" s="48">
        <v>0.01</v>
      </c>
      <c r="D56" s="48">
        <v>0.01</v>
      </c>
      <c r="E56" s="49">
        <v>900</v>
      </c>
    </row>
    <row r="58" spans="1:5">
      <c r="A58" s="23" t="s">
        <v>24</v>
      </c>
      <c r="B58" s="48">
        <v>0</v>
      </c>
      <c r="C58" s="48">
        <v>0</v>
      </c>
      <c r="D58" s="53">
        <v>0</v>
      </c>
      <c r="E58" s="49">
        <v>184</v>
      </c>
    </row>
    <row r="59" spans="1:5">
      <c r="A59" s="23" t="s">
        <v>41</v>
      </c>
      <c r="B59" s="48">
        <v>0.3871</v>
      </c>
      <c r="C59" s="48">
        <v>9.0499999999999997E-2</v>
      </c>
      <c r="D59" s="53">
        <v>0.14660000000000001</v>
      </c>
      <c r="E59" s="49">
        <f>362+36</f>
        <v>398</v>
      </c>
    </row>
    <row r="60" spans="1:5">
      <c r="A6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F9F65-8A24-4C67-9BEE-244CBB21E319}">
  <dimension ref="A1:W85"/>
  <sheetViews>
    <sheetView zoomScale="80" zoomScaleNormal="80" workbookViewId="0">
      <selection activeCell="E6" sqref="E6:G6"/>
    </sheetView>
  </sheetViews>
  <sheetFormatPr defaultRowHeight="14.45"/>
  <cols>
    <col min="4" max="4" width="13.85546875" customWidth="1"/>
    <col min="5" max="7" width="8.85546875" style="3"/>
  </cols>
  <sheetData>
    <row r="1" spans="1:23" s="15" customFormat="1">
      <c r="A1" s="17" t="s">
        <v>1</v>
      </c>
      <c r="B1" s="18" t="s">
        <v>15</v>
      </c>
      <c r="C1" s="18"/>
      <c r="D1" s="18"/>
      <c r="E1" s="17"/>
      <c r="F1" s="17"/>
      <c r="G1" s="17"/>
      <c r="H1" s="18"/>
      <c r="I1" s="18"/>
      <c r="J1" s="18"/>
      <c r="K1" s="17"/>
      <c r="L1" s="17"/>
      <c r="M1" s="17"/>
      <c r="N1" s="18"/>
      <c r="O1" s="18"/>
      <c r="P1" s="18"/>
      <c r="Q1" s="17"/>
      <c r="R1" s="17"/>
      <c r="S1" s="17"/>
      <c r="T1" s="18"/>
      <c r="U1" s="18"/>
      <c r="V1" s="18"/>
      <c r="W1" s="17"/>
    </row>
    <row r="2" spans="1:23">
      <c r="A2" s="9" t="s">
        <v>44</v>
      </c>
      <c r="B2" s="8" t="s">
        <v>45</v>
      </c>
    </row>
    <row r="3" spans="1:23">
      <c r="A3" s="8" t="s">
        <v>46</v>
      </c>
      <c r="B3" s="8" t="s">
        <v>47</v>
      </c>
    </row>
    <row r="4" spans="1:23">
      <c r="A4">
        <f>SUM(A12,A18,A24,A30,A36,A42,A48,A54,A60,A66,A72,A78,A84)</f>
        <v>90836</v>
      </c>
      <c r="B4">
        <f>SUM(B12,B18,B24,B30,B36,B42,B48,B54,B60,B66,B72,B78,B84)</f>
        <v>22320</v>
      </c>
      <c r="E4" s="3" t="s">
        <v>2</v>
      </c>
      <c r="F4" s="3" t="s">
        <v>3</v>
      </c>
      <c r="G4" s="3" t="s">
        <v>48</v>
      </c>
    </row>
    <row r="5" spans="1:23">
      <c r="A5">
        <f>SUM(A13,A19,A25,A31,A37,A43,A49,A55,A61,A67,A73,A79,A85)</f>
        <v>1677</v>
      </c>
      <c r="B5">
        <f>SUM(B13,B19,B25,B31,B37,B43,B49,B55,B61,B67,B73,B79,B85)</f>
        <v>3805</v>
      </c>
      <c r="D5" s="13" t="s">
        <v>32</v>
      </c>
      <c r="E5" s="7">
        <f>B5/(B5+B4)</f>
        <v>0.14564593301435408</v>
      </c>
      <c r="F5" s="7">
        <f>B5/SUM(A5:B5)</f>
        <v>0.69408974826705583</v>
      </c>
      <c r="G5" s="7">
        <f>(2*E5*F5)/(E5+F5)</f>
        <v>0.24076944980542286</v>
      </c>
    </row>
    <row r="6" spans="1:23">
      <c r="D6" s="13" t="s">
        <v>33</v>
      </c>
      <c r="E6" s="3">
        <f>AVERAGE(E13,E19,E25,E31,E37,E43,E49,E55,E61,E67,E73,E79,E85)</f>
        <v>0.15347560319555381</v>
      </c>
      <c r="F6" s="3">
        <f>AVERAGE(F13,F19,F25,F31,F37,F43,F49,F55,F61,F67,F73,F79,F85)</f>
        <v>0.66964749300212634</v>
      </c>
      <c r="G6" s="3">
        <f>AVERAGE(G13,G19,G25,G31,G37,G43,G49,G55,G61,G67,G73,G79,G85)</f>
        <v>0.23339934895484452</v>
      </c>
    </row>
    <row r="8" spans="1:23" s="4" customFormat="1" ht="15.6">
      <c r="A8" s="15" t="s">
        <v>16</v>
      </c>
      <c r="B8" s="5"/>
      <c r="C8" s="5"/>
      <c r="D8" s="5"/>
      <c r="I8" s="5"/>
      <c r="J8" s="5"/>
      <c r="K8" s="5"/>
    </row>
    <row r="9" spans="1:23">
      <c r="A9" s="6" t="s">
        <v>49</v>
      </c>
    </row>
    <row r="10" spans="1:23">
      <c r="A10" s="6" t="s">
        <v>44</v>
      </c>
      <c r="B10" t="s">
        <v>45</v>
      </c>
    </row>
    <row r="11" spans="1:23">
      <c r="A11" t="s">
        <v>46</v>
      </c>
      <c r="B11" t="s">
        <v>47</v>
      </c>
    </row>
    <row r="12" spans="1:23">
      <c r="A12" s="6">
        <v>6771</v>
      </c>
      <c r="B12">
        <v>1500</v>
      </c>
      <c r="E12" s="3" t="s">
        <v>2</v>
      </c>
      <c r="F12" s="3" t="s">
        <v>3</v>
      </c>
      <c r="G12" s="3" t="s">
        <v>48</v>
      </c>
    </row>
    <row r="13" spans="1:23">
      <c r="A13">
        <v>280</v>
      </c>
      <c r="B13">
        <v>575</v>
      </c>
      <c r="E13" s="3">
        <f>B13/(B13+B12)</f>
        <v>0.27710843373493976</v>
      </c>
      <c r="F13" s="3">
        <f>B13/SUM(A13:B13)</f>
        <v>0.67251461988304095</v>
      </c>
      <c r="G13" s="3">
        <f>(2*E13*F13)/(E13+F13)</f>
        <v>0.39249146757679182</v>
      </c>
    </row>
    <row r="14" spans="1:23">
      <c r="A14" s="1"/>
    </row>
    <row r="15" spans="1:23">
      <c r="A15" s="6" t="s">
        <v>50</v>
      </c>
    </row>
    <row r="16" spans="1:23">
      <c r="A16" s="6" t="s">
        <v>44</v>
      </c>
      <c r="B16" t="s">
        <v>45</v>
      </c>
    </row>
    <row r="17" spans="1:7">
      <c r="A17" t="s">
        <v>46</v>
      </c>
      <c r="B17" t="s">
        <v>47</v>
      </c>
    </row>
    <row r="18" spans="1:7">
      <c r="A18" s="6">
        <v>6894</v>
      </c>
      <c r="B18">
        <v>1471</v>
      </c>
      <c r="E18" s="3" t="s">
        <v>2</v>
      </c>
      <c r="F18" s="3" t="s">
        <v>3</v>
      </c>
      <c r="G18" s="3" t="s">
        <v>48</v>
      </c>
    </row>
    <row r="19" spans="1:7">
      <c r="A19">
        <v>193</v>
      </c>
      <c r="B19">
        <v>568</v>
      </c>
      <c r="E19" s="3">
        <f>B19/(B19+B18)</f>
        <v>0.27856792545365378</v>
      </c>
      <c r="F19" s="3">
        <f>B19/SUM(A19:B19)</f>
        <v>0.74638633377135344</v>
      </c>
      <c r="G19" s="3">
        <f>(2*E19*F19)/(E19+F19)</f>
        <v>0.40571428571428575</v>
      </c>
    </row>
    <row r="20" spans="1:7">
      <c r="A20" s="1"/>
    </row>
    <row r="21" spans="1:7">
      <c r="A21" s="6" t="s">
        <v>51</v>
      </c>
    </row>
    <row r="22" spans="1:7">
      <c r="A22" s="6" t="s">
        <v>44</v>
      </c>
      <c r="B22" t="s">
        <v>45</v>
      </c>
    </row>
    <row r="23" spans="1:7">
      <c r="A23" t="s">
        <v>46</v>
      </c>
      <c r="B23" t="s">
        <v>47</v>
      </c>
    </row>
    <row r="24" spans="1:7">
      <c r="A24" s="6">
        <v>7583</v>
      </c>
      <c r="B24">
        <v>1377</v>
      </c>
      <c r="E24" s="3" t="s">
        <v>2</v>
      </c>
      <c r="F24" s="3" t="s">
        <v>3</v>
      </c>
      <c r="G24" s="3" t="s">
        <v>48</v>
      </c>
    </row>
    <row r="25" spans="1:7">
      <c r="A25">
        <v>54</v>
      </c>
      <c r="B25">
        <v>112</v>
      </c>
      <c r="E25" s="3">
        <f>B25/(B25+B24)</f>
        <v>7.5218267293485561E-2</v>
      </c>
      <c r="F25" s="3">
        <f>B25/SUM(A25:B25)</f>
        <v>0.67469879518072284</v>
      </c>
      <c r="G25" s="3">
        <f>(2*E25*F25)/(E25+F25)</f>
        <v>0.13534743202416918</v>
      </c>
    </row>
    <row r="26" spans="1:7">
      <c r="A26" s="1"/>
    </row>
    <row r="27" spans="1:7">
      <c r="A27" s="6" t="s">
        <v>52</v>
      </c>
    </row>
    <row r="28" spans="1:7">
      <c r="A28" s="6" t="s">
        <v>44</v>
      </c>
      <c r="B28" t="s">
        <v>45</v>
      </c>
    </row>
    <row r="29" spans="1:7">
      <c r="A29" t="s">
        <v>46</v>
      </c>
      <c r="B29" t="s">
        <v>47</v>
      </c>
    </row>
    <row r="30" spans="1:7">
      <c r="A30" s="6">
        <v>8012</v>
      </c>
      <c r="B30">
        <v>885</v>
      </c>
      <c r="E30" s="3" t="s">
        <v>2</v>
      </c>
      <c r="F30" s="3" t="s">
        <v>3</v>
      </c>
      <c r="G30" s="3" t="s">
        <v>48</v>
      </c>
    </row>
    <row r="31" spans="1:7">
      <c r="A31">
        <v>47</v>
      </c>
      <c r="B31">
        <v>182</v>
      </c>
      <c r="E31" s="3">
        <f>B31/(B31+B30)</f>
        <v>0.17057169634489222</v>
      </c>
      <c r="F31" s="3">
        <f>B31/SUM(A31:B31)</f>
        <v>0.79475982532751088</v>
      </c>
      <c r="G31" s="3">
        <f>(2*E31*F31)/(E31+F31)</f>
        <v>0.28086419753086417</v>
      </c>
    </row>
    <row r="32" spans="1:7">
      <c r="A32" s="1"/>
    </row>
    <row r="33" spans="1:7">
      <c r="A33" s="6" t="s">
        <v>53</v>
      </c>
      <c r="B33" t="s">
        <v>54</v>
      </c>
    </row>
    <row r="34" spans="1:7">
      <c r="A34" s="6" t="s">
        <v>44</v>
      </c>
      <c r="B34" t="s">
        <v>45</v>
      </c>
    </row>
    <row r="35" spans="1:7">
      <c r="A35" t="s">
        <v>46</v>
      </c>
      <c r="B35" t="s">
        <v>47</v>
      </c>
    </row>
    <row r="36" spans="1:7">
      <c r="A36" s="6">
        <v>7133</v>
      </c>
      <c r="B36">
        <v>1854</v>
      </c>
      <c r="E36" s="3" t="s">
        <v>2</v>
      </c>
      <c r="F36" s="3" t="s">
        <v>3</v>
      </c>
      <c r="G36" s="3" t="s">
        <v>48</v>
      </c>
    </row>
    <row r="37" spans="1:7">
      <c r="A37">
        <v>74</v>
      </c>
      <c r="B37">
        <v>65</v>
      </c>
      <c r="E37" s="3">
        <f>B37/(B37+B36)</f>
        <v>3.3871808233454925E-2</v>
      </c>
      <c r="F37" s="3">
        <f>B37/SUM(A37:B37)</f>
        <v>0.46762589928057552</v>
      </c>
      <c r="G37" s="3">
        <f>(2*E37*F37)/(E37+F37)</f>
        <v>6.3168124392614197E-2</v>
      </c>
    </row>
    <row r="38" spans="1:7">
      <c r="A38" s="1"/>
    </row>
    <row r="39" spans="1:7">
      <c r="A39" s="6" t="s">
        <v>55</v>
      </c>
    </row>
    <row r="40" spans="1:7">
      <c r="A40" s="6" t="s">
        <v>44</v>
      </c>
      <c r="B40" t="s">
        <v>45</v>
      </c>
    </row>
    <row r="41" spans="1:7">
      <c r="A41" t="s">
        <v>46</v>
      </c>
      <c r="B41" t="s">
        <v>47</v>
      </c>
    </row>
    <row r="42" spans="1:7">
      <c r="A42" s="6">
        <v>5044</v>
      </c>
      <c r="B42">
        <v>3898</v>
      </c>
      <c r="E42" s="3" t="s">
        <v>2</v>
      </c>
      <c r="F42" s="3" t="s">
        <v>3</v>
      </c>
      <c r="G42" s="3" t="s">
        <v>48</v>
      </c>
    </row>
    <row r="43" spans="1:7">
      <c r="A43">
        <v>75</v>
      </c>
      <c r="B43">
        <v>109</v>
      </c>
      <c r="E43" s="3">
        <f>B43/(B43+B42)</f>
        <v>2.720239580733716E-2</v>
      </c>
      <c r="F43" s="3">
        <f>B43/SUM(A43:B43)</f>
        <v>0.59239130434782605</v>
      </c>
      <c r="G43" s="3">
        <f>(2*E43*F43)/(E43+F43)</f>
        <v>5.2016225244571702E-2</v>
      </c>
    </row>
    <row r="44" spans="1:7">
      <c r="A44" s="1"/>
    </row>
    <row r="45" spans="1:7">
      <c r="A45" s="6" t="s">
        <v>56</v>
      </c>
      <c r="B45" t="s">
        <v>57</v>
      </c>
    </row>
    <row r="46" spans="1:7">
      <c r="A46" s="6" t="s">
        <v>44</v>
      </c>
      <c r="B46" t="s">
        <v>45</v>
      </c>
    </row>
    <row r="47" spans="1:7">
      <c r="A47" t="s">
        <v>46</v>
      </c>
      <c r="B47" t="s">
        <v>47</v>
      </c>
    </row>
    <row r="48" spans="1:7">
      <c r="A48" s="6">
        <v>7209</v>
      </c>
      <c r="B48">
        <v>1646</v>
      </c>
      <c r="E48" s="3" t="s">
        <v>2</v>
      </c>
      <c r="F48" s="3" t="s">
        <v>3</v>
      </c>
      <c r="G48" s="3" t="s">
        <v>48</v>
      </c>
    </row>
    <row r="49" spans="1:7">
      <c r="A49">
        <v>119</v>
      </c>
      <c r="B49">
        <v>152</v>
      </c>
      <c r="E49" s="3">
        <f>B49/(B49+B48)</f>
        <v>8.4538375973303673E-2</v>
      </c>
      <c r="F49" s="3">
        <f>B49/SUM(A49:B49)</f>
        <v>0.56088560885608851</v>
      </c>
      <c r="G49" s="3">
        <f>(2*E49*F49)/(E49+F49)</f>
        <v>0.14693088448525857</v>
      </c>
    </row>
    <row r="50" spans="1:7">
      <c r="A50" s="1"/>
    </row>
    <row r="51" spans="1:7">
      <c r="A51" s="6" t="s">
        <v>56</v>
      </c>
      <c r="B51" t="s">
        <v>58</v>
      </c>
    </row>
    <row r="52" spans="1:7">
      <c r="A52" s="6" t="s">
        <v>44</v>
      </c>
      <c r="B52" t="s">
        <v>45</v>
      </c>
    </row>
    <row r="53" spans="1:7">
      <c r="A53" t="s">
        <v>46</v>
      </c>
      <c r="B53" t="s">
        <v>47</v>
      </c>
    </row>
    <row r="54" spans="1:7">
      <c r="A54" s="6">
        <v>6154</v>
      </c>
      <c r="B54">
        <v>1852</v>
      </c>
      <c r="E54" s="3" t="s">
        <v>2</v>
      </c>
      <c r="F54" s="3" t="s">
        <v>3</v>
      </c>
      <c r="G54" s="3" t="s">
        <v>48</v>
      </c>
    </row>
    <row r="55" spans="1:7">
      <c r="A55">
        <v>382</v>
      </c>
      <c r="B55">
        <v>738</v>
      </c>
      <c r="E55" s="3">
        <f>B55/(B55+B54)</f>
        <v>0.28494208494208495</v>
      </c>
      <c r="F55" s="3">
        <f>B55/SUM(A55:B55)</f>
        <v>0.65892857142857142</v>
      </c>
      <c r="G55" s="3">
        <f>(2*E55*F55)/(E55+F55)</f>
        <v>0.39784366576819408</v>
      </c>
    </row>
    <row r="56" spans="1:7">
      <c r="A56" s="1"/>
    </row>
    <row r="57" spans="1:7">
      <c r="A57" s="6" t="s">
        <v>59</v>
      </c>
    </row>
    <row r="58" spans="1:7">
      <c r="A58" s="6" t="s">
        <v>44</v>
      </c>
      <c r="B58" t="s">
        <v>45</v>
      </c>
    </row>
    <row r="59" spans="1:7">
      <c r="A59" t="s">
        <v>46</v>
      </c>
      <c r="B59" t="s">
        <v>47</v>
      </c>
    </row>
    <row r="60" spans="1:7">
      <c r="A60" s="6">
        <v>7424</v>
      </c>
      <c r="B60">
        <v>960</v>
      </c>
      <c r="E60" s="3" t="s">
        <v>2</v>
      </c>
      <c r="F60" s="3" t="s">
        <v>3</v>
      </c>
      <c r="G60" s="3" t="s">
        <v>48</v>
      </c>
    </row>
    <row r="61" spans="1:7">
      <c r="A61">
        <v>127</v>
      </c>
      <c r="B61">
        <v>615</v>
      </c>
      <c r="E61" s="3">
        <f>B61/(B61+B60)</f>
        <v>0.39047619047619048</v>
      </c>
      <c r="F61" s="3">
        <f>B61/SUM(A61:B61)</f>
        <v>0.82884097035040427</v>
      </c>
      <c r="G61" s="3">
        <f>(2*E61*F61)/(E61+F61)</f>
        <v>0.53085886922744929</v>
      </c>
    </row>
    <row r="62" spans="1:7">
      <c r="A62" s="1"/>
    </row>
    <row r="63" spans="1:7">
      <c r="A63" s="6" t="s">
        <v>60</v>
      </c>
      <c r="B63" t="s">
        <v>61</v>
      </c>
    </row>
    <row r="64" spans="1:7">
      <c r="A64" s="6" t="s">
        <v>44</v>
      </c>
      <c r="B64" t="s">
        <v>45</v>
      </c>
    </row>
    <row r="65" spans="1:7">
      <c r="A65" t="s">
        <v>46</v>
      </c>
      <c r="B65" t="s">
        <v>47</v>
      </c>
    </row>
    <row r="66" spans="1:7">
      <c r="A66" s="6">
        <v>7499</v>
      </c>
      <c r="B66">
        <v>1546</v>
      </c>
      <c r="E66" s="3" t="s">
        <v>2</v>
      </c>
      <c r="F66" s="3" t="s">
        <v>3</v>
      </c>
      <c r="G66" s="3" t="s">
        <v>48</v>
      </c>
    </row>
    <row r="67" spans="1:7">
      <c r="A67">
        <v>27</v>
      </c>
      <c r="B67">
        <v>54</v>
      </c>
      <c r="E67" s="3">
        <f>B67/(B67+B66)</f>
        <v>3.3750000000000002E-2</v>
      </c>
      <c r="F67" s="3">
        <f>B67/SUM(A67:B67)</f>
        <v>0.66666666666666663</v>
      </c>
      <c r="G67" s="3">
        <f>(2*E67*F67)/(E67+F67)</f>
        <v>6.4247471743010112E-2</v>
      </c>
    </row>
    <row r="68" spans="1:7">
      <c r="A68" s="1"/>
    </row>
    <row r="69" spans="1:7">
      <c r="A69" s="6" t="s">
        <v>62</v>
      </c>
    </row>
    <row r="70" spans="1:7">
      <c r="A70" s="6" t="s">
        <v>44</v>
      </c>
      <c r="B70" t="s">
        <v>45</v>
      </c>
    </row>
    <row r="71" spans="1:7">
      <c r="A71" t="s">
        <v>46</v>
      </c>
      <c r="B71" t="s">
        <v>47</v>
      </c>
    </row>
    <row r="72" spans="1:7">
      <c r="A72" s="6">
        <v>5776</v>
      </c>
      <c r="B72">
        <v>2919</v>
      </c>
      <c r="E72" s="3" t="s">
        <v>2</v>
      </c>
      <c r="F72" s="3" t="s">
        <v>3</v>
      </c>
      <c r="G72" s="3" t="s">
        <v>48</v>
      </c>
    </row>
    <row r="73" spans="1:7">
      <c r="A73">
        <v>163</v>
      </c>
      <c r="B73">
        <v>268</v>
      </c>
      <c r="E73" s="3">
        <f>B73/(B73+B72)</f>
        <v>8.4091622215249448E-2</v>
      </c>
      <c r="F73" s="3">
        <f>B73/SUM(A73:B73)</f>
        <v>0.6218097447795824</v>
      </c>
      <c r="G73" s="3">
        <f>(2*E73*F73)/(E73+F73)</f>
        <v>0.14814814814814814</v>
      </c>
    </row>
    <row r="74" spans="1:7">
      <c r="A74" s="1"/>
    </row>
    <row r="75" spans="1:7">
      <c r="A75" s="6" t="s">
        <v>63</v>
      </c>
    </row>
    <row r="76" spans="1:7">
      <c r="A76" s="6" t="s">
        <v>44</v>
      </c>
      <c r="B76" t="s">
        <v>45</v>
      </c>
    </row>
    <row r="77" spans="1:7">
      <c r="A77" t="s">
        <v>46</v>
      </c>
      <c r="B77" t="s">
        <v>47</v>
      </c>
    </row>
    <row r="78" spans="1:7">
      <c r="A78" s="6">
        <v>7791</v>
      </c>
      <c r="B78">
        <v>1230</v>
      </c>
      <c r="E78" s="3" t="s">
        <v>2</v>
      </c>
      <c r="F78" s="3" t="s">
        <v>3</v>
      </c>
      <c r="G78" s="3" t="s">
        <v>48</v>
      </c>
    </row>
    <row r="79" spans="1:7">
      <c r="A79">
        <v>34</v>
      </c>
      <c r="B79">
        <v>71</v>
      </c>
      <c r="E79" s="3">
        <f>B79/(B79+B78)</f>
        <v>5.4573405073020755E-2</v>
      </c>
      <c r="F79" s="3">
        <f>B79/SUM(A79:B79)</f>
        <v>0.67619047619047623</v>
      </c>
      <c r="G79" s="3">
        <f>(2*E79*F79)/(E79+F79)</f>
        <v>0.10099573257467995</v>
      </c>
    </row>
    <row r="80" spans="1:7">
      <c r="A80" s="1"/>
    </row>
    <row r="81" spans="1:7">
      <c r="A81" s="6" t="s">
        <v>18</v>
      </c>
      <c r="B81" t="s">
        <v>64</v>
      </c>
    </row>
    <row r="82" spans="1:7">
      <c r="A82" s="6" t="s">
        <v>44</v>
      </c>
      <c r="B82" t="s">
        <v>45</v>
      </c>
    </row>
    <row r="83" spans="1:7">
      <c r="A83" t="s">
        <v>46</v>
      </c>
      <c r="B83" t="s">
        <v>47</v>
      </c>
    </row>
    <row r="84" spans="1:7">
      <c r="A84" s="6">
        <v>7546</v>
      </c>
      <c r="B84">
        <v>1182</v>
      </c>
      <c r="E84" s="3" t="s">
        <v>2</v>
      </c>
      <c r="F84" s="3" t="s">
        <v>3</v>
      </c>
      <c r="G84" s="3" t="s">
        <v>48</v>
      </c>
    </row>
    <row r="85" spans="1:7">
      <c r="A85">
        <v>102</v>
      </c>
      <c r="B85">
        <v>296</v>
      </c>
      <c r="E85" s="3">
        <f>B85/(B85+B84)</f>
        <v>0.20027063599458728</v>
      </c>
      <c r="F85" s="3">
        <f>B85/SUM(A85:B85)</f>
        <v>0.74371859296482412</v>
      </c>
      <c r="G85" s="3">
        <f>(2*E85*F85)/(E85+F85)</f>
        <v>0.31556503198294245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39EA-C17A-4566-B268-AC3BB84FB985}">
  <dimension ref="A1:P22"/>
  <sheetViews>
    <sheetView workbookViewId="0">
      <selection activeCell="P11" sqref="P11"/>
    </sheetView>
  </sheetViews>
  <sheetFormatPr defaultColWidth="8.85546875" defaultRowHeight="14.45"/>
  <cols>
    <col min="1" max="1" width="24.42578125" bestFit="1" customWidth="1"/>
    <col min="2" max="4" width="8.85546875" style="3"/>
  </cols>
  <sheetData>
    <row r="1" spans="1:16">
      <c r="A1" s="17" t="s">
        <v>1</v>
      </c>
      <c r="B1" s="18" t="s">
        <v>15</v>
      </c>
      <c r="C1" s="12"/>
      <c r="D1" s="11"/>
      <c r="E1" s="11"/>
      <c r="F1" s="11"/>
      <c r="G1" s="12"/>
      <c r="H1" s="12"/>
      <c r="I1" s="12"/>
      <c r="J1" s="11"/>
      <c r="K1" s="11"/>
      <c r="L1" s="11"/>
      <c r="M1" s="12"/>
      <c r="N1" s="12"/>
      <c r="O1" s="12"/>
      <c r="P1" s="11"/>
    </row>
    <row r="2" spans="1:16" ht="15">
      <c r="B2" s="15" t="s">
        <v>16</v>
      </c>
    </row>
    <row r="3" spans="1:16" ht="29.25">
      <c r="A3" s="10" t="s">
        <v>17</v>
      </c>
      <c r="B3" s="10" t="s">
        <v>2</v>
      </c>
      <c r="C3" s="10" t="s">
        <v>3</v>
      </c>
      <c r="D3" s="10" t="s">
        <v>4</v>
      </c>
      <c r="E3" s="10" t="s">
        <v>18</v>
      </c>
    </row>
    <row r="4" spans="1:16" ht="15">
      <c r="A4" s="3" t="s">
        <v>19</v>
      </c>
      <c r="B4" s="3">
        <v>0.42</v>
      </c>
      <c r="C4" s="3">
        <v>0.45</v>
      </c>
      <c r="D4" s="3">
        <v>0.43</v>
      </c>
      <c r="E4">
        <v>855</v>
      </c>
      <c r="H4" s="78"/>
      <c r="I4" s="79"/>
      <c r="J4" s="79"/>
      <c r="K4" s="79"/>
      <c r="L4" s="79"/>
    </row>
    <row r="5" spans="1:16" ht="15">
      <c r="A5" s="3" t="s">
        <v>20</v>
      </c>
      <c r="B5" s="3">
        <v>0.36</v>
      </c>
      <c r="C5" s="3">
        <v>0.6</v>
      </c>
      <c r="D5" s="3">
        <v>0.45</v>
      </c>
      <c r="E5">
        <v>761</v>
      </c>
      <c r="H5" s="78"/>
      <c r="I5" s="79"/>
      <c r="J5" s="79"/>
      <c r="K5" s="79"/>
      <c r="L5" s="79"/>
    </row>
    <row r="6" spans="1:16" ht="15">
      <c r="A6" s="3" t="s">
        <v>21</v>
      </c>
      <c r="B6" s="3">
        <v>0.15</v>
      </c>
      <c r="C6" s="3">
        <v>0.13</v>
      </c>
      <c r="D6" s="3">
        <v>0.14000000000000001</v>
      </c>
      <c r="E6">
        <v>166</v>
      </c>
      <c r="H6" s="78"/>
      <c r="I6" s="79"/>
      <c r="J6" s="79"/>
      <c r="K6" s="79"/>
      <c r="L6" s="79"/>
    </row>
    <row r="7" spans="1:16" ht="15">
      <c r="A7" s="3" t="s">
        <v>22</v>
      </c>
      <c r="B7" s="3">
        <v>0.33</v>
      </c>
      <c r="C7" s="3">
        <v>0.42</v>
      </c>
      <c r="D7" s="3">
        <v>0.37</v>
      </c>
      <c r="E7">
        <v>229</v>
      </c>
      <c r="H7" s="78"/>
      <c r="I7" s="79"/>
      <c r="J7" s="79"/>
      <c r="K7" s="79"/>
      <c r="L7" s="79"/>
    </row>
    <row r="8" spans="1:16" ht="15">
      <c r="A8" s="3" t="s">
        <v>23</v>
      </c>
      <c r="B8" s="3">
        <v>0.06</v>
      </c>
      <c r="C8" s="3">
        <v>0.01</v>
      </c>
      <c r="D8" s="3">
        <v>0.02</v>
      </c>
      <c r="E8">
        <v>139</v>
      </c>
      <c r="H8" s="78"/>
      <c r="I8" s="79"/>
      <c r="J8" s="79"/>
      <c r="K8" s="79"/>
      <c r="L8" s="79"/>
    </row>
    <row r="9" spans="1:16" ht="15">
      <c r="A9" s="3" t="s">
        <v>24</v>
      </c>
      <c r="B9" s="3">
        <v>0.14000000000000001</v>
      </c>
      <c r="C9" s="3">
        <v>0.02</v>
      </c>
      <c r="D9" s="3">
        <v>0.04</v>
      </c>
      <c r="E9">
        <v>184</v>
      </c>
      <c r="H9" s="78"/>
      <c r="I9" s="79"/>
      <c r="J9" s="79"/>
      <c r="K9" s="79"/>
      <c r="L9" s="79"/>
    </row>
    <row r="10" spans="1:16" ht="15">
      <c r="A10" s="3" t="s">
        <v>25</v>
      </c>
      <c r="B10" s="3">
        <v>0.23</v>
      </c>
      <c r="C10" s="3">
        <v>0.19</v>
      </c>
      <c r="D10" s="3">
        <v>0.21</v>
      </c>
      <c r="E10">
        <v>271</v>
      </c>
      <c r="H10" s="78"/>
      <c r="I10" s="79"/>
      <c r="J10" s="79"/>
      <c r="K10" s="79"/>
      <c r="L10" s="79"/>
    </row>
    <row r="11" spans="1:16" ht="15">
      <c r="A11" s="3" t="s">
        <v>26</v>
      </c>
      <c r="B11" s="3">
        <v>0.34</v>
      </c>
      <c r="C11" s="3">
        <v>0.52</v>
      </c>
      <c r="D11" s="3">
        <v>0.41</v>
      </c>
      <c r="E11">
        <v>1120</v>
      </c>
      <c r="H11" s="78"/>
      <c r="I11" s="79"/>
      <c r="J11" s="79"/>
      <c r="K11" s="79"/>
      <c r="L11" s="79"/>
    </row>
    <row r="12" spans="1:16" ht="15">
      <c r="A12" s="3" t="s">
        <v>27</v>
      </c>
      <c r="B12" s="3">
        <v>0.49</v>
      </c>
      <c r="C12" s="3">
        <v>0.72</v>
      </c>
      <c r="D12" s="3">
        <v>0.59</v>
      </c>
      <c r="E12">
        <v>742</v>
      </c>
      <c r="H12" s="78"/>
      <c r="I12" s="79"/>
      <c r="J12" s="79"/>
      <c r="K12" s="79"/>
      <c r="L12" s="79"/>
    </row>
    <row r="13" spans="1:16" ht="15">
      <c r="A13" s="3" t="s">
        <v>28</v>
      </c>
      <c r="B13" s="3">
        <v>0.11</v>
      </c>
      <c r="C13" s="3">
        <v>0.1</v>
      </c>
      <c r="D13" s="3">
        <v>0.11</v>
      </c>
      <c r="E13">
        <v>81</v>
      </c>
      <c r="H13" s="78"/>
      <c r="I13" s="79"/>
      <c r="J13" s="79"/>
      <c r="K13" s="79"/>
      <c r="L13" s="79"/>
    </row>
    <row r="14" spans="1:16" ht="15">
      <c r="A14" s="3" t="s">
        <v>29</v>
      </c>
      <c r="B14" s="3">
        <v>0.26</v>
      </c>
      <c r="C14" s="3">
        <v>0.3</v>
      </c>
      <c r="D14" s="3">
        <v>0.28000000000000003</v>
      </c>
      <c r="E14">
        <v>431</v>
      </c>
      <c r="H14" s="78"/>
      <c r="I14" s="79"/>
      <c r="J14" s="79"/>
      <c r="K14" s="79"/>
      <c r="L14" s="79"/>
    </row>
    <row r="15" spans="1:16" ht="15">
      <c r="A15" s="3" t="s">
        <v>30</v>
      </c>
      <c r="B15" s="3">
        <v>0.28999999999999998</v>
      </c>
      <c r="C15" s="3">
        <v>0.18</v>
      </c>
      <c r="D15" s="3">
        <v>0.22</v>
      </c>
      <c r="E15">
        <v>105</v>
      </c>
      <c r="H15" s="78"/>
      <c r="I15" s="79"/>
      <c r="J15" s="79"/>
      <c r="K15" s="79"/>
      <c r="L15" s="79"/>
    </row>
    <row r="16" spans="1:16" ht="15">
      <c r="A16" s="3" t="s">
        <v>31</v>
      </c>
      <c r="B16" s="3">
        <v>0.36</v>
      </c>
      <c r="C16" s="3">
        <v>0.43</v>
      </c>
      <c r="D16" s="3">
        <v>0.39</v>
      </c>
      <c r="E16">
        <v>398</v>
      </c>
      <c r="H16" s="78"/>
      <c r="I16" s="79"/>
      <c r="J16" s="79"/>
      <c r="K16" s="79"/>
      <c r="L16" s="79"/>
    </row>
    <row r="17" spans="1:12" ht="15">
      <c r="H17" s="79"/>
      <c r="I17" s="79"/>
      <c r="J17" s="79"/>
      <c r="K17" s="79"/>
      <c r="L17" s="79"/>
    </row>
    <row r="18" spans="1:12" ht="15">
      <c r="A18" s="13" t="s">
        <v>32</v>
      </c>
      <c r="B18" s="7">
        <v>0.36</v>
      </c>
      <c r="C18" s="7">
        <v>0.45</v>
      </c>
      <c r="D18" s="7">
        <v>0.4</v>
      </c>
      <c r="E18">
        <v>5482</v>
      </c>
      <c r="H18" s="78"/>
      <c r="I18" s="79"/>
      <c r="J18" s="79"/>
      <c r="K18" s="79"/>
      <c r="L18" s="79"/>
    </row>
    <row r="19" spans="1:12" ht="15">
      <c r="A19" s="13" t="s">
        <v>33</v>
      </c>
      <c r="B19" s="3">
        <v>0.27</v>
      </c>
      <c r="C19" s="3">
        <v>0.31</v>
      </c>
      <c r="D19" s="3">
        <v>0.28000000000000003</v>
      </c>
      <c r="E19">
        <v>5482</v>
      </c>
      <c r="H19" s="78"/>
      <c r="I19" s="79"/>
      <c r="J19" s="79"/>
      <c r="K19" s="79"/>
      <c r="L19" s="79"/>
    </row>
    <row r="20" spans="1:12" ht="15">
      <c r="A20" s="13" t="s">
        <v>34</v>
      </c>
      <c r="B20" s="3">
        <v>0.34</v>
      </c>
      <c r="C20" s="3">
        <v>0.45</v>
      </c>
      <c r="D20" s="3">
        <v>0.38</v>
      </c>
      <c r="E20">
        <v>5482</v>
      </c>
      <c r="H20" s="78"/>
      <c r="I20" s="79"/>
      <c r="J20" s="79"/>
      <c r="K20" s="79"/>
      <c r="L20" s="79"/>
    </row>
    <row r="21" spans="1:12" ht="15">
      <c r="A21" s="13" t="s">
        <v>35</v>
      </c>
      <c r="B21" s="3">
        <v>0.11</v>
      </c>
      <c r="C21" s="3">
        <v>0.12</v>
      </c>
      <c r="D21" s="3">
        <v>0.1</v>
      </c>
      <c r="E21">
        <v>5482</v>
      </c>
      <c r="H21" s="78"/>
      <c r="I21" s="79"/>
      <c r="J21" s="79"/>
      <c r="K21" s="79"/>
      <c r="L21" s="79"/>
    </row>
    <row r="22" spans="1:12">
      <c r="E22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d7c847d-8e9b-4a36-b292-6ef19f28143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08AA64284E1645B762D4659D76793E" ma:contentTypeVersion="10" ma:contentTypeDescription="Create a new document." ma:contentTypeScope="" ma:versionID="2362400c77d4cb2e58bf893281ebc5dc">
  <xsd:schema xmlns:xsd="http://www.w3.org/2001/XMLSchema" xmlns:xs="http://www.w3.org/2001/XMLSchema" xmlns:p="http://schemas.microsoft.com/office/2006/metadata/properties" xmlns:ns2="1d7c847d-8e9b-4a36-b292-6ef19f281438" targetNamespace="http://schemas.microsoft.com/office/2006/metadata/properties" ma:root="true" ma:fieldsID="a015ad9ef0ec5bcf36de8152cb351423" ns2:_="">
    <xsd:import namespace="1d7c847d-8e9b-4a36-b292-6ef19f28143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7c847d-8e9b-4a36-b292-6ef19f28143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0cca7581-5256-458a-b218-643d952561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ADD3A8-9F8D-4F40-94F9-F5B94B3D7404}"/>
</file>

<file path=customXml/itemProps2.xml><?xml version="1.0" encoding="utf-8"?>
<ds:datastoreItem xmlns:ds="http://schemas.openxmlformats.org/officeDocument/2006/customXml" ds:itemID="{855A0AFB-5B76-42D7-AD1C-9607E0C0A983}"/>
</file>

<file path=customXml/itemProps3.xml><?xml version="1.0" encoding="utf-8"?>
<ds:datastoreItem xmlns:ds="http://schemas.openxmlformats.org/officeDocument/2006/customXml" ds:itemID="{7E070CC9-A891-4755-9EA4-9DCB79A467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Sheryl Ng Hui Xian</dc:creator>
  <cp:keywords/>
  <dc:description/>
  <cp:lastModifiedBy>Sheryl Ng Hui Xian</cp:lastModifiedBy>
  <cp:revision/>
  <dcterms:created xsi:type="dcterms:W3CDTF">2025-04-15T11:46:19Z</dcterms:created>
  <dcterms:modified xsi:type="dcterms:W3CDTF">2025-04-24T13:27:43Z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0x010100AE08AA64284E1645B762D4659D76793E</vt:lpwstr>
  </property>
  <property fmtid="{D5CDD505-2E9C-101B-9397-08002B2CF9AE}" pid="3" name="MediaServiceImageTags">
    <vt:lpwstr/>
  </property>
</Properties>
</file>