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00487308/Desktop/"/>
    </mc:Choice>
  </mc:AlternateContent>
  <xr:revisionPtr revIDLastSave="0" documentId="13_ncr:1_{BC4AD4F5-F830-5448-ACCC-C3A892743B8E}" xr6:coauthVersionLast="47" xr6:coauthVersionMax="47" xr10:uidLastSave="{00000000-0000-0000-0000-000000000000}"/>
  <bookViews>
    <workbookView xWindow="0" yWindow="500" windowWidth="28800" windowHeight="16040" activeTab="1" xr2:uid="{6EC2BC79-E007-A744-A9B4-F0EDB6F5AB9B}"/>
  </bookViews>
  <sheets>
    <sheet name="【儿童乳品组】整体政策 " sheetId="5" r:id="rId1"/>
    <sheet name="【儿童乳品组】产品盘价与政策力度明细" sheetId="2" r:id="rId2"/>
    <sheet name="【儿童乳品组】附·陈列形式与费用标准" sheetId="4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1" hidden="1">【儿童乳品组】产品盘价与政策力度明细!$A$4:$AO$14</definedName>
    <definedName name="_xlcn.WorksheetConnection_商品分析周会模板2022.1.24.xlsx订单明细1" localSheetId="1" hidden="1">订单明细</definedName>
    <definedName name="_xlcn.WorksheetConnection_商品分析周会模板2022.1.24.xlsx订单明细1" localSheetId="2" hidden="1">订单明细</definedName>
    <definedName name="_xlcn.WorksheetConnection_商品分析周会模板2022.1.24.xlsx订单明细1" localSheetId="0" hidden="1">订单明细</definedName>
    <definedName name="_xlcn.WorksheetConnection_商品分析周会模板2022.1.24.xlsx订单明细1" hidden="1">订单明细</definedName>
    <definedName name="_YF62" localSheetId="1">#REF!</definedName>
    <definedName name="_YF62" localSheetId="2">#REF!</definedName>
    <definedName name="_YF62" localSheetId="0">#REF!</definedName>
    <definedName name="_YF62">#REF!</definedName>
    <definedName name="a" localSheetId="1">#REF!</definedName>
    <definedName name="a" localSheetId="2">#REF!</definedName>
    <definedName name="a" localSheetId="0">#REF!</definedName>
    <definedName name="a">#REF!</definedName>
    <definedName name="aa" localSheetId="1">#REF!</definedName>
    <definedName name="aa" localSheetId="2">#REF!</definedName>
    <definedName name="aa" localSheetId="0">#REF!</definedName>
    <definedName name="aa">#REF!</definedName>
    <definedName name="ai" localSheetId="1">#REF!</definedName>
    <definedName name="ai" localSheetId="2">#REF!</definedName>
    <definedName name="ai" localSheetId="0">#REF!</definedName>
    <definedName name="ai">#REF!</definedName>
    <definedName name="d" localSheetId="1">#REF!</definedName>
    <definedName name="d" localSheetId="2">#REF!</definedName>
    <definedName name="d" localSheetId="0">#REF!</definedName>
    <definedName name="d">#REF!</definedName>
    <definedName name="fd" localSheetId="1">#REF!</definedName>
    <definedName name="fd" localSheetId="2">#REF!</definedName>
    <definedName name="fd" localSheetId="0">#REF!</definedName>
    <definedName name="fd">#REF!</definedName>
    <definedName name="UFPrn20041029131906">[1]调料!$A$1:$J$144</definedName>
    <definedName name="UFPrn20050216095615" localSheetId="1">#REF!</definedName>
    <definedName name="UFPrn20050216095615" localSheetId="2">#REF!</definedName>
    <definedName name="UFPrn20050216095615" localSheetId="0">#REF!</definedName>
    <definedName name="UFPrn20050216095615">#REF!</definedName>
    <definedName name="UFPrn20050307135853">[2]五金修理!$A$1:$H$28</definedName>
    <definedName name="UFPrn20050405115938">[3]五金修理!$A$1:$H$32</definedName>
    <definedName name="UFPrn20050531234857" localSheetId="1">#REF!</definedName>
    <definedName name="UFPrn20050531234857" localSheetId="2">#REF!</definedName>
    <definedName name="UFPrn20050531234857" localSheetId="0">#REF!</definedName>
    <definedName name="UFPrn20050531234857">#REF!</definedName>
    <definedName name="UFPrn20050604102429">[4]五金修理!$A$1:$H$38</definedName>
    <definedName name="UFPrn20051112111507" localSheetId="1">#REF!</definedName>
    <definedName name="UFPrn20051112111507" localSheetId="2">#REF!</definedName>
    <definedName name="UFPrn20051112111507" localSheetId="0">#REF!</definedName>
    <definedName name="UFPrn20051112111507">#REF!</definedName>
    <definedName name="UFPrn20051115100611" localSheetId="1">#REF!</definedName>
    <definedName name="UFPrn20051115100611" localSheetId="2">#REF!</definedName>
    <definedName name="UFPrn20051115100611" localSheetId="0">#REF!</definedName>
    <definedName name="UFPrn20051115100611">#REF!</definedName>
    <definedName name="UFPrn20051116113943" localSheetId="1">#REF!</definedName>
    <definedName name="UFPrn20051116113943" localSheetId="2">#REF!</definedName>
    <definedName name="UFPrn20051116113943" localSheetId="0">#REF!</definedName>
    <definedName name="UFPrn20051116113943">#REF!</definedName>
    <definedName name="UFPrn20051130140252" localSheetId="1">#REF!</definedName>
    <definedName name="UFPrn20051130140252" localSheetId="2">#REF!</definedName>
    <definedName name="UFPrn20051130140252" localSheetId="0">#REF!</definedName>
    <definedName name="UFPrn20051130140252">#REF!</definedName>
    <definedName name="UFPrn20051130140918" localSheetId="1">#REF!</definedName>
    <definedName name="UFPrn20051130140918" localSheetId="2">#REF!</definedName>
    <definedName name="UFPrn20051130140918" localSheetId="0">#REF!</definedName>
    <definedName name="UFPrn20051130140918">#REF!</definedName>
    <definedName name="UFPrn20051130153829" localSheetId="1">#REF!</definedName>
    <definedName name="UFPrn20051130153829" localSheetId="2">#REF!</definedName>
    <definedName name="UFPrn20051130153829" localSheetId="0">#REF!</definedName>
    <definedName name="UFPrn20051130153829">#REF!</definedName>
    <definedName name="UFPrn20051205152128" localSheetId="1">#REF!</definedName>
    <definedName name="UFPrn20051205152128" localSheetId="2">#REF!</definedName>
    <definedName name="UFPrn20051205152128" localSheetId="0">#REF!</definedName>
    <definedName name="UFPrn20051205152128">#REF!</definedName>
    <definedName name="UFPrn20051206142109" localSheetId="1">#REF!</definedName>
    <definedName name="UFPrn20051206142109" localSheetId="2">#REF!</definedName>
    <definedName name="UFPrn20051206142109" localSheetId="0">#REF!</definedName>
    <definedName name="UFPrn20051206142109">#REF!</definedName>
    <definedName name="UFPrn20051206142133" localSheetId="1">#REF!</definedName>
    <definedName name="UFPrn20051206142133" localSheetId="2">#REF!</definedName>
    <definedName name="UFPrn20051206142133" localSheetId="0">#REF!</definedName>
    <definedName name="UFPrn20051206142133">#REF!</definedName>
    <definedName name="UFPrn20051208163508" localSheetId="1">#REF!</definedName>
    <definedName name="UFPrn20051208163508" localSheetId="2">#REF!</definedName>
    <definedName name="UFPrn20051208163508" localSheetId="0">#REF!</definedName>
    <definedName name="UFPrn20051208163508">#REF!</definedName>
    <definedName name="UFPrn20051208163649" localSheetId="1">#REF!</definedName>
    <definedName name="UFPrn20051208163649" localSheetId="2">#REF!</definedName>
    <definedName name="UFPrn20051208163649" localSheetId="0">#REF!</definedName>
    <definedName name="UFPrn20051208163649">#REF!</definedName>
    <definedName name="UFPrn20051231133804" localSheetId="1">#REF!</definedName>
    <definedName name="UFPrn20051231133804" localSheetId="2">#REF!</definedName>
    <definedName name="UFPrn20051231133804" localSheetId="0">#REF!</definedName>
    <definedName name="UFPrn20051231133804">#REF!</definedName>
    <definedName name="UFPrn20051231133828" localSheetId="1">#REF!</definedName>
    <definedName name="UFPrn20051231133828" localSheetId="2">#REF!</definedName>
    <definedName name="UFPrn20051231133828" localSheetId="0">#REF!</definedName>
    <definedName name="UFPrn20051231133828">#REF!</definedName>
    <definedName name="UFPrn20051231133858" localSheetId="1">#REF!</definedName>
    <definedName name="UFPrn20051231133858" localSheetId="2">#REF!</definedName>
    <definedName name="UFPrn20051231133858" localSheetId="0">#REF!</definedName>
    <definedName name="UFPrn20051231133858">#REF!</definedName>
    <definedName name="UFPrn20051231134621" localSheetId="1">#REF!</definedName>
    <definedName name="UFPrn20051231134621" localSheetId="2">#REF!</definedName>
    <definedName name="UFPrn20051231134621" localSheetId="0">#REF!</definedName>
    <definedName name="UFPrn20051231134621">#REF!</definedName>
    <definedName name="UFPrn20060102184637" localSheetId="1">#REF!</definedName>
    <definedName name="UFPrn20060102184637" localSheetId="2">#REF!</definedName>
    <definedName name="UFPrn20060102184637" localSheetId="0">#REF!</definedName>
    <definedName name="UFPrn20060102184637">#REF!</definedName>
    <definedName name="UFPrn20060102184746" localSheetId="1">#REF!</definedName>
    <definedName name="UFPrn20060102184746" localSheetId="2">#REF!</definedName>
    <definedName name="UFPrn20060102184746" localSheetId="0">#REF!</definedName>
    <definedName name="UFPrn20060102184746">#REF!</definedName>
    <definedName name="UFPrn20060104215017" localSheetId="1">#REF!</definedName>
    <definedName name="UFPrn20060104215017" localSheetId="2">#REF!</definedName>
    <definedName name="UFPrn20060104215017" localSheetId="0">#REF!</definedName>
    <definedName name="UFPrn20060104215017">#REF!</definedName>
    <definedName name="UFPrn20060104221403" localSheetId="1">#REF!</definedName>
    <definedName name="UFPrn20060104221403" localSheetId="2">#REF!</definedName>
    <definedName name="UFPrn20060104221403" localSheetId="0">#REF!</definedName>
    <definedName name="UFPrn20060104221403">#REF!</definedName>
    <definedName name="UFPrn20060105154236" localSheetId="1">#REF!</definedName>
    <definedName name="UFPrn20060105154236" localSheetId="2">#REF!</definedName>
    <definedName name="UFPrn20060105154236" localSheetId="0">#REF!</definedName>
    <definedName name="UFPrn20060105154236">#REF!</definedName>
    <definedName name="UFPrn20060105154306" localSheetId="1">#REF!</definedName>
    <definedName name="UFPrn20060105154306" localSheetId="2">#REF!</definedName>
    <definedName name="UFPrn20060105154306" localSheetId="0">#REF!</definedName>
    <definedName name="UFPrn20060105154306">#REF!</definedName>
    <definedName name="UFPrn20060112094127" localSheetId="1">#REF!</definedName>
    <definedName name="UFPrn20060112094127" localSheetId="2">#REF!</definedName>
    <definedName name="UFPrn20060112094127" localSheetId="0">#REF!</definedName>
    <definedName name="UFPrn20060112094127">#REF!</definedName>
    <definedName name="X" localSheetId="1">#REF!</definedName>
    <definedName name="X" localSheetId="2">#REF!</definedName>
    <definedName name="X" localSheetId="0">#REF!</definedName>
    <definedName name="X">#REF!</definedName>
    <definedName name="啊啊" localSheetId="1">#REF!</definedName>
    <definedName name="啊啊" localSheetId="2">#REF!</definedName>
    <definedName name="啊啊" localSheetId="0">#REF!</definedName>
    <definedName name="啊啊">#REF!</definedName>
    <definedName name="吧" localSheetId="1">#REF!</definedName>
    <definedName name="吧" localSheetId="2">#REF!</definedName>
    <definedName name="吧" localSheetId="0">#REF!</definedName>
    <definedName name="吧">#REF!</definedName>
    <definedName name="橙子葡萄" localSheetId="1">#REF!</definedName>
    <definedName name="橙子葡萄" localSheetId="2">#REF!</definedName>
    <definedName name="橙子葡萄" localSheetId="0">#REF!</definedName>
    <definedName name="橙子葡萄">#REF!</definedName>
    <definedName name="地方" localSheetId="1">#REF!</definedName>
    <definedName name="地方" localSheetId="2">#REF!</definedName>
    <definedName name="地方" localSheetId="0">#REF!</definedName>
    <definedName name="地方">#REF!</definedName>
    <definedName name="额" localSheetId="1">#REF!</definedName>
    <definedName name="额" localSheetId="2">#REF!</definedName>
    <definedName name="额" localSheetId="0">#REF!</definedName>
    <definedName name="额">#REF!</definedName>
    <definedName name="噶4" localSheetId="1">#REF!</definedName>
    <definedName name="噶4" localSheetId="2">#REF!</definedName>
    <definedName name="噶4" localSheetId="0">#REF!</definedName>
    <definedName name="噶4">#REF!</definedName>
    <definedName name="利乐标准" localSheetId="1">#REF!</definedName>
    <definedName name="利乐标准" localSheetId="2">#REF!</definedName>
    <definedName name="利乐标准" localSheetId="0">#REF!</definedName>
    <definedName name="利乐标准">#REF!</definedName>
    <definedName name="米果" localSheetId="1">#REF!</definedName>
    <definedName name="米果" localSheetId="2">#REF!</definedName>
    <definedName name="米果" localSheetId="0">#REF!</definedName>
    <definedName name="米果">#REF!</definedName>
    <definedName name="其他" localSheetId="1">#REF!</definedName>
    <definedName name="其他" localSheetId="2">#REF!</definedName>
    <definedName name="其他" localSheetId="0">#REF!</definedName>
    <definedName name="其他">#REF!</definedName>
    <definedName name="其他1" localSheetId="1">#REF!</definedName>
    <definedName name="其他1" localSheetId="2">#REF!</definedName>
    <definedName name="其他1" localSheetId="0">#REF!</definedName>
    <definedName name="其他1">#REF!</definedName>
    <definedName name="是" localSheetId="1">#REF!</definedName>
    <definedName name="是" localSheetId="2">#REF!</definedName>
    <definedName name="是" localSheetId="0">#REF!</definedName>
    <definedName name="是">#REF!</definedName>
    <definedName name="我" localSheetId="1">#REF!</definedName>
    <definedName name="我" localSheetId="2">#REF!</definedName>
    <definedName name="我" localSheetId="0">#REF!</definedName>
    <definedName name="我">#REF!</definedName>
    <definedName name="线别产值分析" localSheetId="1">#REF!</definedName>
    <definedName name="线别产值分析" localSheetId="2">#REF!</definedName>
    <definedName name="线别产值分析" localSheetId="0">#REF!</definedName>
    <definedName name="线别产值分析">#REF!</definedName>
    <definedName name="新品" localSheetId="1">#REF!</definedName>
    <definedName name="新品" localSheetId="2">#REF!</definedName>
    <definedName name="新品" localSheetId="0">#REF!</definedName>
    <definedName name="新品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" i="2" l="1"/>
  <c r="O16" i="2"/>
  <c r="A16" i="2"/>
  <c r="Q15" i="2"/>
  <c r="O15" i="2"/>
  <c r="A15" i="2"/>
  <c r="Q14" i="2"/>
  <c r="A14" i="2"/>
  <c r="Q13" i="2"/>
  <c r="A13" i="2"/>
  <c r="Q12" i="2"/>
  <c r="O12" i="2"/>
  <c r="A12" i="2"/>
  <c r="Q11" i="2"/>
  <c r="O11" i="2"/>
  <c r="A11" i="2"/>
  <c r="Q10" i="2"/>
  <c r="O10" i="2"/>
  <c r="A10" i="2"/>
  <c r="Q9" i="2"/>
  <c r="O9" i="2"/>
  <c r="A9" i="2"/>
  <c r="R8" i="2"/>
  <c r="N8" i="2" s="1"/>
  <c r="Q8" i="2"/>
  <c r="A8" i="2"/>
  <c r="R7" i="2"/>
  <c r="Q7" i="2" s="1"/>
  <c r="A7" i="2"/>
  <c r="R6" i="2"/>
  <c r="N6" i="2" s="1"/>
  <c r="A6" i="2"/>
  <c r="R5" i="2"/>
  <c r="N5" i="2" s="1"/>
  <c r="A5" i="2"/>
  <c r="Q5" i="2" l="1"/>
  <c r="Q6" i="2"/>
  <c r="N7" i="2"/>
</calcChain>
</file>

<file path=xl/sharedStrings.xml><?xml version="1.0" encoding="utf-8"?>
<sst xmlns="http://schemas.openxmlformats.org/spreadsheetml/2006/main" count="375" uniqueCount="185">
  <si>
    <t>序号</t>
  </si>
  <si>
    <t>组别</t>
  </si>
  <si>
    <t>线别</t>
  </si>
  <si>
    <t>物料编码</t>
  </si>
  <si>
    <t>商品图片</t>
  </si>
  <si>
    <t>品名</t>
  </si>
  <si>
    <t>口味</t>
  </si>
  <si>
    <t>规格</t>
  </si>
  <si>
    <t>箱规</t>
  </si>
  <si>
    <t>产品状态
上市
未上市</t>
  </si>
  <si>
    <t>上市时间（待落实具体上市时间会更新同步）</t>
  </si>
  <si>
    <t>标签</t>
  </si>
  <si>
    <t>管控标签</t>
  </si>
  <si>
    <t>儿童乳品组</t>
  </si>
  <si>
    <t>MOQ</t>
  </si>
  <si>
    <t>保质期</t>
  </si>
  <si>
    <t>条形码</t>
  </si>
  <si>
    <t>外箱条形码</t>
  </si>
  <si>
    <t>备注</t>
  </si>
  <si>
    <t>渠道销售政策（最高力度）</t>
    <phoneticPr fontId="3" type="noConversion"/>
  </si>
  <si>
    <t>市场支持政策（最高力度）</t>
    <phoneticPr fontId="3" type="noConversion"/>
  </si>
  <si>
    <t>合伙人</t>
  </si>
  <si>
    <t>一阶价（终端指导价）</t>
  </si>
  <si>
    <t>建议零售价
【整箱】</t>
  </si>
  <si>
    <r>
      <rPr>
        <b/>
        <sz val="20"/>
        <color rgb="FF000000"/>
        <rFont val="Microsoft YaHei"/>
        <family val="2"/>
        <charset val="134"/>
      </rPr>
      <t>建议零售价
【单包】</t>
    </r>
  </si>
  <si>
    <r>
      <rPr>
        <b/>
        <sz val="20"/>
        <color rgb="FF000000"/>
        <rFont val="Microsoft YaHei"/>
        <family val="2"/>
        <charset val="134"/>
      </rPr>
      <t>最低管控
零售价
【单包】</t>
    </r>
  </si>
  <si>
    <r>
      <rPr>
        <b/>
        <sz val="20"/>
        <color rgb="FF000000"/>
        <rFont val="Microsoft YaHei"/>
        <family val="2"/>
        <charset val="134"/>
      </rPr>
      <t>最高管控
零售价
【单包】</t>
    </r>
  </si>
  <si>
    <t>大区总监</t>
    <phoneticPr fontId="3" type="noConversion"/>
  </si>
  <si>
    <t>省区总监</t>
    <phoneticPr fontId="3" type="noConversion"/>
  </si>
  <si>
    <t>区域总监</t>
    <phoneticPr fontId="3" type="noConversion"/>
  </si>
  <si>
    <t>区域经理</t>
    <phoneticPr fontId="3" type="noConversion"/>
  </si>
  <si>
    <t>合伙人</t>
    <phoneticPr fontId="3" type="noConversion"/>
  </si>
  <si>
    <t>市场</t>
    <phoneticPr fontId="3" type="noConversion"/>
  </si>
  <si>
    <t>主推/B/C/汰换D</t>
  </si>
  <si>
    <t>A/B/C/D</t>
  </si>
  <si>
    <t>开单价
【整箱】</t>
  </si>
  <si>
    <t>折扣</t>
  </si>
  <si>
    <r>
      <t xml:space="preserve">大区市场返利
</t>
    </r>
    <r>
      <rPr>
        <b/>
        <sz val="22"/>
        <color rgb="FFFF0000"/>
        <rFont val="微软雅黑"/>
        <family val="2"/>
        <charset val="134"/>
      </rPr>
      <t>【旺金币】</t>
    </r>
    <phoneticPr fontId="3" type="noConversion"/>
  </si>
  <si>
    <r>
      <t xml:space="preserve">省区市场返利
</t>
    </r>
    <r>
      <rPr>
        <b/>
        <sz val="22"/>
        <color rgb="FFFF0000"/>
        <rFont val="微软雅黑"/>
        <family val="2"/>
        <charset val="134"/>
      </rPr>
      <t>【旺金币】</t>
    </r>
    <phoneticPr fontId="3" type="noConversion"/>
  </si>
  <si>
    <r>
      <t xml:space="preserve">分公司市场返利
</t>
    </r>
    <r>
      <rPr>
        <b/>
        <sz val="22"/>
        <color rgb="FFFF0000"/>
        <rFont val="微软雅黑"/>
        <family val="2"/>
        <charset val="134"/>
      </rPr>
      <t>【旺金币】</t>
    </r>
    <phoneticPr fontId="3" type="noConversion"/>
  </si>
  <si>
    <r>
      <t xml:space="preserve">儿童乳品文宣品SPU币返利
</t>
    </r>
    <r>
      <rPr>
        <b/>
        <sz val="22"/>
        <color rgb="FFFF0000"/>
        <rFont val="微软雅黑"/>
        <family val="2"/>
        <charset val="134"/>
      </rPr>
      <t>【旺金币】</t>
    </r>
    <phoneticPr fontId="3" type="noConversion"/>
  </si>
  <si>
    <r>
      <t xml:space="preserve">通用周边SPU币返利
</t>
    </r>
    <r>
      <rPr>
        <b/>
        <sz val="22"/>
        <color rgb="FFFF0000"/>
        <rFont val="微软雅黑"/>
        <family val="2"/>
        <charset val="134"/>
      </rPr>
      <t>【旺金币】</t>
    </r>
    <phoneticPr fontId="3" type="noConversion"/>
  </si>
  <si>
    <r>
      <t xml:space="preserve">合伙人预订单返利
</t>
    </r>
    <r>
      <rPr>
        <b/>
        <sz val="22"/>
        <color rgb="FFFF0000"/>
        <rFont val="微软雅黑"/>
        <family val="2"/>
        <charset val="134"/>
      </rPr>
      <t>【旺金币】</t>
    </r>
    <phoneticPr fontId="3" type="noConversion"/>
  </si>
  <si>
    <r>
      <t xml:space="preserve">合伙人季度业绩目标达成返利（高钙纯牛奶）
</t>
    </r>
    <r>
      <rPr>
        <b/>
        <sz val="22"/>
        <color rgb="FFFF0000"/>
        <rFont val="微软雅黑"/>
        <family val="2"/>
        <charset val="134"/>
      </rPr>
      <t>【旺金币】</t>
    </r>
    <phoneticPr fontId="3" type="noConversion"/>
  </si>
  <si>
    <r>
      <t xml:space="preserve">合伙人季度业绩目标达成返利
</t>
    </r>
    <r>
      <rPr>
        <b/>
        <sz val="22"/>
        <color rgb="FFFF0000"/>
        <rFont val="微软雅黑"/>
        <family val="2"/>
        <charset val="134"/>
      </rPr>
      <t>【旺金币】</t>
    </r>
    <phoneticPr fontId="3" type="noConversion"/>
  </si>
  <si>
    <r>
      <t xml:space="preserve">临期售后支持
</t>
    </r>
    <r>
      <rPr>
        <b/>
        <sz val="22"/>
        <color rgb="FFFF0000"/>
        <rFont val="微软雅黑"/>
        <family val="2"/>
        <charset val="134"/>
      </rPr>
      <t>【旺金币】</t>
    </r>
    <phoneticPr fontId="3" type="noConversion"/>
  </si>
  <si>
    <r>
      <t xml:space="preserve">终端陈列支持
</t>
    </r>
    <r>
      <rPr>
        <b/>
        <sz val="22"/>
        <color rgb="FFFF0000"/>
        <rFont val="微软雅黑"/>
        <family val="2"/>
        <charset val="134"/>
      </rPr>
      <t>【旺金币】</t>
    </r>
    <phoneticPr fontId="3" type="noConversion"/>
  </si>
  <si>
    <t>乳品线</t>
  </si>
  <si>
    <t>306107139500</t>
  </si>
  <si>
    <t>旺仔儿童风味酸奶（礼盒）</t>
  </si>
  <si>
    <t>原味</t>
  </si>
  <si>
    <t>125ml*20*6</t>
  </si>
  <si>
    <t>已上市</t>
  </si>
  <si>
    <t>B</t>
  </si>
  <si>
    <t>A</t>
  </si>
  <si>
    <t>9个月</t>
  </si>
  <si>
    <t>6931958024241-礼盒</t>
  </si>
  <si>
    <t>306107139100</t>
    <phoneticPr fontId="3" type="noConversion"/>
  </si>
  <si>
    <t>旺仔风味酸奶（礼盒）</t>
  </si>
  <si>
    <t>草莓味</t>
  </si>
  <si>
    <t>6931958013894-礼盒</t>
  </si>
  <si>
    <t>306107242600</t>
  </si>
  <si>
    <t>旺仔高钙纯牛奶（礼盒）</t>
  </si>
  <si>
    <t>造旺主推</t>
  </si>
  <si>
    <t>8个月</t>
  </si>
  <si>
    <t>6931958024265-礼盒</t>
  </si>
  <si>
    <t>12月开始开箱扫码活动，停止提报此版货需。</t>
    <phoneticPr fontId="3" type="noConversion"/>
  </si>
  <si>
    <t>306107244600</t>
  </si>
  <si>
    <t>306107096900</t>
  </si>
  <si>
    <t>旺仔儿童成长牛乳（礼盒）</t>
  </si>
  <si>
    <t>6931958079289-礼盒</t>
  </si>
  <si>
    <t>306107099500</t>
  </si>
  <si>
    <t>旺仔儿童成长牛乳（礼盒）
-开箱扫码版</t>
  </si>
  <si>
    <t>306107243800</t>
  </si>
  <si>
    <t>旺仔A2β酪蛋白纯牛乳（礼盒）</t>
  </si>
  <si>
    <t>6931958078183-礼盒</t>
  </si>
  <si>
    <t>306107244900</t>
  </si>
  <si>
    <t>旺仔A2β酪蛋白纯牛乳（礼盒）
-开箱扫码版</t>
    <phoneticPr fontId="3" type="noConversion"/>
  </si>
  <si>
    <t>306107090100</t>
    <phoneticPr fontId="3" type="noConversion"/>
  </si>
  <si>
    <t>旺旺香蕉牛奶（加大礼盒）</t>
    <phoneticPr fontId="3" type="noConversion"/>
  </si>
  <si>
    <t>香蕉味</t>
    <phoneticPr fontId="3" type="noConversion"/>
  </si>
  <si>
    <t>折算标箱2400</t>
  </si>
  <si>
    <t>利乐包：6931958079029
礼   盒：6931958079012</t>
  </si>
  <si>
    <t>7月开通可销。</t>
    <phoneticPr fontId="3" type="noConversion"/>
  </si>
  <si>
    <t>306107092000</t>
  </si>
  <si>
    <t>旺旺草莓牛奶（加大礼盒）</t>
    <phoneticPr fontId="3" type="noConversion"/>
  </si>
  <si>
    <t>利乐包：6931958079210
礼   盒：6931958079203</t>
  </si>
  <si>
    <t>类型</t>
    <phoneticPr fontId="3" type="noConversion"/>
  </si>
  <si>
    <t>序号</t>
    <phoneticPr fontId="3" type="noConversion"/>
  </si>
  <si>
    <t>职位</t>
    <phoneticPr fontId="3" type="noConversion"/>
  </si>
  <si>
    <t>职位说明</t>
    <phoneticPr fontId="3" type="noConversion"/>
  </si>
  <si>
    <t>渠道销售政策</t>
    <phoneticPr fontId="3" type="noConversion"/>
  </si>
  <si>
    <t>市场支持政策</t>
    <phoneticPr fontId="3" type="noConversion"/>
  </si>
  <si>
    <t>平台下单规则</t>
    <phoneticPr fontId="3" type="noConversion"/>
  </si>
  <si>
    <t>试吃补贴</t>
    <phoneticPr fontId="3" type="noConversion"/>
  </si>
  <si>
    <t>搭赠</t>
    <phoneticPr fontId="3" type="noConversion"/>
  </si>
  <si>
    <t>返利</t>
    <phoneticPr fontId="3" type="noConversion"/>
  </si>
  <si>
    <t>临期售后支持</t>
    <phoneticPr fontId="3" type="noConversion"/>
  </si>
  <si>
    <t>终端陈列支持</t>
    <phoneticPr fontId="3" type="noConversion"/>
  </si>
  <si>
    <t>BD配置支持</t>
    <phoneticPr fontId="3" type="noConversion"/>
  </si>
  <si>
    <t>功能权限</t>
    <phoneticPr fontId="3" type="noConversion"/>
  </si>
  <si>
    <t>包邮规则</t>
    <phoneticPr fontId="3" type="noConversion"/>
  </si>
  <si>
    <t>业务</t>
    <phoneticPr fontId="3" type="noConversion"/>
  </si>
  <si>
    <r>
      <rPr>
        <b/>
        <sz val="12"/>
        <color rgb="FFFF0000"/>
        <rFont val="微软雅黑"/>
        <family val="2"/>
        <charset val="134"/>
      </rPr>
      <t>试吃补贴</t>
    </r>
    <r>
      <rPr>
        <sz val="12"/>
        <color theme="1"/>
        <rFont val="微软雅黑"/>
        <family val="2"/>
        <charset val="134"/>
      </rPr>
      <t xml:space="preserve">
规则说明：
每月针对上月20日前在岗大区总监/省区总监/区域总监/区域经理发放固定额度试吃补贴费用至个人账户，用于试吃品购买。（如有兼岗情况，仅发放主岗）
*注：
①当月新入职未发放人员会在入职当天或次日补发；
②岗位异动人员不进行补发。
发放货币：产品组币；
发放额度：500元；
发放周期：每月1-5日。</t>
    </r>
    <phoneticPr fontId="3" type="noConversion"/>
  </si>
  <si>
    <t>/</t>
    <phoneticPr fontId="3" type="noConversion"/>
  </si>
  <si>
    <t>不可下常态订单和预订单、可下试吃订单</t>
    <phoneticPr fontId="3" type="noConversion"/>
  </si>
  <si>
    <t>试吃订单包邮条件：满100元包邮，不满足条件需支付30元运费</t>
    <phoneticPr fontId="3" type="noConversion"/>
  </si>
  <si>
    <t>1、以省区为作业范围，协助大区总监经营当地市场，管理当地城市经理及合伙人；
2、带领、辅导、管控业务团队达成业绩指标；
3、促进新品推广，提升市场氛围，维护市场秩序；
4、协助决策层制定省区发展战略，负责省区产品品牌市场短期及长期的战略和策略；
5、分析当前销售体系及销售渠道的市场潜力、销售数据和市场费用、用人费用，测算盈亏情况，制定和调整业务人员结构、销售政策；
6、合规性稽核：城市经理真实性、城市经理作业规范性、各类型合伙人真实性、合伙人作业规范性、客户真实性的把控及稽核；
7、组织目标市场、竞争态势、客户需求等调研，撰写市场分析报告。</t>
    <phoneticPr fontId="3" type="noConversion"/>
  </si>
  <si>
    <r>
      <rPr>
        <b/>
        <sz val="12"/>
        <color rgb="FFFF0000"/>
        <rFont val="微软雅黑"/>
        <family val="2"/>
        <charset val="134"/>
      </rPr>
      <t>省区市场返利</t>
    </r>
    <r>
      <rPr>
        <sz val="12"/>
        <color theme="1"/>
        <rFont val="微软雅黑"/>
        <family val="2"/>
        <charset val="134"/>
      </rPr>
      <t xml:space="preserve">
规则说明：
现金业绩*1.5%；
发放货币：产品组币；
发放对象：省区总监；
发放周期：订单状态为“已完成”的7天后返。
（*业绩仅核算造旺常规品项，造旺综合品项、集团经典品项、年节品项、大师兄系列品项除外）</t>
    </r>
    <phoneticPr fontId="3" type="noConversion"/>
  </si>
  <si>
    <t>1、以分公司为作业范围，协助大区总监经营当地市场，管理当地城市经理及合伙人；
2、带领、辅导、管控业务团队达成业绩指标；
3、促进新品推广，提升市场氛围，维护市场秩序；
4、协助决策层制定分公司发展战略，负责分公司产品品牌市场短期及长期的战略和策略；
5、分析当前销售体系及销售渠道的市场潜力、销售数据和市场费用、用人费用，测算盈亏情况，制定和调整业务人员结构、销售政策；
6、合规性稽核：城市经理真实性、城市经理作业规范性、各类型合伙人真实性、合伙人作业规范性、客户真实性的把控及稽核；
7、组织目标市场、竞争态势、客户需求等调研，撰写市场分析报告。</t>
    <phoneticPr fontId="3" type="noConversion"/>
  </si>
  <si>
    <r>
      <rPr>
        <b/>
        <sz val="12"/>
        <color rgb="FFFF0000"/>
        <rFont val="微软雅黑"/>
        <family val="2"/>
        <charset val="134"/>
      </rPr>
      <t>分公司市场返利</t>
    </r>
    <r>
      <rPr>
        <sz val="12"/>
        <color theme="1"/>
        <rFont val="微软雅黑"/>
        <family val="2"/>
        <charset val="134"/>
      </rPr>
      <t xml:space="preserve">
规则说明：
现金业绩*1.5%；
发放货币：产品组币；
发放对象：区域总监；
发放周期：订单状态为“已完成”的7天后返。
（*业绩仅核算造旺常规品项，造旺综合品项、集团经典品项、年节品项、大师兄系列品项除外）</t>
    </r>
    <phoneticPr fontId="3" type="noConversion"/>
  </si>
  <si>
    <t>1、负责市场渠道开拓，招募合伙人、重点客户及渠道的维系与管理；扶持合伙人做大做强，跟线别铺货协助客户谈判网点；
2、负责所在区域内年度销售目标的制定与分解；制定与实施市场销售计划，完成当月销售目标；
3、完善所辖区域重点终端客户进店陈列，执行、追踪、稽核；
4、管理销售队伍，进行客户及相关人员的培训；
5、市场费用投放规划及管控、稽核；
6、市场数据调研收集：竞企信息收集、竞品信息收集、新品调研、市场环境调研等。</t>
    <phoneticPr fontId="3" type="noConversion"/>
  </si>
  <si>
    <r>
      <rPr>
        <b/>
        <sz val="12"/>
        <color rgb="FFFF0000"/>
        <rFont val="微软雅黑"/>
        <family val="2"/>
        <charset val="134"/>
      </rPr>
      <t xml:space="preserve">营业所文宣品&amp;周边返利
</t>
    </r>
    <r>
      <rPr>
        <sz val="12"/>
        <rFont val="微软雅黑"/>
        <family val="2"/>
        <charset val="134"/>
      </rPr>
      <t>规则说明：
发放货币与额度：
①儿童乳品文宣品SPU币：儿童乳品现金业绩*1%
（*适用品项：风味酸奶、高钙纯牛奶、儿童成长牛乳、A2β酪蛋白纯牛乳、香蕉牛奶、草莓牛奶）
②通用周边SPU币：现金业绩*0.5%
（*适用品项：风味酸奶、高钙纯牛奶、儿童成长牛乳、A2β酪蛋白纯牛乳、香蕉牛奶、草莓牛奶）
发放对象：区域经理；
发放周期：订单状态为“已完成”的7天后返。</t>
    </r>
    <phoneticPr fontId="3" type="noConversion"/>
  </si>
  <si>
    <t>不可下常态订单和预订单、可下试吃订单；
可代合伙人下单</t>
    <phoneticPr fontId="3" type="noConversion"/>
  </si>
  <si>
    <t>客户</t>
    <phoneticPr fontId="3" type="noConversion"/>
  </si>
  <si>
    <t>流通合伙人</t>
    <phoneticPr fontId="3" type="noConversion"/>
  </si>
  <si>
    <r>
      <t xml:space="preserve">以企业身份与旺旺集团达成合作，需要有营业执照，签订经销合同，有车、仓库
</t>
    </r>
    <r>
      <rPr>
        <sz val="12"/>
        <color rgb="FFFF0000"/>
        <rFont val="微软雅黑"/>
        <family val="2"/>
        <charset val="134"/>
      </rPr>
      <t>*合伙人产品组共组规则
1、常态组除旺旺乳品组与儿童乳品组互斥、旺旺乳品组与标箱组互斥外，冰品经典组与冰品孵化组互斥，其他组别可共多组
2、非常态组仅可单组，不可共组
3、常态组与非常态组不可共组</t>
    </r>
    <phoneticPr fontId="3" type="noConversion"/>
  </si>
  <si>
    <r>
      <rPr>
        <b/>
        <sz val="12"/>
        <color rgb="FFFF0000"/>
        <rFont val="微软雅黑"/>
        <family val="2"/>
        <charset val="134"/>
      </rPr>
      <t>高钙纯牛奶&amp;儿童成长牛乳搭赠</t>
    </r>
    <r>
      <rPr>
        <sz val="12"/>
        <color theme="1"/>
        <rFont val="微软雅黑"/>
        <family val="2"/>
        <charset val="134"/>
      </rPr>
      <t xml:space="preserve">
规则说明：
单笔订单购买高钙纯牛奶&amp;儿童成长牛乳系列，同一品项每满20箱赠1箱，不同品项不叠加</t>
    </r>
    <phoneticPr fontId="3" type="noConversion"/>
  </si>
  <si>
    <r>
      <rPr>
        <b/>
        <sz val="12"/>
        <color rgb="FFFF0000"/>
        <rFont val="微软雅黑"/>
        <family val="2"/>
        <charset val="134"/>
      </rPr>
      <t xml:space="preserve">合伙人季度业绩目标达成返利
</t>
    </r>
    <r>
      <rPr>
        <sz val="12"/>
        <rFont val="微软雅黑"/>
        <family val="2"/>
        <charset val="134"/>
      </rPr>
      <t>规则说明：
目标达成率＜75%，无返利；
目标达成率≥75%，季度现金业绩*2.5%；
目标达成率≥100%，季度现金业绩*5%。
发放货币：产品组币；
发放对象：合伙人；
发放周期：次季度第一个月15日到账（如有15日后确认收货的订单，则会在第二个月15日再次核算并补发）。</t>
    </r>
    <r>
      <rPr>
        <b/>
        <sz val="12"/>
        <color rgb="FFFF0000"/>
        <rFont val="微软雅黑"/>
        <family val="2"/>
        <charset val="134"/>
      </rPr>
      <t xml:space="preserve">
</t>
    </r>
    <r>
      <rPr>
        <sz val="12"/>
        <color rgb="FFFF0000"/>
        <rFont val="微软雅黑"/>
        <family val="2"/>
        <charset val="134"/>
      </rPr>
      <t xml:space="preserve">特殊规则：
①合伙人目标设置限制：可设置最低目标为5万，且仅可设置为2.5万的整倍数（如：5万、7.5万、10万、12.5万）
②合伙人未达成部分返利可发放业务上级，发放周期同合伙人二次核算时间
③合伙人目标未设置时：无返利
*举例说明：
合伙人目标设置为10万，当合伙人达成2.5万时，合伙人未达成返利5%发放业务上级，当合伙人达成7.5万时，合伙人可享受返利2.5%，合伙人未达成返利2.5%发放业务上级
</t>
    </r>
    <r>
      <rPr>
        <sz val="12"/>
        <rFont val="微软雅黑"/>
        <family val="2"/>
        <charset val="134"/>
      </rPr>
      <t xml:space="preserve">（*业绩仅核算造旺常规品项，造旺综合品项、集团经典品项、年节品项、大师兄系列品项除外）
</t>
    </r>
    <r>
      <rPr>
        <sz val="12"/>
        <color theme="1"/>
        <rFont val="微软雅黑"/>
        <family val="2"/>
        <charset val="134"/>
      </rPr>
      <t xml:space="preserve">
</t>
    </r>
    <r>
      <rPr>
        <b/>
        <sz val="12"/>
        <color rgb="FFFF0000"/>
        <rFont val="微软雅黑"/>
        <family val="2"/>
        <charset val="134"/>
      </rPr>
      <t>合伙人季度业绩目标达成返利（高钙纯牛奶）</t>
    </r>
    <r>
      <rPr>
        <sz val="12"/>
        <rFont val="微软雅黑"/>
        <family val="2"/>
        <charset val="134"/>
      </rPr>
      <t xml:space="preserve">
规则说明：
目标达成率＜75%，无返利；
目标达成率≥75%，季度现金业绩*2.5%；
目标达成率≥100%，季度现金业绩*5%。
</t>
    </r>
    <r>
      <rPr>
        <sz val="12"/>
        <color theme="1"/>
        <rFont val="微软雅黑"/>
        <family val="2"/>
        <charset val="134"/>
      </rPr>
      <t xml:space="preserve">
发放货币：SPU币；
发放对象：合伙人；
发放周期：次季度第一个月15日到账（如有15日后确认收货的订单，则会在第二个月15日再次核算并补发）。
</t>
    </r>
    <r>
      <rPr>
        <sz val="12"/>
        <color rgb="FFFF0000"/>
        <rFont val="微软雅黑"/>
        <family val="2"/>
        <charset val="134"/>
      </rPr>
      <t xml:space="preserve">特殊规则：
①合伙人目标设置限制：可设置最低目标为5万，且仅可设置为2.5万的整倍数（如：5万、7.5万、10万、12.5万）
②合伙人目标设置为最低目标5万时：合伙人未达成部分返利，不发放业务上级
③合伙人目标设置大于最低目标5万且合伙人实际达成大于等于最低目标5万时：合伙人未达成部分返利可发放业务上级，发放周期同合伙人二次核算时间
④合伙人目标未设置时：无返利
*举例说明：
合伙人目标设置为10万，当合伙人达成2.5万时，合伙人与业务上级均无返利，当合伙人达成7.5万时，合伙人可享受返利2.5%，合伙人未达成返利2.5%发放业务上级
</t>
    </r>
    <r>
      <rPr>
        <b/>
        <sz val="12"/>
        <color rgb="FFFF0000"/>
        <rFont val="微软雅黑"/>
        <family val="2"/>
        <charset val="134"/>
      </rPr>
      <t>合伙人预订单返利</t>
    </r>
    <r>
      <rPr>
        <sz val="12"/>
        <rFont val="微软雅黑"/>
        <family val="2"/>
        <charset val="134"/>
      </rPr>
      <t xml:space="preserve">
规则说明：
高钙纯牛奶&amp;儿童成长牛乳系列：单笔预订单金额≥3万，返现金业绩*2.5%，单笔预订单金额≥5万，返现金业绩*5%，
发放货币：SPU币；
发放对象：合伙人；
发放周期：订单状态为“已完成”的7天后返。</t>
    </r>
    <phoneticPr fontId="3" type="noConversion"/>
  </si>
  <si>
    <r>
      <rPr>
        <b/>
        <sz val="12"/>
        <color rgb="FFFF0000"/>
        <rFont val="微软雅黑"/>
        <family val="2"/>
        <charset val="134"/>
      </rPr>
      <t xml:space="preserve">临期售后支持
</t>
    </r>
    <r>
      <rPr>
        <sz val="12"/>
        <rFont val="微软雅黑"/>
        <family val="2"/>
        <charset val="134"/>
      </rPr>
      <t xml:space="preserve">规则说明：
【政策细则】
1、申请时效：每月1-15号开放申请（超期“申请售后”按钮置灰，请于规定时间内及时操作）；
2、临期界定：商品过期前4个月至过期日（已过期的商品不支持申请）；
3、申请频次：每个生产批次仅限申请1次（若审核被驳回，可重新发起申请）；
</t>
    </r>
    <r>
      <rPr>
        <sz val="12"/>
        <color rgb="FFFF0000"/>
        <rFont val="微软雅黑"/>
        <family val="2"/>
        <charset val="134"/>
      </rPr>
      <t>*需注意：自2026年8月1日起，每月所有批次仅可合并提交一次临期售后申请。</t>
    </r>
    <r>
      <rPr>
        <sz val="12"/>
        <rFont val="微软雅黑"/>
        <family val="2"/>
        <charset val="134"/>
      </rPr>
      <t xml:space="preserve">
4、支持额度：按每个SKU单独配置的补贴旺金币标准执行，发放「产品组币」，详见产品活动细则表。
（*注： 
①常态售后中已发生全部或部分退款的品项，不支持临期售后；
②赠品商品及旺金币上商品不支持临期售后；
③已过期的商品不支持临期售后。）
【操作流程】
操作路径：
业务代申请：SFAAPP-拜访管理-客户管理-去拜访-申请售后申请与盘点
Step1选择商品：系统展示当前合伙人可申请临期商品列表；
Step2填写信息：选择商品与对应的生产批次，填写申请数量（需小于最大可申请数量），系统将自动核算“预估售后金额”；
(*注：预估售后金额=申请数量×售后政策额度）
Step3提交凭证：参照系统示例图片，上传符合要求的带水印售后凭证，确认无误后点击【申请售后】。</t>
    </r>
    <phoneticPr fontId="3" type="noConversion"/>
  </si>
  <si>
    <r>
      <rPr>
        <b/>
        <sz val="12"/>
        <color rgb="FFFF0000"/>
        <rFont val="微软雅黑"/>
        <family val="2"/>
        <charset val="134"/>
      </rPr>
      <t>BD配置支持</t>
    </r>
    <r>
      <rPr>
        <sz val="12"/>
        <color theme="1"/>
        <rFont val="微软雅黑"/>
        <family val="2"/>
        <charset val="134"/>
      </rPr>
      <t xml:space="preserve">
规则说明：
【城市档位与配置门槛】
一档城市（北京分、广州分、上海分、深圳分）：每 45万 季度业绩配1名主任。
二档城市（成都分、杭州分、南京分等28家重点分公司）：每 40万 季度业绩配1名主任。
三档城市（安庆分、保定分、中山分等20家分公司）：每 35万 季度业绩配1名主任。
【核算规则与分配权限】
业绩取数：严格根据分公司季度盘价业绩计算（不含满减金额及周边文宣品）。
配置公式：下季度编制数 = 向下取整（本季度业绩 ÷ 档位单价）。
分配机制：编制额度核算到分公司，由分公司总监在总额预算内自主统筹主任岗位的分配。
【时效与执行周期】
首次核算：2026年10月1日（按2026年7-9月实际业绩进行首次核定）。
有效期管理：编制额度随季度生效、随季度到期，且不跨期累积。</t>
    </r>
    <phoneticPr fontId="3" type="noConversion"/>
  </si>
  <si>
    <t>可下常态订单和预订单、可下试吃订单</t>
    <phoneticPr fontId="3" type="noConversion"/>
  </si>
  <si>
    <t>常态订单/预订单包邮条件：纯休闲/酒饮/标箱乳品满5000包邮，礼盒乳品满15000包邮（其中旺旺乳品满10000包邮），混合订单取单品类中最高包邮门槛计算；订单未满足条件，运费300元/单
试吃订单包邮条件：满100元包邮，不满足条件需支付30元运费</t>
    <phoneticPr fontId="3" type="noConversion"/>
  </si>
  <si>
    <r>
      <t xml:space="preserve">合伙人搭赠
</t>
    </r>
    <r>
      <rPr>
        <b/>
        <sz val="22"/>
        <color rgb="FFFF0000"/>
        <rFont val="微软雅黑"/>
        <family val="2"/>
        <charset val="134"/>
      </rPr>
      <t>【商品】</t>
    </r>
    <phoneticPr fontId="3" type="noConversion"/>
  </si>
  <si>
    <t>20搭1</t>
    <phoneticPr fontId="3" type="noConversion"/>
  </si>
  <si>
    <t>*常态</t>
    <phoneticPr fontId="26" type="noConversion"/>
  </si>
  <si>
    <t>活动产品组</t>
    <phoneticPr fontId="3" type="noConversion"/>
  </si>
  <si>
    <t>规则编号</t>
    <phoneticPr fontId="3" type="noConversion"/>
  </si>
  <si>
    <t>活动产品</t>
    <phoneticPr fontId="3" type="noConversion"/>
  </si>
  <si>
    <t>陈列形式</t>
    <phoneticPr fontId="3" type="noConversion"/>
  </si>
  <si>
    <t>专属助陈物</t>
    <phoneticPr fontId="3" type="noConversion"/>
  </si>
  <si>
    <t>陈列费用币种</t>
    <phoneticPr fontId="3" type="noConversion"/>
  </si>
  <si>
    <t>币种子类</t>
    <phoneticPr fontId="3" type="noConversion"/>
  </si>
  <si>
    <t>陈列示意图</t>
    <phoneticPr fontId="3" type="noConversion"/>
  </si>
  <si>
    <t>儿童乳品组</t>
    <phoneticPr fontId="26" type="noConversion"/>
  </si>
  <si>
    <t>地堆陈列</t>
    <phoneticPr fontId="26" type="noConversion"/>
  </si>
  <si>
    <t>快乐成长系列价格牌大号</t>
    <phoneticPr fontId="26" type="noConversion"/>
  </si>
  <si>
    <t>产品组币</t>
  </si>
  <si>
    <t>*郑州分专案</t>
    <phoneticPr fontId="26" type="noConversion"/>
  </si>
  <si>
    <t>旺仔高钙纯牛奶（礼盒）
-开箱扫码版</t>
    <phoneticPr fontId="3" type="noConversion"/>
  </si>
  <si>
    <t>旺仔儿童风味酸奶（礼盒）
旺仔儿童风味酸奶（礼盒）
旺仔高钙纯牛奶（礼盒）
旺仔高钙纯牛奶（礼盒）-开箱扫码版
旺仔儿童成长牛乳（礼盒）
旺仔儿童成长牛乳（礼盒）-开箱扫码版
旺仔A2β酪蛋白纯牛乳（礼盒）-开箱扫码版
旺旺香蕉牛奶（礼盒）
旺旺草莓牛奶（礼盒）</t>
    <phoneticPr fontId="26" type="noConversion"/>
  </si>
  <si>
    <t>陈列具体要求-A类门店</t>
    <phoneticPr fontId="3" type="noConversion"/>
  </si>
  <si>
    <t>陈列位置-A类门店</t>
    <phoneticPr fontId="3" type="noConversion"/>
  </si>
  <si>
    <t>排面要求对应一二三线城市-A类门店</t>
    <phoneticPr fontId="3" type="noConversion"/>
  </si>
  <si>
    <t>陈列具体要求-B类门店</t>
    <phoneticPr fontId="3" type="noConversion"/>
  </si>
  <si>
    <t>陈列位置-B类门店</t>
    <phoneticPr fontId="3" type="noConversion"/>
  </si>
  <si>
    <t>排面要求对应一二三线城市-B类门店</t>
    <phoneticPr fontId="3" type="noConversion"/>
  </si>
  <si>
    <t>陈列具体要求-C类门店</t>
    <phoneticPr fontId="3" type="noConversion"/>
  </si>
  <si>
    <t>陈列位置-C类门店</t>
    <phoneticPr fontId="3" type="noConversion"/>
  </si>
  <si>
    <t>排面要求对应一二三线城市-C类门店</t>
    <phoneticPr fontId="3" type="noConversion"/>
  </si>
  <si>
    <t>陈列具体要求-D类门店</t>
    <phoneticPr fontId="3" type="noConversion"/>
  </si>
  <si>
    <t>陈列位置-D类门店</t>
    <phoneticPr fontId="3" type="noConversion"/>
  </si>
  <si>
    <t>排面要求对应一二三线城市-D类门店</t>
    <phoneticPr fontId="3" type="noConversion"/>
  </si>
  <si>
    <t>陈列具体要求-E类门店</t>
    <phoneticPr fontId="3" type="noConversion"/>
  </si>
  <si>
    <t>陈列位置-E类门店</t>
    <phoneticPr fontId="3" type="noConversion"/>
  </si>
  <si>
    <t>排面要求对应一二三线城市-E类门店</t>
    <phoneticPr fontId="3" type="noConversion"/>
  </si>
  <si>
    <t>儿童乳品组</t>
    <phoneticPr fontId="3" type="noConversion"/>
  </si>
  <si>
    <t>不支持陈列费用</t>
    <phoneticPr fontId="3" type="noConversion"/>
  </si>
  <si>
    <t>无:0,0,0</t>
    <phoneticPr fontId="3" type="noConversion"/>
  </si>
  <si>
    <t>1、渠道限制：奶站【终端建档渠道类型必须为奶站】
2、费用相关标准：18提40元、36提80元、60提200元【仅奶站渠道的客户可以申请】
3、陈列排面要求：排面≥2个陈列排面</t>
    <phoneticPr fontId="3" type="noConversion"/>
  </si>
  <si>
    <t>奶礼盒主通道端架，或门店入口右侧第一视线位</t>
    <phoneticPr fontId="3" type="noConversion"/>
  </si>
  <si>
    <t>≥60提:200,200,200;
≥36提:80,80,80;
≥18提:40,40,40</t>
    <phoneticPr fontId="3" type="noConversion"/>
  </si>
  <si>
    <t>1、产品要求：SKU数量≥2只或全部陈列产品为高钙纯牛奶，高钙纯牛奶系列≥50%
2、价格牌≥4张
3、陈列排面：陈列排面≥6排且陈列面≥3，陈列排面不可被遮挡
4、陈列层高：≥3层
5、陈列纵列面：≥2列
6、产品陈列统一：上下陈列sku需要统一保持一致性，横向陈列spu需要统一保持一致性
7、产品正面陈列：全部产品需要按照正面进行统一陈列
8、有载体陈列</t>
  </si>
  <si>
    <t>主通道1-3陈列位，1000m²面积以上门店需旁边放置旺仔牛奶礼盒【不限制提数】</t>
  </si>
  <si>
    <t>【全品类】:1000,800,600;
【单品陈列高钙纯牛奶】:1500,1300,1100;</t>
  </si>
  <si>
    <t>1、产品要求：SKU数量≥2只或全部陈列产品为高钙纯牛奶，高钙纯牛奶系列≥50%
2、价格牌≥3张
3、陈列排面：陈列排面≥5排且陈列面≥2，陈列排面不可被遮挡
4、陈列层高：≥3层
5、陈列纵列面：≥2列
6、产品陈列统一：上下陈列sku需要统一保持一致性，横向陈列spu需要统一保持一致性
7、产品正面陈列：全部产品需要按照正面进行统一陈列
8、有载体陈列</t>
  </si>
  <si>
    <t>主通道1-3陈列位</t>
  </si>
  <si>
    <t>【全品类】:800,600,400;
【单品陈列高钙纯牛奶】:1300,1100,900;</t>
  </si>
  <si>
    <t>1、产品要求：SKU数量≥2只或全部陈列产品为高钙纯牛奶，高钙纯牛奶系列≥50%
2、价格牌≥1张
3、陈列排面：陈列排面≥4排且陈列面≥2，陈列排面不可被遮挡
4、陈列层高：≥3层
5、陈列纵列面：≥2列
6、产品陈列统一：上下陈列sku需要统一保持一致性，横向陈列spu需要统一保持一致性
7、产品正面陈列：全部产品需要按照正面进行统一陈列
8、有载体陈列</t>
  </si>
  <si>
    <t>【全品类】:400,300,200;</t>
  </si>
  <si>
    <t>1、产品要求：SKU数量≥2只或全部陈列产品为高钙纯牛奶，高钙纯牛奶系列≥50%
2、价格牌≥1张
3、陈列排面：陈列排面≥2排，陈列排面不可被遮挡
4、陈列层高：≥3层
5、陈列纵列面：≥2列
6、产品陈列统一：上下陈列sku需要统一保持一致性，横向陈列spu需要统一保持一致性
7、产品正面陈列：全部产品需要按照正面进行统一陈列
8、有载体陈列</t>
  </si>
  <si>
    <t>【高钙纯牛奶/a2+任意品项】:100，100，100;</t>
  </si>
  <si>
    <t>【高钙纯牛奶/a2+任意品项】:60，60，60;</t>
  </si>
  <si>
    <t>5元/提</t>
    <phoneticPr fontId="3" type="noConversion"/>
  </si>
  <si>
    <t>10元/提</t>
    <phoneticPr fontId="3" type="noConversion"/>
  </si>
  <si>
    <t>10.8元/提</t>
    <phoneticPr fontId="3" type="noConversion"/>
  </si>
  <si>
    <t>儿童乳品组产品盘价与政策力度明细表</t>
    <phoneticPr fontId="3" type="noConversion"/>
  </si>
  <si>
    <t>分公司额度10%</t>
    <phoneticPr fontId="3" type="noConversion"/>
  </si>
  <si>
    <t>9月批次开始切为新规版【旺仔风味酸奶】。</t>
    <phoneticPr fontId="3" type="noConversion"/>
  </si>
  <si>
    <t>12月开始开箱扫码版持续做。10/1 BD开箱扫码活动停止，终端开箱扫码因有包材尚未消耗完毕，继续进行。8月批次开始切为新规版。</t>
    <phoneticPr fontId="3" type="noConversion"/>
  </si>
  <si>
    <t>山东省、河南省处理旧版包材（仅BD扫码活动），提报此版货需。10/1 BD开箱扫码活动停止。</t>
    <phoneticPr fontId="3" type="noConversion"/>
  </si>
  <si>
    <t>12月开始开箱扫码版持续做，非山东省、河南省提报此版货需。10/1 BD开箱扫码活动停止，终端开箱扫码因有包材尚未消耗完毕，继续进行。</t>
    <phoneticPr fontId="3" type="noConversion"/>
  </si>
  <si>
    <t xml:space="preserve">经营者、领导者、决策者、执行者、鞭策者、监督者
能主导战区业务发展，制定销售策略，带领团队，拿到业绩结果，为战区盈利负责。
1、目标的拆解与达成；
2、业务方法和策略的制定；
3、路径追踪与监督掌控；
4、资源整合；
5、团队管理能力；
6、责任意识。
</t>
  </si>
  <si>
    <r>
      <rPr>
        <b/>
        <sz val="12"/>
        <color rgb="FFFF0000"/>
        <rFont val="微软雅黑"/>
        <family val="2"/>
        <charset val="134"/>
      </rPr>
      <t>大区市场返利</t>
    </r>
    <r>
      <rPr>
        <sz val="12"/>
        <color theme="1"/>
        <rFont val="微软雅黑"/>
        <family val="2"/>
        <charset val="134"/>
      </rPr>
      <t xml:space="preserve">
规则说明：
现金业绩*1.5%；
发放货币：产品组币；
发放对象：大区总监；
发放周期：订单状态为“已完成”的7天后返。
（*业绩仅核算造旺常规品项，造旺综合品项、集团经典品项、年节品项、大师兄系列品项除外）</t>
    </r>
    <phoneticPr fontId="3" type="noConversion"/>
  </si>
  <si>
    <r>
      <rPr>
        <b/>
        <sz val="12"/>
        <color rgb="FFFF0000"/>
        <rFont val="微软雅黑"/>
        <family val="2"/>
        <charset val="134"/>
      </rPr>
      <t>终端陈列支持</t>
    </r>
    <r>
      <rPr>
        <sz val="12"/>
        <color theme="1"/>
        <rFont val="微软雅黑"/>
        <family val="2"/>
        <charset val="134"/>
      </rPr>
      <t xml:space="preserve">
规则说明：
【政策细则】
1. 适用品项：儿童乳品组全品项
2. 陈列形式与费用标准：详见附件
3. 陈列额度规则：
* 额度配置：分公司前3个月现金业绩月度累计值 × 10%
* 额度生成：按季度生成当季度陈列额度
* 额度申请：按月申请
* 发放规则：费用每月以“产品组币”形式发放至合伙人
* 额度有效期：按自然半年度进行硬性清零（清零节点：6月24日、12月24日）
【操作流程】
操作路径：造旺计划APP - 工作台 - 陈列活动（支持合伙人自主申请或业务BD代申请）
Step 1 申请提交（上月25日 - 当月10日）：
业务BD及合伙人完成特陈申请的上传操作。
Step 2 线上审核（上月25日 - 当月13日）：
* 合伙人审核：上月25日 - 当月11日
* 区域经理 &amp; 区域总监审核：上月25日 - 当月13日
Step 3 线下抽查与稽核（上月25日 - 当月30日）：
* 区域经理抽查（上月25日 - 当月15日）：营业所申请量 &gt; 30家，抽查需 ≥ 30家；＜ 30家则需100%全量核查
* 总部抽查（上月25日 - 当月20日）：总部进行抽查
* 集中稽查（当月21日 - 当月30日）：稽核人员开展集中线下稽查
Step 4 申诉与发放（月末至次月初）：
* 异常申诉（当月28日 - 当月30日）：业务大区可针对不合规的异常特陈进行申诉
* 统一发放（次月1日）：市场部通过【SFA】系统统一进行费用的发放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</si>
</sst>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);[Red]\(0.00\)"/>
    <numFmt numFmtId="177" formatCode="0_);\(0\)"/>
    <numFmt numFmtId="178" formatCode="0_ "/>
    <numFmt numFmtId="179" formatCode="0_);[Red]\(0\)"/>
    <numFmt numFmtId="180" formatCode="yyyy/m/d;@"/>
  </numFmts>
  <fonts count="28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b/>
      <sz val="26"/>
      <name val="Microsoft YaHei"/>
      <family val="2"/>
      <charset val="134"/>
    </font>
    <font>
      <sz val="9"/>
      <name val="等线"/>
      <family val="2"/>
      <charset val="134"/>
      <scheme val="minor"/>
    </font>
    <font>
      <b/>
      <sz val="20"/>
      <name val="Microsoft YaHei"/>
      <family val="2"/>
      <charset val="134"/>
    </font>
    <font>
      <sz val="22"/>
      <color theme="1"/>
      <name val="Microsoft YaHei"/>
      <family val="2"/>
      <charset val="134"/>
    </font>
    <font>
      <sz val="22"/>
      <color theme="1"/>
      <name val="等线"/>
      <family val="2"/>
      <charset val="134"/>
      <scheme val="minor"/>
    </font>
    <font>
      <sz val="12"/>
      <color theme="1"/>
      <name val="Microsoft YaHei"/>
      <family val="2"/>
      <charset val="134"/>
    </font>
    <font>
      <b/>
      <sz val="22"/>
      <color theme="1"/>
      <name val="微软雅黑"/>
      <family val="2"/>
      <charset val="134"/>
    </font>
    <font>
      <sz val="12"/>
      <color theme="1"/>
      <name val="等线"/>
      <family val="4"/>
      <charset val="134"/>
      <scheme val="minor"/>
    </font>
    <font>
      <b/>
      <sz val="20"/>
      <color theme="1"/>
      <name val="Microsoft YaHei"/>
      <family val="2"/>
      <charset val="134"/>
    </font>
    <font>
      <b/>
      <sz val="20"/>
      <color rgb="FF000000"/>
      <name val="Microsoft YaHei"/>
      <family val="2"/>
      <charset val="134"/>
    </font>
    <font>
      <b/>
      <sz val="22"/>
      <color rgb="FFFF0000"/>
      <name val="微软雅黑"/>
      <family val="2"/>
      <charset val="134"/>
    </font>
    <font>
      <sz val="20"/>
      <color rgb="FF000000"/>
      <name val="Microsoft YaHei"/>
      <family val="2"/>
      <charset val="134"/>
    </font>
    <font>
      <sz val="20"/>
      <name val="Microsoft YaHei"/>
      <family val="2"/>
      <charset val="134"/>
    </font>
    <font>
      <sz val="20"/>
      <color theme="1"/>
      <name val="Microsoft YaHei"/>
      <family val="2"/>
      <charset val="134"/>
    </font>
    <font>
      <sz val="20"/>
      <color rgb="FFFF0000"/>
      <name val="Microsoft YaHei"/>
      <family val="2"/>
      <charset val="134"/>
    </font>
    <font>
      <sz val="22"/>
      <color theme="1"/>
      <name val="微软雅黑"/>
      <family val="2"/>
      <charset val="134"/>
    </font>
    <font>
      <sz val="20"/>
      <color theme="1"/>
      <name val="微软雅黑"/>
      <family val="2"/>
      <charset val="134"/>
    </font>
    <font>
      <sz val="12"/>
      <name val="Microsoft YaHei"/>
      <family val="2"/>
      <charset val="134"/>
    </font>
    <font>
      <b/>
      <sz val="14"/>
      <color theme="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sz val="12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2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DEEBF7"/>
        <bgColor auto="1"/>
      </patternFill>
    </fill>
    <fill>
      <patternFill patternType="solid">
        <fgColor rgb="FFE2EFDA"/>
        <bgColor auto="1"/>
      </patternFill>
    </fill>
    <fill>
      <patternFill patternType="solid">
        <fgColor rgb="FFFBE5D6"/>
      </patternFill>
    </fill>
    <fill>
      <patternFill patternType="solid">
        <fgColor rgb="FFFFFF00"/>
        <bgColor indexed="64"/>
      </patternFill>
    </fill>
    <fill>
      <patternFill patternType="solid">
        <fgColor rgb="FFFBE5D6"/>
        <bgColor auto="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9" fillId="0" borderId="0">
      <alignment vertical="center"/>
    </xf>
  </cellStyleXfs>
  <cellXfs count="98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176" fontId="4" fillId="0" borderId="0" xfId="1" applyNumberFormat="1" applyFont="1" applyAlignment="1">
      <alignment vertical="center"/>
    </xf>
    <xf numFmtId="176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1" applyFont="1"/>
    <xf numFmtId="0" fontId="7" fillId="0" borderId="0" xfId="1" applyFont="1"/>
    <xf numFmtId="0" fontId="4" fillId="3" borderId="1" xfId="1" applyFont="1" applyFill="1" applyBorder="1" applyAlignment="1">
      <alignment horizontal="center" vertical="center" wrapText="1"/>
    </xf>
    <xf numFmtId="0" fontId="8" fillId="5" borderId="5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/>
    </xf>
    <xf numFmtId="0" fontId="8" fillId="5" borderId="8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177" fontId="14" fillId="0" borderId="1" xfId="1" applyNumberFormat="1" applyFont="1" applyBorder="1" applyAlignment="1">
      <alignment horizontal="center" vertical="center"/>
    </xf>
    <xf numFmtId="49" fontId="14" fillId="0" borderId="10" xfId="1" applyNumberFormat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14" fontId="14" fillId="0" borderId="1" xfId="1" applyNumberFormat="1" applyFont="1" applyBorder="1" applyAlignment="1">
      <alignment horizontal="center" vertical="center" wrapText="1"/>
    </xf>
    <xf numFmtId="2" fontId="15" fillId="0" borderId="1" xfId="1" applyNumberFormat="1" applyFont="1" applyBorder="1" applyAlignment="1">
      <alignment horizontal="center" vertical="center"/>
    </xf>
    <xf numFmtId="9" fontId="15" fillId="0" borderId="1" xfId="1" applyNumberFormat="1" applyFont="1" applyBorder="1" applyAlignment="1">
      <alignment horizontal="center" vertical="center"/>
    </xf>
    <xf numFmtId="176" fontId="15" fillId="0" borderId="2" xfId="1" applyNumberFormat="1" applyFont="1" applyBorder="1" applyAlignment="1">
      <alignment horizontal="center" vertical="center" wrapText="1"/>
    </xf>
    <xf numFmtId="178" fontId="14" fillId="0" borderId="1" xfId="1" applyNumberFormat="1" applyFont="1" applyBorder="1" applyAlignment="1">
      <alignment horizontal="center" vertical="center" wrapText="1"/>
    </xf>
    <xf numFmtId="0" fontId="16" fillId="0" borderId="4" xfId="1" applyFont="1" applyBorder="1" applyAlignment="1">
      <alignment vertical="center"/>
    </xf>
    <xf numFmtId="10" fontId="17" fillId="5" borderId="8" xfId="1" applyNumberFormat="1" applyFont="1" applyFill="1" applyBorder="1" applyAlignment="1">
      <alignment horizontal="center" vertical="center" wrapText="1"/>
    </xf>
    <xf numFmtId="10" fontId="8" fillId="5" borderId="8" xfId="1" applyNumberFormat="1" applyFont="1" applyFill="1" applyBorder="1" applyAlignment="1">
      <alignment horizontal="center" vertical="center" wrapText="1"/>
    </xf>
    <xf numFmtId="177" fontId="14" fillId="0" borderId="4" xfId="1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shrinkToFit="1"/>
    </xf>
    <xf numFmtId="14" fontId="18" fillId="0" borderId="8" xfId="0" applyNumberFormat="1" applyFont="1" applyBorder="1" applyAlignment="1">
      <alignment horizontal="center" vertical="center" wrapText="1"/>
    </xf>
    <xf numFmtId="177" fontId="14" fillId="0" borderId="2" xfId="1" applyNumberFormat="1" applyFont="1" applyBorder="1" applyAlignment="1">
      <alignment horizontal="center" vertical="center"/>
    </xf>
    <xf numFmtId="179" fontId="14" fillId="0" borderId="1" xfId="1" applyNumberFormat="1" applyFont="1" applyBorder="1" applyAlignment="1">
      <alignment horizontal="center" vertical="center" wrapText="1"/>
    </xf>
    <xf numFmtId="49" fontId="14" fillId="0" borderId="1" xfId="1" applyNumberFormat="1" applyFont="1" applyBorder="1" applyAlignment="1">
      <alignment horizontal="center" vertical="center"/>
    </xf>
    <xf numFmtId="2" fontId="14" fillId="0" borderId="1" xfId="1" applyNumberFormat="1" applyFont="1" applyBorder="1" applyAlignment="1">
      <alignment horizontal="center" vertical="center"/>
    </xf>
    <xf numFmtId="9" fontId="14" fillId="0" borderId="1" xfId="1" applyNumberFormat="1" applyFont="1" applyBorder="1" applyAlignment="1">
      <alignment horizontal="center" vertical="center"/>
    </xf>
    <xf numFmtId="176" fontId="14" fillId="0" borderId="2" xfId="1" applyNumberFormat="1" applyFont="1" applyBorder="1" applyAlignment="1">
      <alignment horizontal="center" vertical="center" wrapText="1"/>
    </xf>
    <xf numFmtId="0" fontId="16" fillId="0" borderId="4" xfId="0" applyFont="1" applyBorder="1">
      <alignment vertical="center"/>
    </xf>
    <xf numFmtId="180" fontId="14" fillId="0" borderId="1" xfId="1" applyNumberFormat="1" applyFont="1" applyBorder="1" applyAlignment="1">
      <alignment horizontal="center" vertical="center" wrapText="1"/>
    </xf>
    <xf numFmtId="49" fontId="14" fillId="0" borderId="2" xfId="1" applyNumberFormat="1" applyFont="1" applyBorder="1" applyAlignment="1">
      <alignment horizontal="center" vertical="center"/>
    </xf>
    <xf numFmtId="0" fontId="19" fillId="0" borderId="4" xfId="1" applyFont="1" applyBorder="1" applyAlignment="1">
      <alignment vertical="center"/>
    </xf>
    <xf numFmtId="14" fontId="14" fillId="0" borderId="2" xfId="1" applyNumberFormat="1" applyFont="1" applyBorder="1" applyAlignment="1">
      <alignment horizontal="center" vertical="center" wrapText="1"/>
    </xf>
    <xf numFmtId="16" fontId="16" fillId="0" borderId="4" xfId="0" applyNumberFormat="1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9" fillId="0" borderId="4" xfId="0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180" fontId="14" fillId="0" borderId="1" xfId="0" applyNumberFormat="1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/>
    </xf>
    <xf numFmtId="9" fontId="14" fillId="0" borderId="1" xfId="0" applyNumberFormat="1" applyFont="1" applyBorder="1" applyAlignment="1">
      <alignment horizontal="center" vertical="center"/>
    </xf>
    <xf numFmtId="176" fontId="14" fillId="0" borderId="2" xfId="0" applyNumberFormat="1" applyFont="1" applyBorder="1" applyAlignment="1">
      <alignment horizontal="center" vertical="center" wrapText="1"/>
    </xf>
    <xf numFmtId="178" fontId="14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/>
    <xf numFmtId="0" fontId="14" fillId="0" borderId="0" xfId="1" applyFont="1" applyAlignment="1">
      <alignment vertical="center"/>
    </xf>
    <xf numFmtId="176" fontId="14" fillId="0" borderId="0" xfId="1" applyNumberFormat="1" applyFont="1" applyAlignment="1">
      <alignment vertical="center"/>
    </xf>
    <xf numFmtId="176" fontId="14" fillId="0" borderId="0" xfId="1" applyNumberFormat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76" fontId="7" fillId="0" borderId="0" xfId="1" applyNumberFormat="1" applyFont="1"/>
    <xf numFmtId="0" fontId="20" fillId="8" borderId="8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left" vertical="center" wrapText="1"/>
    </xf>
    <xf numFmtId="0" fontId="22" fillId="0" borderId="8" xfId="0" applyFont="1" applyBorder="1" applyAlignment="1">
      <alignment horizontal="left" vertical="top" wrapText="1"/>
    </xf>
    <xf numFmtId="0" fontId="22" fillId="5" borderId="8" xfId="0" applyFont="1" applyFill="1" applyBorder="1" applyAlignment="1">
      <alignment horizontal="left" vertical="top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10" fontId="17" fillId="5" borderId="8" xfId="2" applyNumberFormat="1" applyFont="1" applyFill="1" applyBorder="1" applyAlignment="1">
      <alignment horizontal="center" vertical="center"/>
    </xf>
    <xf numFmtId="49" fontId="25" fillId="0" borderId="0" xfId="2" applyNumberFormat="1" applyFont="1" applyAlignment="1">
      <alignment horizontal="center" vertical="center" wrapText="1"/>
    </xf>
    <xf numFmtId="49" fontId="24" fillId="0" borderId="0" xfId="2" applyNumberFormat="1" applyFont="1" applyAlignment="1">
      <alignment horizontal="center" vertical="center" wrapText="1"/>
    </xf>
    <xf numFmtId="0" fontId="24" fillId="0" borderId="0" xfId="2" applyFont="1" applyAlignment="1">
      <alignment horizontal="center" vertical="center" wrapText="1"/>
    </xf>
    <xf numFmtId="0" fontId="27" fillId="0" borderId="0" xfId="2" applyFont="1" applyAlignment="1">
      <alignment horizontal="center" vertical="center" wrapText="1"/>
    </xf>
    <xf numFmtId="49" fontId="24" fillId="0" borderId="8" xfId="2" applyNumberFormat="1" applyFont="1" applyBorder="1" applyAlignment="1">
      <alignment horizontal="center" vertical="center" wrapText="1"/>
    </xf>
    <xf numFmtId="49" fontId="24" fillId="0" borderId="7" xfId="2" applyNumberFormat="1" applyFont="1" applyBorder="1" applyAlignment="1">
      <alignment horizontal="center" vertical="center" wrapText="1"/>
    </xf>
    <xf numFmtId="49" fontId="22" fillId="0" borderId="8" xfId="0" applyNumberFormat="1" applyFont="1" applyBorder="1" applyAlignment="1">
      <alignment horizontal="center" vertical="center" wrapText="1"/>
    </xf>
    <xf numFmtId="0" fontId="20" fillId="8" borderId="8" xfId="0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8" fillId="5" borderId="8" xfId="1" applyFont="1" applyFill="1" applyBorder="1" applyAlignment="1">
      <alignment horizontal="center" vertical="center"/>
    </xf>
    <xf numFmtId="0" fontId="8" fillId="5" borderId="8" xfId="2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 wrapText="1"/>
    </xf>
    <xf numFmtId="0" fontId="7" fillId="0" borderId="4" xfId="1" applyFont="1" applyBorder="1"/>
    <xf numFmtId="0" fontId="8" fillId="5" borderId="5" xfId="1" applyFont="1" applyFill="1" applyBorder="1" applyAlignment="1">
      <alignment horizontal="center" vertical="center"/>
    </xf>
    <xf numFmtId="0" fontId="8" fillId="5" borderId="6" xfId="1" applyFont="1" applyFill="1" applyBorder="1" applyAlignment="1">
      <alignment horizontal="center" vertical="center"/>
    </xf>
    <xf numFmtId="0" fontId="8" fillId="5" borderId="7" xfId="1" applyFont="1" applyFill="1" applyBorder="1" applyAlignment="1">
      <alignment horizontal="center" vertical="center"/>
    </xf>
    <xf numFmtId="176" fontId="4" fillId="7" borderId="8" xfId="1" applyNumberFormat="1" applyFont="1" applyFill="1" applyBorder="1" applyAlignment="1">
      <alignment horizontal="center" vertical="center" wrapText="1"/>
    </xf>
    <xf numFmtId="176" fontId="10" fillId="7" borderId="9" xfId="1" applyNumberFormat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7" fillId="0" borderId="1" xfId="1" applyFont="1" applyBorder="1"/>
    <xf numFmtId="0" fontId="4" fillId="4" borderId="2" xfId="1" applyFont="1" applyFill="1" applyBorder="1" applyAlignment="1">
      <alignment horizontal="center" vertical="center" wrapText="1"/>
    </xf>
    <xf numFmtId="0" fontId="7" fillId="0" borderId="3" xfId="1" applyFont="1" applyBorder="1"/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/>
    </xf>
    <xf numFmtId="0" fontId="10" fillId="7" borderId="8" xfId="1" applyFont="1" applyFill="1" applyBorder="1" applyAlignment="1">
      <alignment horizontal="center" vertical="center" wrapText="1"/>
    </xf>
    <xf numFmtId="0" fontId="10" fillId="7" borderId="9" xfId="1" applyFont="1" applyFill="1" applyBorder="1" applyAlignment="1">
      <alignment horizontal="center" vertical="center" wrapText="1"/>
    </xf>
    <xf numFmtId="176" fontId="10" fillId="7" borderId="8" xfId="1" applyNumberFormat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/>
    </xf>
  </cellXfs>
  <cellStyles count="3">
    <cellStyle name="常规" xfId="0" builtinId="0"/>
    <cellStyle name="常规 2" xfId="1" xr:uid="{D459FA89-4771-0440-8CC7-4EE8E7655174}"/>
    <cellStyle name="常规 3 2 3" xfId="2" xr:uid="{DF995017-96BB-CD4A-91E5-189CAB334E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152400</xdr:colOff>
      <xdr:row>9</xdr:row>
      <xdr:rowOff>47625</xdr:rowOff>
    </xdr:from>
    <xdr:ext cx="1304925" cy="885825"/>
    <xdr:pic>
      <xdr:nvPicPr>
        <xdr:cNvPr id="2" name="图片 1">
          <a:extLst>
            <a:ext uri="{FF2B5EF4-FFF2-40B4-BE49-F238E27FC236}">
              <a16:creationId xmlns:a16="http://schemas.microsoft.com/office/drawing/2014/main" id="{4BEBDC98-B0FC-9B40-9D63-9276C1A984AB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xfrm>
          <a:off x="9347200" y="9521825"/>
          <a:ext cx="1304925" cy="885825"/>
        </a:xfrm>
        <a:prstGeom prst="rect">
          <a:avLst/>
        </a:prstGeom>
      </xdr:spPr>
    </xdr:pic>
    <xdr:clientData/>
  </xdr:oneCellAnchor>
  <xdr:oneCellAnchor>
    <xdr:from>
      <xdr:col>4</xdr:col>
      <xdr:colOff>152400</xdr:colOff>
      <xdr:row>8</xdr:row>
      <xdr:rowOff>47625</xdr:rowOff>
    </xdr:from>
    <xdr:ext cx="1304925" cy="885825"/>
    <xdr:pic>
      <xdr:nvPicPr>
        <xdr:cNvPr id="3" name="图片 2">
          <a:extLst>
            <a:ext uri="{FF2B5EF4-FFF2-40B4-BE49-F238E27FC236}">
              <a16:creationId xmlns:a16="http://schemas.microsoft.com/office/drawing/2014/main" id="{FBDD65FD-3F6D-034F-9F61-F9BE4B6D1799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xfrm>
          <a:off x="9347200" y="8569325"/>
          <a:ext cx="1304925" cy="885825"/>
        </a:xfrm>
        <a:prstGeom prst="rect">
          <a:avLst/>
        </a:prstGeom>
      </xdr:spPr>
    </xdr:pic>
    <xdr:clientData/>
  </xdr:oneCellAnchor>
  <xdr:oneCellAnchor>
    <xdr:from>
      <xdr:col>4</xdr:col>
      <xdr:colOff>133350</xdr:colOff>
      <xdr:row>6</xdr:row>
      <xdr:rowOff>0</xdr:rowOff>
    </xdr:from>
    <xdr:ext cx="1352550" cy="1009650"/>
    <xdr:pic>
      <xdr:nvPicPr>
        <xdr:cNvPr id="4" name="图片 3">
          <a:extLst>
            <a:ext uri="{FF2B5EF4-FFF2-40B4-BE49-F238E27FC236}">
              <a16:creationId xmlns:a16="http://schemas.microsoft.com/office/drawing/2014/main" id="{35F35129-6BB2-E443-B543-3F57A74D6361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xfrm>
          <a:off x="9328150" y="6616700"/>
          <a:ext cx="1352550" cy="1009650"/>
        </a:xfrm>
        <a:prstGeom prst="rect">
          <a:avLst/>
        </a:prstGeom>
      </xdr:spPr>
    </xdr:pic>
    <xdr:clientData/>
  </xdr:oneCellAnchor>
  <xdr:oneCellAnchor>
    <xdr:from>
      <xdr:col>4</xdr:col>
      <xdr:colOff>241300</xdr:colOff>
      <xdr:row>13</xdr:row>
      <xdr:rowOff>254000</xdr:rowOff>
    </xdr:from>
    <xdr:ext cx="1171575" cy="866775"/>
    <xdr:pic>
      <xdr:nvPicPr>
        <xdr:cNvPr id="5" name="图片 4">
          <a:extLst>
            <a:ext uri="{FF2B5EF4-FFF2-40B4-BE49-F238E27FC236}">
              <a16:creationId xmlns:a16="http://schemas.microsoft.com/office/drawing/2014/main" id="{7F369E40-EE6F-104E-BE2C-11795B0CB29C}"/>
            </a:ext>
          </a:extLst>
        </xdr:cNvPr>
        <xdr:cNvPicPr/>
      </xdr:nvPicPr>
      <xdr:blipFill>
        <a:blip xmlns:r="http://schemas.openxmlformats.org/officeDocument/2006/relationships" r:embed="rId3" r:link="rId3"/>
        <a:srcRect l="8054" t="7826" r="9396" b="13043"/>
        <a:stretch>
          <a:fillRect/>
        </a:stretch>
      </xdr:blipFill>
      <xdr:spPr>
        <a:xfrm>
          <a:off x="9436100" y="13690600"/>
          <a:ext cx="1171575" cy="866775"/>
        </a:xfrm>
        <a:prstGeom prst="rect">
          <a:avLst/>
        </a:prstGeom>
      </xdr:spPr>
    </xdr:pic>
    <xdr:clientData/>
  </xdr:oneCellAnchor>
  <xdr:oneCellAnchor>
    <xdr:from>
      <xdr:col>4</xdr:col>
      <xdr:colOff>257175</xdr:colOff>
      <xdr:row>12</xdr:row>
      <xdr:rowOff>9525</xdr:rowOff>
    </xdr:from>
    <xdr:ext cx="1238250" cy="1047750"/>
    <xdr:pic>
      <xdr:nvPicPr>
        <xdr:cNvPr id="6" name="图片 5">
          <a:extLst>
            <a:ext uri="{FF2B5EF4-FFF2-40B4-BE49-F238E27FC236}">
              <a16:creationId xmlns:a16="http://schemas.microsoft.com/office/drawing/2014/main" id="{035D0F33-5868-C54F-915A-1C23F0CA42AC}"/>
            </a:ext>
          </a:extLst>
        </xdr:cNvPr>
        <xdr:cNvPicPr/>
      </xdr:nvPicPr>
      <xdr:blipFill>
        <a:blip xmlns:r="http://schemas.openxmlformats.org/officeDocument/2006/relationships" r:embed="rId4" r:link="rId4"/>
        <a:stretch>
          <a:fillRect/>
        </a:stretch>
      </xdr:blipFill>
      <xdr:spPr>
        <a:xfrm>
          <a:off x="9451975" y="12455525"/>
          <a:ext cx="1238250" cy="1047750"/>
        </a:xfrm>
        <a:prstGeom prst="rect">
          <a:avLst/>
        </a:prstGeom>
      </xdr:spPr>
    </xdr:pic>
    <xdr:clientData/>
  </xdr:oneCellAnchor>
  <xdr:oneCellAnchor>
    <xdr:from>
      <xdr:col>4</xdr:col>
      <xdr:colOff>247650</xdr:colOff>
      <xdr:row>10</xdr:row>
      <xdr:rowOff>0</xdr:rowOff>
    </xdr:from>
    <xdr:ext cx="1123950" cy="1101725"/>
    <xdr:pic>
      <xdr:nvPicPr>
        <xdr:cNvPr id="7" name="图片 6">
          <a:extLst>
            <a:ext uri="{FF2B5EF4-FFF2-40B4-BE49-F238E27FC236}">
              <a16:creationId xmlns:a16="http://schemas.microsoft.com/office/drawing/2014/main" id="{D7455A2A-B5DB-9948-95D5-4BC5DEBF34F6}"/>
            </a:ext>
          </a:extLst>
        </xdr:cNvPr>
        <xdr:cNvPicPr/>
      </xdr:nvPicPr>
      <xdr:blipFill>
        <a:blip xmlns:r="http://schemas.openxmlformats.org/officeDocument/2006/relationships" r:embed="rId5" r:link="rId5"/>
        <a:srcRect l="6207" r="12414" b="3343"/>
        <a:stretch>
          <a:fillRect/>
        </a:stretch>
      </xdr:blipFill>
      <xdr:spPr>
        <a:xfrm>
          <a:off x="9442450" y="10464800"/>
          <a:ext cx="1123950" cy="1101725"/>
        </a:xfrm>
        <a:prstGeom prst="rect">
          <a:avLst/>
        </a:prstGeom>
      </xdr:spPr>
    </xdr:pic>
    <xdr:clientData/>
  </xdr:oneCellAnchor>
  <xdr:oneCellAnchor>
    <xdr:from>
      <xdr:col>4</xdr:col>
      <xdr:colOff>257175</xdr:colOff>
      <xdr:row>4</xdr:row>
      <xdr:rowOff>0</xdr:rowOff>
    </xdr:from>
    <xdr:ext cx="1047750" cy="1047750"/>
    <xdr:pic>
      <xdr:nvPicPr>
        <xdr:cNvPr id="8" name="图片 7">
          <a:extLst>
            <a:ext uri="{FF2B5EF4-FFF2-40B4-BE49-F238E27FC236}">
              <a16:creationId xmlns:a16="http://schemas.microsoft.com/office/drawing/2014/main" id="{CB89D224-A43A-CC47-B2D2-6CFB2A9AAF59}"/>
            </a:ext>
          </a:extLst>
        </xdr:cNvPr>
        <xdr:cNvPicPr/>
      </xdr:nvPicPr>
      <xdr:blipFill>
        <a:blip xmlns:r="http://schemas.openxmlformats.org/officeDocument/2006/relationships" r:embed="rId6" r:link="rId6"/>
        <a:srcRect l="7746" r="14789"/>
        <a:stretch>
          <a:fillRect/>
        </a:stretch>
      </xdr:blipFill>
      <xdr:spPr>
        <a:xfrm>
          <a:off x="9451975" y="4711700"/>
          <a:ext cx="1047750" cy="104775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11</xdr:row>
      <xdr:rowOff>0</xdr:rowOff>
    </xdr:from>
    <xdr:ext cx="1123950" cy="1104900"/>
    <xdr:pic>
      <xdr:nvPicPr>
        <xdr:cNvPr id="9" name="图片 8">
          <a:extLst>
            <a:ext uri="{FF2B5EF4-FFF2-40B4-BE49-F238E27FC236}">
              <a16:creationId xmlns:a16="http://schemas.microsoft.com/office/drawing/2014/main" id="{0BB0EBC2-7DA2-2948-9E6D-AD05287EF802}"/>
            </a:ext>
          </a:extLst>
        </xdr:cNvPr>
        <xdr:cNvPicPr/>
      </xdr:nvPicPr>
      <xdr:blipFill>
        <a:blip xmlns:r="http://schemas.openxmlformats.org/officeDocument/2006/relationships" r:embed="rId5" r:link="rId5"/>
        <a:srcRect l="6207" r="12414" b="3333"/>
        <a:stretch>
          <a:fillRect/>
        </a:stretch>
      </xdr:blipFill>
      <xdr:spPr>
        <a:xfrm>
          <a:off x="9423400" y="11455400"/>
          <a:ext cx="1123950" cy="1104900"/>
        </a:xfrm>
        <a:prstGeom prst="rect">
          <a:avLst/>
        </a:prstGeom>
      </xdr:spPr>
    </xdr:pic>
    <xdr:clientData/>
  </xdr:oneCellAnchor>
  <xdr:oneCellAnchor>
    <xdr:from>
      <xdr:col>4</xdr:col>
      <xdr:colOff>149224</xdr:colOff>
      <xdr:row>14</xdr:row>
      <xdr:rowOff>800100</xdr:rowOff>
    </xdr:from>
    <xdr:ext cx="1425575" cy="1435100"/>
    <xdr:pic>
      <xdr:nvPicPr>
        <xdr:cNvPr id="10" name="图片 9">
          <a:extLst>
            <a:ext uri="{FF2B5EF4-FFF2-40B4-BE49-F238E27FC236}">
              <a16:creationId xmlns:a16="http://schemas.microsoft.com/office/drawing/2014/main" id="{F9E8C0F2-D2B6-FE48-ABE5-9AA44FBBBF7F}"/>
            </a:ext>
          </a:extLst>
        </xdr:cNvPr>
        <xdr:cNvPicPr/>
      </xdr:nvPicPr>
      <xdr:blipFill>
        <a:blip xmlns:r="http://schemas.openxmlformats.org/officeDocument/2006/relationships" r:embed="rId7" r:link="rId7"/>
        <a:stretch>
          <a:fillRect/>
        </a:stretch>
      </xdr:blipFill>
      <xdr:spPr>
        <a:xfrm>
          <a:off x="9344024" y="15494000"/>
          <a:ext cx="1425575" cy="1435100"/>
        </a:xfrm>
        <a:prstGeom prst="rect">
          <a:avLst/>
        </a:prstGeom>
      </xdr:spPr>
    </xdr:pic>
    <xdr:clientData/>
  </xdr:oneCellAnchor>
  <xdr:oneCellAnchor>
    <xdr:from>
      <xdr:col>4</xdr:col>
      <xdr:colOff>152400</xdr:colOff>
      <xdr:row>14</xdr:row>
      <xdr:rowOff>19050</xdr:rowOff>
    </xdr:from>
    <xdr:ext cx="1447800" cy="1028700"/>
    <xdr:pic>
      <xdr:nvPicPr>
        <xdr:cNvPr id="11" name="图片 10">
          <a:extLst>
            <a:ext uri="{FF2B5EF4-FFF2-40B4-BE49-F238E27FC236}">
              <a16:creationId xmlns:a16="http://schemas.microsoft.com/office/drawing/2014/main" id="{7E54212D-0DD8-4E4D-A445-AB7E8A436D2A}"/>
            </a:ext>
          </a:extLst>
        </xdr:cNvPr>
        <xdr:cNvPicPr/>
      </xdr:nvPicPr>
      <xdr:blipFill>
        <a:blip xmlns:r="http://schemas.openxmlformats.org/officeDocument/2006/relationships" r:embed="rId8" r:link="rId8"/>
        <a:stretch>
          <a:fillRect/>
        </a:stretch>
      </xdr:blipFill>
      <xdr:spPr>
        <a:xfrm>
          <a:off x="9347200" y="14712950"/>
          <a:ext cx="1447800" cy="1028700"/>
        </a:xfrm>
        <a:prstGeom prst="rect">
          <a:avLst/>
        </a:prstGeom>
      </xdr:spPr>
    </xdr:pic>
    <xdr:clientData/>
  </xdr:oneCellAnchor>
  <xdr:oneCellAnchor>
    <xdr:from>
      <xdr:col>4</xdr:col>
      <xdr:colOff>169333</xdr:colOff>
      <xdr:row>6</xdr:row>
      <xdr:rowOff>931334</xdr:rowOff>
    </xdr:from>
    <xdr:ext cx="1295726" cy="1060450"/>
    <xdr:pic>
      <xdr:nvPicPr>
        <xdr:cNvPr id="12" name="图片 18">
          <a:extLst>
            <a:ext uri="{FF2B5EF4-FFF2-40B4-BE49-F238E27FC236}">
              <a16:creationId xmlns:a16="http://schemas.microsoft.com/office/drawing/2014/main" id="{823B1A45-7CE3-AC4B-825C-FDDA393C4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/>
        <a:stretch>
          <a:fillRect/>
        </a:stretch>
      </xdr:blipFill>
      <xdr:spPr>
        <a:xfrm>
          <a:off x="9364133" y="7548034"/>
          <a:ext cx="1295726" cy="1060450"/>
        </a:xfrm>
        <a:prstGeom prst="rect">
          <a:avLst/>
        </a:prstGeom>
      </xdr:spPr>
    </xdr:pic>
    <xdr:clientData/>
  </xdr:oneCellAnchor>
  <xdr:oneCellAnchor>
    <xdr:from>
      <xdr:col>4</xdr:col>
      <xdr:colOff>211666</xdr:colOff>
      <xdr:row>5</xdr:row>
      <xdr:rowOff>0</xdr:rowOff>
    </xdr:from>
    <xdr:ext cx="1254125" cy="1018106"/>
    <xdr:pic>
      <xdr:nvPicPr>
        <xdr:cNvPr id="13" name="图片 19">
          <a:extLst>
            <a:ext uri="{FF2B5EF4-FFF2-40B4-BE49-F238E27FC236}">
              <a16:creationId xmlns:a16="http://schemas.microsoft.com/office/drawing/2014/main" id="{1E4CDA15-7180-3D46-BCFF-DB2D3A016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/>
        <a:stretch>
          <a:fillRect/>
        </a:stretch>
      </xdr:blipFill>
      <xdr:spPr>
        <a:xfrm>
          <a:off x="9406466" y="5664200"/>
          <a:ext cx="1254125" cy="101810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926353</xdr:colOff>
      <xdr:row>2</xdr:row>
      <xdr:rowOff>119529</xdr:rowOff>
    </xdr:from>
    <xdr:to>
      <xdr:col>22</xdr:col>
      <xdr:colOff>3272117</xdr:colOff>
      <xdr:row>2</xdr:row>
      <xdr:rowOff>2631828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86E9598-7A5C-2C48-A75C-FC89272B3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943753" y="640229"/>
          <a:ext cx="2345764" cy="2512299"/>
        </a:xfrm>
        <a:prstGeom prst="rect">
          <a:avLst/>
        </a:prstGeom>
      </xdr:spPr>
    </xdr:pic>
    <xdr:clientData/>
  </xdr:twoCellAnchor>
  <xdr:oneCellAnchor>
    <xdr:from>
      <xdr:col>22</xdr:col>
      <xdr:colOff>926353</xdr:colOff>
      <xdr:row>6</xdr:row>
      <xdr:rowOff>119529</xdr:rowOff>
    </xdr:from>
    <xdr:ext cx="2345764" cy="2512299"/>
    <xdr:pic>
      <xdr:nvPicPr>
        <xdr:cNvPr id="4" name="图片 3">
          <a:extLst>
            <a:ext uri="{FF2B5EF4-FFF2-40B4-BE49-F238E27FC236}">
              <a16:creationId xmlns:a16="http://schemas.microsoft.com/office/drawing/2014/main" id="{59D613E6-8EE2-B149-A0E0-558BB0986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943753" y="6926729"/>
          <a:ext cx="2345764" cy="251229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sclient/Desktop/10.133.252.6/&#36130;&#21153;/&#26477;&#24030;&#22823;&#26106;/2004/9&#26376;/&#39046;&#26009;%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sclient/Desktop/D9BBD1DF/&#26106;&#26106;2&#26376;&#20998;&#26512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sclient/Desktop/FD6B5ADB/&#26106;&#26106;3&#26376;&#20998;&#2651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sclient/Desktop/0CC8A027/&#26106;&#26106;6&#26376;&#20998;&#26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原料"/>
      <sheetName val="调料"/>
      <sheetName val="包材"/>
      <sheetName val="五金修理"/>
    </sheetNames>
    <sheetDataSet>
      <sheetData sheetId="0" refreshError="1"/>
      <sheetData sheetId="1">
        <row r="13">
          <cell r="E13">
            <v>5.5967504489945226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产值分析表"/>
      <sheetName val="考核明细表"/>
      <sheetName val="考核明细表 (2)"/>
      <sheetName val="主力产品单位成本表取消"/>
      <sheetName val="制造成本实际与预算比"/>
      <sheetName val="年制造成本分析"/>
      <sheetName val="制造本月与上月、去年比"/>
      <sheetName val="产值比人数与人工"/>
      <sheetName val="产值比上年"/>
      <sheetName val="采购单价影响毛利"/>
      <sheetName val="变动表 "/>
      <sheetName val="库存分析表"/>
      <sheetName val="实际与标准比影响毛利"/>
      <sheetName val="毛利率比较"/>
      <sheetName val="能源耗表1"/>
      <sheetName val="能源耗表"/>
      <sheetName val="资产负债表"/>
      <sheetName val="损益表"/>
      <sheetName val="原料库存分析"/>
      <sheetName val="辅料库存分析"/>
      <sheetName val="包材库分析"/>
      <sheetName val="制造费用分摊明细"/>
      <sheetName val="五金修理"/>
      <sheetName val="五金修理分摊表_1"/>
      <sheetName val="8#原物料存货"/>
      <sheetName val="13#存货明细"/>
      <sheetName val="14#工资明细 "/>
      <sheetName val="总厂采购绩效9#"/>
      <sheetName val="总厂人工占产值比7#"/>
      <sheetName val="总厂各线产值分析"/>
      <sheetName val="营运指标示　"/>
      <sheetName val="调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产值分析表3"/>
      <sheetName val="考核明细表"/>
      <sheetName val="毛利率比较4"/>
      <sheetName val="实际与标准比影响毛利5"/>
      <sheetName val="考核明细表6"/>
      <sheetName val="主力产品单位成本表取消"/>
      <sheetName val="采购单价影响毛利9"/>
      <sheetName val="产值比上年11"/>
      <sheetName val="产值比人数与人工12"/>
      <sheetName val="制造成本实际与预算比15-1"/>
      <sheetName val="年制造成本分析15-2"/>
      <sheetName val="制造本月与上月、去年比15-3"/>
      <sheetName val="标准与实际比16"/>
      <sheetName val="变动表 "/>
      <sheetName val="库存分析表"/>
      <sheetName val="能源耗表1"/>
      <sheetName val="能源耗表"/>
      <sheetName val="资产负债表"/>
      <sheetName val="损益表"/>
      <sheetName val="五金修理"/>
      <sheetName val="原料分析表"/>
      <sheetName val="辅料分析表"/>
      <sheetName val="包材库存分析"/>
      <sheetName val="制造费用分摊表"/>
      <sheetName val="五金修理分摊表_1"/>
      <sheetName val="8#原物料存货"/>
      <sheetName val="13#存货明细"/>
      <sheetName val="14#工资明细 "/>
      <sheetName val="总厂采购绩效9#"/>
      <sheetName val="总厂人工占产值比7#"/>
      <sheetName val="总厂各线产值分析"/>
      <sheetName val="营运指标示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产值分析表3"/>
      <sheetName val="考核明细表"/>
      <sheetName val="毛利率比较4"/>
      <sheetName val="实际与标准比影响毛利5"/>
      <sheetName val="主力产品单位成本表取消"/>
      <sheetName val="采购单价影响毛利9"/>
      <sheetName val="产值比上年11"/>
      <sheetName val="产值比人数与人工12"/>
      <sheetName val="考核明细表6"/>
      <sheetName val="制造成本实际与预算比15-1"/>
      <sheetName val="年制造成本分析15-2"/>
      <sheetName val="制造本月与上月、去年比15-3"/>
      <sheetName val="标准与实际比16"/>
      <sheetName val="资产负债表"/>
      <sheetName val="损益表"/>
      <sheetName val="变动表 "/>
      <sheetName val="库存分析表"/>
      <sheetName val="能源耗表1"/>
      <sheetName val="能源耗表"/>
      <sheetName val="五金修理"/>
      <sheetName val="辅料分析表"/>
      <sheetName val="包材库存分析"/>
      <sheetName val="制造费用分摊表"/>
      <sheetName val="原料分析表"/>
      <sheetName val="五金修理分摊表_1"/>
      <sheetName val="8#原物料存货"/>
      <sheetName val="13#存货明细"/>
      <sheetName val="14#工资明细 "/>
      <sheetName val="总厂采购绩效9#"/>
      <sheetName val="总厂人工占产值比7#"/>
      <sheetName val="总厂各线产值分析"/>
      <sheetName val="营运指标示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F938-6321-4D4B-976C-48A02C486FD2}">
  <dimension ref="A1:L7"/>
  <sheetViews>
    <sheetView topLeftCell="A3" zoomScale="66" zoomScaleNormal="70" workbookViewId="0">
      <selection activeCell="H12" sqref="H12"/>
    </sheetView>
  </sheetViews>
  <sheetFormatPr baseColWidth="10" defaultRowHeight="18"/>
  <cols>
    <col min="1" max="2" width="17.1640625" style="65" customWidth="1"/>
    <col min="3" max="3" width="41.5" style="65" customWidth="1"/>
    <col min="4" max="4" width="61.83203125" style="66" customWidth="1"/>
    <col min="5" max="12" width="82.33203125" style="65" customWidth="1"/>
    <col min="13" max="16384" width="10.83203125" style="65"/>
  </cols>
  <sheetData>
    <row r="1" spans="1:12" s="60" customFormat="1" ht="21" customHeight="1">
      <c r="A1" s="75" t="s">
        <v>87</v>
      </c>
      <c r="B1" s="75" t="s">
        <v>88</v>
      </c>
      <c r="C1" s="75" t="s">
        <v>89</v>
      </c>
      <c r="D1" s="75" t="s">
        <v>90</v>
      </c>
      <c r="E1" s="75" t="s">
        <v>91</v>
      </c>
      <c r="F1" s="75"/>
      <c r="G1" s="75"/>
      <c r="H1" s="75" t="s">
        <v>92</v>
      </c>
      <c r="I1" s="75"/>
      <c r="J1" s="75"/>
      <c r="K1" s="75" t="s">
        <v>93</v>
      </c>
      <c r="L1" s="75"/>
    </row>
    <row r="2" spans="1:12" s="60" customFormat="1" ht="22">
      <c r="A2" s="75"/>
      <c r="B2" s="75"/>
      <c r="C2" s="75"/>
      <c r="D2" s="75"/>
      <c r="E2" s="59" t="s">
        <v>94</v>
      </c>
      <c r="F2" s="59" t="s">
        <v>95</v>
      </c>
      <c r="G2" s="59" t="s">
        <v>96</v>
      </c>
      <c r="H2" s="59" t="s">
        <v>97</v>
      </c>
      <c r="I2" s="59" t="s">
        <v>98</v>
      </c>
      <c r="J2" s="59" t="s">
        <v>99</v>
      </c>
      <c r="K2" s="59" t="s">
        <v>100</v>
      </c>
      <c r="L2" s="59" t="s">
        <v>101</v>
      </c>
    </row>
    <row r="3" spans="1:12" ht="409.5" customHeight="1">
      <c r="A3" s="76" t="s">
        <v>102</v>
      </c>
      <c r="B3" s="61">
        <v>1</v>
      </c>
      <c r="C3" s="61" t="s">
        <v>27</v>
      </c>
      <c r="D3" s="62" t="s">
        <v>182</v>
      </c>
      <c r="E3" s="63" t="s">
        <v>103</v>
      </c>
      <c r="F3" s="61" t="s">
        <v>104</v>
      </c>
      <c r="G3" s="64" t="s">
        <v>183</v>
      </c>
      <c r="H3" s="61" t="s">
        <v>104</v>
      </c>
      <c r="I3" s="61" t="s">
        <v>104</v>
      </c>
      <c r="J3" s="61" t="s">
        <v>104</v>
      </c>
      <c r="K3" s="63" t="s">
        <v>105</v>
      </c>
      <c r="L3" s="63" t="s">
        <v>106</v>
      </c>
    </row>
    <row r="4" spans="1:12" ht="409.5" customHeight="1">
      <c r="A4" s="76"/>
      <c r="B4" s="61">
        <v>2</v>
      </c>
      <c r="C4" s="61" t="s">
        <v>28</v>
      </c>
      <c r="D4" s="62" t="s">
        <v>107</v>
      </c>
      <c r="E4" s="63" t="s">
        <v>103</v>
      </c>
      <c r="F4" s="61" t="s">
        <v>104</v>
      </c>
      <c r="G4" s="64" t="s">
        <v>108</v>
      </c>
      <c r="H4" s="61"/>
      <c r="I4" s="61"/>
      <c r="J4" s="61"/>
      <c r="K4" s="63"/>
      <c r="L4" s="63"/>
    </row>
    <row r="5" spans="1:12" ht="409.5" customHeight="1">
      <c r="A5" s="76"/>
      <c r="B5" s="61">
        <v>3</v>
      </c>
      <c r="C5" s="61" t="s">
        <v>29</v>
      </c>
      <c r="D5" s="62" t="s">
        <v>109</v>
      </c>
      <c r="E5" s="63" t="s">
        <v>103</v>
      </c>
      <c r="F5" s="61" t="s">
        <v>104</v>
      </c>
      <c r="G5" s="64" t="s">
        <v>110</v>
      </c>
      <c r="H5" s="61" t="s">
        <v>104</v>
      </c>
      <c r="I5" s="61" t="s">
        <v>104</v>
      </c>
      <c r="J5" s="61" t="s">
        <v>104</v>
      </c>
      <c r="K5" s="63" t="s">
        <v>105</v>
      </c>
      <c r="L5" s="63" t="s">
        <v>106</v>
      </c>
    </row>
    <row r="6" spans="1:12" ht="409.5" customHeight="1">
      <c r="A6" s="76"/>
      <c r="B6" s="61">
        <v>4</v>
      </c>
      <c r="C6" s="61" t="s">
        <v>30</v>
      </c>
      <c r="D6" s="62" t="s">
        <v>111</v>
      </c>
      <c r="E6" s="63" t="s">
        <v>103</v>
      </c>
      <c r="F6" s="61" t="s">
        <v>104</v>
      </c>
      <c r="G6" s="63" t="s">
        <v>112</v>
      </c>
      <c r="H6" s="61" t="s">
        <v>104</v>
      </c>
      <c r="I6" s="61" t="s">
        <v>104</v>
      </c>
      <c r="J6" s="61" t="s">
        <v>104</v>
      </c>
      <c r="K6" s="63" t="s">
        <v>113</v>
      </c>
      <c r="L6" s="63" t="s">
        <v>106</v>
      </c>
    </row>
    <row r="7" spans="1:12" ht="409.5" customHeight="1">
      <c r="A7" s="61" t="s">
        <v>114</v>
      </c>
      <c r="B7" s="61">
        <v>5</v>
      </c>
      <c r="C7" s="61" t="s">
        <v>115</v>
      </c>
      <c r="D7" s="62" t="s">
        <v>116</v>
      </c>
      <c r="E7" s="61" t="s">
        <v>104</v>
      </c>
      <c r="F7" s="64" t="s">
        <v>117</v>
      </c>
      <c r="G7" s="63" t="s">
        <v>118</v>
      </c>
      <c r="H7" s="63" t="s">
        <v>119</v>
      </c>
      <c r="I7" s="64" t="s">
        <v>184</v>
      </c>
      <c r="J7" s="64" t="s">
        <v>120</v>
      </c>
      <c r="K7" s="63" t="s">
        <v>121</v>
      </c>
      <c r="L7" s="63" t="s">
        <v>122</v>
      </c>
    </row>
  </sheetData>
  <mergeCells count="8">
    <mergeCell ref="K1:L1"/>
    <mergeCell ref="A3:A6"/>
    <mergeCell ref="A1:A2"/>
    <mergeCell ref="B1:B2"/>
    <mergeCell ref="C1:C2"/>
    <mergeCell ref="D1:D2"/>
    <mergeCell ref="E1:G1"/>
    <mergeCell ref="H1:J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0276-2CBE-2A45-A539-20257BCC82B2}">
  <sheetPr>
    <tabColor rgb="FFFFFFFF"/>
  </sheetPr>
  <dimension ref="A1:AK180"/>
  <sheetViews>
    <sheetView tabSelected="1" zoomScale="30" zoomScaleNormal="30" workbookViewId="0">
      <pane xSplit="6" ySplit="4" topLeftCell="X5" activePane="bottomRight" state="frozen"/>
      <selection pane="topRight" activeCell="G1" sqref="G1"/>
      <selection pane="bottomLeft" activeCell="A5" sqref="A5"/>
      <selection pane="bottomRight" activeCell="Z12" sqref="Z12"/>
    </sheetView>
  </sheetViews>
  <sheetFormatPr baseColWidth="10" defaultColWidth="13.83203125" defaultRowHeight="18" customHeight="1"/>
  <cols>
    <col min="1" max="1" width="19.6640625" style="8" customWidth="1"/>
    <col min="2" max="2" width="27.6640625" style="8" customWidth="1"/>
    <col min="3" max="3" width="21.6640625" style="8" customWidth="1"/>
    <col min="4" max="4" width="51.6640625" style="8" customWidth="1"/>
    <col min="5" max="5" width="22.6640625" style="8" customWidth="1"/>
    <col min="6" max="6" width="65.6640625" style="8" customWidth="1"/>
    <col min="7" max="9" width="31.6640625" style="8" customWidth="1"/>
    <col min="10" max="10" width="26.6640625" style="8" customWidth="1"/>
    <col min="11" max="11" width="33.6640625" style="8" customWidth="1"/>
    <col min="12" max="15" width="31.6640625" style="8" customWidth="1"/>
    <col min="16" max="18" width="33.6640625" style="8" customWidth="1"/>
    <col min="19" max="19" width="38.6640625" style="8" customWidth="1"/>
    <col min="20" max="20" width="38.6640625" style="58" customWidth="1"/>
    <col min="21" max="21" width="35.33203125" style="58" customWidth="1"/>
    <col min="22" max="23" width="49.6640625" style="8" customWidth="1"/>
    <col min="24" max="24" width="81.6640625" style="8" customWidth="1"/>
    <col min="25" max="25" width="55.6640625" style="8" customWidth="1"/>
    <col min="26" max="26" width="142.6640625" style="8" customWidth="1"/>
    <col min="27" max="27" width="56" style="6" customWidth="1" collapsed="1"/>
    <col min="28" max="29" width="56" style="7" customWidth="1"/>
    <col min="30" max="31" width="56" style="6" customWidth="1"/>
    <col min="32" max="37" width="56" style="7" customWidth="1"/>
    <col min="38" max="16384" width="13.83203125" style="8"/>
  </cols>
  <sheetData>
    <row r="1" spans="1:37" ht="117.75" customHeight="1">
      <c r="A1" s="1" t="s">
        <v>176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2"/>
      <c r="X1" s="2"/>
      <c r="Y1" s="2"/>
      <c r="Z1" s="2"/>
    </row>
    <row r="2" spans="1:37" ht="117.75" customHeight="1">
      <c r="A2" s="90" t="s">
        <v>0</v>
      </c>
      <c r="B2" s="90" t="s">
        <v>1</v>
      </c>
      <c r="C2" s="90" t="s">
        <v>2</v>
      </c>
      <c r="D2" s="97" t="s">
        <v>3</v>
      </c>
      <c r="E2" s="90" t="s">
        <v>4</v>
      </c>
      <c r="F2" s="91" t="s">
        <v>5</v>
      </c>
      <c r="G2" s="90" t="s">
        <v>6</v>
      </c>
      <c r="H2" s="90" t="s">
        <v>7</v>
      </c>
      <c r="I2" s="90" t="s">
        <v>8</v>
      </c>
      <c r="J2" s="91" t="s">
        <v>9</v>
      </c>
      <c r="K2" s="91" t="s">
        <v>10</v>
      </c>
      <c r="L2" s="86" t="s">
        <v>11</v>
      </c>
      <c r="M2" s="86" t="s">
        <v>12</v>
      </c>
      <c r="N2" s="88" t="s">
        <v>13</v>
      </c>
      <c r="O2" s="89"/>
      <c r="P2" s="89"/>
      <c r="Q2" s="89"/>
      <c r="R2" s="89"/>
      <c r="S2" s="89"/>
      <c r="T2" s="89"/>
      <c r="U2" s="80"/>
      <c r="V2" s="90" t="s">
        <v>14</v>
      </c>
      <c r="W2" s="90" t="s">
        <v>15</v>
      </c>
      <c r="X2" s="91" t="s">
        <v>16</v>
      </c>
      <c r="Y2" s="91" t="s">
        <v>17</v>
      </c>
      <c r="Z2" s="79" t="s">
        <v>18</v>
      </c>
      <c r="AA2" s="81" t="s">
        <v>19</v>
      </c>
      <c r="AB2" s="82"/>
      <c r="AC2" s="82"/>
      <c r="AD2" s="82"/>
      <c r="AE2" s="82"/>
      <c r="AF2" s="82"/>
      <c r="AG2" s="82"/>
      <c r="AH2" s="82"/>
      <c r="AI2" s="83"/>
      <c r="AJ2" s="78" t="s">
        <v>20</v>
      </c>
      <c r="AK2" s="78"/>
    </row>
    <row r="3" spans="1:37" ht="58.5" customHeight="1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92" t="s">
        <v>21</v>
      </c>
      <c r="O3" s="87"/>
      <c r="P3" s="93" t="s">
        <v>22</v>
      </c>
      <c r="Q3" s="87"/>
      <c r="R3" s="94" t="s">
        <v>23</v>
      </c>
      <c r="S3" s="94" t="s">
        <v>24</v>
      </c>
      <c r="T3" s="96" t="s">
        <v>25</v>
      </c>
      <c r="U3" s="84" t="s">
        <v>26</v>
      </c>
      <c r="V3" s="87"/>
      <c r="W3" s="87"/>
      <c r="X3" s="87"/>
      <c r="Y3" s="87"/>
      <c r="Z3" s="80"/>
      <c r="AA3" s="10" t="s">
        <v>27</v>
      </c>
      <c r="AB3" s="10" t="s">
        <v>28</v>
      </c>
      <c r="AC3" s="10" t="s">
        <v>29</v>
      </c>
      <c r="AD3" s="81" t="s">
        <v>30</v>
      </c>
      <c r="AE3" s="83"/>
      <c r="AF3" s="77" t="s">
        <v>31</v>
      </c>
      <c r="AG3" s="77"/>
      <c r="AH3" s="77"/>
      <c r="AI3" s="77"/>
      <c r="AJ3" s="78" t="s">
        <v>32</v>
      </c>
      <c r="AK3" s="78"/>
    </row>
    <row r="4" spans="1:37" ht="79.5" customHeight="1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9" t="s">
        <v>33</v>
      </c>
      <c r="M4" s="9" t="s">
        <v>34</v>
      </c>
      <c r="N4" s="11" t="s">
        <v>35</v>
      </c>
      <c r="O4" s="11" t="s">
        <v>36</v>
      </c>
      <c r="P4" s="11" t="s">
        <v>35</v>
      </c>
      <c r="Q4" s="12" t="s">
        <v>36</v>
      </c>
      <c r="R4" s="95"/>
      <c r="S4" s="95"/>
      <c r="T4" s="85"/>
      <c r="U4" s="85"/>
      <c r="V4" s="87"/>
      <c r="W4" s="87"/>
      <c r="X4" s="87"/>
      <c r="Y4" s="87"/>
      <c r="Z4" s="80"/>
      <c r="AA4" s="13" t="s">
        <v>37</v>
      </c>
      <c r="AB4" s="13" t="s">
        <v>38</v>
      </c>
      <c r="AC4" s="13" t="s">
        <v>39</v>
      </c>
      <c r="AD4" s="13" t="s">
        <v>40</v>
      </c>
      <c r="AE4" s="13" t="s">
        <v>41</v>
      </c>
      <c r="AF4" s="13" t="s">
        <v>42</v>
      </c>
      <c r="AG4" s="26" t="s">
        <v>123</v>
      </c>
      <c r="AH4" s="13" t="s">
        <v>43</v>
      </c>
      <c r="AI4" s="13" t="s">
        <v>44</v>
      </c>
      <c r="AJ4" s="13" t="s">
        <v>45</v>
      </c>
      <c r="AK4" s="13" t="s">
        <v>46</v>
      </c>
    </row>
    <row r="5" spans="1:37" ht="75" customHeight="1">
      <c r="A5" s="14">
        <f>ROW()-4</f>
        <v>1</v>
      </c>
      <c r="B5" s="15" t="s">
        <v>13</v>
      </c>
      <c r="C5" s="16" t="s">
        <v>47</v>
      </c>
      <c r="D5" s="17" t="s">
        <v>48</v>
      </c>
      <c r="E5" s="16"/>
      <c r="F5" s="15" t="s">
        <v>49</v>
      </c>
      <c r="G5" s="18" t="s">
        <v>50</v>
      </c>
      <c r="H5" s="15" t="s">
        <v>51</v>
      </c>
      <c r="I5" s="15">
        <v>6</v>
      </c>
      <c r="J5" s="18" t="s">
        <v>52</v>
      </c>
      <c r="K5" s="19">
        <v>45765</v>
      </c>
      <c r="L5" s="19" t="s">
        <v>53</v>
      </c>
      <c r="M5" s="19" t="s">
        <v>54</v>
      </c>
      <c r="N5" s="20">
        <f>R5*O5</f>
        <v>253.5</v>
      </c>
      <c r="O5" s="21">
        <v>0.65</v>
      </c>
      <c r="P5" s="20">
        <v>312</v>
      </c>
      <c r="Q5" s="21">
        <f t="shared" ref="Q5:Q13" si="0">P5/R5</f>
        <v>0.8</v>
      </c>
      <c r="R5" s="20">
        <f>S5*6</f>
        <v>390</v>
      </c>
      <c r="S5" s="20">
        <v>65</v>
      </c>
      <c r="T5" s="22">
        <v>48</v>
      </c>
      <c r="U5" s="22">
        <v>71.5</v>
      </c>
      <c r="V5" s="23">
        <v>1600</v>
      </c>
      <c r="W5" s="23" t="s">
        <v>55</v>
      </c>
      <c r="X5" s="23" t="s">
        <v>56</v>
      </c>
      <c r="Y5" s="23">
        <v>16931958024248</v>
      </c>
      <c r="Z5" s="24" t="s">
        <v>178</v>
      </c>
      <c r="AA5" s="25">
        <v>1.4999999999999999E-2</v>
      </c>
      <c r="AB5" s="25">
        <v>1.4999999999999999E-2</v>
      </c>
      <c r="AC5" s="25">
        <v>1.4999999999999999E-2</v>
      </c>
      <c r="AD5" s="25">
        <v>0.01</v>
      </c>
      <c r="AE5" s="25">
        <v>5.0000000000000001E-3</v>
      </c>
      <c r="AF5" s="25"/>
      <c r="AG5" s="67"/>
      <c r="AH5" s="26"/>
      <c r="AI5" s="25">
        <v>0.05</v>
      </c>
      <c r="AJ5" s="25" t="s">
        <v>173</v>
      </c>
      <c r="AK5" s="25" t="s">
        <v>177</v>
      </c>
    </row>
    <row r="6" spans="1:37" ht="75" customHeight="1">
      <c r="A6" s="14">
        <f>ROW()-4</f>
        <v>2</v>
      </c>
      <c r="B6" s="15" t="s">
        <v>13</v>
      </c>
      <c r="C6" s="16" t="s">
        <v>47</v>
      </c>
      <c r="D6" s="17" t="s">
        <v>57</v>
      </c>
      <c r="E6" s="27"/>
      <c r="F6" s="28" t="s">
        <v>58</v>
      </c>
      <c r="G6" s="18" t="s">
        <v>50</v>
      </c>
      <c r="H6" s="15" t="s">
        <v>51</v>
      </c>
      <c r="I6" s="15">
        <v>6</v>
      </c>
      <c r="J6" s="18" t="s">
        <v>52</v>
      </c>
      <c r="K6" s="29">
        <v>45192</v>
      </c>
      <c r="L6" s="19" t="s">
        <v>53</v>
      </c>
      <c r="M6" s="19" t="s">
        <v>54</v>
      </c>
      <c r="N6" s="20">
        <f t="shared" ref="N6:N8" si="1">R6*O6</f>
        <v>253.5</v>
      </c>
      <c r="O6" s="21">
        <v>0.65</v>
      </c>
      <c r="P6" s="20">
        <v>312</v>
      </c>
      <c r="Q6" s="21">
        <f t="shared" si="0"/>
        <v>0.8</v>
      </c>
      <c r="R6" s="20">
        <f t="shared" ref="R6:R8" si="2">S6*6</f>
        <v>390</v>
      </c>
      <c r="S6" s="20">
        <v>65</v>
      </c>
      <c r="T6" s="22">
        <v>48</v>
      </c>
      <c r="U6" s="22">
        <v>71.5</v>
      </c>
      <c r="V6" s="23">
        <v>1600</v>
      </c>
      <c r="W6" s="23" t="s">
        <v>55</v>
      </c>
      <c r="X6" s="23" t="s">
        <v>56</v>
      </c>
      <c r="Y6" s="23">
        <v>16931958024248</v>
      </c>
      <c r="Z6" s="24" t="s">
        <v>178</v>
      </c>
      <c r="AA6" s="25">
        <v>1.4999999999999999E-2</v>
      </c>
      <c r="AB6" s="25">
        <v>1.4999999999999999E-2</v>
      </c>
      <c r="AC6" s="25">
        <v>1.4999999999999999E-2</v>
      </c>
      <c r="AD6" s="25">
        <v>0.01</v>
      </c>
      <c r="AE6" s="25">
        <v>5.0000000000000001E-3</v>
      </c>
      <c r="AF6" s="25"/>
      <c r="AG6" s="67"/>
      <c r="AH6" s="26"/>
      <c r="AI6" s="25">
        <v>0.05</v>
      </c>
      <c r="AJ6" s="25" t="s">
        <v>173</v>
      </c>
      <c r="AK6" s="25" t="s">
        <v>177</v>
      </c>
    </row>
    <row r="7" spans="1:37" ht="75" customHeight="1">
      <c r="A7" s="14">
        <f t="shared" ref="A7:A16" si="3">ROW()-4</f>
        <v>3</v>
      </c>
      <c r="B7" s="15" t="s">
        <v>13</v>
      </c>
      <c r="C7" s="30" t="s">
        <v>47</v>
      </c>
      <c r="D7" s="31">
        <v>306107139700</v>
      </c>
      <c r="E7" s="27"/>
      <c r="F7" s="15" t="s">
        <v>49</v>
      </c>
      <c r="G7" s="18" t="s">
        <v>59</v>
      </c>
      <c r="H7" s="15" t="s">
        <v>51</v>
      </c>
      <c r="I7" s="15">
        <v>6</v>
      </c>
      <c r="J7" s="18" t="s">
        <v>52</v>
      </c>
      <c r="K7" s="19">
        <v>45768</v>
      </c>
      <c r="L7" s="19" t="s">
        <v>53</v>
      </c>
      <c r="M7" s="19" t="s">
        <v>54</v>
      </c>
      <c r="N7" s="20">
        <f t="shared" si="1"/>
        <v>253.5</v>
      </c>
      <c r="O7" s="21">
        <v>0.65</v>
      </c>
      <c r="P7" s="20">
        <v>312</v>
      </c>
      <c r="Q7" s="21">
        <f t="shared" si="0"/>
        <v>0.8</v>
      </c>
      <c r="R7" s="20">
        <f t="shared" si="2"/>
        <v>390</v>
      </c>
      <c r="S7" s="20">
        <v>65</v>
      </c>
      <c r="T7" s="22">
        <v>48</v>
      </c>
      <c r="U7" s="22">
        <v>71.5</v>
      </c>
      <c r="V7" s="23">
        <v>1600</v>
      </c>
      <c r="W7" s="23" t="s">
        <v>55</v>
      </c>
      <c r="X7" s="23" t="s">
        <v>60</v>
      </c>
      <c r="Y7" s="23">
        <v>16931958013891</v>
      </c>
      <c r="Z7" s="24" t="s">
        <v>178</v>
      </c>
      <c r="AA7" s="25">
        <v>1.4999999999999999E-2</v>
      </c>
      <c r="AB7" s="25">
        <v>1.4999999999999999E-2</v>
      </c>
      <c r="AC7" s="25">
        <v>1.4999999999999999E-2</v>
      </c>
      <c r="AD7" s="25">
        <v>0.01</v>
      </c>
      <c r="AE7" s="25">
        <v>5.0000000000000001E-3</v>
      </c>
      <c r="AF7" s="25"/>
      <c r="AG7" s="67"/>
      <c r="AH7" s="25"/>
      <c r="AI7" s="25">
        <v>0.05</v>
      </c>
      <c r="AJ7" s="25" t="s">
        <v>173</v>
      </c>
      <c r="AK7" s="25" t="s">
        <v>177</v>
      </c>
    </row>
    <row r="8" spans="1:37" ht="75" customHeight="1">
      <c r="A8" s="14">
        <f t="shared" si="3"/>
        <v>4</v>
      </c>
      <c r="B8" s="15" t="s">
        <v>13</v>
      </c>
      <c r="C8" s="30" t="s">
        <v>47</v>
      </c>
      <c r="D8" s="31">
        <v>306107138900</v>
      </c>
      <c r="E8" s="27"/>
      <c r="F8" s="28" t="s">
        <v>58</v>
      </c>
      <c r="G8" s="18" t="s">
        <v>59</v>
      </c>
      <c r="H8" s="15" t="s">
        <v>51</v>
      </c>
      <c r="I8" s="15">
        <v>6</v>
      </c>
      <c r="J8" s="18" t="s">
        <v>52</v>
      </c>
      <c r="K8" s="29">
        <v>45197</v>
      </c>
      <c r="L8" s="19" t="s">
        <v>53</v>
      </c>
      <c r="M8" s="19" t="s">
        <v>54</v>
      </c>
      <c r="N8" s="20">
        <f t="shared" si="1"/>
        <v>253.5</v>
      </c>
      <c r="O8" s="21">
        <v>0.65</v>
      </c>
      <c r="P8" s="20">
        <v>312</v>
      </c>
      <c r="Q8" s="21">
        <f t="shared" si="0"/>
        <v>0.8</v>
      </c>
      <c r="R8" s="20">
        <f t="shared" si="2"/>
        <v>390</v>
      </c>
      <c r="S8" s="20">
        <v>65</v>
      </c>
      <c r="T8" s="22">
        <v>48</v>
      </c>
      <c r="U8" s="22">
        <v>71.5</v>
      </c>
      <c r="V8" s="23">
        <v>1600</v>
      </c>
      <c r="W8" s="23" t="s">
        <v>55</v>
      </c>
      <c r="X8" s="23" t="s">
        <v>60</v>
      </c>
      <c r="Y8" s="23">
        <v>16931958013891</v>
      </c>
      <c r="Z8" s="24" t="s">
        <v>178</v>
      </c>
      <c r="AA8" s="25">
        <v>1.4999999999999999E-2</v>
      </c>
      <c r="AB8" s="25">
        <v>1.4999999999999999E-2</v>
      </c>
      <c r="AC8" s="25">
        <v>1.4999999999999999E-2</v>
      </c>
      <c r="AD8" s="25">
        <v>0.01</v>
      </c>
      <c r="AE8" s="25">
        <v>5.0000000000000001E-3</v>
      </c>
      <c r="AF8" s="25"/>
      <c r="AG8" s="67"/>
      <c r="AH8" s="25"/>
      <c r="AI8" s="25">
        <v>0.05</v>
      </c>
      <c r="AJ8" s="25" t="s">
        <v>173</v>
      </c>
      <c r="AK8" s="25" t="s">
        <v>177</v>
      </c>
    </row>
    <row r="9" spans="1:37" ht="75" customHeight="1">
      <c r="A9" s="14">
        <f t="shared" si="3"/>
        <v>5</v>
      </c>
      <c r="B9" s="15" t="s">
        <v>13</v>
      </c>
      <c r="C9" s="30" t="s">
        <v>47</v>
      </c>
      <c r="D9" s="32" t="s">
        <v>61</v>
      </c>
      <c r="E9" s="27"/>
      <c r="F9" s="15" t="s">
        <v>62</v>
      </c>
      <c r="G9" s="18" t="s">
        <v>50</v>
      </c>
      <c r="H9" s="15" t="s">
        <v>51</v>
      </c>
      <c r="I9" s="15">
        <v>6</v>
      </c>
      <c r="J9" s="18" t="s">
        <v>52</v>
      </c>
      <c r="K9" s="19">
        <v>45177</v>
      </c>
      <c r="L9" s="19" t="s">
        <v>63</v>
      </c>
      <c r="M9" s="33" t="s">
        <v>54</v>
      </c>
      <c r="N9" s="33">
        <v>234</v>
      </c>
      <c r="O9" s="34">
        <f t="shared" ref="O9:O12" si="4">N9/R9</f>
        <v>0.65</v>
      </c>
      <c r="P9" s="33">
        <v>262</v>
      </c>
      <c r="Q9" s="34">
        <f t="shared" si="0"/>
        <v>0.72777777777777775</v>
      </c>
      <c r="R9" s="33">
        <v>360</v>
      </c>
      <c r="S9" s="33">
        <v>60</v>
      </c>
      <c r="T9" s="35">
        <v>44.5</v>
      </c>
      <c r="U9" s="35">
        <v>66</v>
      </c>
      <c r="V9" s="23">
        <v>750</v>
      </c>
      <c r="W9" s="23" t="s">
        <v>64</v>
      </c>
      <c r="X9" s="23" t="s">
        <v>65</v>
      </c>
      <c r="Y9" s="23">
        <v>16931958024262</v>
      </c>
      <c r="Z9" s="36" t="s">
        <v>66</v>
      </c>
      <c r="AA9" s="25">
        <v>1.4999999999999999E-2</v>
      </c>
      <c r="AB9" s="25">
        <v>1.4999999999999999E-2</v>
      </c>
      <c r="AC9" s="25">
        <v>1.4999999999999999E-2</v>
      </c>
      <c r="AD9" s="25">
        <v>0.01</v>
      </c>
      <c r="AE9" s="25">
        <v>5.0000000000000001E-3</v>
      </c>
      <c r="AF9" s="25">
        <v>0.05</v>
      </c>
      <c r="AG9" s="67" t="s">
        <v>124</v>
      </c>
      <c r="AH9" s="25">
        <v>0.05</v>
      </c>
      <c r="AI9" s="25">
        <v>0.05</v>
      </c>
      <c r="AJ9" s="25" t="s">
        <v>174</v>
      </c>
      <c r="AK9" s="25" t="s">
        <v>177</v>
      </c>
    </row>
    <row r="10" spans="1:37" ht="78" customHeight="1">
      <c r="A10" s="14">
        <f t="shared" si="3"/>
        <v>6</v>
      </c>
      <c r="B10" s="15" t="s">
        <v>13</v>
      </c>
      <c r="C10" s="30" t="s">
        <v>47</v>
      </c>
      <c r="D10" s="32" t="s">
        <v>67</v>
      </c>
      <c r="E10" s="27"/>
      <c r="F10" s="18" t="s">
        <v>139</v>
      </c>
      <c r="G10" s="18" t="s">
        <v>50</v>
      </c>
      <c r="H10" s="15" t="s">
        <v>51</v>
      </c>
      <c r="I10" s="15">
        <v>6</v>
      </c>
      <c r="J10" s="18" t="s">
        <v>52</v>
      </c>
      <c r="K10" s="37">
        <v>46009</v>
      </c>
      <c r="L10" s="19" t="s">
        <v>63</v>
      </c>
      <c r="M10" s="33" t="s">
        <v>54</v>
      </c>
      <c r="N10" s="33">
        <v>234</v>
      </c>
      <c r="O10" s="34">
        <f t="shared" si="4"/>
        <v>0.65</v>
      </c>
      <c r="P10" s="33">
        <v>262</v>
      </c>
      <c r="Q10" s="34">
        <f t="shared" si="0"/>
        <v>0.72777777777777775</v>
      </c>
      <c r="R10" s="33">
        <v>360</v>
      </c>
      <c r="S10" s="33">
        <v>60</v>
      </c>
      <c r="T10" s="35">
        <v>44.5</v>
      </c>
      <c r="U10" s="35">
        <v>66</v>
      </c>
      <c r="V10" s="23">
        <v>750</v>
      </c>
      <c r="W10" s="23" t="s">
        <v>64</v>
      </c>
      <c r="X10" s="23" t="s">
        <v>65</v>
      </c>
      <c r="Y10" s="23">
        <v>16931958024262</v>
      </c>
      <c r="Z10" s="36" t="s">
        <v>179</v>
      </c>
      <c r="AA10" s="25">
        <v>1.4999999999999999E-2</v>
      </c>
      <c r="AB10" s="25">
        <v>1.4999999999999999E-2</v>
      </c>
      <c r="AC10" s="25">
        <v>1.4999999999999999E-2</v>
      </c>
      <c r="AD10" s="25">
        <v>0.01</v>
      </c>
      <c r="AE10" s="25">
        <v>5.0000000000000001E-3</v>
      </c>
      <c r="AF10" s="25">
        <v>0.05</v>
      </c>
      <c r="AG10" s="67" t="s">
        <v>124</v>
      </c>
      <c r="AH10" s="25">
        <v>0.05</v>
      </c>
      <c r="AI10" s="25">
        <v>0.05</v>
      </c>
      <c r="AJ10" s="25" t="s">
        <v>174</v>
      </c>
      <c r="AK10" s="25" t="s">
        <v>177</v>
      </c>
    </row>
    <row r="11" spans="1:37" ht="78" customHeight="1">
      <c r="A11" s="14">
        <f t="shared" si="3"/>
        <v>7</v>
      </c>
      <c r="B11" s="15" t="s">
        <v>13</v>
      </c>
      <c r="C11" s="30" t="s">
        <v>47</v>
      </c>
      <c r="D11" s="32" t="s">
        <v>68</v>
      </c>
      <c r="E11" s="27"/>
      <c r="F11" s="15" t="s">
        <v>69</v>
      </c>
      <c r="G11" s="18" t="s">
        <v>50</v>
      </c>
      <c r="H11" s="15" t="s">
        <v>51</v>
      </c>
      <c r="I11" s="15">
        <v>6</v>
      </c>
      <c r="J11" s="18" t="s">
        <v>52</v>
      </c>
      <c r="K11" s="19">
        <v>45859</v>
      </c>
      <c r="L11" s="19" t="s">
        <v>53</v>
      </c>
      <c r="M11" s="33" t="s">
        <v>54</v>
      </c>
      <c r="N11" s="20">
        <v>234</v>
      </c>
      <c r="O11" s="21">
        <f t="shared" si="4"/>
        <v>0.65</v>
      </c>
      <c r="P11" s="20">
        <v>281</v>
      </c>
      <c r="Q11" s="21">
        <f t="shared" si="0"/>
        <v>0.78055555555555556</v>
      </c>
      <c r="R11" s="20">
        <v>360</v>
      </c>
      <c r="S11" s="20">
        <v>60</v>
      </c>
      <c r="T11" s="35">
        <v>44.5</v>
      </c>
      <c r="U11" s="35">
        <v>66</v>
      </c>
      <c r="V11" s="23">
        <v>1980</v>
      </c>
      <c r="W11" s="23" t="s">
        <v>64</v>
      </c>
      <c r="X11" s="23" t="s">
        <v>70</v>
      </c>
      <c r="Y11" s="23">
        <v>16931958079286</v>
      </c>
      <c r="Z11" s="36" t="s">
        <v>66</v>
      </c>
      <c r="AA11" s="25">
        <v>1.4999999999999999E-2</v>
      </c>
      <c r="AB11" s="25">
        <v>1.4999999999999999E-2</v>
      </c>
      <c r="AC11" s="25">
        <v>1.4999999999999999E-2</v>
      </c>
      <c r="AD11" s="25">
        <v>0.01</v>
      </c>
      <c r="AE11" s="25">
        <v>5.0000000000000001E-3</v>
      </c>
      <c r="AF11" s="25">
        <v>0.05</v>
      </c>
      <c r="AG11" s="67" t="s">
        <v>124</v>
      </c>
      <c r="AH11" s="25"/>
      <c r="AI11" s="25">
        <v>0.05</v>
      </c>
      <c r="AJ11" s="25" t="s">
        <v>174</v>
      </c>
      <c r="AK11" s="25" t="s">
        <v>177</v>
      </c>
    </row>
    <row r="12" spans="1:37" ht="78" customHeight="1">
      <c r="A12" s="14">
        <f t="shared" si="3"/>
        <v>8</v>
      </c>
      <c r="B12" s="15" t="s">
        <v>13</v>
      </c>
      <c r="C12" s="30" t="s">
        <v>47</v>
      </c>
      <c r="D12" s="32" t="s">
        <v>71</v>
      </c>
      <c r="E12" s="27"/>
      <c r="F12" s="18" t="s">
        <v>72</v>
      </c>
      <c r="G12" s="18" t="s">
        <v>50</v>
      </c>
      <c r="H12" s="15" t="s">
        <v>51</v>
      </c>
      <c r="I12" s="15">
        <v>6</v>
      </c>
      <c r="J12" s="18" t="s">
        <v>52</v>
      </c>
      <c r="K12" s="37">
        <v>46009</v>
      </c>
      <c r="L12" s="19" t="s">
        <v>53</v>
      </c>
      <c r="M12" s="33" t="s">
        <v>54</v>
      </c>
      <c r="N12" s="20">
        <v>234</v>
      </c>
      <c r="O12" s="21">
        <f t="shared" si="4"/>
        <v>0.65</v>
      </c>
      <c r="P12" s="20">
        <v>281</v>
      </c>
      <c r="Q12" s="21">
        <f t="shared" si="0"/>
        <v>0.78055555555555556</v>
      </c>
      <c r="R12" s="20">
        <v>360</v>
      </c>
      <c r="S12" s="20">
        <v>60</v>
      </c>
      <c r="T12" s="35">
        <v>44.5</v>
      </c>
      <c r="U12" s="35">
        <v>66</v>
      </c>
      <c r="V12" s="23">
        <v>1980</v>
      </c>
      <c r="W12" s="23" t="s">
        <v>64</v>
      </c>
      <c r="X12" s="23" t="s">
        <v>70</v>
      </c>
      <c r="Y12" s="23">
        <v>16931958079286</v>
      </c>
      <c r="Z12" s="36" t="s">
        <v>179</v>
      </c>
      <c r="AA12" s="25">
        <v>1.4999999999999999E-2</v>
      </c>
      <c r="AB12" s="25">
        <v>1.4999999999999999E-2</v>
      </c>
      <c r="AC12" s="25">
        <v>1.4999999999999999E-2</v>
      </c>
      <c r="AD12" s="25">
        <v>0.01</v>
      </c>
      <c r="AE12" s="25">
        <v>5.0000000000000001E-3</v>
      </c>
      <c r="AF12" s="25">
        <v>0.05</v>
      </c>
      <c r="AG12" s="67" t="s">
        <v>124</v>
      </c>
      <c r="AH12" s="25"/>
      <c r="AI12" s="25">
        <v>0.05</v>
      </c>
      <c r="AJ12" s="25" t="s">
        <v>174</v>
      </c>
      <c r="AK12" s="25" t="s">
        <v>177</v>
      </c>
    </row>
    <row r="13" spans="1:37" ht="78" customHeight="1">
      <c r="A13" s="14">
        <f t="shared" si="3"/>
        <v>9</v>
      </c>
      <c r="B13" s="15" t="s">
        <v>13</v>
      </c>
      <c r="C13" s="38" t="s">
        <v>47</v>
      </c>
      <c r="D13" s="32" t="s">
        <v>73</v>
      </c>
      <c r="E13" s="39"/>
      <c r="F13" s="18" t="s">
        <v>74</v>
      </c>
      <c r="G13" s="18" t="s">
        <v>50</v>
      </c>
      <c r="H13" s="15" t="s">
        <v>51</v>
      </c>
      <c r="I13" s="15">
        <v>6</v>
      </c>
      <c r="J13" s="18" t="s">
        <v>52</v>
      </c>
      <c r="K13" s="40">
        <v>45946</v>
      </c>
      <c r="L13" s="19" t="s">
        <v>53</v>
      </c>
      <c r="M13" s="33" t="s">
        <v>54</v>
      </c>
      <c r="N13" s="33">
        <v>253.5</v>
      </c>
      <c r="O13" s="34">
        <v>0.65</v>
      </c>
      <c r="P13" s="33">
        <v>312</v>
      </c>
      <c r="Q13" s="34">
        <f t="shared" si="0"/>
        <v>0.8</v>
      </c>
      <c r="R13" s="33">
        <v>390</v>
      </c>
      <c r="S13" s="33">
        <v>65</v>
      </c>
      <c r="T13" s="35">
        <v>48</v>
      </c>
      <c r="U13" s="35">
        <v>71.5</v>
      </c>
      <c r="V13" s="23">
        <v>1980</v>
      </c>
      <c r="W13" s="23" t="s">
        <v>64</v>
      </c>
      <c r="X13" s="23" t="s">
        <v>75</v>
      </c>
      <c r="Y13" s="23">
        <v>16931958078180</v>
      </c>
      <c r="Z13" s="41" t="s">
        <v>180</v>
      </c>
      <c r="AA13" s="25">
        <v>1.4999999999999999E-2</v>
      </c>
      <c r="AB13" s="25">
        <v>1.4999999999999999E-2</v>
      </c>
      <c r="AC13" s="25">
        <v>1.4999999999999999E-2</v>
      </c>
      <c r="AD13" s="25">
        <v>0.01</v>
      </c>
      <c r="AE13" s="25">
        <v>5.0000000000000001E-3</v>
      </c>
      <c r="AF13" s="25"/>
      <c r="AG13" s="25"/>
      <c r="AH13" s="25"/>
      <c r="AI13" s="25">
        <v>0.05</v>
      </c>
      <c r="AJ13" s="25" t="s">
        <v>175</v>
      </c>
      <c r="AK13" s="25" t="s">
        <v>177</v>
      </c>
    </row>
    <row r="14" spans="1:37" ht="99" customHeight="1">
      <c r="A14" s="14">
        <f t="shared" si="3"/>
        <v>10</v>
      </c>
      <c r="B14" s="15" t="s">
        <v>13</v>
      </c>
      <c r="C14" s="38" t="s">
        <v>47</v>
      </c>
      <c r="D14" s="32" t="s">
        <v>76</v>
      </c>
      <c r="E14" s="39"/>
      <c r="F14" s="18" t="s">
        <v>77</v>
      </c>
      <c r="G14" s="18" t="s">
        <v>50</v>
      </c>
      <c r="H14" s="15" t="s">
        <v>51</v>
      </c>
      <c r="I14" s="15">
        <v>6</v>
      </c>
      <c r="J14" s="18" t="s">
        <v>52</v>
      </c>
      <c r="K14" s="37">
        <v>46009</v>
      </c>
      <c r="L14" s="19" t="s">
        <v>53</v>
      </c>
      <c r="M14" s="33" t="s">
        <v>54</v>
      </c>
      <c r="N14" s="33">
        <v>253.5</v>
      </c>
      <c r="O14" s="34">
        <v>0.65</v>
      </c>
      <c r="P14" s="33">
        <v>312</v>
      </c>
      <c r="Q14" s="34">
        <f>P14/R14</f>
        <v>0.8</v>
      </c>
      <c r="R14" s="33">
        <v>390</v>
      </c>
      <c r="S14" s="33">
        <v>65</v>
      </c>
      <c r="T14" s="35">
        <v>48</v>
      </c>
      <c r="U14" s="35">
        <v>71.5</v>
      </c>
      <c r="V14" s="23">
        <v>1980</v>
      </c>
      <c r="W14" s="23" t="s">
        <v>64</v>
      </c>
      <c r="X14" s="23" t="s">
        <v>75</v>
      </c>
      <c r="Y14" s="23">
        <v>16931958078180</v>
      </c>
      <c r="Z14" s="36" t="s">
        <v>181</v>
      </c>
      <c r="AA14" s="25">
        <v>1.4999999999999999E-2</v>
      </c>
      <c r="AB14" s="25">
        <v>1.4999999999999999E-2</v>
      </c>
      <c r="AC14" s="25">
        <v>1.4999999999999999E-2</v>
      </c>
      <c r="AD14" s="25">
        <v>0.01</v>
      </c>
      <c r="AE14" s="25">
        <v>5.0000000000000001E-3</v>
      </c>
      <c r="AF14" s="25"/>
      <c r="AG14" s="25"/>
      <c r="AH14" s="25"/>
      <c r="AI14" s="25">
        <v>0.05</v>
      </c>
      <c r="AJ14" s="25" t="s">
        <v>175</v>
      </c>
      <c r="AK14" s="25" t="s">
        <v>177</v>
      </c>
    </row>
    <row r="15" spans="1:37" s="53" customFormat="1" ht="78" customHeight="1">
      <c r="A15" s="14">
        <f t="shared" si="3"/>
        <v>11</v>
      </c>
      <c r="B15" s="42" t="s">
        <v>13</v>
      </c>
      <c r="C15" s="43" t="s">
        <v>47</v>
      </c>
      <c r="D15" s="44" t="s">
        <v>78</v>
      </c>
      <c r="E15" s="45"/>
      <c r="F15" s="46" t="s">
        <v>79</v>
      </c>
      <c r="G15" s="46" t="s">
        <v>80</v>
      </c>
      <c r="H15" s="42" t="s">
        <v>51</v>
      </c>
      <c r="I15" s="42">
        <v>6</v>
      </c>
      <c r="J15" s="46" t="s">
        <v>52</v>
      </c>
      <c r="K15" s="47">
        <v>45849</v>
      </c>
      <c r="L15" s="48" t="s">
        <v>53</v>
      </c>
      <c r="M15" s="49" t="s">
        <v>54</v>
      </c>
      <c r="N15" s="49">
        <v>214.5</v>
      </c>
      <c r="O15" s="50">
        <f>N15/R15</f>
        <v>0.65</v>
      </c>
      <c r="P15" s="49">
        <v>240.9</v>
      </c>
      <c r="Q15" s="50">
        <f>P15/R15</f>
        <v>0.73</v>
      </c>
      <c r="R15" s="49">
        <v>330</v>
      </c>
      <c r="S15" s="49">
        <v>55</v>
      </c>
      <c r="T15" s="51">
        <v>38.5</v>
      </c>
      <c r="U15" s="51">
        <v>57.2</v>
      </c>
      <c r="V15" s="52" t="s">
        <v>81</v>
      </c>
      <c r="W15" s="52" t="s">
        <v>55</v>
      </c>
      <c r="X15" s="52" t="s">
        <v>82</v>
      </c>
      <c r="Y15" s="52">
        <v>16931958079019</v>
      </c>
      <c r="Z15" s="36" t="s">
        <v>83</v>
      </c>
      <c r="AA15" s="25">
        <v>1.4999999999999999E-2</v>
      </c>
      <c r="AB15" s="25">
        <v>1.4999999999999999E-2</v>
      </c>
      <c r="AC15" s="25">
        <v>1.4999999999999999E-2</v>
      </c>
      <c r="AD15" s="25">
        <v>0.01</v>
      </c>
      <c r="AE15" s="25">
        <v>5.0000000000000001E-3</v>
      </c>
      <c r="AF15" s="25"/>
      <c r="AG15" s="25"/>
      <c r="AH15" s="25"/>
      <c r="AI15" s="25">
        <v>0.05</v>
      </c>
      <c r="AJ15" s="25" t="s">
        <v>173</v>
      </c>
      <c r="AK15" s="25" t="s">
        <v>177</v>
      </c>
    </row>
    <row r="16" spans="1:37" s="53" customFormat="1" ht="78" customHeight="1">
      <c r="A16" s="14">
        <f t="shared" si="3"/>
        <v>12</v>
      </c>
      <c r="B16" s="42" t="s">
        <v>13</v>
      </c>
      <c r="C16" s="43" t="s">
        <v>47</v>
      </c>
      <c r="D16" s="44" t="s">
        <v>84</v>
      </c>
      <c r="E16" s="45"/>
      <c r="F16" s="46" t="s">
        <v>85</v>
      </c>
      <c r="G16" s="46" t="s">
        <v>59</v>
      </c>
      <c r="H16" s="42" t="s">
        <v>51</v>
      </c>
      <c r="I16" s="42">
        <v>6</v>
      </c>
      <c r="J16" s="46" t="s">
        <v>52</v>
      </c>
      <c r="K16" s="47">
        <v>45857</v>
      </c>
      <c r="L16" s="48" t="s">
        <v>53</v>
      </c>
      <c r="M16" s="49" t="s">
        <v>54</v>
      </c>
      <c r="N16" s="49">
        <v>214.5</v>
      </c>
      <c r="O16" s="50">
        <f>N16/R16</f>
        <v>0.65</v>
      </c>
      <c r="P16" s="49">
        <v>240.9</v>
      </c>
      <c r="Q16" s="50">
        <f>P16/R16</f>
        <v>0.73</v>
      </c>
      <c r="R16" s="49">
        <v>330</v>
      </c>
      <c r="S16" s="49">
        <v>55</v>
      </c>
      <c r="T16" s="51">
        <v>38.5</v>
      </c>
      <c r="U16" s="51">
        <v>57.2</v>
      </c>
      <c r="V16" s="52" t="s">
        <v>81</v>
      </c>
      <c r="W16" s="52" t="s">
        <v>55</v>
      </c>
      <c r="X16" s="52" t="s">
        <v>86</v>
      </c>
      <c r="Y16" s="52">
        <v>16931958079200</v>
      </c>
      <c r="Z16" s="36" t="s">
        <v>83</v>
      </c>
      <c r="AA16" s="25">
        <v>1.4999999999999999E-2</v>
      </c>
      <c r="AB16" s="25">
        <v>1.4999999999999999E-2</v>
      </c>
      <c r="AC16" s="25">
        <v>1.4999999999999999E-2</v>
      </c>
      <c r="AD16" s="25">
        <v>0.01</v>
      </c>
      <c r="AE16" s="25">
        <v>5.0000000000000001E-3</v>
      </c>
      <c r="AF16" s="25"/>
      <c r="AG16" s="25"/>
      <c r="AH16" s="25"/>
      <c r="AI16" s="25">
        <v>0.05</v>
      </c>
      <c r="AJ16" s="25" t="s">
        <v>173</v>
      </c>
      <c r="AK16" s="25" t="s">
        <v>177</v>
      </c>
    </row>
    <row r="17" spans="1:37" ht="123" customHeight="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5"/>
      <c r="U17" s="56"/>
      <c r="V17" s="57"/>
      <c r="W17" s="54"/>
      <c r="X17" s="54"/>
      <c r="Y17" s="54"/>
      <c r="Z17" s="54"/>
    </row>
    <row r="18" spans="1:37" ht="123" customHeight="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5"/>
      <c r="U18" s="56"/>
      <c r="V18" s="57"/>
      <c r="W18" s="54"/>
      <c r="X18" s="54"/>
      <c r="Y18" s="54"/>
      <c r="Z18" s="54"/>
    </row>
    <row r="19" spans="1:37" ht="123" customHeight="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5"/>
      <c r="U19" s="56"/>
      <c r="V19" s="57"/>
      <c r="W19" s="54"/>
      <c r="X19" s="54"/>
      <c r="Y19" s="54"/>
      <c r="Z19" s="54"/>
    </row>
    <row r="20" spans="1:37" ht="123" customHeight="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5"/>
      <c r="U20" s="56"/>
      <c r="V20" s="57"/>
      <c r="W20" s="54"/>
      <c r="X20" s="54"/>
      <c r="Y20" s="54"/>
      <c r="Z20" s="54"/>
    </row>
    <row r="21" spans="1:37" ht="123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5"/>
      <c r="U21" s="56"/>
      <c r="V21" s="57"/>
      <c r="W21" s="54"/>
      <c r="X21" s="54"/>
      <c r="Y21" s="54"/>
      <c r="Z21" s="54"/>
    </row>
    <row r="22" spans="1:37" ht="123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5"/>
      <c r="U22" s="56"/>
      <c r="V22" s="57"/>
      <c r="W22" s="54"/>
      <c r="X22" s="54"/>
      <c r="Y22" s="54"/>
      <c r="Z22" s="54"/>
    </row>
    <row r="23" spans="1:37" ht="123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5"/>
      <c r="U23" s="56"/>
      <c r="V23" s="57"/>
      <c r="W23" s="54"/>
      <c r="X23" s="54"/>
      <c r="Y23" s="54"/>
      <c r="Z23" s="54"/>
    </row>
    <row r="24" spans="1:37" ht="123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5"/>
      <c r="U24" s="56"/>
      <c r="V24" s="57"/>
      <c r="W24" s="54"/>
      <c r="X24" s="54"/>
      <c r="Y24" s="54"/>
      <c r="Z24" s="54"/>
    </row>
    <row r="25" spans="1:37" ht="123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5"/>
      <c r="U25" s="56"/>
      <c r="V25" s="57"/>
      <c r="W25" s="54"/>
      <c r="X25" s="54"/>
      <c r="Y25" s="54"/>
      <c r="Z25" s="54"/>
    </row>
    <row r="26" spans="1:37" ht="123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5"/>
      <c r="U26" s="56"/>
      <c r="V26" s="57"/>
      <c r="W26" s="54"/>
      <c r="X26" s="54"/>
      <c r="Y26" s="54"/>
      <c r="Z26" s="54"/>
    </row>
    <row r="27" spans="1:37" ht="123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5"/>
      <c r="U27" s="56"/>
      <c r="V27" s="57"/>
      <c r="W27" s="54"/>
      <c r="X27" s="54"/>
      <c r="Y27" s="54"/>
      <c r="Z27" s="54"/>
    </row>
    <row r="28" spans="1:37" ht="123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5"/>
      <c r="U28" s="56"/>
      <c r="V28" s="57"/>
      <c r="W28" s="54"/>
      <c r="X28" s="54"/>
      <c r="Y28" s="54"/>
      <c r="Z28" s="54"/>
    </row>
    <row r="29" spans="1:37" ht="3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5"/>
      <c r="U29" s="56"/>
      <c r="V29" s="57"/>
      <c r="W29" s="54"/>
      <c r="X29" s="54"/>
      <c r="Y29" s="54"/>
      <c r="Z29" s="54"/>
    </row>
    <row r="30" spans="1:37" ht="3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5"/>
      <c r="U30" s="56"/>
      <c r="V30" s="57"/>
      <c r="W30" s="54"/>
      <c r="X30" s="54"/>
      <c r="Y30" s="54"/>
      <c r="Z30" s="54"/>
    </row>
    <row r="31" spans="1:37" s="6" customFormat="1" ht="3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5"/>
      <c r="U31" s="56"/>
      <c r="V31" s="57"/>
      <c r="W31" s="54"/>
      <c r="X31" s="54"/>
      <c r="Y31" s="54"/>
      <c r="Z31" s="54"/>
      <c r="AB31" s="7"/>
      <c r="AC31" s="7"/>
      <c r="AF31" s="7"/>
      <c r="AG31" s="7"/>
      <c r="AH31" s="7"/>
      <c r="AI31" s="7"/>
      <c r="AJ31" s="7"/>
      <c r="AK31" s="7"/>
    </row>
    <row r="32" spans="1:37" s="6" customFormat="1" ht="3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5"/>
      <c r="U32" s="56"/>
      <c r="V32" s="57"/>
      <c r="W32" s="54"/>
      <c r="X32" s="54"/>
      <c r="Y32" s="54"/>
      <c r="Z32" s="54"/>
      <c r="AB32" s="7"/>
      <c r="AC32" s="7"/>
      <c r="AF32" s="7"/>
      <c r="AG32" s="7"/>
      <c r="AH32" s="7"/>
      <c r="AI32" s="7"/>
      <c r="AJ32" s="7"/>
      <c r="AK32" s="7"/>
    </row>
    <row r="33" spans="1:37" s="6" customFormat="1" ht="3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5"/>
      <c r="U33" s="56"/>
      <c r="V33" s="57"/>
      <c r="W33" s="54"/>
      <c r="X33" s="54"/>
      <c r="Y33" s="54"/>
      <c r="Z33" s="54"/>
      <c r="AB33" s="7"/>
      <c r="AC33" s="7"/>
      <c r="AF33" s="7"/>
      <c r="AG33" s="7"/>
      <c r="AH33" s="7"/>
      <c r="AI33" s="7"/>
      <c r="AJ33" s="7"/>
      <c r="AK33" s="7"/>
    </row>
    <row r="34" spans="1:37" s="6" customFormat="1" ht="3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5"/>
      <c r="U34" s="56"/>
      <c r="V34" s="57"/>
      <c r="W34" s="54"/>
      <c r="X34" s="54"/>
      <c r="Y34" s="54"/>
      <c r="Z34" s="54"/>
      <c r="AB34" s="7"/>
      <c r="AC34" s="7"/>
      <c r="AF34" s="7"/>
      <c r="AG34" s="7"/>
      <c r="AH34" s="7"/>
      <c r="AI34" s="7"/>
      <c r="AJ34" s="7"/>
      <c r="AK34" s="7"/>
    </row>
    <row r="35" spans="1:37" s="6" customFormat="1" ht="3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5"/>
      <c r="U35" s="56"/>
      <c r="V35" s="57"/>
      <c r="W35" s="54"/>
      <c r="X35" s="54"/>
      <c r="Y35" s="54"/>
      <c r="Z35" s="54"/>
      <c r="AB35" s="7"/>
      <c r="AC35" s="7"/>
      <c r="AF35" s="7"/>
      <c r="AG35" s="7"/>
      <c r="AH35" s="7"/>
      <c r="AI35" s="7"/>
      <c r="AJ35" s="7"/>
      <c r="AK35" s="7"/>
    </row>
    <row r="36" spans="1:37" s="6" customFormat="1" ht="3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5"/>
      <c r="U36" s="56"/>
      <c r="V36" s="57"/>
      <c r="W36" s="54"/>
      <c r="X36" s="54"/>
      <c r="Y36" s="54"/>
      <c r="Z36" s="54"/>
      <c r="AB36" s="7"/>
      <c r="AC36" s="7"/>
      <c r="AF36" s="7"/>
      <c r="AG36" s="7"/>
      <c r="AH36" s="7"/>
      <c r="AI36" s="7"/>
      <c r="AJ36" s="7"/>
      <c r="AK36" s="7"/>
    </row>
    <row r="37" spans="1:37" s="6" customFormat="1" ht="3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5"/>
      <c r="U37" s="56"/>
      <c r="V37" s="57"/>
      <c r="W37" s="54"/>
      <c r="X37" s="54"/>
      <c r="Y37" s="54"/>
      <c r="Z37" s="54"/>
      <c r="AB37" s="7"/>
      <c r="AC37" s="7"/>
      <c r="AF37" s="7"/>
      <c r="AG37" s="7"/>
      <c r="AH37" s="7"/>
      <c r="AI37" s="7"/>
      <c r="AJ37" s="7"/>
      <c r="AK37" s="7"/>
    </row>
    <row r="38" spans="1:37" s="6" customFormat="1" ht="3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5"/>
      <c r="U38" s="56"/>
      <c r="V38" s="57"/>
      <c r="W38" s="54"/>
      <c r="X38" s="54"/>
      <c r="Y38" s="54"/>
      <c r="Z38" s="54"/>
      <c r="AB38" s="7"/>
      <c r="AC38" s="7"/>
      <c r="AF38" s="7"/>
      <c r="AG38" s="7"/>
      <c r="AH38" s="7"/>
      <c r="AI38" s="7"/>
      <c r="AJ38" s="7"/>
      <c r="AK38" s="7"/>
    </row>
    <row r="39" spans="1:37" s="6" customFormat="1" ht="3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5"/>
      <c r="U39" s="56"/>
      <c r="V39" s="57"/>
      <c r="W39" s="54"/>
      <c r="X39" s="54"/>
      <c r="Y39" s="54"/>
      <c r="Z39" s="54"/>
      <c r="AB39" s="7"/>
      <c r="AC39" s="7"/>
      <c r="AF39" s="7"/>
      <c r="AG39" s="7"/>
      <c r="AH39" s="7"/>
      <c r="AI39" s="7"/>
      <c r="AJ39" s="7"/>
      <c r="AK39" s="7"/>
    </row>
    <row r="40" spans="1:37" s="6" customFormat="1" ht="3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5"/>
      <c r="U40" s="56"/>
      <c r="V40" s="57"/>
      <c r="W40" s="54"/>
      <c r="X40" s="54"/>
      <c r="Y40" s="54"/>
      <c r="Z40" s="54"/>
      <c r="AB40" s="7"/>
      <c r="AC40" s="7"/>
      <c r="AF40" s="7"/>
      <c r="AG40" s="7"/>
      <c r="AH40" s="7"/>
      <c r="AI40" s="7"/>
      <c r="AJ40" s="7"/>
      <c r="AK40" s="7"/>
    </row>
    <row r="41" spans="1:37" s="6" customFormat="1" ht="3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5"/>
      <c r="U41" s="56"/>
      <c r="V41" s="57"/>
      <c r="W41" s="54"/>
      <c r="X41" s="54"/>
      <c r="Y41" s="54"/>
      <c r="Z41" s="54"/>
      <c r="AB41" s="7"/>
      <c r="AC41" s="7"/>
      <c r="AF41" s="7"/>
      <c r="AG41" s="7"/>
      <c r="AH41" s="7"/>
      <c r="AI41" s="7"/>
      <c r="AJ41" s="7"/>
      <c r="AK41" s="7"/>
    </row>
    <row r="42" spans="1:37" s="6" customFormat="1" ht="3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5"/>
      <c r="U42" s="56"/>
      <c r="V42" s="57"/>
      <c r="W42" s="54"/>
      <c r="X42" s="54"/>
      <c r="Y42" s="54"/>
      <c r="Z42" s="54"/>
      <c r="AB42" s="7"/>
      <c r="AC42" s="7"/>
      <c r="AF42" s="7"/>
      <c r="AG42" s="7"/>
      <c r="AH42" s="7"/>
      <c r="AI42" s="7"/>
      <c r="AJ42" s="7"/>
      <c r="AK42" s="7"/>
    </row>
    <row r="43" spans="1:37" s="6" customFormat="1" ht="3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5"/>
      <c r="U43" s="56"/>
      <c r="V43" s="57"/>
      <c r="W43" s="54"/>
      <c r="X43" s="54"/>
      <c r="Y43" s="54"/>
      <c r="Z43" s="54"/>
      <c r="AB43" s="7"/>
      <c r="AC43" s="7"/>
      <c r="AF43" s="7"/>
      <c r="AG43" s="7"/>
      <c r="AH43" s="7"/>
      <c r="AI43" s="7"/>
      <c r="AJ43" s="7"/>
      <c r="AK43" s="7"/>
    </row>
    <row r="44" spans="1:37" s="6" customFormat="1" ht="3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5"/>
      <c r="U44" s="56"/>
      <c r="V44" s="57"/>
      <c r="W44" s="54"/>
      <c r="X44" s="54"/>
      <c r="Y44" s="54"/>
      <c r="Z44" s="54"/>
      <c r="AB44" s="7"/>
      <c r="AC44" s="7"/>
      <c r="AF44" s="7"/>
      <c r="AG44" s="7"/>
      <c r="AH44" s="7"/>
      <c r="AI44" s="7"/>
      <c r="AJ44" s="7"/>
      <c r="AK44" s="7"/>
    </row>
    <row r="45" spans="1:37" s="6" customFormat="1" ht="3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5"/>
      <c r="U45" s="56"/>
      <c r="V45" s="57"/>
      <c r="W45" s="54"/>
      <c r="X45" s="54"/>
      <c r="Y45" s="54"/>
      <c r="Z45" s="54"/>
      <c r="AB45" s="7"/>
      <c r="AC45" s="7"/>
      <c r="AF45" s="7"/>
      <c r="AG45" s="7"/>
      <c r="AH45" s="7"/>
      <c r="AI45" s="7"/>
      <c r="AJ45" s="7"/>
      <c r="AK45" s="7"/>
    </row>
    <row r="46" spans="1:37" s="6" customFormat="1" ht="3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5"/>
      <c r="U46" s="56"/>
      <c r="V46" s="57"/>
      <c r="W46" s="54"/>
      <c r="X46" s="54"/>
      <c r="Y46" s="54"/>
      <c r="Z46" s="54"/>
      <c r="AB46" s="7"/>
      <c r="AC46" s="7"/>
      <c r="AF46" s="7"/>
      <c r="AG46" s="7"/>
      <c r="AH46" s="7"/>
      <c r="AI46" s="7"/>
      <c r="AJ46" s="7"/>
      <c r="AK46" s="7"/>
    </row>
    <row r="47" spans="1:37" s="6" customFormat="1" ht="3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5"/>
      <c r="U47" s="56"/>
      <c r="V47" s="57"/>
      <c r="W47" s="54"/>
      <c r="X47" s="54"/>
      <c r="Y47" s="54"/>
      <c r="Z47" s="54"/>
      <c r="AB47" s="7"/>
      <c r="AC47" s="7"/>
      <c r="AF47" s="7"/>
      <c r="AG47" s="7"/>
      <c r="AH47" s="7"/>
      <c r="AI47" s="7"/>
      <c r="AJ47" s="7"/>
      <c r="AK47" s="7"/>
    </row>
    <row r="48" spans="1:37" s="6" customFormat="1" ht="3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5"/>
      <c r="U48" s="56"/>
      <c r="V48" s="57"/>
      <c r="W48" s="54"/>
      <c r="X48" s="54"/>
      <c r="Y48" s="54"/>
      <c r="Z48" s="54"/>
      <c r="AB48" s="7"/>
      <c r="AC48" s="7"/>
      <c r="AF48" s="7"/>
      <c r="AG48" s="7"/>
      <c r="AH48" s="7"/>
      <c r="AI48" s="7"/>
      <c r="AJ48" s="7"/>
      <c r="AK48" s="7"/>
    </row>
    <row r="49" spans="1:37" s="6" customFormat="1" ht="3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5"/>
      <c r="U49" s="56"/>
      <c r="V49" s="57"/>
      <c r="W49" s="54"/>
      <c r="X49" s="54"/>
      <c r="Y49" s="54"/>
      <c r="Z49" s="54"/>
      <c r="AB49" s="7"/>
      <c r="AC49" s="7"/>
      <c r="AF49" s="7"/>
      <c r="AG49" s="7"/>
      <c r="AH49" s="7"/>
      <c r="AI49" s="7"/>
      <c r="AJ49" s="7"/>
      <c r="AK49" s="7"/>
    </row>
    <row r="50" spans="1:37" s="6" customFormat="1" ht="3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5"/>
      <c r="U50" s="56"/>
      <c r="V50" s="57"/>
      <c r="W50" s="54"/>
      <c r="X50" s="54"/>
      <c r="Y50" s="54"/>
      <c r="Z50" s="54"/>
      <c r="AB50" s="7"/>
      <c r="AC50" s="7"/>
      <c r="AF50" s="7"/>
      <c r="AG50" s="7"/>
      <c r="AH50" s="7"/>
      <c r="AI50" s="7"/>
      <c r="AJ50" s="7"/>
      <c r="AK50" s="7"/>
    </row>
    <row r="51" spans="1:37" s="6" customFormat="1" ht="3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5"/>
      <c r="U51" s="56"/>
      <c r="V51" s="57"/>
      <c r="W51" s="54"/>
      <c r="X51" s="54"/>
      <c r="Y51" s="54"/>
      <c r="Z51" s="54"/>
      <c r="AB51" s="7"/>
      <c r="AC51" s="7"/>
      <c r="AF51" s="7"/>
      <c r="AG51" s="7"/>
      <c r="AH51" s="7"/>
      <c r="AI51" s="7"/>
      <c r="AJ51" s="7"/>
      <c r="AK51" s="7"/>
    </row>
    <row r="52" spans="1:37" s="6" customFormat="1" ht="3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5"/>
      <c r="U52" s="56"/>
      <c r="V52" s="57"/>
      <c r="W52" s="54"/>
      <c r="X52" s="54"/>
      <c r="Y52" s="54"/>
      <c r="Z52" s="54"/>
      <c r="AB52" s="7"/>
      <c r="AC52" s="7"/>
      <c r="AF52" s="7"/>
      <c r="AG52" s="7"/>
      <c r="AH52" s="7"/>
      <c r="AI52" s="7"/>
      <c r="AJ52" s="7"/>
      <c r="AK52" s="7"/>
    </row>
    <row r="53" spans="1:37" s="6" customFormat="1" ht="3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5"/>
      <c r="U53" s="56"/>
      <c r="V53" s="57"/>
      <c r="W53" s="54"/>
      <c r="X53" s="54"/>
      <c r="Y53" s="54"/>
      <c r="Z53" s="54"/>
      <c r="AB53" s="7"/>
      <c r="AC53" s="7"/>
      <c r="AF53" s="7"/>
      <c r="AG53" s="7"/>
      <c r="AH53" s="7"/>
      <c r="AI53" s="7"/>
      <c r="AJ53" s="7"/>
      <c r="AK53" s="7"/>
    </row>
    <row r="54" spans="1:37" s="6" customFormat="1" ht="3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5"/>
      <c r="U54" s="56"/>
      <c r="V54" s="57"/>
      <c r="W54" s="54"/>
      <c r="X54" s="54"/>
      <c r="Y54" s="54"/>
      <c r="Z54" s="54"/>
      <c r="AB54" s="7"/>
      <c r="AC54" s="7"/>
      <c r="AF54" s="7"/>
      <c r="AG54" s="7"/>
      <c r="AH54" s="7"/>
      <c r="AI54" s="7"/>
      <c r="AJ54" s="7"/>
      <c r="AK54" s="7"/>
    </row>
    <row r="55" spans="1:37" s="6" customFormat="1" ht="3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5"/>
      <c r="U55" s="56"/>
      <c r="V55" s="57"/>
      <c r="W55" s="54"/>
      <c r="X55" s="54"/>
      <c r="Y55" s="54"/>
      <c r="Z55" s="54"/>
      <c r="AB55" s="7"/>
      <c r="AC55" s="7"/>
      <c r="AF55" s="7"/>
      <c r="AG55" s="7"/>
      <c r="AH55" s="7"/>
      <c r="AI55" s="7"/>
      <c r="AJ55" s="7"/>
      <c r="AK55" s="7"/>
    </row>
    <row r="56" spans="1:37" s="6" customFormat="1" ht="3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5"/>
      <c r="U56" s="56"/>
      <c r="V56" s="57"/>
      <c r="W56" s="54"/>
      <c r="X56" s="54"/>
      <c r="Y56" s="54"/>
      <c r="Z56" s="54"/>
      <c r="AB56" s="7"/>
      <c r="AC56" s="7"/>
      <c r="AF56" s="7"/>
      <c r="AG56" s="7"/>
      <c r="AH56" s="7"/>
      <c r="AI56" s="7"/>
      <c r="AJ56" s="7"/>
      <c r="AK56" s="7"/>
    </row>
    <row r="57" spans="1:37" s="6" customFormat="1" ht="3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5"/>
      <c r="U57" s="56"/>
      <c r="V57" s="57"/>
      <c r="W57" s="54"/>
      <c r="X57" s="54"/>
      <c r="Y57" s="54"/>
      <c r="Z57" s="54"/>
      <c r="AB57" s="7"/>
      <c r="AC57" s="7"/>
      <c r="AF57" s="7"/>
      <c r="AG57" s="7"/>
      <c r="AH57" s="7"/>
      <c r="AI57" s="7"/>
      <c r="AJ57" s="7"/>
      <c r="AK57" s="7"/>
    </row>
    <row r="58" spans="1:37" s="6" customFormat="1" ht="3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5"/>
      <c r="U58" s="56"/>
      <c r="V58" s="57"/>
      <c r="W58" s="54"/>
      <c r="X58" s="54"/>
      <c r="Y58" s="54"/>
      <c r="Z58" s="54"/>
      <c r="AB58" s="7"/>
      <c r="AC58" s="7"/>
      <c r="AF58" s="7"/>
      <c r="AG58" s="7"/>
      <c r="AH58" s="7"/>
      <c r="AI58" s="7"/>
      <c r="AJ58" s="7"/>
      <c r="AK58" s="7"/>
    </row>
    <row r="59" spans="1:37" s="6" customFormat="1" ht="3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5"/>
      <c r="U59" s="56"/>
      <c r="V59" s="57"/>
      <c r="W59" s="54"/>
      <c r="X59" s="54"/>
      <c r="Y59" s="54"/>
      <c r="Z59" s="54"/>
      <c r="AB59" s="7"/>
      <c r="AC59" s="7"/>
      <c r="AF59" s="7"/>
      <c r="AG59" s="7"/>
      <c r="AH59" s="7"/>
      <c r="AI59" s="7"/>
      <c r="AJ59" s="7"/>
      <c r="AK59" s="7"/>
    </row>
    <row r="60" spans="1:37" s="6" customFormat="1" ht="3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5"/>
      <c r="U60" s="56"/>
      <c r="V60" s="57"/>
      <c r="W60" s="54"/>
      <c r="X60" s="54"/>
      <c r="Y60" s="54"/>
      <c r="Z60" s="54"/>
      <c r="AB60" s="7"/>
      <c r="AC60" s="7"/>
      <c r="AF60" s="7"/>
      <c r="AG60" s="7"/>
      <c r="AH60" s="7"/>
      <c r="AI60" s="7"/>
      <c r="AJ60" s="7"/>
      <c r="AK60" s="7"/>
    </row>
    <row r="61" spans="1:37" s="6" customFormat="1" ht="3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5"/>
      <c r="U61" s="56"/>
      <c r="V61" s="57"/>
      <c r="W61" s="54"/>
      <c r="X61" s="54"/>
      <c r="Y61" s="54"/>
      <c r="Z61" s="54"/>
      <c r="AB61" s="7"/>
      <c r="AC61" s="7"/>
      <c r="AF61" s="7"/>
      <c r="AG61" s="7"/>
      <c r="AH61" s="7"/>
      <c r="AI61" s="7"/>
      <c r="AJ61" s="7"/>
      <c r="AK61" s="7"/>
    </row>
    <row r="62" spans="1:37" s="6" customFormat="1" ht="3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5"/>
      <c r="U62" s="56"/>
      <c r="V62" s="57"/>
      <c r="W62" s="54"/>
      <c r="X62" s="54"/>
      <c r="Y62" s="54"/>
      <c r="Z62" s="54"/>
      <c r="AB62" s="7"/>
      <c r="AC62" s="7"/>
      <c r="AF62" s="7"/>
      <c r="AG62" s="7"/>
      <c r="AH62" s="7"/>
      <c r="AI62" s="7"/>
      <c r="AJ62" s="7"/>
      <c r="AK62" s="7"/>
    </row>
    <row r="63" spans="1:37" s="6" customFormat="1" ht="3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5"/>
      <c r="U63" s="56"/>
      <c r="V63" s="57"/>
      <c r="W63" s="54"/>
      <c r="X63" s="54"/>
      <c r="Y63" s="54"/>
      <c r="Z63" s="54"/>
      <c r="AB63" s="7"/>
      <c r="AC63" s="7"/>
      <c r="AF63" s="7"/>
      <c r="AG63" s="7"/>
      <c r="AH63" s="7"/>
      <c r="AI63" s="7"/>
      <c r="AJ63" s="7"/>
      <c r="AK63" s="7"/>
    </row>
    <row r="64" spans="1:37" s="6" customFormat="1" ht="3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5"/>
      <c r="U64" s="56"/>
      <c r="V64" s="57"/>
      <c r="W64" s="54"/>
      <c r="X64" s="54"/>
      <c r="Y64" s="54"/>
      <c r="Z64" s="54"/>
      <c r="AB64" s="7"/>
      <c r="AC64" s="7"/>
      <c r="AF64" s="7"/>
      <c r="AG64" s="7"/>
      <c r="AH64" s="7"/>
      <c r="AI64" s="7"/>
      <c r="AJ64" s="7"/>
      <c r="AK64" s="7"/>
    </row>
    <row r="65" spans="1:37" s="6" customFormat="1" ht="3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5"/>
      <c r="U65" s="56"/>
      <c r="V65" s="57"/>
      <c r="W65" s="54"/>
      <c r="X65" s="54"/>
      <c r="Y65" s="54"/>
      <c r="Z65" s="54"/>
      <c r="AB65" s="7"/>
      <c r="AC65" s="7"/>
      <c r="AF65" s="7"/>
      <c r="AG65" s="7"/>
      <c r="AH65" s="7"/>
      <c r="AI65" s="7"/>
      <c r="AJ65" s="7"/>
      <c r="AK65" s="7"/>
    </row>
    <row r="66" spans="1:37" s="6" customFormat="1" ht="3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5"/>
      <c r="U66" s="56"/>
      <c r="V66" s="57"/>
      <c r="W66" s="54"/>
      <c r="X66" s="54"/>
      <c r="Y66" s="54"/>
      <c r="Z66" s="54"/>
      <c r="AB66" s="7"/>
      <c r="AC66" s="7"/>
      <c r="AF66" s="7"/>
      <c r="AG66" s="7"/>
      <c r="AH66" s="7"/>
      <c r="AI66" s="7"/>
      <c r="AJ66" s="7"/>
      <c r="AK66" s="7"/>
    </row>
    <row r="67" spans="1:37" s="6" customFormat="1" ht="3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5"/>
      <c r="U67" s="56"/>
      <c r="V67" s="57"/>
      <c r="W67" s="54"/>
      <c r="X67" s="54"/>
      <c r="Y67" s="54"/>
      <c r="Z67" s="54"/>
      <c r="AB67" s="7"/>
      <c r="AC67" s="7"/>
      <c r="AF67" s="7"/>
      <c r="AG67" s="7"/>
      <c r="AH67" s="7"/>
      <c r="AI67" s="7"/>
      <c r="AJ67" s="7"/>
      <c r="AK67" s="7"/>
    </row>
    <row r="68" spans="1:37" s="6" customFormat="1" ht="3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5"/>
      <c r="U68" s="56"/>
      <c r="V68" s="57"/>
      <c r="W68" s="54"/>
      <c r="X68" s="54"/>
      <c r="Y68" s="54"/>
      <c r="Z68" s="54"/>
      <c r="AB68" s="7"/>
      <c r="AC68" s="7"/>
      <c r="AF68" s="7"/>
      <c r="AG68" s="7"/>
      <c r="AH68" s="7"/>
      <c r="AI68" s="7"/>
      <c r="AJ68" s="7"/>
      <c r="AK68" s="7"/>
    </row>
    <row r="69" spans="1:37" s="6" customFormat="1" ht="3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5"/>
      <c r="U69" s="56"/>
      <c r="V69" s="57"/>
      <c r="W69" s="54"/>
      <c r="X69" s="54"/>
      <c r="Y69" s="54"/>
      <c r="Z69" s="54"/>
      <c r="AB69" s="7"/>
      <c r="AC69" s="7"/>
      <c r="AF69" s="7"/>
      <c r="AG69" s="7"/>
      <c r="AH69" s="7"/>
      <c r="AI69" s="7"/>
      <c r="AJ69" s="7"/>
      <c r="AK69" s="7"/>
    </row>
    <row r="70" spans="1:37" s="6" customFormat="1" ht="3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5"/>
      <c r="U70" s="56"/>
      <c r="V70" s="57"/>
      <c r="W70" s="54"/>
      <c r="X70" s="54"/>
      <c r="Y70" s="54"/>
      <c r="Z70" s="54"/>
      <c r="AB70" s="7"/>
      <c r="AC70" s="7"/>
      <c r="AF70" s="7"/>
      <c r="AG70" s="7"/>
      <c r="AH70" s="7"/>
      <c r="AI70" s="7"/>
      <c r="AJ70" s="7"/>
      <c r="AK70" s="7"/>
    </row>
    <row r="71" spans="1:37" s="6" customFormat="1" ht="3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5"/>
      <c r="U71" s="56"/>
      <c r="V71" s="57"/>
      <c r="W71" s="54"/>
      <c r="X71" s="54"/>
      <c r="Y71" s="54"/>
      <c r="Z71" s="54"/>
      <c r="AB71" s="7"/>
      <c r="AC71" s="7"/>
      <c r="AF71" s="7"/>
      <c r="AG71" s="7"/>
      <c r="AH71" s="7"/>
      <c r="AI71" s="7"/>
      <c r="AJ71" s="7"/>
      <c r="AK71" s="7"/>
    </row>
    <row r="72" spans="1:37" s="6" customFormat="1" ht="3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5"/>
      <c r="U72" s="56"/>
      <c r="V72" s="57"/>
      <c r="W72" s="54"/>
      <c r="X72" s="54"/>
      <c r="Y72" s="54"/>
      <c r="Z72" s="54"/>
      <c r="AB72" s="7"/>
      <c r="AC72" s="7"/>
      <c r="AF72" s="7"/>
      <c r="AG72" s="7"/>
      <c r="AH72" s="7"/>
      <c r="AI72" s="7"/>
      <c r="AJ72" s="7"/>
      <c r="AK72" s="7"/>
    </row>
    <row r="73" spans="1:37" s="6" customFormat="1" ht="3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5"/>
      <c r="U73" s="56"/>
      <c r="V73" s="57"/>
      <c r="W73" s="54"/>
      <c r="X73" s="54"/>
      <c r="Y73" s="54"/>
      <c r="Z73" s="54"/>
      <c r="AB73" s="7"/>
      <c r="AC73" s="7"/>
      <c r="AF73" s="7"/>
      <c r="AG73" s="7"/>
      <c r="AH73" s="7"/>
      <c r="AI73" s="7"/>
      <c r="AJ73" s="7"/>
      <c r="AK73" s="7"/>
    </row>
    <row r="74" spans="1:37" s="6" customFormat="1" ht="3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5"/>
      <c r="U74" s="56"/>
      <c r="V74" s="57"/>
      <c r="W74" s="54"/>
      <c r="X74" s="54"/>
      <c r="Y74" s="54"/>
      <c r="Z74" s="54"/>
      <c r="AB74" s="7"/>
      <c r="AC74" s="7"/>
      <c r="AF74" s="7"/>
      <c r="AG74" s="7"/>
      <c r="AH74" s="7"/>
      <c r="AI74" s="7"/>
      <c r="AJ74" s="7"/>
      <c r="AK74" s="7"/>
    </row>
    <row r="75" spans="1:37" s="6" customFormat="1" ht="3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5"/>
      <c r="U75" s="56"/>
      <c r="V75" s="57"/>
      <c r="W75" s="54"/>
      <c r="X75" s="54"/>
      <c r="Y75" s="54"/>
      <c r="Z75" s="54"/>
      <c r="AB75" s="7"/>
      <c r="AC75" s="7"/>
      <c r="AF75" s="7"/>
      <c r="AG75" s="7"/>
      <c r="AH75" s="7"/>
      <c r="AI75" s="7"/>
      <c r="AJ75" s="7"/>
      <c r="AK75" s="7"/>
    </row>
    <row r="76" spans="1:37" s="6" customFormat="1" ht="3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5"/>
      <c r="U76" s="56"/>
      <c r="V76" s="57"/>
      <c r="W76" s="54"/>
      <c r="X76" s="54"/>
      <c r="Y76" s="54"/>
      <c r="Z76" s="54"/>
      <c r="AB76" s="7"/>
      <c r="AC76" s="7"/>
      <c r="AF76" s="7"/>
      <c r="AG76" s="7"/>
      <c r="AH76" s="7"/>
      <c r="AI76" s="7"/>
      <c r="AJ76" s="7"/>
      <c r="AK76" s="7"/>
    </row>
    <row r="77" spans="1:37" s="6" customFormat="1" ht="3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5"/>
      <c r="U77" s="56"/>
      <c r="V77" s="57"/>
      <c r="W77" s="54"/>
      <c r="X77" s="54"/>
      <c r="Y77" s="54"/>
      <c r="Z77" s="54"/>
      <c r="AB77" s="7"/>
      <c r="AC77" s="7"/>
      <c r="AF77" s="7"/>
      <c r="AG77" s="7"/>
      <c r="AH77" s="7"/>
      <c r="AI77" s="7"/>
      <c r="AJ77" s="7"/>
      <c r="AK77" s="7"/>
    </row>
    <row r="78" spans="1:37" s="6" customFormat="1" ht="3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5"/>
      <c r="U78" s="56"/>
      <c r="V78" s="57"/>
      <c r="W78" s="54"/>
      <c r="X78" s="54"/>
      <c r="Y78" s="54"/>
      <c r="Z78" s="54"/>
      <c r="AB78" s="7"/>
      <c r="AC78" s="7"/>
      <c r="AF78" s="7"/>
      <c r="AG78" s="7"/>
      <c r="AH78" s="7"/>
      <c r="AI78" s="7"/>
      <c r="AJ78" s="7"/>
      <c r="AK78" s="7"/>
    </row>
    <row r="79" spans="1:37" s="6" customFormat="1" ht="3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5"/>
      <c r="U79" s="56"/>
      <c r="V79" s="57"/>
      <c r="W79" s="54"/>
      <c r="X79" s="54"/>
      <c r="Y79" s="54"/>
      <c r="Z79" s="54"/>
      <c r="AB79" s="7"/>
      <c r="AC79" s="7"/>
      <c r="AF79" s="7"/>
      <c r="AG79" s="7"/>
      <c r="AH79" s="7"/>
      <c r="AI79" s="7"/>
      <c r="AJ79" s="7"/>
      <c r="AK79" s="7"/>
    </row>
    <row r="80" spans="1:37" s="6" customFormat="1" ht="3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5"/>
      <c r="U80" s="56"/>
      <c r="V80" s="57"/>
      <c r="W80" s="54"/>
      <c r="X80" s="54"/>
      <c r="Y80" s="54"/>
      <c r="Z80" s="54"/>
      <c r="AB80" s="7"/>
      <c r="AC80" s="7"/>
      <c r="AF80" s="7"/>
      <c r="AG80" s="7"/>
      <c r="AH80" s="7"/>
      <c r="AI80" s="7"/>
      <c r="AJ80" s="7"/>
      <c r="AK80" s="7"/>
    </row>
    <row r="81" spans="1:37" s="6" customFormat="1" ht="3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5"/>
      <c r="U81" s="56"/>
      <c r="V81" s="57"/>
      <c r="W81" s="54"/>
      <c r="X81" s="54"/>
      <c r="Y81" s="54"/>
      <c r="Z81" s="54"/>
      <c r="AB81" s="7"/>
      <c r="AC81" s="7"/>
      <c r="AF81" s="7"/>
      <c r="AG81" s="7"/>
      <c r="AH81" s="7"/>
      <c r="AI81" s="7"/>
      <c r="AJ81" s="7"/>
      <c r="AK81" s="7"/>
    </row>
    <row r="82" spans="1:37" s="6" customFormat="1" ht="3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5"/>
      <c r="U82" s="56"/>
      <c r="V82" s="57"/>
      <c r="W82" s="54"/>
      <c r="X82" s="54"/>
      <c r="Y82" s="54"/>
      <c r="Z82" s="54"/>
      <c r="AB82" s="7"/>
      <c r="AC82" s="7"/>
      <c r="AF82" s="7"/>
      <c r="AG82" s="7"/>
      <c r="AH82" s="7"/>
      <c r="AI82" s="7"/>
      <c r="AJ82" s="7"/>
      <c r="AK82" s="7"/>
    </row>
    <row r="83" spans="1:37" s="6" customFormat="1" ht="3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5"/>
      <c r="U83" s="56"/>
      <c r="V83" s="57"/>
      <c r="W83" s="54"/>
      <c r="X83" s="54"/>
      <c r="Y83" s="54"/>
      <c r="Z83" s="54"/>
      <c r="AB83" s="7"/>
      <c r="AC83" s="7"/>
      <c r="AF83" s="7"/>
      <c r="AG83" s="7"/>
      <c r="AH83" s="7"/>
      <c r="AI83" s="7"/>
      <c r="AJ83" s="7"/>
      <c r="AK83" s="7"/>
    </row>
    <row r="84" spans="1:37" s="6" customFormat="1" ht="3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5"/>
      <c r="U84" s="56"/>
      <c r="V84" s="57"/>
      <c r="W84" s="54"/>
      <c r="X84" s="54"/>
      <c r="Y84" s="54"/>
      <c r="Z84" s="54"/>
      <c r="AB84" s="7"/>
      <c r="AC84" s="7"/>
      <c r="AF84" s="7"/>
      <c r="AG84" s="7"/>
      <c r="AH84" s="7"/>
      <c r="AI84" s="7"/>
      <c r="AJ84" s="7"/>
      <c r="AK84" s="7"/>
    </row>
    <row r="85" spans="1:37" s="6" customFormat="1" ht="3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5"/>
      <c r="U85" s="56"/>
      <c r="V85" s="57"/>
      <c r="W85" s="54"/>
      <c r="X85" s="54"/>
      <c r="Y85" s="54"/>
      <c r="Z85" s="54"/>
      <c r="AB85" s="7"/>
      <c r="AC85" s="7"/>
      <c r="AF85" s="7"/>
      <c r="AG85" s="7"/>
      <c r="AH85" s="7"/>
      <c r="AI85" s="7"/>
      <c r="AJ85" s="7"/>
      <c r="AK85" s="7"/>
    </row>
    <row r="86" spans="1:37" s="6" customFormat="1" ht="3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5"/>
      <c r="U86" s="56"/>
      <c r="V86" s="57"/>
      <c r="W86" s="54"/>
      <c r="X86" s="54"/>
      <c r="Y86" s="54"/>
      <c r="Z86" s="54"/>
      <c r="AB86" s="7"/>
      <c r="AC86" s="7"/>
      <c r="AF86" s="7"/>
      <c r="AG86" s="7"/>
      <c r="AH86" s="7"/>
      <c r="AI86" s="7"/>
      <c r="AJ86" s="7"/>
      <c r="AK86" s="7"/>
    </row>
    <row r="87" spans="1:37" s="6" customFormat="1" ht="3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5"/>
      <c r="U87" s="56"/>
      <c r="V87" s="57"/>
      <c r="W87" s="54"/>
      <c r="X87" s="54"/>
      <c r="Y87" s="54"/>
      <c r="Z87" s="54"/>
      <c r="AB87" s="7"/>
      <c r="AC87" s="7"/>
      <c r="AF87" s="7"/>
      <c r="AG87" s="7"/>
      <c r="AH87" s="7"/>
      <c r="AI87" s="7"/>
      <c r="AJ87" s="7"/>
      <c r="AK87" s="7"/>
    </row>
    <row r="88" spans="1:37" s="6" customFormat="1" ht="3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5"/>
      <c r="U88" s="56"/>
      <c r="V88" s="57"/>
      <c r="W88" s="54"/>
      <c r="X88" s="54"/>
      <c r="Y88" s="54"/>
      <c r="Z88" s="54"/>
      <c r="AB88" s="7"/>
      <c r="AC88" s="7"/>
      <c r="AF88" s="7"/>
      <c r="AG88" s="7"/>
      <c r="AH88" s="7"/>
      <c r="AI88" s="7"/>
      <c r="AJ88" s="7"/>
      <c r="AK88" s="7"/>
    </row>
    <row r="89" spans="1:37" s="6" customFormat="1" ht="3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5"/>
      <c r="U89" s="56"/>
      <c r="V89" s="57"/>
      <c r="W89" s="54"/>
      <c r="X89" s="54"/>
      <c r="Y89" s="54"/>
      <c r="Z89" s="54"/>
      <c r="AB89" s="7"/>
      <c r="AC89" s="7"/>
      <c r="AF89" s="7"/>
      <c r="AG89" s="7"/>
      <c r="AH89" s="7"/>
      <c r="AI89" s="7"/>
      <c r="AJ89" s="7"/>
      <c r="AK89" s="7"/>
    </row>
    <row r="90" spans="1:37" s="6" customFormat="1" ht="3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5"/>
      <c r="U90" s="56"/>
      <c r="V90" s="57"/>
      <c r="W90" s="54"/>
      <c r="X90" s="54"/>
      <c r="Y90" s="54"/>
      <c r="Z90" s="54"/>
      <c r="AB90" s="7"/>
      <c r="AC90" s="7"/>
      <c r="AF90" s="7"/>
      <c r="AG90" s="7"/>
      <c r="AH90" s="7"/>
      <c r="AI90" s="7"/>
      <c r="AJ90" s="7"/>
      <c r="AK90" s="7"/>
    </row>
    <row r="91" spans="1:37" s="6" customFormat="1" ht="3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5"/>
      <c r="U91" s="56"/>
      <c r="V91" s="57"/>
      <c r="W91" s="54"/>
      <c r="X91" s="54"/>
      <c r="Y91" s="54"/>
      <c r="Z91" s="54"/>
      <c r="AB91" s="7"/>
      <c r="AC91" s="7"/>
      <c r="AF91" s="7"/>
      <c r="AG91" s="7"/>
      <c r="AH91" s="7"/>
      <c r="AI91" s="7"/>
      <c r="AJ91" s="7"/>
      <c r="AK91" s="7"/>
    </row>
    <row r="92" spans="1:37" s="6" customFormat="1" ht="3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5"/>
      <c r="U92" s="56"/>
      <c r="V92" s="57"/>
      <c r="W92" s="54"/>
      <c r="X92" s="54"/>
      <c r="Y92" s="54"/>
      <c r="Z92" s="54"/>
      <c r="AB92" s="7"/>
      <c r="AC92" s="7"/>
      <c r="AF92" s="7"/>
      <c r="AG92" s="7"/>
      <c r="AH92" s="7"/>
      <c r="AI92" s="7"/>
      <c r="AJ92" s="7"/>
      <c r="AK92" s="7"/>
    </row>
    <row r="93" spans="1:37" s="6" customFormat="1" ht="3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5"/>
      <c r="U93" s="56"/>
      <c r="V93" s="57"/>
      <c r="W93" s="54"/>
      <c r="X93" s="54"/>
      <c r="Y93" s="54"/>
      <c r="Z93" s="54"/>
      <c r="AB93" s="7"/>
      <c r="AC93" s="7"/>
      <c r="AF93" s="7"/>
      <c r="AG93" s="7"/>
      <c r="AH93" s="7"/>
      <c r="AI93" s="7"/>
      <c r="AJ93" s="7"/>
      <c r="AK93" s="7"/>
    </row>
    <row r="94" spans="1:37" s="6" customFormat="1" ht="3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5"/>
      <c r="U94" s="56"/>
      <c r="V94" s="57"/>
      <c r="W94" s="54"/>
      <c r="X94" s="54"/>
      <c r="Y94" s="54"/>
      <c r="Z94" s="54"/>
      <c r="AB94" s="7"/>
      <c r="AC94" s="7"/>
      <c r="AF94" s="7"/>
      <c r="AG94" s="7"/>
      <c r="AH94" s="7"/>
      <c r="AI94" s="7"/>
      <c r="AJ94" s="7"/>
      <c r="AK94" s="7"/>
    </row>
    <row r="95" spans="1:37" s="6" customFormat="1" ht="3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5"/>
      <c r="U95" s="56"/>
      <c r="V95" s="57"/>
      <c r="W95" s="54"/>
      <c r="X95" s="54"/>
      <c r="Y95" s="54"/>
      <c r="Z95" s="54"/>
      <c r="AB95" s="7"/>
      <c r="AC95" s="7"/>
      <c r="AF95" s="7"/>
      <c r="AG95" s="7"/>
      <c r="AH95" s="7"/>
      <c r="AI95" s="7"/>
      <c r="AJ95" s="7"/>
      <c r="AK95" s="7"/>
    </row>
    <row r="96" spans="1:37" s="6" customFormat="1" ht="3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5"/>
      <c r="U96" s="56"/>
      <c r="V96" s="57"/>
      <c r="W96" s="54"/>
      <c r="X96" s="54"/>
      <c r="Y96" s="54"/>
      <c r="Z96" s="54"/>
      <c r="AB96" s="7"/>
      <c r="AC96" s="7"/>
      <c r="AF96" s="7"/>
      <c r="AG96" s="7"/>
      <c r="AH96" s="7"/>
      <c r="AI96" s="7"/>
      <c r="AJ96" s="7"/>
      <c r="AK96" s="7"/>
    </row>
    <row r="97" spans="1:37" s="6" customFormat="1" ht="3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5"/>
      <c r="U97" s="56"/>
      <c r="V97" s="57"/>
      <c r="W97" s="54"/>
      <c r="X97" s="54"/>
      <c r="Y97" s="54"/>
      <c r="Z97" s="54"/>
      <c r="AB97" s="7"/>
      <c r="AC97" s="7"/>
      <c r="AF97" s="7"/>
      <c r="AG97" s="7"/>
      <c r="AH97" s="7"/>
      <c r="AI97" s="7"/>
      <c r="AJ97" s="7"/>
      <c r="AK97" s="7"/>
    </row>
    <row r="98" spans="1:37" s="6" customFormat="1" ht="3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5"/>
      <c r="U98" s="56"/>
      <c r="V98" s="57"/>
      <c r="W98" s="54"/>
      <c r="X98" s="54"/>
      <c r="Y98" s="54"/>
      <c r="Z98" s="54"/>
      <c r="AB98" s="7"/>
      <c r="AC98" s="7"/>
      <c r="AF98" s="7"/>
      <c r="AG98" s="7"/>
      <c r="AH98" s="7"/>
      <c r="AI98" s="7"/>
      <c r="AJ98" s="7"/>
      <c r="AK98" s="7"/>
    </row>
    <row r="99" spans="1:37" s="6" customFormat="1" ht="3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5"/>
      <c r="U99" s="56"/>
      <c r="V99" s="57"/>
      <c r="W99" s="54"/>
      <c r="X99" s="54"/>
      <c r="Y99" s="54"/>
      <c r="Z99" s="54"/>
      <c r="AB99" s="7"/>
      <c r="AC99" s="7"/>
      <c r="AF99" s="7"/>
      <c r="AG99" s="7"/>
      <c r="AH99" s="7"/>
      <c r="AI99" s="7"/>
      <c r="AJ99" s="7"/>
      <c r="AK99" s="7"/>
    </row>
    <row r="100" spans="1:37" s="6" customFormat="1" ht="3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5"/>
      <c r="U100" s="56"/>
      <c r="V100" s="57"/>
      <c r="W100" s="54"/>
      <c r="X100" s="54"/>
      <c r="Y100" s="54"/>
      <c r="Z100" s="54"/>
      <c r="AB100" s="7"/>
      <c r="AC100" s="7"/>
      <c r="AF100" s="7"/>
      <c r="AG100" s="7"/>
      <c r="AH100" s="7"/>
      <c r="AI100" s="7"/>
      <c r="AJ100" s="7"/>
      <c r="AK100" s="7"/>
    </row>
    <row r="101" spans="1:37" s="6" customFormat="1" ht="3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5"/>
      <c r="U101" s="56"/>
      <c r="V101" s="57"/>
      <c r="W101" s="54"/>
      <c r="X101" s="54"/>
      <c r="Y101" s="54"/>
      <c r="Z101" s="54"/>
      <c r="AB101" s="7"/>
      <c r="AC101" s="7"/>
      <c r="AF101" s="7"/>
      <c r="AG101" s="7"/>
      <c r="AH101" s="7"/>
      <c r="AI101" s="7"/>
      <c r="AJ101" s="7"/>
      <c r="AK101" s="7"/>
    </row>
    <row r="102" spans="1:37" s="6" customFormat="1" ht="3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5"/>
      <c r="U102" s="56"/>
      <c r="V102" s="57"/>
      <c r="W102" s="54"/>
      <c r="X102" s="54"/>
      <c r="Y102" s="54"/>
      <c r="Z102" s="54"/>
      <c r="AB102" s="7"/>
      <c r="AC102" s="7"/>
      <c r="AF102" s="7"/>
      <c r="AG102" s="7"/>
      <c r="AH102" s="7"/>
      <c r="AI102" s="7"/>
      <c r="AJ102" s="7"/>
      <c r="AK102" s="7"/>
    </row>
    <row r="103" spans="1:37" s="6" customFormat="1" ht="3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5"/>
      <c r="U103" s="56"/>
      <c r="V103" s="57"/>
      <c r="W103" s="54"/>
      <c r="X103" s="54"/>
      <c r="Y103" s="54"/>
      <c r="Z103" s="54"/>
      <c r="AB103" s="7"/>
      <c r="AC103" s="7"/>
      <c r="AF103" s="7"/>
      <c r="AG103" s="7"/>
      <c r="AH103" s="7"/>
      <c r="AI103" s="7"/>
      <c r="AJ103" s="7"/>
      <c r="AK103" s="7"/>
    </row>
    <row r="104" spans="1:37" s="6" customFormat="1" ht="3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5"/>
      <c r="U104" s="56"/>
      <c r="V104" s="57"/>
      <c r="W104" s="54"/>
      <c r="X104" s="54"/>
      <c r="Y104" s="54"/>
      <c r="Z104" s="54"/>
      <c r="AB104" s="7"/>
      <c r="AC104" s="7"/>
      <c r="AF104" s="7"/>
      <c r="AG104" s="7"/>
      <c r="AH104" s="7"/>
      <c r="AI104" s="7"/>
      <c r="AJ104" s="7"/>
      <c r="AK104" s="7"/>
    </row>
    <row r="105" spans="1:37" s="6" customFormat="1" ht="3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5"/>
      <c r="U105" s="56"/>
      <c r="V105" s="57"/>
      <c r="W105" s="54"/>
      <c r="X105" s="54"/>
      <c r="Y105" s="54"/>
      <c r="Z105" s="54"/>
      <c r="AB105" s="7"/>
      <c r="AC105" s="7"/>
      <c r="AF105" s="7"/>
      <c r="AG105" s="7"/>
      <c r="AH105" s="7"/>
      <c r="AI105" s="7"/>
      <c r="AJ105" s="7"/>
      <c r="AK105" s="7"/>
    </row>
    <row r="106" spans="1:37" s="6" customFormat="1" ht="3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5"/>
      <c r="U106" s="56"/>
      <c r="V106" s="57"/>
      <c r="W106" s="54"/>
      <c r="X106" s="54"/>
      <c r="Y106" s="54"/>
      <c r="Z106" s="54"/>
      <c r="AB106" s="7"/>
      <c r="AC106" s="7"/>
      <c r="AF106" s="7"/>
      <c r="AG106" s="7"/>
      <c r="AH106" s="7"/>
      <c r="AI106" s="7"/>
      <c r="AJ106" s="7"/>
      <c r="AK106" s="7"/>
    </row>
    <row r="107" spans="1:37" s="6" customFormat="1" ht="3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5"/>
      <c r="U107" s="56"/>
      <c r="V107" s="57"/>
      <c r="W107" s="54"/>
      <c r="X107" s="54"/>
      <c r="Y107" s="54"/>
      <c r="Z107" s="54"/>
      <c r="AB107" s="7"/>
      <c r="AC107" s="7"/>
      <c r="AF107" s="7"/>
      <c r="AG107" s="7"/>
      <c r="AH107" s="7"/>
      <c r="AI107" s="7"/>
      <c r="AJ107" s="7"/>
      <c r="AK107" s="7"/>
    </row>
    <row r="108" spans="1:37" s="6" customFormat="1" ht="3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5"/>
      <c r="U108" s="56"/>
      <c r="V108" s="57"/>
      <c r="W108" s="54"/>
      <c r="X108" s="54"/>
      <c r="Y108" s="54"/>
      <c r="Z108" s="54"/>
      <c r="AB108" s="7"/>
      <c r="AC108" s="7"/>
      <c r="AF108" s="7"/>
      <c r="AG108" s="7"/>
      <c r="AH108" s="7"/>
      <c r="AI108" s="7"/>
      <c r="AJ108" s="7"/>
      <c r="AK108" s="7"/>
    </row>
    <row r="109" spans="1:37" s="6" customFormat="1" ht="3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5"/>
      <c r="U109" s="56"/>
      <c r="V109" s="57"/>
      <c r="W109" s="54"/>
      <c r="X109" s="54"/>
      <c r="Y109" s="54"/>
      <c r="Z109" s="54"/>
      <c r="AB109" s="7"/>
      <c r="AC109" s="7"/>
      <c r="AF109" s="7"/>
      <c r="AG109" s="7"/>
      <c r="AH109" s="7"/>
      <c r="AI109" s="7"/>
      <c r="AJ109" s="7"/>
      <c r="AK109" s="7"/>
    </row>
    <row r="110" spans="1:37" s="6" customFormat="1" ht="3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5"/>
      <c r="U110" s="56"/>
      <c r="V110" s="57"/>
      <c r="W110" s="54"/>
      <c r="X110" s="54"/>
      <c r="Y110" s="54"/>
      <c r="Z110" s="54"/>
      <c r="AB110" s="7"/>
      <c r="AC110" s="7"/>
      <c r="AF110" s="7"/>
      <c r="AG110" s="7"/>
      <c r="AH110" s="7"/>
      <c r="AI110" s="7"/>
      <c r="AJ110" s="7"/>
      <c r="AK110" s="7"/>
    </row>
    <row r="111" spans="1:37" s="6" customFormat="1" ht="3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5"/>
      <c r="U111" s="56"/>
      <c r="V111" s="57"/>
      <c r="W111" s="54"/>
      <c r="X111" s="54"/>
      <c r="Y111" s="54"/>
      <c r="Z111" s="54"/>
      <c r="AB111" s="7"/>
      <c r="AC111" s="7"/>
      <c r="AF111" s="7"/>
      <c r="AG111" s="7"/>
      <c r="AH111" s="7"/>
      <c r="AI111" s="7"/>
      <c r="AJ111" s="7"/>
      <c r="AK111" s="7"/>
    </row>
    <row r="112" spans="1:37" s="6" customFormat="1" ht="3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5"/>
      <c r="U112" s="56"/>
      <c r="V112" s="57"/>
      <c r="W112" s="54"/>
      <c r="X112" s="54"/>
      <c r="Y112" s="54"/>
      <c r="Z112" s="54"/>
      <c r="AB112" s="7"/>
      <c r="AC112" s="7"/>
      <c r="AF112" s="7"/>
      <c r="AG112" s="7"/>
      <c r="AH112" s="7"/>
      <c r="AI112" s="7"/>
      <c r="AJ112" s="7"/>
      <c r="AK112" s="7"/>
    </row>
    <row r="113" spans="1:37" s="6" customFormat="1" ht="3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5"/>
      <c r="U113" s="56"/>
      <c r="V113" s="57"/>
      <c r="W113" s="54"/>
      <c r="X113" s="54"/>
      <c r="Y113" s="54"/>
      <c r="Z113" s="54"/>
      <c r="AB113" s="7"/>
      <c r="AC113" s="7"/>
      <c r="AF113" s="7"/>
      <c r="AG113" s="7"/>
      <c r="AH113" s="7"/>
      <c r="AI113" s="7"/>
      <c r="AJ113" s="7"/>
      <c r="AK113" s="7"/>
    </row>
    <row r="114" spans="1:37" s="6" customFormat="1" ht="3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5"/>
      <c r="U114" s="56"/>
      <c r="V114" s="57"/>
      <c r="W114" s="54"/>
      <c r="X114" s="54"/>
      <c r="Y114" s="54"/>
      <c r="Z114" s="54"/>
      <c r="AB114" s="7"/>
      <c r="AC114" s="7"/>
      <c r="AF114" s="7"/>
      <c r="AG114" s="7"/>
      <c r="AH114" s="7"/>
      <c r="AI114" s="7"/>
      <c r="AJ114" s="7"/>
      <c r="AK114" s="7"/>
    </row>
    <row r="115" spans="1:37" s="6" customFormat="1" ht="3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5"/>
      <c r="U115" s="56"/>
      <c r="V115" s="57"/>
      <c r="W115" s="54"/>
      <c r="X115" s="54"/>
      <c r="Y115" s="54"/>
      <c r="Z115" s="54"/>
      <c r="AB115" s="7"/>
      <c r="AC115" s="7"/>
      <c r="AF115" s="7"/>
      <c r="AG115" s="7"/>
      <c r="AH115" s="7"/>
      <c r="AI115" s="7"/>
      <c r="AJ115" s="7"/>
      <c r="AK115" s="7"/>
    </row>
    <row r="116" spans="1:37" s="6" customFormat="1" ht="3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5"/>
      <c r="U116" s="56"/>
      <c r="V116" s="57"/>
      <c r="W116" s="54"/>
      <c r="X116" s="54"/>
      <c r="Y116" s="54"/>
      <c r="Z116" s="54"/>
      <c r="AB116" s="7"/>
      <c r="AC116" s="7"/>
      <c r="AF116" s="7"/>
      <c r="AG116" s="7"/>
      <c r="AH116" s="7"/>
      <c r="AI116" s="7"/>
      <c r="AJ116" s="7"/>
      <c r="AK116" s="7"/>
    </row>
    <row r="117" spans="1:37" s="6" customFormat="1" ht="3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5"/>
      <c r="U117" s="56"/>
      <c r="V117" s="57"/>
      <c r="W117" s="54"/>
      <c r="X117" s="54"/>
      <c r="Y117" s="54"/>
      <c r="Z117" s="54"/>
      <c r="AB117" s="7"/>
      <c r="AC117" s="7"/>
      <c r="AF117" s="7"/>
      <c r="AG117" s="7"/>
      <c r="AH117" s="7"/>
      <c r="AI117" s="7"/>
      <c r="AJ117" s="7"/>
      <c r="AK117" s="7"/>
    </row>
    <row r="118" spans="1:37" s="6" customFormat="1" ht="3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5"/>
      <c r="U118" s="56"/>
      <c r="V118" s="57"/>
      <c r="W118" s="54"/>
      <c r="X118" s="54"/>
      <c r="Y118" s="54"/>
      <c r="Z118" s="54"/>
      <c r="AB118" s="7"/>
      <c r="AC118" s="7"/>
      <c r="AF118" s="7"/>
      <c r="AG118" s="7"/>
      <c r="AH118" s="7"/>
      <c r="AI118" s="7"/>
      <c r="AJ118" s="7"/>
      <c r="AK118" s="7"/>
    </row>
    <row r="119" spans="1:37" s="6" customFormat="1" ht="3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5"/>
      <c r="U119" s="56"/>
      <c r="V119" s="57"/>
      <c r="W119" s="54"/>
      <c r="X119" s="54"/>
      <c r="Y119" s="54"/>
      <c r="Z119" s="54"/>
      <c r="AB119" s="7"/>
      <c r="AC119" s="7"/>
      <c r="AF119" s="7"/>
      <c r="AG119" s="7"/>
      <c r="AH119" s="7"/>
      <c r="AI119" s="7"/>
      <c r="AJ119" s="7"/>
      <c r="AK119" s="7"/>
    </row>
    <row r="120" spans="1:37" s="6" customFormat="1" ht="3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5"/>
      <c r="U120" s="56"/>
      <c r="V120" s="57"/>
      <c r="W120" s="54"/>
      <c r="X120" s="54"/>
      <c r="Y120" s="54"/>
      <c r="Z120" s="54"/>
      <c r="AB120" s="7"/>
      <c r="AC120" s="7"/>
      <c r="AF120" s="7"/>
      <c r="AG120" s="7"/>
      <c r="AH120" s="7"/>
      <c r="AI120" s="7"/>
      <c r="AJ120" s="7"/>
      <c r="AK120" s="7"/>
    </row>
    <row r="121" spans="1:37" s="6" customFormat="1" ht="3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5"/>
      <c r="U121" s="56"/>
      <c r="V121" s="57"/>
      <c r="W121" s="54"/>
      <c r="X121" s="54"/>
      <c r="Y121" s="54"/>
      <c r="Z121" s="54"/>
      <c r="AB121" s="7"/>
      <c r="AC121" s="7"/>
      <c r="AF121" s="7"/>
      <c r="AG121" s="7"/>
      <c r="AH121" s="7"/>
      <c r="AI121" s="7"/>
      <c r="AJ121" s="7"/>
      <c r="AK121" s="7"/>
    </row>
    <row r="122" spans="1:37" s="6" customFormat="1" ht="3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5"/>
      <c r="U122" s="56"/>
      <c r="V122" s="57"/>
      <c r="W122" s="54"/>
      <c r="X122" s="54"/>
      <c r="Y122" s="54"/>
      <c r="Z122" s="54"/>
      <c r="AB122" s="7"/>
      <c r="AC122" s="7"/>
      <c r="AF122" s="7"/>
      <c r="AG122" s="7"/>
      <c r="AH122" s="7"/>
      <c r="AI122" s="7"/>
      <c r="AJ122" s="7"/>
      <c r="AK122" s="7"/>
    </row>
    <row r="123" spans="1:37" s="6" customFormat="1" ht="3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5"/>
      <c r="U123" s="56"/>
      <c r="V123" s="57"/>
      <c r="W123" s="54"/>
      <c r="X123" s="54"/>
      <c r="Y123" s="54"/>
      <c r="Z123" s="54"/>
      <c r="AB123" s="7"/>
      <c r="AC123" s="7"/>
      <c r="AF123" s="7"/>
      <c r="AG123" s="7"/>
      <c r="AH123" s="7"/>
      <c r="AI123" s="7"/>
      <c r="AJ123" s="7"/>
      <c r="AK123" s="7"/>
    </row>
    <row r="124" spans="1:37" s="6" customFormat="1" ht="3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5"/>
      <c r="U124" s="56"/>
      <c r="V124" s="57"/>
      <c r="W124" s="54"/>
      <c r="X124" s="54"/>
      <c r="Y124" s="54"/>
      <c r="Z124" s="54"/>
      <c r="AB124" s="7"/>
      <c r="AC124" s="7"/>
      <c r="AF124" s="7"/>
      <c r="AG124" s="7"/>
      <c r="AH124" s="7"/>
      <c r="AI124" s="7"/>
      <c r="AJ124" s="7"/>
      <c r="AK124" s="7"/>
    </row>
    <row r="125" spans="1:37" s="6" customFormat="1" ht="3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5"/>
      <c r="U125" s="56"/>
      <c r="V125" s="57"/>
      <c r="W125" s="54"/>
      <c r="X125" s="54"/>
      <c r="Y125" s="54"/>
      <c r="Z125" s="54"/>
      <c r="AB125" s="7"/>
      <c r="AC125" s="7"/>
      <c r="AF125" s="7"/>
      <c r="AG125" s="7"/>
      <c r="AH125" s="7"/>
      <c r="AI125" s="7"/>
      <c r="AJ125" s="7"/>
      <c r="AK125" s="7"/>
    </row>
    <row r="126" spans="1:37" s="6" customFormat="1" ht="3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5"/>
      <c r="U126" s="56"/>
      <c r="V126" s="57"/>
      <c r="W126" s="54"/>
      <c r="X126" s="54"/>
      <c r="Y126" s="54"/>
      <c r="Z126" s="54"/>
      <c r="AB126" s="7"/>
      <c r="AC126" s="7"/>
      <c r="AF126" s="7"/>
      <c r="AG126" s="7"/>
      <c r="AH126" s="7"/>
      <c r="AI126" s="7"/>
      <c r="AJ126" s="7"/>
      <c r="AK126" s="7"/>
    </row>
    <row r="127" spans="1:37" s="6" customFormat="1" ht="3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5"/>
      <c r="U127" s="56"/>
      <c r="V127" s="57"/>
      <c r="W127" s="54"/>
      <c r="X127" s="54"/>
      <c r="Y127" s="54"/>
      <c r="Z127" s="54"/>
      <c r="AB127" s="7"/>
      <c r="AC127" s="7"/>
      <c r="AF127" s="7"/>
      <c r="AG127" s="7"/>
      <c r="AH127" s="7"/>
      <c r="AI127" s="7"/>
      <c r="AJ127" s="7"/>
      <c r="AK127" s="7"/>
    </row>
    <row r="128" spans="1:37" s="6" customFormat="1" ht="3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5"/>
      <c r="U128" s="56"/>
      <c r="V128" s="57"/>
      <c r="W128" s="54"/>
      <c r="X128" s="54"/>
      <c r="Y128" s="54"/>
      <c r="Z128" s="54"/>
      <c r="AB128" s="7"/>
      <c r="AC128" s="7"/>
      <c r="AF128" s="7"/>
      <c r="AG128" s="7"/>
      <c r="AH128" s="7"/>
      <c r="AI128" s="7"/>
      <c r="AJ128" s="7"/>
      <c r="AK128" s="7"/>
    </row>
    <row r="129" spans="1:37" s="6" customFormat="1" ht="3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5"/>
      <c r="U129" s="56"/>
      <c r="V129" s="57"/>
      <c r="W129" s="54"/>
      <c r="X129" s="54"/>
      <c r="Y129" s="54"/>
      <c r="Z129" s="54"/>
      <c r="AB129" s="7"/>
      <c r="AC129" s="7"/>
      <c r="AF129" s="7"/>
      <c r="AG129" s="7"/>
      <c r="AH129" s="7"/>
      <c r="AI129" s="7"/>
      <c r="AJ129" s="7"/>
      <c r="AK129" s="7"/>
    </row>
    <row r="130" spans="1:37" s="6" customFormat="1" ht="3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5"/>
      <c r="U130" s="56"/>
      <c r="V130" s="57"/>
      <c r="W130" s="54"/>
      <c r="X130" s="54"/>
      <c r="Y130" s="54"/>
      <c r="Z130" s="54"/>
      <c r="AB130" s="7"/>
      <c r="AC130" s="7"/>
      <c r="AF130" s="7"/>
      <c r="AG130" s="7"/>
      <c r="AH130" s="7"/>
      <c r="AI130" s="7"/>
      <c r="AJ130" s="7"/>
      <c r="AK130" s="7"/>
    </row>
    <row r="131" spans="1:37" s="6" customFormat="1" ht="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5"/>
      <c r="U131" s="56"/>
      <c r="V131" s="57"/>
      <c r="W131" s="54"/>
      <c r="X131" s="54"/>
      <c r="Y131" s="54"/>
      <c r="Z131" s="54"/>
      <c r="AB131" s="7"/>
      <c r="AC131" s="7"/>
      <c r="AF131" s="7"/>
      <c r="AG131" s="7"/>
      <c r="AH131" s="7"/>
      <c r="AI131" s="7"/>
      <c r="AJ131" s="7"/>
      <c r="AK131" s="7"/>
    </row>
    <row r="132" spans="1:37" s="6" customFormat="1" ht="3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5"/>
      <c r="U132" s="56"/>
      <c r="V132" s="57"/>
      <c r="W132" s="54"/>
      <c r="X132" s="54"/>
      <c r="Y132" s="54"/>
      <c r="Z132" s="54"/>
      <c r="AB132" s="7"/>
      <c r="AC132" s="7"/>
      <c r="AF132" s="7"/>
      <c r="AG132" s="7"/>
      <c r="AH132" s="7"/>
      <c r="AI132" s="7"/>
      <c r="AJ132" s="7"/>
      <c r="AK132" s="7"/>
    </row>
    <row r="133" spans="1:37" s="6" customFormat="1" ht="3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5"/>
      <c r="U133" s="56"/>
      <c r="V133" s="57"/>
      <c r="W133" s="54"/>
      <c r="X133" s="54"/>
      <c r="Y133" s="54"/>
      <c r="Z133" s="54"/>
      <c r="AB133" s="7"/>
      <c r="AC133" s="7"/>
      <c r="AF133" s="7"/>
      <c r="AG133" s="7"/>
      <c r="AH133" s="7"/>
      <c r="AI133" s="7"/>
      <c r="AJ133" s="7"/>
      <c r="AK133" s="7"/>
    </row>
    <row r="134" spans="1:37" s="6" customFormat="1" ht="3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5"/>
      <c r="U134" s="56"/>
      <c r="V134" s="57"/>
      <c r="W134" s="54"/>
      <c r="X134" s="54"/>
      <c r="Y134" s="54"/>
      <c r="Z134" s="54"/>
      <c r="AB134" s="7"/>
      <c r="AC134" s="7"/>
      <c r="AF134" s="7"/>
      <c r="AG134" s="7"/>
      <c r="AH134" s="7"/>
      <c r="AI134" s="7"/>
      <c r="AJ134" s="7"/>
      <c r="AK134" s="7"/>
    </row>
    <row r="135" spans="1:37" s="6" customFormat="1" ht="3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5"/>
      <c r="U135" s="56"/>
      <c r="V135" s="57"/>
      <c r="W135" s="54"/>
      <c r="X135" s="54"/>
      <c r="Y135" s="54"/>
      <c r="Z135" s="54"/>
      <c r="AB135" s="7"/>
      <c r="AC135" s="7"/>
      <c r="AF135" s="7"/>
      <c r="AG135" s="7"/>
      <c r="AH135" s="7"/>
      <c r="AI135" s="7"/>
      <c r="AJ135" s="7"/>
      <c r="AK135" s="7"/>
    </row>
    <row r="136" spans="1:37" s="6" customFormat="1" ht="3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5"/>
      <c r="U136" s="56"/>
      <c r="V136" s="57"/>
      <c r="W136" s="54"/>
      <c r="X136" s="54"/>
      <c r="Y136" s="54"/>
      <c r="Z136" s="54"/>
      <c r="AB136" s="7"/>
      <c r="AC136" s="7"/>
      <c r="AF136" s="7"/>
      <c r="AG136" s="7"/>
      <c r="AH136" s="7"/>
      <c r="AI136" s="7"/>
      <c r="AJ136" s="7"/>
      <c r="AK136" s="7"/>
    </row>
    <row r="137" spans="1:37" s="6" customFormat="1" ht="3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5"/>
      <c r="U137" s="56"/>
      <c r="V137" s="57"/>
      <c r="W137" s="54"/>
      <c r="X137" s="54"/>
      <c r="Y137" s="54"/>
      <c r="Z137" s="54"/>
      <c r="AB137" s="7"/>
      <c r="AC137" s="7"/>
      <c r="AF137" s="7"/>
      <c r="AG137" s="7"/>
      <c r="AH137" s="7"/>
      <c r="AI137" s="7"/>
      <c r="AJ137" s="7"/>
      <c r="AK137" s="7"/>
    </row>
    <row r="138" spans="1:37" s="6" customFormat="1" ht="3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5"/>
      <c r="U138" s="56"/>
      <c r="V138" s="57"/>
      <c r="W138" s="54"/>
      <c r="X138" s="54"/>
      <c r="Y138" s="54"/>
      <c r="Z138" s="54"/>
      <c r="AB138" s="7"/>
      <c r="AC138" s="7"/>
      <c r="AF138" s="7"/>
      <c r="AG138" s="7"/>
      <c r="AH138" s="7"/>
      <c r="AI138" s="7"/>
      <c r="AJ138" s="7"/>
      <c r="AK138" s="7"/>
    </row>
    <row r="139" spans="1:37" s="6" customFormat="1" ht="3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5"/>
      <c r="U139" s="56"/>
      <c r="V139" s="57"/>
      <c r="W139" s="54"/>
      <c r="X139" s="54"/>
      <c r="Y139" s="54"/>
      <c r="Z139" s="54"/>
      <c r="AB139" s="7"/>
      <c r="AC139" s="7"/>
      <c r="AF139" s="7"/>
      <c r="AG139" s="7"/>
      <c r="AH139" s="7"/>
      <c r="AI139" s="7"/>
      <c r="AJ139" s="7"/>
      <c r="AK139" s="7"/>
    </row>
    <row r="140" spans="1:37" s="6" customFormat="1" ht="3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5"/>
      <c r="U140" s="56"/>
      <c r="V140" s="57"/>
      <c r="W140" s="54"/>
      <c r="X140" s="54"/>
      <c r="Y140" s="54"/>
      <c r="Z140" s="54"/>
      <c r="AB140" s="7"/>
      <c r="AC140" s="7"/>
      <c r="AF140" s="7"/>
      <c r="AG140" s="7"/>
      <c r="AH140" s="7"/>
      <c r="AI140" s="7"/>
      <c r="AJ140" s="7"/>
      <c r="AK140" s="7"/>
    </row>
    <row r="141" spans="1:37" s="6" customFormat="1" ht="3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5"/>
      <c r="U141" s="56"/>
      <c r="V141" s="57"/>
      <c r="W141" s="54"/>
      <c r="X141" s="54"/>
      <c r="Y141" s="54"/>
      <c r="Z141" s="54"/>
      <c r="AB141" s="7"/>
      <c r="AC141" s="7"/>
      <c r="AF141" s="7"/>
      <c r="AG141" s="7"/>
      <c r="AH141" s="7"/>
      <c r="AI141" s="7"/>
      <c r="AJ141" s="7"/>
      <c r="AK141" s="7"/>
    </row>
    <row r="142" spans="1:37" s="6" customFormat="1" ht="3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5"/>
      <c r="U142" s="56"/>
      <c r="V142" s="57"/>
      <c r="W142" s="54"/>
      <c r="X142" s="54"/>
      <c r="Y142" s="54"/>
      <c r="Z142" s="54"/>
      <c r="AB142" s="7"/>
      <c r="AC142" s="7"/>
      <c r="AF142" s="7"/>
      <c r="AG142" s="7"/>
      <c r="AH142" s="7"/>
      <c r="AI142" s="7"/>
      <c r="AJ142" s="7"/>
      <c r="AK142" s="7"/>
    </row>
    <row r="143" spans="1:37" s="6" customFormat="1" ht="3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5"/>
      <c r="U143" s="56"/>
      <c r="V143" s="57"/>
      <c r="W143" s="54"/>
      <c r="X143" s="54"/>
      <c r="Y143" s="54"/>
      <c r="Z143" s="54"/>
      <c r="AB143" s="7"/>
      <c r="AC143" s="7"/>
      <c r="AF143" s="7"/>
      <c r="AG143" s="7"/>
      <c r="AH143" s="7"/>
      <c r="AI143" s="7"/>
      <c r="AJ143" s="7"/>
      <c r="AK143" s="7"/>
    </row>
    <row r="144" spans="1:37" s="6" customFormat="1" ht="3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5"/>
      <c r="U144" s="56"/>
      <c r="V144" s="57"/>
      <c r="W144" s="54"/>
      <c r="X144" s="54"/>
      <c r="Y144" s="54"/>
      <c r="Z144" s="54"/>
      <c r="AB144" s="7"/>
      <c r="AC144" s="7"/>
      <c r="AF144" s="7"/>
      <c r="AG144" s="7"/>
      <c r="AH144" s="7"/>
      <c r="AI144" s="7"/>
      <c r="AJ144" s="7"/>
      <c r="AK144" s="7"/>
    </row>
    <row r="145" spans="1:37" s="6" customFormat="1" ht="3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5"/>
      <c r="U145" s="56"/>
      <c r="V145" s="57"/>
      <c r="W145" s="54"/>
      <c r="X145" s="54"/>
      <c r="Y145" s="54"/>
      <c r="Z145" s="54"/>
      <c r="AB145" s="7"/>
      <c r="AC145" s="7"/>
      <c r="AF145" s="7"/>
      <c r="AG145" s="7"/>
      <c r="AH145" s="7"/>
      <c r="AI145" s="7"/>
      <c r="AJ145" s="7"/>
      <c r="AK145" s="7"/>
    </row>
    <row r="146" spans="1:37" s="6" customFormat="1" ht="3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5"/>
      <c r="U146" s="56"/>
      <c r="V146" s="57"/>
      <c r="W146" s="54"/>
      <c r="X146" s="54"/>
      <c r="Y146" s="54"/>
      <c r="Z146" s="54"/>
      <c r="AB146" s="7"/>
      <c r="AC146" s="7"/>
      <c r="AF146" s="7"/>
      <c r="AG146" s="7"/>
      <c r="AH146" s="7"/>
      <c r="AI146" s="7"/>
      <c r="AJ146" s="7"/>
      <c r="AK146" s="7"/>
    </row>
    <row r="147" spans="1:37" s="6" customFormat="1" ht="3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5"/>
      <c r="U147" s="56"/>
      <c r="V147" s="57"/>
      <c r="W147" s="54"/>
      <c r="X147" s="54"/>
      <c r="Y147" s="54"/>
      <c r="Z147" s="54"/>
      <c r="AB147" s="7"/>
      <c r="AC147" s="7"/>
      <c r="AF147" s="7"/>
      <c r="AG147" s="7"/>
      <c r="AH147" s="7"/>
      <c r="AI147" s="7"/>
      <c r="AJ147" s="7"/>
      <c r="AK147" s="7"/>
    </row>
    <row r="148" spans="1:37" s="6" customFormat="1" ht="3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5"/>
      <c r="U148" s="56"/>
      <c r="V148" s="57"/>
      <c r="W148" s="54"/>
      <c r="X148" s="54"/>
      <c r="Y148" s="54"/>
      <c r="Z148" s="54"/>
      <c r="AB148" s="7"/>
      <c r="AC148" s="7"/>
      <c r="AF148" s="7"/>
      <c r="AG148" s="7"/>
      <c r="AH148" s="7"/>
      <c r="AI148" s="7"/>
      <c r="AJ148" s="7"/>
      <c r="AK148" s="7"/>
    </row>
    <row r="149" spans="1:37" s="6" customFormat="1" ht="3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5"/>
      <c r="U149" s="56"/>
      <c r="V149" s="57"/>
      <c r="W149" s="54"/>
      <c r="X149" s="54"/>
      <c r="Y149" s="54"/>
      <c r="Z149" s="54"/>
      <c r="AB149" s="7"/>
      <c r="AC149" s="7"/>
      <c r="AF149" s="7"/>
      <c r="AG149" s="7"/>
      <c r="AH149" s="7"/>
      <c r="AI149" s="7"/>
      <c r="AJ149" s="7"/>
      <c r="AK149" s="7"/>
    </row>
    <row r="150" spans="1:37" s="6" customFormat="1" ht="3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5"/>
      <c r="U150" s="56"/>
      <c r="V150" s="57"/>
      <c r="W150" s="54"/>
      <c r="X150" s="54"/>
      <c r="Y150" s="54"/>
      <c r="Z150" s="54"/>
      <c r="AB150" s="7"/>
      <c r="AC150" s="7"/>
      <c r="AF150" s="7"/>
      <c r="AG150" s="7"/>
      <c r="AH150" s="7"/>
      <c r="AI150" s="7"/>
      <c r="AJ150" s="7"/>
      <c r="AK150" s="7"/>
    </row>
    <row r="151" spans="1:37" s="6" customFormat="1" ht="3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5"/>
      <c r="U151" s="56"/>
      <c r="V151" s="57"/>
      <c r="W151" s="54"/>
      <c r="X151" s="54"/>
      <c r="Y151" s="54"/>
      <c r="Z151" s="54"/>
      <c r="AB151" s="7"/>
      <c r="AC151" s="7"/>
      <c r="AF151" s="7"/>
      <c r="AG151" s="7"/>
      <c r="AH151" s="7"/>
      <c r="AI151" s="7"/>
      <c r="AJ151" s="7"/>
      <c r="AK151" s="7"/>
    </row>
    <row r="152" spans="1:37" s="6" customFormat="1" ht="3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5"/>
      <c r="U152" s="56"/>
      <c r="V152" s="57"/>
      <c r="W152" s="54"/>
      <c r="X152" s="54"/>
      <c r="Y152" s="54"/>
      <c r="Z152" s="54"/>
      <c r="AB152" s="7"/>
      <c r="AC152" s="7"/>
      <c r="AF152" s="7"/>
      <c r="AG152" s="7"/>
      <c r="AH152" s="7"/>
      <c r="AI152" s="7"/>
      <c r="AJ152" s="7"/>
      <c r="AK152" s="7"/>
    </row>
    <row r="153" spans="1:37" s="6" customFormat="1" ht="3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5"/>
      <c r="U153" s="56"/>
      <c r="V153" s="57"/>
      <c r="W153" s="54"/>
      <c r="X153" s="54"/>
      <c r="Y153" s="54"/>
      <c r="Z153" s="54"/>
      <c r="AB153" s="7"/>
      <c r="AC153" s="7"/>
      <c r="AF153" s="7"/>
      <c r="AG153" s="7"/>
      <c r="AH153" s="7"/>
      <c r="AI153" s="7"/>
      <c r="AJ153" s="7"/>
      <c r="AK153" s="7"/>
    </row>
    <row r="154" spans="1:37" s="6" customFormat="1" ht="3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5"/>
      <c r="U154" s="56"/>
      <c r="V154" s="57"/>
      <c r="W154" s="54"/>
      <c r="X154" s="54"/>
      <c r="Y154" s="54"/>
      <c r="Z154" s="54"/>
      <c r="AB154" s="7"/>
      <c r="AC154" s="7"/>
      <c r="AF154" s="7"/>
      <c r="AG154" s="7"/>
      <c r="AH154" s="7"/>
      <c r="AI154" s="7"/>
      <c r="AJ154" s="7"/>
      <c r="AK154" s="7"/>
    </row>
    <row r="155" spans="1:37" s="6" customFormat="1" ht="3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5"/>
      <c r="U155" s="56"/>
      <c r="V155" s="57"/>
      <c r="W155" s="54"/>
      <c r="X155" s="54"/>
      <c r="Y155" s="54"/>
      <c r="Z155" s="54"/>
      <c r="AB155" s="7"/>
      <c r="AC155" s="7"/>
      <c r="AF155" s="7"/>
      <c r="AG155" s="7"/>
      <c r="AH155" s="7"/>
      <c r="AI155" s="7"/>
      <c r="AJ155" s="7"/>
      <c r="AK155" s="7"/>
    </row>
    <row r="156" spans="1:37" s="6" customFormat="1" ht="3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5"/>
      <c r="U156" s="56"/>
      <c r="V156" s="57"/>
      <c r="W156" s="54"/>
      <c r="X156" s="54"/>
      <c r="Y156" s="54"/>
      <c r="Z156" s="54"/>
      <c r="AB156" s="7"/>
      <c r="AC156" s="7"/>
      <c r="AF156" s="7"/>
      <c r="AG156" s="7"/>
      <c r="AH156" s="7"/>
      <c r="AI156" s="7"/>
      <c r="AJ156" s="7"/>
      <c r="AK156" s="7"/>
    </row>
    <row r="157" spans="1:37" s="6" customFormat="1" ht="3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5"/>
      <c r="U157" s="56"/>
      <c r="V157" s="57"/>
      <c r="W157" s="54"/>
      <c r="X157" s="54"/>
      <c r="Y157" s="54"/>
      <c r="Z157" s="54"/>
      <c r="AB157" s="7"/>
      <c r="AC157" s="7"/>
      <c r="AF157" s="7"/>
      <c r="AG157" s="7"/>
      <c r="AH157" s="7"/>
      <c r="AI157" s="7"/>
      <c r="AJ157" s="7"/>
      <c r="AK157" s="7"/>
    </row>
    <row r="158" spans="1:37" s="6" customFormat="1" ht="3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5"/>
      <c r="U158" s="56"/>
      <c r="V158" s="57"/>
      <c r="W158" s="54"/>
      <c r="X158" s="54"/>
      <c r="Y158" s="54"/>
      <c r="Z158" s="54"/>
      <c r="AB158" s="7"/>
      <c r="AC158" s="7"/>
      <c r="AF158" s="7"/>
      <c r="AG158" s="7"/>
      <c r="AH158" s="7"/>
      <c r="AI158" s="7"/>
      <c r="AJ158" s="7"/>
      <c r="AK158" s="7"/>
    </row>
    <row r="159" spans="1:37" s="6" customFormat="1" ht="3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5"/>
      <c r="U159" s="56"/>
      <c r="V159" s="57"/>
      <c r="W159" s="54"/>
      <c r="X159" s="54"/>
      <c r="Y159" s="54"/>
      <c r="Z159" s="54"/>
      <c r="AB159" s="7"/>
      <c r="AC159" s="7"/>
      <c r="AF159" s="7"/>
      <c r="AG159" s="7"/>
      <c r="AH159" s="7"/>
      <c r="AI159" s="7"/>
      <c r="AJ159" s="7"/>
      <c r="AK159" s="7"/>
    </row>
    <row r="160" spans="1:37" s="6" customFormat="1" ht="3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5"/>
      <c r="U160" s="56"/>
      <c r="V160" s="57"/>
      <c r="W160" s="54"/>
      <c r="X160" s="54"/>
      <c r="Y160" s="54"/>
      <c r="Z160" s="54"/>
      <c r="AB160" s="7"/>
      <c r="AC160" s="7"/>
      <c r="AF160" s="7"/>
      <c r="AG160" s="7"/>
      <c r="AH160" s="7"/>
      <c r="AI160" s="7"/>
      <c r="AJ160" s="7"/>
      <c r="AK160" s="7"/>
    </row>
    <row r="161" spans="1:37" s="6" customFormat="1" ht="3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5"/>
      <c r="U161" s="56"/>
      <c r="V161" s="57"/>
      <c r="W161" s="54"/>
      <c r="X161" s="54"/>
      <c r="Y161" s="54"/>
      <c r="Z161" s="54"/>
      <c r="AB161" s="7"/>
      <c r="AC161" s="7"/>
      <c r="AF161" s="7"/>
      <c r="AG161" s="7"/>
      <c r="AH161" s="7"/>
      <c r="AI161" s="7"/>
      <c r="AJ161" s="7"/>
      <c r="AK161" s="7"/>
    </row>
    <row r="162" spans="1:37" s="6" customFormat="1" ht="3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5"/>
      <c r="U162" s="56"/>
      <c r="V162" s="57"/>
      <c r="W162" s="54"/>
      <c r="X162" s="54"/>
      <c r="Y162" s="54"/>
      <c r="Z162" s="54"/>
      <c r="AB162" s="7"/>
      <c r="AC162" s="7"/>
      <c r="AF162" s="7"/>
      <c r="AG162" s="7"/>
      <c r="AH162" s="7"/>
      <c r="AI162" s="7"/>
      <c r="AJ162" s="7"/>
      <c r="AK162" s="7"/>
    </row>
    <row r="163" spans="1:37" s="6" customFormat="1" ht="3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5"/>
      <c r="U163" s="56"/>
      <c r="V163" s="57"/>
      <c r="W163" s="54"/>
      <c r="X163" s="54"/>
      <c r="Y163" s="54"/>
      <c r="Z163" s="54"/>
      <c r="AB163" s="7"/>
      <c r="AC163" s="7"/>
      <c r="AF163" s="7"/>
      <c r="AG163" s="7"/>
      <c r="AH163" s="7"/>
      <c r="AI163" s="7"/>
      <c r="AJ163" s="7"/>
      <c r="AK163" s="7"/>
    </row>
    <row r="164" spans="1:37" s="6" customFormat="1" ht="3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5"/>
      <c r="U164" s="56"/>
      <c r="V164" s="57"/>
      <c r="W164" s="54"/>
      <c r="X164" s="54"/>
      <c r="Y164" s="54"/>
      <c r="Z164" s="54"/>
      <c r="AB164" s="7"/>
      <c r="AC164" s="7"/>
      <c r="AF164" s="7"/>
      <c r="AG164" s="7"/>
      <c r="AH164" s="7"/>
      <c r="AI164" s="7"/>
      <c r="AJ164" s="7"/>
      <c r="AK164" s="7"/>
    </row>
    <row r="165" spans="1:37" s="6" customFormat="1" ht="3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5"/>
      <c r="U165" s="56"/>
      <c r="V165" s="57"/>
      <c r="W165" s="54"/>
      <c r="X165" s="54"/>
      <c r="Y165" s="54"/>
      <c r="Z165" s="54"/>
      <c r="AB165" s="7"/>
      <c r="AC165" s="7"/>
      <c r="AF165" s="7"/>
      <c r="AG165" s="7"/>
      <c r="AH165" s="7"/>
      <c r="AI165" s="7"/>
      <c r="AJ165" s="7"/>
      <c r="AK165" s="7"/>
    </row>
    <row r="166" spans="1:37" s="6" customFormat="1" ht="3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5"/>
      <c r="U166" s="56"/>
      <c r="V166" s="57"/>
      <c r="W166" s="54"/>
      <c r="X166" s="54"/>
      <c r="Y166" s="54"/>
      <c r="Z166" s="54"/>
      <c r="AB166" s="7"/>
      <c r="AC166" s="7"/>
      <c r="AF166" s="7"/>
      <c r="AG166" s="7"/>
      <c r="AH166" s="7"/>
      <c r="AI166" s="7"/>
      <c r="AJ166" s="7"/>
      <c r="AK166" s="7"/>
    </row>
    <row r="167" spans="1:37" s="6" customFormat="1" ht="3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5"/>
      <c r="U167" s="56"/>
      <c r="V167" s="57"/>
      <c r="W167" s="54"/>
      <c r="X167" s="54"/>
      <c r="Y167" s="54"/>
      <c r="Z167" s="54"/>
      <c r="AB167" s="7"/>
      <c r="AC167" s="7"/>
      <c r="AF167" s="7"/>
      <c r="AG167" s="7"/>
      <c r="AH167" s="7"/>
      <c r="AI167" s="7"/>
      <c r="AJ167" s="7"/>
      <c r="AK167" s="7"/>
    </row>
    <row r="168" spans="1:37" s="6" customFormat="1" ht="3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5"/>
      <c r="U168" s="56"/>
      <c r="V168" s="57"/>
      <c r="W168" s="54"/>
      <c r="X168" s="54"/>
      <c r="Y168" s="54"/>
      <c r="Z168" s="54"/>
      <c r="AB168" s="7"/>
      <c r="AC168" s="7"/>
      <c r="AF168" s="7"/>
      <c r="AG168" s="7"/>
      <c r="AH168" s="7"/>
      <c r="AI168" s="7"/>
      <c r="AJ168" s="7"/>
      <c r="AK168" s="7"/>
    </row>
    <row r="169" spans="1:37" s="6" customFormat="1" ht="3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5"/>
      <c r="U169" s="56"/>
      <c r="V169" s="57"/>
      <c r="W169" s="54"/>
      <c r="X169" s="54"/>
      <c r="Y169" s="54"/>
      <c r="Z169" s="54"/>
      <c r="AB169" s="7"/>
      <c r="AC169" s="7"/>
      <c r="AF169" s="7"/>
      <c r="AG169" s="7"/>
      <c r="AH169" s="7"/>
      <c r="AI169" s="7"/>
      <c r="AJ169" s="7"/>
      <c r="AK169" s="7"/>
    </row>
    <row r="170" spans="1:37" s="6" customFormat="1" ht="3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5"/>
      <c r="U170" s="56"/>
      <c r="V170" s="57"/>
      <c r="W170" s="54"/>
      <c r="X170" s="54"/>
      <c r="Y170" s="54"/>
      <c r="Z170" s="54"/>
      <c r="AB170" s="7"/>
      <c r="AC170" s="7"/>
      <c r="AF170" s="7"/>
      <c r="AG170" s="7"/>
      <c r="AH170" s="7"/>
      <c r="AI170" s="7"/>
      <c r="AJ170" s="7"/>
      <c r="AK170" s="7"/>
    </row>
    <row r="171" spans="1:37" s="6" customFormat="1" ht="3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5"/>
      <c r="U171" s="56"/>
      <c r="V171" s="57"/>
      <c r="W171" s="54"/>
      <c r="X171" s="54"/>
      <c r="Y171" s="54"/>
      <c r="Z171" s="54"/>
      <c r="AB171" s="7"/>
      <c r="AC171" s="7"/>
      <c r="AF171" s="7"/>
      <c r="AG171" s="7"/>
      <c r="AH171" s="7"/>
      <c r="AI171" s="7"/>
      <c r="AJ171" s="7"/>
      <c r="AK171" s="7"/>
    </row>
    <row r="172" spans="1:37" s="6" customFormat="1" ht="3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5"/>
      <c r="U172" s="56"/>
      <c r="V172" s="57"/>
      <c r="W172" s="54"/>
      <c r="X172" s="54"/>
      <c r="Y172" s="54"/>
      <c r="Z172" s="54"/>
      <c r="AB172" s="7"/>
      <c r="AC172" s="7"/>
      <c r="AF172" s="7"/>
      <c r="AG172" s="7"/>
      <c r="AH172" s="7"/>
      <c r="AI172" s="7"/>
      <c r="AJ172" s="7"/>
      <c r="AK172" s="7"/>
    </row>
    <row r="173" spans="1:37" s="6" customFormat="1" ht="3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5"/>
      <c r="U173" s="56"/>
      <c r="V173" s="57"/>
      <c r="W173" s="54"/>
      <c r="X173" s="54"/>
      <c r="Y173" s="54"/>
      <c r="Z173" s="54"/>
      <c r="AB173" s="7"/>
      <c r="AC173" s="7"/>
      <c r="AF173" s="7"/>
      <c r="AG173" s="7"/>
      <c r="AH173" s="7"/>
      <c r="AI173" s="7"/>
      <c r="AJ173" s="7"/>
      <c r="AK173" s="7"/>
    </row>
    <row r="174" spans="1:37" s="6" customFormat="1" ht="3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5"/>
      <c r="U174" s="56"/>
      <c r="V174" s="57"/>
      <c r="W174" s="54"/>
      <c r="X174" s="54"/>
      <c r="Y174" s="54"/>
      <c r="Z174" s="54"/>
      <c r="AB174" s="7"/>
      <c r="AC174" s="7"/>
      <c r="AF174" s="7"/>
      <c r="AG174" s="7"/>
      <c r="AH174" s="7"/>
      <c r="AI174" s="7"/>
      <c r="AJ174" s="7"/>
      <c r="AK174" s="7"/>
    </row>
    <row r="175" spans="1:37" s="6" customFormat="1" ht="3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5"/>
      <c r="U175" s="56"/>
      <c r="V175" s="57"/>
      <c r="W175" s="54"/>
      <c r="X175" s="54"/>
      <c r="Y175" s="54"/>
      <c r="Z175" s="54"/>
      <c r="AB175" s="7"/>
      <c r="AC175" s="7"/>
      <c r="AF175" s="7"/>
      <c r="AG175" s="7"/>
      <c r="AH175" s="7"/>
      <c r="AI175" s="7"/>
      <c r="AJ175" s="7"/>
      <c r="AK175" s="7"/>
    </row>
    <row r="176" spans="1:37" s="6" customFormat="1" ht="3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5"/>
      <c r="U176" s="56"/>
      <c r="V176" s="57"/>
      <c r="W176" s="54"/>
      <c r="X176" s="54"/>
      <c r="Y176" s="54"/>
      <c r="Z176" s="54"/>
      <c r="AB176" s="7"/>
      <c r="AC176" s="7"/>
      <c r="AF176" s="7"/>
      <c r="AG176" s="7"/>
      <c r="AH176" s="7"/>
      <c r="AI176" s="7"/>
      <c r="AJ176" s="7"/>
      <c r="AK176" s="7"/>
    </row>
    <row r="177" spans="1:37" s="6" customFormat="1" ht="3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5"/>
      <c r="U177" s="56"/>
      <c r="V177" s="57"/>
      <c r="W177" s="54"/>
      <c r="X177" s="54"/>
      <c r="Y177" s="54"/>
      <c r="Z177" s="54"/>
      <c r="AB177" s="7"/>
      <c r="AC177" s="7"/>
      <c r="AF177" s="7"/>
      <c r="AG177" s="7"/>
      <c r="AH177" s="7"/>
      <c r="AI177" s="7"/>
      <c r="AJ177" s="7"/>
      <c r="AK177" s="7"/>
    </row>
    <row r="178" spans="1:37" s="6" customFormat="1" ht="3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5"/>
      <c r="U178" s="56"/>
      <c r="V178" s="57"/>
      <c r="W178" s="54"/>
      <c r="X178" s="54"/>
      <c r="Y178" s="54"/>
      <c r="Z178" s="54"/>
      <c r="AB178" s="7"/>
      <c r="AC178" s="7"/>
      <c r="AF178" s="7"/>
      <c r="AG178" s="7"/>
      <c r="AH178" s="7"/>
      <c r="AI178" s="7"/>
      <c r="AJ178" s="7"/>
      <c r="AK178" s="7"/>
    </row>
    <row r="179" spans="1:37" s="6" customFormat="1" ht="3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5"/>
      <c r="U179" s="56"/>
      <c r="V179" s="57"/>
      <c r="W179" s="54"/>
      <c r="X179" s="54"/>
      <c r="Y179" s="54"/>
      <c r="Z179" s="54"/>
      <c r="AB179" s="7"/>
      <c r="AC179" s="7"/>
      <c r="AF179" s="7"/>
      <c r="AG179" s="7"/>
      <c r="AH179" s="7"/>
      <c r="AI179" s="7"/>
      <c r="AJ179" s="7"/>
      <c r="AK179" s="7"/>
    </row>
    <row r="180" spans="1:37" s="6" customFormat="1" ht="3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5"/>
      <c r="U180" s="56"/>
      <c r="V180" s="57"/>
      <c r="W180" s="54"/>
      <c r="X180" s="54"/>
      <c r="Y180" s="54"/>
      <c r="Z180" s="54"/>
      <c r="AB180" s="7"/>
      <c r="AC180" s="7"/>
      <c r="AF180" s="7"/>
      <c r="AG180" s="7"/>
      <c r="AH180" s="7"/>
      <c r="AI180" s="7"/>
      <c r="AJ180" s="7"/>
      <c r="AK180" s="7"/>
    </row>
  </sheetData>
  <mergeCells count="30">
    <mergeCell ref="L2:L3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U3:U4"/>
    <mergeCell ref="AD3:AE3"/>
    <mergeCell ref="M2:M3"/>
    <mergeCell ref="N2:U2"/>
    <mergeCell ref="V2:V4"/>
    <mergeCell ref="W2:W4"/>
    <mergeCell ref="X2:X4"/>
    <mergeCell ref="Y2:Y4"/>
    <mergeCell ref="N3:O3"/>
    <mergeCell ref="P3:Q3"/>
    <mergeCell ref="R3:R4"/>
    <mergeCell ref="S3:S4"/>
    <mergeCell ref="T3:T4"/>
    <mergeCell ref="AF3:AI3"/>
    <mergeCell ref="AJ3:AK3"/>
    <mergeCell ref="Z2:Z4"/>
    <mergeCell ref="AA2:AI2"/>
    <mergeCell ref="AJ2:AK2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B245-2A27-C444-A8D5-CC6BABA78C03}">
  <dimension ref="A1:W7"/>
  <sheetViews>
    <sheetView zoomScale="50" zoomScaleNormal="50" workbookViewId="0">
      <selection activeCell="I23" sqref="I23"/>
    </sheetView>
  </sheetViews>
  <sheetFormatPr baseColWidth="10" defaultColWidth="17.33203125" defaultRowHeight="18" outlineLevelCol="1"/>
  <cols>
    <col min="1" max="1" width="17.33203125" style="69"/>
    <col min="2" max="2" width="17.33203125" style="69" hidden="1" customWidth="1" outlineLevel="1"/>
    <col min="3" max="3" width="39.83203125" style="69" customWidth="1" collapsed="1"/>
    <col min="4" max="4" width="17.33203125" style="69"/>
    <col min="5" max="5" width="23.1640625" style="69" customWidth="1"/>
    <col min="6" max="7" width="17.33203125" style="69"/>
    <col min="8" max="8" width="45.6640625" style="69" customWidth="1"/>
    <col min="9" max="9" width="32" style="69" customWidth="1"/>
    <col min="10" max="10" width="47" style="69" customWidth="1"/>
    <col min="11" max="11" width="45.83203125" style="69" customWidth="1"/>
    <col min="12" max="12" width="46.6640625" style="69" customWidth="1"/>
    <col min="13" max="13" width="44.6640625" style="69" customWidth="1"/>
    <col min="14" max="14" width="58.6640625" style="69" customWidth="1"/>
    <col min="15" max="15" width="49" style="69" customWidth="1"/>
    <col min="16" max="16" width="45.33203125" style="69" customWidth="1"/>
    <col min="17" max="17" width="63.5" style="69" customWidth="1"/>
    <col min="18" max="18" width="35" style="69" customWidth="1"/>
    <col min="19" max="19" width="47" style="69" customWidth="1"/>
    <col min="20" max="20" width="48.6640625" style="69" customWidth="1"/>
    <col min="21" max="21" width="40.33203125" style="69" customWidth="1"/>
    <col min="22" max="22" width="54.33203125" style="69" customWidth="1"/>
    <col min="23" max="23" width="55.33203125" style="69" customWidth="1"/>
    <col min="24" max="16384" width="17.33203125" style="70"/>
  </cols>
  <sheetData>
    <row r="1" spans="1:23" ht="19">
      <c r="A1" s="68" t="s">
        <v>125</v>
      </c>
    </row>
    <row r="2" spans="1:23" s="71" customFormat="1" ht="22">
      <c r="A2" s="59" t="s">
        <v>126</v>
      </c>
      <c r="B2" s="59" t="s">
        <v>127</v>
      </c>
      <c r="C2" s="59" t="s">
        <v>128</v>
      </c>
      <c r="D2" s="59" t="s">
        <v>129</v>
      </c>
      <c r="E2" s="59" t="s">
        <v>130</v>
      </c>
      <c r="F2" s="59" t="s">
        <v>131</v>
      </c>
      <c r="G2" s="59" t="s">
        <v>132</v>
      </c>
      <c r="H2" s="59" t="s">
        <v>141</v>
      </c>
      <c r="I2" s="59" t="s">
        <v>142</v>
      </c>
      <c r="J2" s="59" t="s">
        <v>143</v>
      </c>
      <c r="K2" s="59" t="s">
        <v>144</v>
      </c>
      <c r="L2" s="59" t="s">
        <v>145</v>
      </c>
      <c r="M2" s="59" t="s">
        <v>146</v>
      </c>
      <c r="N2" s="59" t="s">
        <v>147</v>
      </c>
      <c r="O2" s="59" t="s">
        <v>148</v>
      </c>
      <c r="P2" s="59" t="s">
        <v>149</v>
      </c>
      <c r="Q2" s="59" t="s">
        <v>150</v>
      </c>
      <c r="R2" s="59" t="s">
        <v>151</v>
      </c>
      <c r="S2" s="59" t="s">
        <v>152</v>
      </c>
      <c r="T2" s="59" t="s">
        <v>153</v>
      </c>
      <c r="U2" s="59" t="s">
        <v>154</v>
      </c>
      <c r="V2" s="59" t="s">
        <v>155</v>
      </c>
      <c r="W2" s="59" t="s">
        <v>133</v>
      </c>
    </row>
    <row r="3" spans="1:23" ht="218" customHeight="1">
      <c r="A3" s="72" t="s">
        <v>134</v>
      </c>
      <c r="B3" s="72"/>
      <c r="C3" s="72" t="s">
        <v>140</v>
      </c>
      <c r="D3" s="72" t="s">
        <v>135</v>
      </c>
      <c r="E3" s="72" t="s">
        <v>136</v>
      </c>
      <c r="F3" s="72" t="s">
        <v>137</v>
      </c>
      <c r="G3" s="74" t="s">
        <v>13</v>
      </c>
      <c r="H3" s="61" t="s">
        <v>162</v>
      </c>
      <c r="I3" s="61" t="s">
        <v>163</v>
      </c>
      <c r="J3" s="61" t="s">
        <v>164</v>
      </c>
      <c r="K3" s="61" t="s">
        <v>165</v>
      </c>
      <c r="L3" s="61" t="s">
        <v>166</v>
      </c>
      <c r="M3" s="61" t="s">
        <v>167</v>
      </c>
      <c r="N3" s="61" t="s">
        <v>168</v>
      </c>
      <c r="O3" s="61" t="s">
        <v>166</v>
      </c>
      <c r="P3" s="61" t="s">
        <v>169</v>
      </c>
      <c r="Q3" s="61" t="s">
        <v>170</v>
      </c>
      <c r="R3" s="61" t="s">
        <v>166</v>
      </c>
      <c r="S3" s="61" t="s">
        <v>171</v>
      </c>
      <c r="T3" s="61" t="s">
        <v>170</v>
      </c>
      <c r="U3" s="61" t="s">
        <v>166</v>
      </c>
      <c r="V3" s="61" t="s">
        <v>172</v>
      </c>
      <c r="W3" s="73"/>
    </row>
    <row r="5" spans="1:23" ht="19">
      <c r="A5" s="68" t="s">
        <v>138</v>
      </c>
    </row>
    <row r="6" spans="1:23" s="71" customFormat="1" ht="22">
      <c r="A6" s="59" t="s">
        <v>126</v>
      </c>
      <c r="B6" s="59" t="s">
        <v>127</v>
      </c>
      <c r="C6" s="59" t="s">
        <v>128</v>
      </c>
      <c r="D6" s="59" t="s">
        <v>129</v>
      </c>
      <c r="E6" s="59" t="s">
        <v>130</v>
      </c>
      <c r="F6" s="59" t="s">
        <v>131</v>
      </c>
      <c r="G6" s="59" t="s">
        <v>132</v>
      </c>
      <c r="H6" s="59" t="s">
        <v>141</v>
      </c>
      <c r="I6" s="59" t="s">
        <v>142</v>
      </c>
      <c r="J6" s="59" t="s">
        <v>143</v>
      </c>
      <c r="K6" s="59" t="s">
        <v>144</v>
      </c>
      <c r="L6" s="59" t="s">
        <v>145</v>
      </c>
      <c r="M6" s="59" t="s">
        <v>146</v>
      </c>
      <c r="N6" s="59" t="s">
        <v>147</v>
      </c>
      <c r="O6" s="59" t="s">
        <v>148</v>
      </c>
      <c r="P6" s="59" t="s">
        <v>149</v>
      </c>
      <c r="Q6" s="59" t="s">
        <v>150</v>
      </c>
      <c r="R6" s="59" t="s">
        <v>151</v>
      </c>
      <c r="S6" s="59" t="s">
        <v>152</v>
      </c>
      <c r="T6" s="59" t="s">
        <v>153</v>
      </c>
      <c r="U6" s="59" t="s">
        <v>154</v>
      </c>
      <c r="V6" s="59" t="s">
        <v>155</v>
      </c>
      <c r="W6" s="59" t="s">
        <v>133</v>
      </c>
    </row>
    <row r="7" spans="1:23" ht="218" customHeight="1">
      <c r="A7" s="72" t="s">
        <v>134</v>
      </c>
      <c r="B7" s="72"/>
      <c r="C7" s="72" t="s">
        <v>140</v>
      </c>
      <c r="D7" s="72" t="s">
        <v>135</v>
      </c>
      <c r="E7" s="72" t="s">
        <v>136</v>
      </c>
      <c r="F7" s="72" t="s">
        <v>137</v>
      </c>
      <c r="G7" s="74" t="s">
        <v>156</v>
      </c>
      <c r="H7" s="61" t="s">
        <v>157</v>
      </c>
      <c r="I7" s="61" t="s">
        <v>157</v>
      </c>
      <c r="J7" s="61" t="s">
        <v>158</v>
      </c>
      <c r="K7" s="61" t="s">
        <v>157</v>
      </c>
      <c r="L7" s="61" t="s">
        <v>157</v>
      </c>
      <c r="M7" s="61" t="s">
        <v>158</v>
      </c>
      <c r="N7" s="61" t="s">
        <v>157</v>
      </c>
      <c r="O7" s="61" t="s">
        <v>157</v>
      </c>
      <c r="P7" s="61" t="s">
        <v>158</v>
      </c>
      <c r="Q7" s="61" t="s">
        <v>159</v>
      </c>
      <c r="R7" s="61" t="s">
        <v>160</v>
      </c>
      <c r="S7" s="61" t="s">
        <v>161</v>
      </c>
      <c r="T7" s="61" t="s">
        <v>159</v>
      </c>
      <c r="U7" s="61" t="s">
        <v>160</v>
      </c>
      <c r="V7" s="61" t="s">
        <v>161</v>
      </c>
      <c r="W7" s="73"/>
    </row>
  </sheetData>
  <phoneticPr fontId="3" type="noConversion"/>
  <pageMargins left="0.75" right="0.75" top="1" bottom="1" header="0.51180599999999998" footer="0.51180599999999998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【儿童乳品组】整体政策 </vt:lpstr>
      <vt:lpstr>【儿童乳品组】产品盘价与政策力度明细</vt:lpstr>
      <vt:lpstr>【儿童乳品组】附·陈列形式与费用标准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2026-09-29T01:06:16Z</dcterms:created>
  <dcterms:modified xsi:type="dcterms:W3CDTF">2026-09-30T06:38:55Z</dcterms:modified>
</cp:coreProperties>
</file>