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Users\91991\Downloads\"/>
    </mc:Choice>
  </mc:AlternateContent>
  <xr:revisionPtr revIDLastSave="0" documentId="13_ncr:1_{5023AC75-6010-4012-9890-8E053BC667A7}"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_xlnm.Print_Area" localSheetId="0">ProjectSchedule!$A$1:$AJ$54</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6" i="11" l="1"/>
  <c r="H39" i="11"/>
  <c r="H40" i="11"/>
  <c r="H41" i="11"/>
  <c r="H42" i="11"/>
  <c r="H43" i="11"/>
  <c r="H44" i="11"/>
  <c r="H45" i="11"/>
  <c r="H47" i="11"/>
  <c r="H48" i="11"/>
  <c r="H49" i="11"/>
  <c r="H50" i="11"/>
  <c r="H51" i="11"/>
  <c r="H52" i="11"/>
  <c r="H53" i="11"/>
  <c r="B13" i="12"/>
  <c r="J1" i="11"/>
  <c r="H56" i="11" l="1"/>
  <c r="H55" i="11"/>
  <c r="H54" i="11"/>
  <c r="H38" i="11"/>
  <c r="H37" i="11"/>
  <c r="H36" i="11"/>
  <c r="H35" i="11"/>
  <c r="H34" i="11"/>
  <c r="H33" i="11"/>
  <c r="H32" i="11"/>
  <c r="H31" i="11"/>
  <c r="H30" i="11"/>
  <c r="H29" i="11"/>
  <c r="H28" i="11"/>
  <c r="H27" i="11"/>
  <c r="H25" i="11"/>
  <c r="H24" i="11"/>
  <c r="H23" i="11"/>
  <c r="H22" i="11"/>
  <c r="H21" i="11"/>
  <c r="H20" i="11"/>
  <c r="H19" i="11"/>
  <c r="H18" i="11"/>
  <c r="H17" i="11"/>
  <c r="H16" i="11"/>
  <c r="H15" i="11"/>
  <c r="H14" i="11"/>
  <c r="H13"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6" i="11" l="1"/>
  <c r="BN5" i="11"/>
  <c r="BM4" i="11"/>
  <c r="BL6" i="11"/>
  <c r="AG6" i="11"/>
  <c r="BN6" i="11" l="1"/>
  <c r="BO5" i="11"/>
  <c r="AH6" i="11"/>
  <c r="BO6" i="11" l="1"/>
  <c r="BP5" i="11"/>
  <c r="AI6" i="11"/>
  <c r="BQ5" i="11" l="1"/>
  <c r="BP6" i="11"/>
  <c r="AJ6" i="11"/>
  <c r="BR5" i="11" l="1"/>
  <c r="BQ6" i="11"/>
  <c r="AK6" i="11"/>
  <c r="BS5" i="11" l="1"/>
  <c r="BR6" i="11"/>
  <c r="AL6" i="11"/>
  <c r="BT5" i="11" l="1"/>
  <c r="BS6" i="11"/>
  <c r="AM6" i="11"/>
  <c r="BU5" i="11" l="1"/>
  <c r="BT6" i="11"/>
  <c r="BT4" i="11"/>
  <c r="AN6" i="11"/>
  <c r="BV5" i="11" l="1"/>
  <c r="BU6" i="11"/>
  <c r="AO6" i="11"/>
  <c r="BW5" i="11" l="1"/>
  <c r="BV6" i="11"/>
  <c r="AP6" i="11"/>
  <c r="BX5" i="11" l="1"/>
  <c r="BW6" i="11"/>
  <c r="AQ6" i="11"/>
  <c r="BY5" i="11" l="1"/>
  <c r="BX6" i="11"/>
  <c r="AR6" i="11"/>
  <c r="BZ5" i="11" l="1"/>
  <c r="BZ6" i="11" s="1"/>
  <c r="BY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<sst xmlns="http://schemas.openxmlformats.org/spreadsheetml/2006/main" count="113" uniqueCount="76">
  <si>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</si>
  <si>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</si>
  <si>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</si>
  <si>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</si>
  <si>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</si>
  <si>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</si>
  <si>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</si>
  <si>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</si>
  <si>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</si>
  <si>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</si>
  <si>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</si>
  <si>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</si>
  <si>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</si>
  <si>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</si>
  <si>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</si>
  <si>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</si>
  <si>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</si>
  <si>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</si>
  <si>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</si>
  <si>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</si>
  <si>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</si>
  <si>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</si>
  <si>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</si>
  <si>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</si>
  <si>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INVENTORY MANAGEMENT SYSTEM</t>
  </si>
  <si>
    <t>1. System Requirements:</t>
  </si>
  <si>
    <t>2. Database Design:</t>
  </si>
  <si>
    <t>Conduct user interviews and surveys.</t>
  </si>
  <si>
    <t>Define system functionalities and features.</t>
  </si>
  <si>
    <t>Document requirements in a formal document.</t>
  </si>
  <si>
    <t>Create user roles and permission matrix.</t>
  </si>
  <si>
    <t>Specify performance and security requirements.</t>
  </si>
  <si>
    <t>Define entity-relationship diagram (ERD) for data model.</t>
  </si>
  <si>
    <t>Design tables for products, categories, suppliers, orders, etc.</t>
  </si>
  <si>
    <t>Choose and install database software.</t>
  </si>
  <si>
    <t>Write PHP code for database connection and queries.</t>
  </si>
  <si>
    <t>Establish relationships between tables (e.g., foreign keys).</t>
  </si>
  <si>
    <t>3. Product Management Module</t>
  </si>
  <si>
    <t>Write PHP code for database interactions with product data.</t>
  </si>
  <si>
    <t>4. Purchase Management Module:</t>
  </si>
  <si>
    <t>5. Sales Management Module:</t>
  </si>
  <si>
    <t>6. Reporting Module:</t>
  </si>
  <si>
    <t>Implement report generation logic based on user-defined criteria.</t>
  </si>
  <si>
    <t>7. Security Implementation:</t>
  </si>
  <si>
    <t>8. User Interface Design &amp; Development:</t>
  </si>
  <si>
    <t>Create forms for product data entry and editing.</t>
  </si>
  <si>
    <t>Implement data validation and error handling.</t>
  </si>
  <si>
    <t>Develop product image upload and storage logic.</t>
  </si>
  <si>
    <t>Design category and subcategory hierarchy with selection options.</t>
  </si>
  <si>
    <t>Implement functions for stock level tracking and reorder point calculations.</t>
  </si>
  <si>
    <t>Design purchase order form with product selection and quantity options.</t>
  </si>
  <si>
    <t>Implement purchase order approval workflow.</t>
  </si>
  <si>
    <t>Develop supplier management interface with contact details and contracts.</t>
  </si>
  <si>
    <t>Integrate with supplier APIs (if applicable) for product data.</t>
  </si>
  <si>
    <t>Write PHP code for purchase order creation, tracking, and cost calculations.</t>
  </si>
  <si>
    <t>Create shopping cart or order form for customer product selection.</t>
  </si>
  <si>
    <t>Implement customer authentication and order placement logic.</t>
  </si>
  <si>
    <t>Integrate with payment gateway for secure transactions.</t>
  </si>
  <si>
    <t>Design discount and promotion rules and application.</t>
  </si>
  <si>
    <t>Develop reports for sales by product, customer, and period.</t>
  </si>
  <si>
    <t>Write PHP code for order processing, payment handling, and reporting.</t>
  </si>
  <si>
    <t>Design report templates with data visualization options.</t>
  </si>
  <si>
    <t>Allow export of reports to various formats (PDF, CSV, etc.).</t>
  </si>
  <si>
    <t>Write PHP code for report data retrieval and formatting.</t>
  </si>
  <si>
    <t>Implement user login and registration features.</t>
  </si>
  <si>
    <t>Use secure password hashing and storage techniques.</t>
  </si>
  <si>
    <t>Encrypt database data and backups.</t>
  </si>
  <si>
    <t>Validate user input and sanitize data to prevent attacks.</t>
  </si>
  <si>
    <t>Develop core UI components with responsive design.</t>
  </si>
  <si>
    <t>Ensure accessibility for users with</t>
  </si>
  <si>
    <t>Design user-friendly interface prototypes for each module.</t>
  </si>
  <si>
    <t>Project Lead : SHESHAGIRI S</t>
  </si>
  <si>
    <t>DILEEP</t>
  </si>
  <si>
    <t>DHANYASHREE</t>
  </si>
  <si>
    <t>DIVYA J</t>
  </si>
  <si>
    <t>SHESHAGIRI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</si>
</sst>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m/d/yy;@"/>
    <numFmt numFmtId="165" formatCode="ddd\,\ m/d/yyyy"/>
    <numFmt numFmtId="166" formatCode="mmm\ d\,\ yyyy"/>
    <numFmt numFmtId="167" formatCode="d"/>
    <numFmt numFmtId="168" formatCode="[$-14009]dd/mm/yy;@"/>
  </numFmts>
  <fonts count="30"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
      <sz val="14"/>
      <color theme="1"/>
      <name val="Times New Roman"/>
      <family val="1"/>
    </font>
    <font>
      <b/>
      <sz val="22"/>
      <color theme="1" tint="0.34998626667073579"/>
      <name val="Times New Roman"/>
      <family val="1"/>
    </font>
    <font>
      <b/>
      <sz val="8"/>
      <color theme="0"/>
      <name val="Calibri"/>
      <family val="2"/>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bgColor indexed="64"/>
      </patternFill>
    </fill>
    <fill>
      <patternFill patternType="solid">
        <fgColor theme="2" tint="-0.249977111117893"/>
        <bgColor indexed="64"/>
      </patternFill>
    </fill>
    <fill>
      <patternFill patternType="solid">
        <fgColor rgb="FFEBF5EE"/>
        <bgColor indexed="64"/>
      </patternFill>
    </fill>
    <fill>
      <patternFill patternType="solid">
        <fgColor theme="6" tint="0.39997558519241921"/>
        <bgColor indexed="64"/>
      </patternFill>
    </fill>
    <fill>
      <patternFill patternType="solid">
        <fgColor rgb="FFECEEF4"/>
        <bgColor indexed="64"/>
      </patternFill>
    </fill>
    <fill>
      <patternFill patternType="solid">
        <fgColor theme="4" tint="0.39997558519241921"/>
        <bgColor indexed="64"/>
      </patternFill>
    </fill>
  </fills>
  <borders count="32">
    <border>
      <left/>
      <right/>
      <top/>
      <bottom/>
      <diagonal/>
    </border>
    <border>
      <left/>
      <right/>
      <top style="medium">
        <color theme="0" tint="-0.14996795556505021"/>
      </top>
      <bottom style="medium">
        <color theme="0" tint="-0.14996795556505021"/>
      </bottom>
      <diagonal/>
    </border>
    <border>
      <left style="thin">
        <color indexed="64"/>
      </left>
      <right style="thin">
        <color indexed="64"/>
      </right>
      <top style="thin">
        <color indexed="64"/>
      </top>
      <bottom style="thin">
        <color indexed="64"/>
      </bottom>
      <diagonal/>
    </border>
    <border>
      <left/>
      <right/>
      <top/>
      <bottom style="medium">
        <color theme="0" tint="-0.1499679555650502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theme="0" tint="-0.14993743705557422"/>
      </left>
      <right style="thin">
        <color theme="0" tint="-0.14993743705557422"/>
      </right>
      <top/>
      <bottom/>
      <diagonal/>
    </border>
    <border>
      <left/>
      <right style="thin">
        <color theme="0" tint="-0.14993743705557422"/>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thin">
        <color theme="0" tint="-0.14993743705557422"/>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style="medium">
        <color theme="0" tint="-0.14996795556505021"/>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style="medium">
        <color indexed="64"/>
      </left>
      <right/>
      <top style="medium">
        <color theme="0" tint="-0.14996795556505021"/>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alignment vertical="top"/>
      <protection locked="0"/>
    </xf>
    <xf numFmtId="9" fontId="9" fillId="0" borderId="0" applyFont="0" applyFill="0" applyBorder="0" applyAlignment="0" applyProtection="0"/>
  </cellStyleXfs>
  <cellXfs count="169">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14" fillId="0" borderId="0" xfId="0" applyFont="1"/>
    <xf numFmtId="0" fontId="15" fillId="0" borderId="0" xfId="1" applyFont="1" applyAlignment="1" applyProtection="1"/>
    <xf numFmtId="0" fontId="16" fillId="0" borderId="0" xfId="0" applyFont="1" applyAlignment="1">
      <alignment horizontal="right" vertical="center"/>
    </xf>
    <xf numFmtId="0" fontId="4" fillId="0" borderId="1" xfId="0" applyFont="1" applyBorder="1" applyAlignment="1">
      <alignment horizontal="center" vertical="center"/>
    </xf>
    <xf numFmtId="0" fontId="7" fillId="2" borderId="1" xfId="0" applyFont="1" applyFill="1" applyBorder="1" applyAlignment="1">
      <alignment horizontal="left" vertical="center" indent="1"/>
    </xf>
    <xf numFmtId="0" fontId="7" fillId="2" borderId="1" xfId="0" applyFont="1" applyFill="1" applyBorder="1" applyAlignment="1">
      <alignment horizontal="center" vertical="center"/>
    </xf>
    <xf numFmtId="9" fontId="4" fillId="2" borderId="1" xfId="2" applyFont="1" applyFill="1" applyBorder="1" applyAlignment="1">
      <alignment horizontal="center" vertical="center"/>
    </xf>
    <xf numFmtId="164" fontId="3" fillId="2" borderId="1" xfId="0" applyNumberFormat="1" applyFont="1" applyFill="1" applyBorder="1" applyAlignment="1">
      <alignment horizontal="left" vertical="center"/>
    </xf>
    <xf numFmtId="164" fontId="4"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1" fillId="0" borderId="0" xfId="0" applyFont="1" applyAlignment="1">
      <alignment vertical="top"/>
    </xf>
    <xf numFmtId="0" fontId="17" fillId="0" borderId="0" xfId="0" applyFont="1" applyAlignment="1">
      <alignment horizontal="left" vertical="center"/>
    </xf>
    <xf numFmtId="0" fontId="18" fillId="0" borderId="0" xfId="0" applyFont="1" applyAlignment="1">
      <alignment horizontal="left" vertical="center"/>
    </xf>
    <xf numFmtId="0" fontId="19" fillId="0" borderId="0" xfId="0" applyFont="1" applyAlignment="1">
      <alignment vertical="center"/>
    </xf>
    <xf numFmtId="0" fontId="1" fillId="0" borderId="0" xfId="0" applyFont="1" applyAlignment="1">
      <alignment horizontal="left" vertical="center"/>
    </xf>
    <xf numFmtId="0" fontId="20" fillId="0" borderId="0" xfId="0" applyFont="1"/>
    <xf numFmtId="0" fontId="21" fillId="0" borderId="0" xfId="0" applyFont="1" applyAlignment="1">
      <alignment vertical="top" wrapText="1"/>
    </xf>
    <xf numFmtId="0" fontId="22" fillId="0" borderId="0" xfId="0" applyFont="1" applyAlignment="1">
      <alignment vertical="center"/>
    </xf>
    <xf numFmtId="0" fontId="21" fillId="0" borderId="0" xfId="0" applyFont="1" applyAlignment="1">
      <alignment horizontal="left" vertical="top" wrapText="1" indent="1"/>
    </xf>
    <xf numFmtId="0" fontId="2" fillId="0" borderId="0" xfId="1" applyAlignment="1" applyProtection="1">
      <alignment horizontal="left" indent="1"/>
    </xf>
    <xf numFmtId="14" fontId="23" fillId="0" borderId="0" xfId="0" applyNumberFormat="1" applyFont="1" applyAlignment="1">
      <alignment horizontal="center"/>
    </xf>
    <xf numFmtId="0" fontId="24" fillId="0" borderId="0" xfId="0" applyFont="1" applyAlignment="1">
      <alignment vertical="top"/>
    </xf>
    <xf numFmtId="0" fontId="25" fillId="0" borderId="0" xfId="0" applyFont="1"/>
    <xf numFmtId="0" fontId="25" fillId="0" borderId="0" xfId="1" applyFont="1" applyAlignment="1" applyProtection="1"/>
    <xf numFmtId="0" fontId="2" fillId="0" borderId="0" xfId="1" applyFill="1" applyAlignment="1" applyProtection="1">
      <alignment horizontal="left" indent="1"/>
    </xf>
    <xf numFmtId="0" fontId="0" fillId="0" borderId="3" xfId="0" applyBorder="1" applyAlignment="1">
      <alignment horizontal="left" vertical="center" indent="1"/>
    </xf>
    <xf numFmtId="0" fontId="0" fillId="0" borderId="3" xfId="0" applyBorder="1" applyAlignment="1">
      <alignment horizontal="center" vertical="center"/>
    </xf>
    <xf numFmtId="9" fontId="4" fillId="0" borderId="3" xfId="2" applyFont="1" applyFill="1" applyBorder="1" applyAlignment="1">
      <alignment horizontal="center" vertical="center"/>
    </xf>
    <xf numFmtId="164" fontId="0" fillId="0" borderId="3" xfId="0" applyNumberFormat="1" applyBorder="1" applyAlignment="1">
      <alignment horizontal="center" vertical="center"/>
    </xf>
    <xf numFmtId="164" fontId="4" fillId="0" borderId="3" xfId="0" applyNumberFormat="1" applyFont="1" applyBorder="1" applyAlignment="1">
      <alignment horizontal="center" vertical="center"/>
    </xf>
    <xf numFmtId="0" fontId="0" fillId="3" borderId="2" xfId="0" applyFill="1" applyBorder="1" applyAlignment="1">
      <alignment horizontal="left" vertical="center"/>
    </xf>
    <xf numFmtId="9" fontId="4" fillId="3" borderId="2" xfId="2" applyFont="1" applyFill="1" applyBorder="1" applyAlignment="1">
      <alignment horizontal="center" vertical="center"/>
    </xf>
    <xf numFmtId="0" fontId="0" fillId="4" borderId="2" xfId="0" applyFill="1" applyBorder="1" applyAlignment="1">
      <alignment vertical="center"/>
    </xf>
    <xf numFmtId="9" fontId="4" fillId="4" borderId="2" xfId="2" applyFont="1" applyFill="1" applyBorder="1" applyAlignment="1">
      <alignment horizontal="center" vertical="center"/>
    </xf>
    <xf numFmtId="0" fontId="0" fillId="13" borderId="2" xfId="0" applyFill="1" applyBorder="1" applyAlignment="1">
      <alignment horizontal="center" vertical="center" wrapText="1"/>
    </xf>
    <xf numFmtId="9" fontId="4" fillId="13" borderId="2" xfId="2" applyFont="1" applyFill="1" applyBorder="1" applyAlignment="1">
      <alignment horizontal="center" vertical="center" wrapText="1"/>
    </xf>
    <xf numFmtId="0" fontId="4" fillId="0" borderId="1" xfId="0" applyFont="1" applyBorder="1" applyAlignment="1">
      <alignment horizontal="center" vertical="center" wrapText="1"/>
    </xf>
    <xf numFmtId="0" fontId="0" fillId="0" borderId="0" xfId="0" applyAlignment="1">
      <alignment vertical="center" wrapText="1"/>
    </xf>
    <xf numFmtId="0" fontId="0" fillId="11" borderId="2" xfId="0" applyFill="1" applyBorder="1" applyAlignment="1">
      <alignment horizontal="center" vertical="center" wrapText="1"/>
    </xf>
    <xf numFmtId="9" fontId="4" fillId="11" borderId="2" xfId="2" applyFont="1" applyFill="1" applyBorder="1" applyAlignment="1">
      <alignment horizontal="center" vertical="center" wrapText="1"/>
    </xf>
    <xf numFmtId="0" fontId="0" fillId="12" borderId="2" xfId="0" applyFill="1" applyBorder="1" applyAlignment="1">
      <alignment horizontal="center" vertical="center" wrapText="1"/>
    </xf>
    <xf numFmtId="9" fontId="4" fillId="12" borderId="2" xfId="2" applyFont="1" applyFill="1" applyBorder="1" applyAlignment="1">
      <alignment horizontal="center" vertical="center" wrapText="1"/>
    </xf>
    <xf numFmtId="0" fontId="0" fillId="16" borderId="2" xfId="0" applyFill="1" applyBorder="1" applyAlignment="1">
      <alignment horizontal="center" vertical="center" wrapText="1"/>
    </xf>
    <xf numFmtId="9" fontId="4" fillId="16" borderId="2" xfId="2" applyFont="1" applyFill="1" applyBorder="1" applyAlignment="1">
      <alignment horizontal="center" vertical="center" wrapText="1"/>
    </xf>
    <xf numFmtId="0" fontId="0" fillId="18" borderId="2" xfId="0" applyFill="1" applyBorder="1" applyAlignment="1">
      <alignment horizontal="center" vertical="center" wrapText="1"/>
    </xf>
    <xf numFmtId="9" fontId="4" fillId="18" borderId="2" xfId="2" applyFont="1" applyFill="1" applyBorder="1" applyAlignment="1">
      <alignment horizontal="center" vertical="center" wrapText="1"/>
    </xf>
    <xf numFmtId="0" fontId="0" fillId="20" borderId="2" xfId="0" applyFill="1" applyBorder="1" applyAlignment="1">
      <alignment horizontal="center" vertical="center" wrapText="1"/>
    </xf>
    <xf numFmtId="9" fontId="4" fillId="20" borderId="2" xfId="2" applyFont="1" applyFill="1" applyBorder="1" applyAlignment="1">
      <alignment horizontal="center" vertical="center" wrapText="1"/>
    </xf>
    <xf numFmtId="0" fontId="4" fillId="0" borderId="2" xfId="0" applyFont="1" applyBorder="1" applyAlignment="1">
      <alignment horizontal="center" vertical="center"/>
    </xf>
    <xf numFmtId="0" fontId="0" fillId="0" borderId="2" xfId="0" applyBorder="1" applyAlignment="1">
      <alignment vertical="center"/>
    </xf>
    <xf numFmtId="0" fontId="0" fillId="0" borderId="2" xfId="0" applyBorder="1" applyAlignment="1">
      <alignment horizontal="right" vertical="center"/>
    </xf>
    <xf numFmtId="0" fontId="4" fillId="0" borderId="2" xfId="0" applyFont="1" applyBorder="1" applyAlignment="1">
      <alignment horizontal="center" vertical="center" wrapText="1"/>
    </xf>
    <xf numFmtId="0" fontId="0" fillId="0" borderId="2" xfId="0" applyBorder="1" applyAlignment="1">
      <alignment vertical="center" wrapText="1"/>
    </xf>
    <xf numFmtId="0" fontId="4" fillId="2" borderId="2" xfId="0" applyFont="1" applyFill="1" applyBorder="1" applyAlignment="1">
      <alignment horizontal="center" vertical="center"/>
    </xf>
    <xf numFmtId="0" fontId="0" fillId="2" borderId="2" xfId="0" applyFill="1" applyBorder="1" applyAlignment="1">
      <alignment vertical="center"/>
    </xf>
    <xf numFmtId="168" fontId="0" fillId="3" borderId="2" xfId="0" applyNumberFormat="1" applyFill="1" applyBorder="1" applyAlignment="1">
      <alignment horizontal="center" vertical="center"/>
    </xf>
    <xf numFmtId="0" fontId="0" fillId="0" borderId="2" xfId="0" applyBorder="1" applyAlignment="1">
      <alignment horizontal="left" vertical="center"/>
    </xf>
    <xf numFmtId="0" fontId="0" fillId="0" borderId="5" xfId="0" applyBorder="1" applyAlignment="1">
      <alignment horizontal="left" vertical="center"/>
    </xf>
    <xf numFmtId="0" fontId="5" fillId="9" borderId="2" xfId="0" applyFont="1" applyFill="1" applyBorder="1" applyAlignment="1">
      <alignment horizontal="left" vertical="center"/>
    </xf>
    <xf numFmtId="0" fontId="5" fillId="10" borderId="2" xfId="0" applyFont="1" applyFill="1" applyBorder="1" applyAlignment="1">
      <alignment horizontal="left" vertical="center"/>
    </xf>
    <xf numFmtId="0" fontId="5" fillId="21" borderId="2" xfId="0" applyFont="1" applyFill="1" applyBorder="1" applyAlignment="1">
      <alignment horizontal="left" vertical="center"/>
    </xf>
    <xf numFmtId="0" fontId="10" fillId="0" borderId="6" xfId="0" applyFont="1" applyBorder="1" applyAlignment="1">
      <alignment horizontal="center"/>
    </xf>
    <xf numFmtId="0" fontId="27" fillId="0" borderId="5" xfId="0" applyFont="1" applyBorder="1" applyAlignment="1">
      <alignment horizontal="left"/>
    </xf>
    <xf numFmtId="0" fontId="0" fillId="0" borderId="2" xfId="0" applyBorder="1" applyAlignment="1">
      <alignment horizontal="center" vertical="center"/>
    </xf>
    <xf numFmtId="0" fontId="0" fillId="0" borderId="7" xfId="0" applyBorder="1" applyAlignment="1">
      <alignment horizontal="center"/>
    </xf>
    <xf numFmtId="0" fontId="0" fillId="0" borderId="6" xfId="0" applyBorder="1" applyAlignment="1">
      <alignment horizontal="center"/>
    </xf>
    <xf numFmtId="0" fontId="5" fillId="6" borderId="2" xfId="0" applyFont="1" applyFill="1" applyBorder="1" applyAlignment="1">
      <alignment horizontal="left" vertical="center"/>
    </xf>
    <xf numFmtId="0" fontId="5" fillId="5" borderId="2" xfId="0" applyFont="1" applyFill="1" applyBorder="1" applyAlignment="1">
      <alignment horizontal="left" vertical="center"/>
    </xf>
    <xf numFmtId="0" fontId="5" fillId="7" borderId="4" xfId="0" applyFont="1" applyFill="1" applyBorder="1" applyAlignment="1">
      <alignment horizontal="left" vertical="center"/>
    </xf>
    <xf numFmtId="0" fontId="5" fillId="7" borderId="5" xfId="0" applyFont="1" applyFill="1" applyBorder="1" applyAlignment="1">
      <alignment horizontal="left" vertical="center"/>
    </xf>
    <xf numFmtId="0" fontId="5" fillId="17" borderId="2" xfId="0" applyFont="1" applyFill="1" applyBorder="1" applyAlignment="1">
      <alignment horizontal="left" vertical="center"/>
    </xf>
    <xf numFmtId="0" fontId="5" fillId="19" borderId="2" xfId="0" applyFont="1" applyFill="1" applyBorder="1" applyAlignment="1">
      <alignment horizontal="left" vertical="center"/>
    </xf>
    <xf numFmtId="165" fontId="0" fillId="0" borderId="2" xfId="0" applyNumberFormat="1" applyBorder="1" applyAlignment="1">
      <alignment horizontal="center" vertical="center"/>
    </xf>
    <xf numFmtId="0" fontId="0" fillId="0" borderId="8" xfId="0" applyBorder="1" applyAlignment="1">
      <alignment vertical="center"/>
    </xf>
    <xf numFmtId="166" fontId="0" fillId="8" borderId="2" xfId="0" applyNumberFormat="1" applyFill="1" applyBorder="1" applyAlignment="1">
      <alignment horizontal="left" vertical="center" wrapText="1" indent="1"/>
    </xf>
    <xf numFmtId="167" fontId="11" fillId="8" borderId="2" xfId="0" applyNumberFormat="1" applyFont="1" applyFill="1" applyBorder="1" applyAlignment="1">
      <alignment horizontal="center" vertical="center"/>
    </xf>
    <xf numFmtId="0" fontId="0" fillId="0" borderId="0" xfId="0" applyBorder="1" applyAlignment="1">
      <alignment horizontal="center" vertical="center"/>
    </xf>
    <xf numFmtId="9" fontId="4" fillId="0" borderId="0" xfId="2" applyFont="1" applyFill="1" applyBorder="1" applyAlignment="1">
      <alignment horizontal="center" vertical="center"/>
    </xf>
    <xf numFmtId="164" fontId="0" fillId="0" borderId="0" xfId="0" applyNumberFormat="1" applyBorder="1" applyAlignment="1">
      <alignment horizontal="center" vertical="center"/>
    </xf>
    <xf numFmtId="164" fontId="4" fillId="0" borderId="0" xfId="0" applyNumberFormat="1" applyFont="1" applyBorder="1" applyAlignment="1">
      <alignment horizontal="center" vertical="center"/>
    </xf>
    <xf numFmtId="0" fontId="4" fillId="0" borderId="3" xfId="0" applyFont="1" applyBorder="1" applyAlignment="1">
      <alignment horizontal="center" vertical="center"/>
    </xf>
    <xf numFmtId="0" fontId="4" fillId="0" borderId="0" xfId="0" applyFont="1" applyBorder="1" applyAlignment="1">
      <alignment horizontal="center" vertical="center"/>
    </xf>
    <xf numFmtId="0" fontId="6" fillId="15" borderId="2" xfId="0" applyFont="1" applyFill="1" applyBorder="1" applyAlignment="1">
      <alignment horizontal="center" vertical="center" wrapText="1"/>
    </xf>
    <xf numFmtId="0" fontId="29" fillId="14" borderId="2" xfId="0" applyFont="1" applyFill="1" applyBorder="1" applyAlignment="1">
      <alignment horizontal="center" vertical="center" shrinkToFit="1"/>
    </xf>
    <xf numFmtId="166" fontId="0" fillId="8" borderId="5" xfId="0" applyNumberFormat="1" applyFill="1" applyBorder="1" applyAlignment="1">
      <alignment horizontal="left" vertical="center" wrapText="1" indent="1"/>
    </xf>
    <xf numFmtId="167" fontId="11" fillId="8" borderId="5" xfId="0" applyNumberFormat="1" applyFont="1" applyFill="1" applyBorder="1" applyAlignment="1">
      <alignment horizontal="center" vertical="center"/>
    </xf>
    <xf numFmtId="0" fontId="29" fillId="14" borderId="5" xfId="0" applyFont="1" applyFill="1" applyBorder="1" applyAlignment="1">
      <alignment horizontal="center" vertical="center" shrinkToFit="1"/>
    </xf>
    <xf numFmtId="0" fontId="0" fillId="0" borderId="9" xfId="0" applyBorder="1" applyAlignment="1">
      <alignment vertical="center"/>
    </xf>
    <xf numFmtId="0" fontId="0" fillId="0" borderId="5" xfId="0" applyBorder="1" applyAlignment="1">
      <alignment vertical="center"/>
    </xf>
    <xf numFmtId="0" fontId="0" fillId="0" borderId="5" xfId="0" applyBorder="1" applyAlignment="1">
      <alignment vertical="center" wrapText="1"/>
    </xf>
    <xf numFmtId="0" fontId="4" fillId="0" borderId="10" xfId="0" applyFont="1" applyBorder="1" applyAlignment="1">
      <alignment horizontal="center" vertical="center"/>
    </xf>
    <xf numFmtId="0" fontId="0" fillId="0" borderId="10" xfId="0" applyBorder="1" applyAlignment="1">
      <alignment vertical="center"/>
    </xf>
    <xf numFmtId="0" fontId="0" fillId="0" borderId="11" xfId="0" applyBorder="1"/>
    <xf numFmtId="0" fontId="28" fillId="0" borderId="12" xfId="0" applyFont="1" applyBorder="1" applyAlignment="1">
      <alignment horizontal="center"/>
    </xf>
    <xf numFmtId="0" fontId="0" fillId="0" borderId="13" xfId="0" applyBorder="1"/>
    <xf numFmtId="0" fontId="1" fillId="0" borderId="13" xfId="0" applyFont="1" applyBorder="1"/>
    <xf numFmtId="0" fontId="8" fillId="0" borderId="13" xfId="0" applyFont="1" applyBorder="1" applyAlignment="1">
      <alignment vertical="center"/>
    </xf>
    <xf numFmtId="0" fontId="26" fillId="0" borderId="13" xfId="1" applyFont="1" applyBorder="1" applyAlignment="1" applyProtection="1">
      <alignment horizontal="left" vertical="center"/>
    </xf>
    <xf numFmtId="0" fontId="0" fillId="0" borderId="14" xfId="0" applyBorder="1"/>
    <xf numFmtId="0" fontId="0" fillId="0" borderId="15" xfId="0" applyBorder="1"/>
    <xf numFmtId="0" fontId="0" fillId="0" borderId="0" xfId="0" applyBorder="1"/>
    <xf numFmtId="0" fontId="0" fillId="0" borderId="16" xfId="0" applyBorder="1"/>
    <xf numFmtId="166" fontId="0" fillId="8" borderId="17" xfId="0" applyNumberFormat="1" applyFill="1" applyBorder="1" applyAlignment="1">
      <alignment horizontal="left" vertical="center" wrapText="1" indent="1"/>
    </xf>
    <xf numFmtId="0" fontId="0" fillId="0" borderId="15" xfId="0" applyBorder="1" applyAlignment="1">
      <alignment horizontal="right" vertical="center"/>
    </xf>
    <xf numFmtId="0" fontId="0" fillId="0" borderId="0" xfId="0" applyBorder="1" applyAlignment="1">
      <alignment horizontal="center"/>
    </xf>
    <xf numFmtId="0" fontId="0" fillId="0" borderId="0" xfId="0" applyBorder="1" applyAlignment="1">
      <alignment horizontal="right" vertical="center"/>
    </xf>
    <xf numFmtId="167" fontId="11" fillId="8" borderId="17" xfId="0" applyNumberFormat="1" applyFont="1" applyFill="1" applyBorder="1" applyAlignment="1">
      <alignment horizontal="center" vertical="center"/>
    </xf>
    <xf numFmtId="0" fontId="16" fillId="0" borderId="15" xfId="0" applyFont="1" applyBorder="1" applyAlignment="1">
      <alignment horizontal="right" vertical="center"/>
    </xf>
    <xf numFmtId="0" fontId="29" fillId="14" borderId="17" xfId="0" applyFont="1" applyFill="1" applyBorder="1" applyAlignment="1">
      <alignment horizontal="center" vertical="center" shrinkToFit="1"/>
    </xf>
    <xf numFmtId="0" fontId="0" fillId="0" borderId="18" xfId="0" applyBorder="1" applyAlignment="1">
      <alignment vertical="center"/>
    </xf>
    <xf numFmtId="0" fontId="0" fillId="0" borderId="17" xfId="0" applyBorder="1" applyAlignment="1">
      <alignment vertical="center"/>
    </xf>
    <xf numFmtId="0" fontId="16" fillId="0" borderId="15" xfId="0" applyFont="1" applyBorder="1" applyAlignment="1">
      <alignment horizontal="right" vertical="center" wrapText="1"/>
    </xf>
    <xf numFmtId="0" fontId="0" fillId="0" borderId="17" xfId="0" applyBorder="1" applyAlignment="1">
      <alignment vertical="center" wrapText="1"/>
    </xf>
    <xf numFmtId="0" fontId="16" fillId="0" borderId="19" xfId="0" applyFont="1" applyBorder="1" applyAlignment="1">
      <alignment horizontal="right" vertical="center"/>
    </xf>
    <xf numFmtId="0" fontId="0" fillId="0" borderId="20" xfId="0" applyBorder="1" applyAlignment="1">
      <alignment horizontal="center" vertical="center"/>
    </xf>
    <xf numFmtId="9" fontId="4" fillId="0" borderId="20" xfId="2" applyFont="1" applyFill="1" applyBorder="1" applyAlignment="1">
      <alignment horizontal="center" vertical="center"/>
    </xf>
    <xf numFmtId="164" fontId="0" fillId="0" borderId="20" xfId="0" applyNumberFormat="1" applyBorder="1" applyAlignment="1">
      <alignment horizontal="center" vertical="center"/>
    </xf>
    <xf numFmtId="164" fontId="4" fillId="0" borderId="20" xfId="0" applyNumberFormat="1" applyFont="1" applyBorder="1" applyAlignment="1">
      <alignment horizontal="center"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0" fillId="0" borderId="22" xfId="0" applyBorder="1" applyAlignment="1">
      <alignment vertical="center"/>
    </xf>
    <xf numFmtId="0" fontId="0" fillId="0" borderId="23" xfId="0" applyBorder="1" applyAlignment="1">
      <alignment vertical="center"/>
    </xf>
    <xf numFmtId="0" fontId="28" fillId="0" borderId="24" xfId="0" applyFont="1" applyBorder="1" applyAlignment="1">
      <alignment horizontal="center"/>
    </xf>
    <xf numFmtId="0" fontId="10" fillId="0" borderId="25" xfId="0" applyFont="1" applyBorder="1" applyAlignment="1">
      <alignment horizontal="center"/>
    </xf>
    <xf numFmtId="0" fontId="27" fillId="0" borderId="26" xfId="0" applyFont="1" applyBorder="1" applyAlignment="1">
      <alignment horizontal="left"/>
    </xf>
    <xf numFmtId="0" fontId="0" fillId="0" borderId="25" xfId="0" applyBorder="1" applyAlignment="1">
      <alignment horizontal="center"/>
    </xf>
    <xf numFmtId="0" fontId="0" fillId="0" borderId="15" xfId="0" applyBorder="1" applyAlignment="1">
      <alignment horizontal="center"/>
    </xf>
    <xf numFmtId="0" fontId="6" fillId="15" borderId="15" xfId="0" applyFont="1" applyFill="1" applyBorder="1" applyAlignment="1">
      <alignment horizontal="left" vertical="center" indent="1"/>
    </xf>
    <xf numFmtId="0" fontId="0" fillId="0" borderId="27" xfId="0" applyBorder="1" applyAlignment="1">
      <alignment horizontal="left" vertical="center" indent="1"/>
    </xf>
    <xf numFmtId="0" fontId="5" fillId="9" borderId="28" xfId="0" applyFont="1" applyFill="1" applyBorder="1" applyAlignment="1">
      <alignment horizontal="left" vertical="center"/>
    </xf>
    <xf numFmtId="0" fontId="0" fillId="3" borderId="28" xfId="0" applyFill="1" applyBorder="1" applyAlignment="1">
      <alignment horizontal="left" vertical="center"/>
    </xf>
    <xf numFmtId="0" fontId="0" fillId="3" borderId="28" xfId="0" applyFill="1" applyBorder="1" applyAlignment="1">
      <alignment vertical="center"/>
    </xf>
    <xf numFmtId="0" fontId="5" fillId="10" borderId="28" xfId="0" applyFont="1" applyFill="1" applyBorder="1" applyAlignment="1">
      <alignment horizontal="left" vertical="center"/>
    </xf>
    <xf numFmtId="0" fontId="0" fillId="4" borderId="28" xfId="0" applyFill="1" applyBorder="1" applyAlignment="1">
      <alignment vertical="center"/>
    </xf>
    <xf numFmtId="0" fontId="0" fillId="4" borderId="28" xfId="0" applyFill="1" applyBorder="1" applyAlignment="1">
      <alignment vertical="center" wrapText="1"/>
    </xf>
    <xf numFmtId="0" fontId="5" fillId="6" borderId="28" xfId="0" applyFont="1" applyFill="1" applyBorder="1" applyAlignment="1">
      <alignment horizontal="left" vertical="center"/>
    </xf>
    <xf numFmtId="0" fontId="0" fillId="13" borderId="28" xfId="0" applyFill="1" applyBorder="1" applyAlignment="1">
      <alignment horizontal="left" vertical="center" wrapText="1"/>
    </xf>
    <xf numFmtId="0" fontId="5" fillId="5" borderId="28" xfId="0" applyFont="1" applyFill="1" applyBorder="1" applyAlignment="1">
      <alignment horizontal="left" vertical="center"/>
    </xf>
    <xf numFmtId="0" fontId="0" fillId="11" borderId="28" xfId="0" applyFill="1" applyBorder="1" applyAlignment="1">
      <alignment horizontal="left" vertical="center" wrapText="1"/>
    </xf>
    <xf numFmtId="0" fontId="5" fillId="7" borderId="26" xfId="0" applyFont="1" applyFill="1" applyBorder="1" applyAlignment="1">
      <alignment horizontal="left" vertical="center"/>
    </xf>
    <xf numFmtId="0" fontId="0" fillId="12" borderId="28" xfId="0" applyFill="1" applyBorder="1" applyAlignment="1">
      <alignment horizontal="left" vertical="center" wrapText="1"/>
    </xf>
    <xf numFmtId="0" fontId="5" fillId="17" borderId="28" xfId="0" applyFont="1" applyFill="1" applyBorder="1" applyAlignment="1">
      <alignment horizontal="left" vertical="center"/>
    </xf>
    <xf numFmtId="0" fontId="0" fillId="16" borderId="28" xfId="0" applyFill="1" applyBorder="1" applyAlignment="1">
      <alignment horizontal="left" vertical="center" wrapText="1"/>
    </xf>
    <xf numFmtId="0" fontId="5" fillId="19" borderId="28" xfId="0" applyFont="1" applyFill="1" applyBorder="1" applyAlignment="1">
      <alignment horizontal="left" vertical="center"/>
    </xf>
    <xf numFmtId="0" fontId="0" fillId="18" borderId="28" xfId="0" applyFill="1" applyBorder="1" applyAlignment="1">
      <alignment horizontal="left" vertical="center" wrapText="1"/>
    </xf>
    <xf numFmtId="0" fontId="5" fillId="21" borderId="28" xfId="0" applyFont="1" applyFill="1" applyBorder="1" applyAlignment="1">
      <alignment horizontal="left" vertical="center"/>
    </xf>
    <xf numFmtId="0" fontId="0" fillId="20" borderId="28" xfId="0" applyFill="1" applyBorder="1" applyAlignment="1">
      <alignment horizontal="left" vertical="center" wrapText="1"/>
    </xf>
    <xf numFmtId="0" fontId="0" fillId="0" borderId="19" xfId="0" applyBorder="1" applyAlignment="1">
      <alignment horizontal="left" vertical="center" indent="1"/>
    </xf>
    <xf numFmtId="0" fontId="0" fillId="11" borderId="29" xfId="0" applyFill="1" applyBorder="1" applyAlignment="1">
      <alignment horizontal="left" vertical="center" wrapText="1"/>
    </xf>
    <xf numFmtId="0" fontId="0" fillId="11" borderId="10" xfId="0" applyFill="1" applyBorder="1" applyAlignment="1">
      <alignment horizontal="center" vertical="center" wrapText="1"/>
    </xf>
    <xf numFmtId="9" fontId="4" fillId="11" borderId="10" xfId="2" applyFont="1" applyFill="1" applyBorder="1" applyAlignment="1">
      <alignment horizontal="center" vertical="center" wrapText="1"/>
    </xf>
    <xf numFmtId="168" fontId="0" fillId="3" borderId="10" xfId="0" applyNumberFormat="1" applyFill="1" applyBorder="1" applyAlignment="1">
      <alignment horizontal="center" vertical="center"/>
    </xf>
    <xf numFmtId="0" fontId="4" fillId="0" borderId="3" xfId="0" applyFont="1" applyBorder="1" applyAlignment="1">
      <alignment horizontal="center" vertical="center" wrapText="1"/>
    </xf>
    <xf numFmtId="0" fontId="4" fillId="0" borderId="10" xfId="0" applyFont="1" applyBorder="1" applyAlignment="1">
      <alignment horizontal="center" vertical="center" wrapText="1"/>
    </xf>
    <xf numFmtId="0" fontId="0" fillId="0" borderId="10" xfId="0" applyBorder="1" applyAlignment="1">
      <alignment vertical="center" wrapText="1"/>
    </xf>
    <xf numFmtId="0" fontId="0" fillId="0" borderId="30" xfId="0" applyBorder="1" applyAlignment="1">
      <alignment vertical="center" wrapText="1"/>
    </xf>
    <xf numFmtId="0" fontId="0" fillId="11" borderId="31" xfId="0" applyFill="1" applyBorder="1" applyAlignment="1">
      <alignment horizontal="left" vertical="center" wrapText="1"/>
    </xf>
    <xf numFmtId="0" fontId="0" fillId="11" borderId="22" xfId="0" applyFill="1" applyBorder="1" applyAlignment="1">
      <alignment horizontal="center" vertical="center" wrapText="1"/>
    </xf>
    <xf numFmtId="9" fontId="4" fillId="11" borderId="22" xfId="2" applyFont="1" applyFill="1" applyBorder="1" applyAlignment="1">
      <alignment horizontal="center" vertical="center" wrapText="1"/>
    </xf>
    <xf numFmtId="168" fontId="0" fillId="3" borderId="22" xfId="0" applyNumberFormat="1" applyFill="1" applyBorder="1" applyAlignment="1">
      <alignment horizontal="center" vertical="center"/>
    </xf>
    <xf numFmtId="0" fontId="4" fillId="0" borderId="21" xfId="0" applyFont="1" applyBorder="1" applyAlignment="1">
      <alignment horizontal="center" vertical="center" wrapText="1"/>
    </xf>
    <xf numFmtId="0" fontId="4" fillId="0" borderId="22" xfId="0" applyFont="1" applyBorder="1" applyAlignment="1">
      <alignment horizontal="center" vertical="center" wrapText="1"/>
    </xf>
    <xf numFmtId="0" fontId="0" fillId="0" borderId="22" xfId="0" applyBorder="1" applyAlignment="1">
      <alignment vertical="center" wrapText="1"/>
    </xf>
    <xf numFmtId="0" fontId="0" fillId="0" borderId="23" xfId="0" applyBorder="1" applyAlignment="1">
      <alignment vertical="center" wrapText="1"/>
    </xf>
  </cellXfs>
  <cellStyles count="3">
    <cellStyle name="Hyperlink" xfId="1" builtinId="8" customBuiltin="1"/>
    <cellStyle name="Normal" xfId="0" builtinId="0"/>
    <cellStyle name="Percent" xfId="2" builtinId="5"/>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CEEF4"/>
      <color rgb="FFEBF5EE"/>
      <color rgb="FFE3F1E7"/>
      <color rgb="FFDFEFE4"/>
      <color rgb="FFF4F3D9"/>
      <color rgb="FFFCFEDE"/>
      <color rgb="FFCCCCFF"/>
      <color rgb="FFFFCCCC"/>
      <color rgb="FFEAEAE6"/>
      <color rgb="FF2158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60"/>
  <sheetViews>
    <sheetView showGridLines="0" tabSelected="1" showRuler="0" view="pageBreakPreview" zoomScale="70" zoomScaleNormal="100" zoomScaleSheetLayoutView="70" zoomScalePageLayoutView="70" workbookViewId="0">
      <selection activeCell="Y9" sqref="Y9"/>
    </sheetView>
  </sheetViews>
  <sheetFormatPr defaultRowHeight="14.4" x14ac:dyDescent="0.3"/>
  <cols>
    <col min="1" max="1" width="1.33203125" customWidth="1"/>
    <col min="2" max="2" width="48" customWidth="1"/>
    <col min="3" max="3" width="16.6640625" customWidth="1"/>
    <col min="4" max="4" width="12" customWidth="1"/>
    <col min="5" max="5" width="10.44140625" style="3" customWidth="1"/>
    <col min="6" max="6" width="10.44140625" customWidth="1"/>
    <col min="7" max="7" width="2.77734375" customWidth="1"/>
    <col min="8" max="8" width="5.44140625" customWidth="1"/>
    <col min="9" max="78" width="3.33203125" customWidth="1"/>
  </cols>
  <sheetData>
    <row r="1" spans="1:78" ht="27.6" x14ac:dyDescent="0.45">
      <c r="A1" s="97"/>
      <c r="B1" s="127" t="s">
        <v>24</v>
      </c>
      <c r="C1" s="98"/>
      <c r="D1" s="98"/>
      <c r="E1" s="98"/>
      <c r="F1" s="98"/>
      <c r="G1" s="99"/>
      <c r="H1" s="100"/>
      <c r="I1" s="101"/>
      <c r="J1" s="102" t="str">
        <f>HYPERLINK("https://vertex42.link/HowToMakeAGanttChart","► Watch How to Make a Gantt Chart in Excel")</f>
        <v>► Watch How to Make a Gantt Chart in Excel</v>
      </c>
      <c r="K1" s="102"/>
      <c r="L1" s="102"/>
      <c r="M1" s="102"/>
      <c r="N1" s="102"/>
      <c r="O1" s="102"/>
      <c r="P1" s="102"/>
      <c r="Q1" s="102"/>
      <c r="R1" s="102"/>
      <c r="S1" s="102"/>
      <c r="T1" s="102"/>
      <c r="U1" s="102"/>
      <c r="V1" s="102"/>
      <c r="W1" s="102"/>
      <c r="X1" s="102"/>
      <c r="Y1" s="102"/>
      <c r="Z1" s="102"/>
      <c r="AA1" s="102"/>
      <c r="AB1" s="99"/>
      <c r="AC1" s="99"/>
      <c r="AD1" s="99"/>
      <c r="AE1" s="99"/>
      <c r="AF1" s="99"/>
      <c r="AG1" s="99"/>
      <c r="AH1" s="99"/>
      <c r="AI1" s="99"/>
      <c r="AJ1" s="103"/>
    </row>
    <row r="2" spans="1:78" ht="19.5" customHeight="1" x14ac:dyDescent="0.35">
      <c r="A2" s="104"/>
      <c r="B2" s="128"/>
      <c r="C2" s="66"/>
      <c r="D2" s="61" t="s">
        <v>1</v>
      </c>
      <c r="E2" s="77">
        <v>45299</v>
      </c>
      <c r="F2" s="77"/>
      <c r="G2" s="105"/>
      <c r="H2" s="105"/>
      <c r="I2" s="105"/>
      <c r="J2" s="105"/>
      <c r="K2" s="105"/>
      <c r="L2" s="105"/>
      <c r="M2" s="105"/>
      <c r="N2" s="105"/>
      <c r="O2" s="105"/>
      <c r="P2" s="105"/>
      <c r="Q2" s="105"/>
      <c r="R2" s="105"/>
      <c r="S2" s="105"/>
      <c r="T2" s="105"/>
      <c r="U2" s="105"/>
      <c r="V2" s="105"/>
      <c r="W2" s="105"/>
      <c r="X2" s="105"/>
      <c r="Y2" s="105"/>
      <c r="Z2" s="105"/>
      <c r="AA2" s="105"/>
      <c r="AB2" s="105"/>
      <c r="AC2" s="105"/>
      <c r="AD2" s="105"/>
      <c r="AE2" s="105"/>
      <c r="AF2" s="105"/>
      <c r="AG2" s="105"/>
      <c r="AH2" s="105"/>
      <c r="AI2" s="105"/>
      <c r="AJ2" s="106"/>
    </row>
    <row r="3" spans="1:78" ht="19.5" customHeight="1" x14ac:dyDescent="0.35">
      <c r="A3" s="104"/>
      <c r="B3" s="129" t="s">
        <v>71</v>
      </c>
      <c r="C3" s="67"/>
      <c r="D3" s="62" t="s">
        <v>22</v>
      </c>
      <c r="E3" s="77">
        <v>45331</v>
      </c>
      <c r="F3" s="77"/>
      <c r="G3" s="105"/>
      <c r="H3" s="105"/>
      <c r="I3" s="105"/>
      <c r="J3" s="105"/>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6"/>
    </row>
    <row r="4" spans="1:78" ht="19.5" customHeight="1" x14ac:dyDescent="0.3">
      <c r="A4" s="104"/>
      <c r="B4" s="130"/>
      <c r="C4" s="70"/>
      <c r="D4" s="61" t="s">
        <v>8</v>
      </c>
      <c r="E4" s="68">
        <v>1</v>
      </c>
      <c r="F4" s="68"/>
      <c r="G4" s="105"/>
      <c r="H4" s="105"/>
      <c r="I4" s="79">
        <f>I5</f>
        <v>45299</v>
      </c>
      <c r="J4" s="79"/>
      <c r="K4" s="79"/>
      <c r="L4" s="79"/>
      <c r="M4" s="79"/>
      <c r="N4" s="79"/>
      <c r="O4" s="79"/>
      <c r="P4" s="79">
        <f>P5</f>
        <v>45306</v>
      </c>
      <c r="Q4" s="79"/>
      <c r="R4" s="79"/>
      <c r="S4" s="79"/>
      <c r="T4" s="79"/>
      <c r="U4" s="79"/>
      <c r="V4" s="79"/>
      <c r="W4" s="79">
        <f>W5</f>
        <v>45313</v>
      </c>
      <c r="X4" s="79"/>
      <c r="Y4" s="79"/>
      <c r="Z4" s="79"/>
      <c r="AA4" s="79"/>
      <c r="AB4" s="79"/>
      <c r="AC4" s="79"/>
      <c r="AD4" s="79">
        <f>AD5</f>
        <v>45320</v>
      </c>
      <c r="AE4" s="79"/>
      <c r="AF4" s="79"/>
      <c r="AG4" s="79"/>
      <c r="AH4" s="79"/>
      <c r="AI4" s="79"/>
      <c r="AJ4" s="107"/>
      <c r="AK4" s="89">
        <f>AK5</f>
        <v>45327</v>
      </c>
      <c r="AL4" s="79"/>
      <c r="AM4" s="79"/>
      <c r="AN4" s="79"/>
      <c r="AO4" s="79"/>
      <c r="AP4" s="79"/>
      <c r="AQ4" s="79"/>
      <c r="AR4" s="79">
        <f>AR5</f>
        <v>45334</v>
      </c>
      <c r="AS4" s="79"/>
      <c r="AT4" s="79"/>
      <c r="AU4" s="79"/>
      <c r="AV4" s="79"/>
      <c r="AW4" s="79"/>
      <c r="AX4" s="79"/>
      <c r="AY4" s="79">
        <f>AY5</f>
        <v>45341</v>
      </c>
      <c r="AZ4" s="79"/>
      <c r="BA4" s="79"/>
      <c r="BB4" s="79"/>
      <c r="BC4" s="79"/>
      <c r="BD4" s="79"/>
      <c r="BE4" s="79"/>
      <c r="BF4" s="79">
        <f>BF5</f>
        <v>45348</v>
      </c>
      <c r="BG4" s="79"/>
      <c r="BH4" s="79"/>
      <c r="BI4" s="79"/>
      <c r="BJ4" s="79"/>
      <c r="BK4" s="79"/>
      <c r="BL4" s="79"/>
      <c r="BM4" s="79">
        <f>BM5</f>
        <v>45355</v>
      </c>
      <c r="BN4" s="79"/>
      <c r="BO4" s="79"/>
      <c r="BP4" s="79"/>
      <c r="BQ4" s="79"/>
      <c r="BR4" s="79"/>
      <c r="BS4" s="79"/>
      <c r="BT4" s="79">
        <f>BT5</f>
        <v>45362</v>
      </c>
      <c r="BU4" s="79"/>
      <c r="BV4" s="79"/>
      <c r="BW4" s="79"/>
      <c r="BX4" s="79"/>
      <c r="BY4" s="79"/>
      <c r="BZ4" s="79"/>
    </row>
    <row r="5" spans="1:78" x14ac:dyDescent="0.3">
      <c r="A5" s="108"/>
      <c r="B5" s="131"/>
      <c r="C5" s="109"/>
      <c r="D5" s="69"/>
      <c r="E5" s="69"/>
      <c r="F5" s="69"/>
      <c r="G5" s="110"/>
      <c r="H5" s="105"/>
      <c r="I5" s="80">
        <f>E2-WEEKDAY(E2,1)+2+7*(E4-1)</f>
        <v>45299</v>
      </c>
      <c r="J5" s="80">
        <f>I5+1</f>
        <v>45300</v>
      </c>
      <c r="K5" s="80">
        <f t="shared" ref="K5:AX5" si="0">J5+1</f>
        <v>45301</v>
      </c>
      <c r="L5" s="80">
        <f t="shared" si="0"/>
        <v>45302</v>
      </c>
      <c r="M5" s="80">
        <f t="shared" si="0"/>
        <v>45303</v>
      </c>
      <c r="N5" s="80">
        <f t="shared" si="0"/>
        <v>45304</v>
      </c>
      <c r="O5" s="80">
        <f t="shared" si="0"/>
        <v>45305</v>
      </c>
      <c r="P5" s="80">
        <f>O5+1</f>
        <v>45306</v>
      </c>
      <c r="Q5" s="80">
        <f>P5+1</f>
        <v>45307</v>
      </c>
      <c r="R5" s="80">
        <f t="shared" si="0"/>
        <v>45308</v>
      </c>
      <c r="S5" s="80">
        <f t="shared" si="0"/>
        <v>45309</v>
      </c>
      <c r="T5" s="80">
        <f t="shared" si="0"/>
        <v>45310</v>
      </c>
      <c r="U5" s="80">
        <f t="shared" si="0"/>
        <v>45311</v>
      </c>
      <c r="V5" s="80">
        <f t="shared" si="0"/>
        <v>45312</v>
      </c>
      <c r="W5" s="80">
        <f>V5+1</f>
        <v>45313</v>
      </c>
      <c r="X5" s="80">
        <f>W5+1</f>
        <v>45314</v>
      </c>
      <c r="Y5" s="80">
        <f t="shared" si="0"/>
        <v>45315</v>
      </c>
      <c r="Z5" s="80">
        <f t="shared" si="0"/>
        <v>45316</v>
      </c>
      <c r="AA5" s="80">
        <f t="shared" si="0"/>
        <v>45317</v>
      </c>
      <c r="AB5" s="80">
        <f t="shared" si="0"/>
        <v>45318</v>
      </c>
      <c r="AC5" s="80">
        <f t="shared" si="0"/>
        <v>45319</v>
      </c>
      <c r="AD5" s="80">
        <f>AC5+1</f>
        <v>45320</v>
      </c>
      <c r="AE5" s="80">
        <f>AD5+1</f>
        <v>45321</v>
      </c>
      <c r="AF5" s="80">
        <f t="shared" si="0"/>
        <v>45322</v>
      </c>
      <c r="AG5" s="80">
        <f t="shared" si="0"/>
        <v>45323</v>
      </c>
      <c r="AH5" s="80">
        <f t="shared" si="0"/>
        <v>45324</v>
      </c>
      <c r="AI5" s="80">
        <f t="shared" si="0"/>
        <v>45325</v>
      </c>
      <c r="AJ5" s="111">
        <f t="shared" si="0"/>
        <v>45326</v>
      </c>
      <c r="AK5" s="90">
        <f>AJ5+1</f>
        <v>45327</v>
      </c>
      <c r="AL5" s="80">
        <f>AK5+1</f>
        <v>45328</v>
      </c>
      <c r="AM5" s="80">
        <f t="shared" si="0"/>
        <v>45329</v>
      </c>
      <c r="AN5" s="80">
        <f t="shared" si="0"/>
        <v>45330</v>
      </c>
      <c r="AO5" s="80">
        <f t="shared" si="0"/>
        <v>45331</v>
      </c>
      <c r="AP5" s="80">
        <f t="shared" si="0"/>
        <v>45332</v>
      </c>
      <c r="AQ5" s="80">
        <f t="shared" si="0"/>
        <v>45333</v>
      </c>
      <c r="AR5" s="80">
        <f>AQ5+1</f>
        <v>45334</v>
      </c>
      <c r="AS5" s="80">
        <f>AR5+1</f>
        <v>45335</v>
      </c>
      <c r="AT5" s="80">
        <f t="shared" si="0"/>
        <v>45336</v>
      </c>
      <c r="AU5" s="80">
        <f t="shared" si="0"/>
        <v>45337</v>
      </c>
      <c r="AV5" s="80">
        <f t="shared" si="0"/>
        <v>45338</v>
      </c>
      <c r="AW5" s="80">
        <f t="shared" si="0"/>
        <v>45339</v>
      </c>
      <c r="AX5" s="80">
        <f t="shared" si="0"/>
        <v>45340</v>
      </c>
      <c r="AY5" s="80">
        <f>AX5+1</f>
        <v>45341</v>
      </c>
      <c r="AZ5" s="80">
        <f>AY5+1</f>
        <v>45342</v>
      </c>
      <c r="BA5" s="80">
        <f t="shared" ref="BA5:BE5" si="1">AZ5+1</f>
        <v>45343</v>
      </c>
      <c r="BB5" s="80">
        <f t="shared" si="1"/>
        <v>45344</v>
      </c>
      <c r="BC5" s="80">
        <f t="shared" si="1"/>
        <v>45345</v>
      </c>
      <c r="BD5" s="80">
        <f t="shared" si="1"/>
        <v>45346</v>
      </c>
      <c r="BE5" s="80">
        <f t="shared" si="1"/>
        <v>45347</v>
      </c>
      <c r="BF5" s="80">
        <f>BE5+1</f>
        <v>45348</v>
      </c>
      <c r="BG5" s="80">
        <f>BF5+1</f>
        <v>45349</v>
      </c>
      <c r="BH5" s="80">
        <f t="shared" ref="BH5:BL5" si="2">BG5+1</f>
        <v>45350</v>
      </c>
      <c r="BI5" s="80">
        <f t="shared" si="2"/>
        <v>45351</v>
      </c>
      <c r="BJ5" s="80">
        <f t="shared" si="2"/>
        <v>45352</v>
      </c>
      <c r="BK5" s="80">
        <f t="shared" si="2"/>
        <v>45353</v>
      </c>
      <c r="BL5" s="80">
        <f t="shared" si="2"/>
        <v>45354</v>
      </c>
      <c r="BM5" s="80">
        <f t="shared" ref="BM5" si="3">BL5+1</f>
        <v>45355</v>
      </c>
      <c r="BN5" s="80">
        <f t="shared" ref="BN5" si="4">BM5+1</f>
        <v>45356</v>
      </c>
      <c r="BO5" s="80">
        <f t="shared" ref="BO5" si="5">BN5+1</f>
        <v>45357</v>
      </c>
      <c r="BP5" s="80">
        <f t="shared" ref="BP5" si="6">BO5+1</f>
        <v>45358</v>
      </c>
      <c r="BQ5" s="80">
        <f t="shared" ref="BQ5" si="7">BP5+1</f>
        <v>45359</v>
      </c>
      <c r="BR5" s="80">
        <f t="shared" ref="BR5" si="8">BQ5+1</f>
        <v>45360</v>
      </c>
      <c r="BS5" s="80">
        <f t="shared" ref="BS5" si="9">BR5+1</f>
        <v>45361</v>
      </c>
      <c r="BT5" s="80">
        <f t="shared" ref="BT5" si="10">BS5+1</f>
        <v>45362</v>
      </c>
      <c r="BU5" s="80">
        <f t="shared" ref="BU5" si="11">BT5+1</f>
        <v>45363</v>
      </c>
      <c r="BV5" s="80">
        <f t="shared" ref="BV5" si="12">BU5+1</f>
        <v>45364</v>
      </c>
      <c r="BW5" s="80">
        <f t="shared" ref="BW5" si="13">BV5+1</f>
        <v>45365</v>
      </c>
      <c r="BX5" s="80">
        <f t="shared" ref="BX5" si="14">BW5+1</f>
        <v>45366</v>
      </c>
      <c r="BY5" s="80">
        <f t="shared" ref="BY5" si="15">BX5+1</f>
        <v>45367</v>
      </c>
      <c r="BZ5" s="80">
        <f t="shared" ref="BZ5" si="16">BY5+1</f>
        <v>45368</v>
      </c>
    </row>
    <row r="6" spans="1:78" ht="29.25" customHeight="1" thickBot="1" x14ac:dyDescent="0.35">
      <c r="A6" s="112"/>
      <c r="B6" s="132" t="s">
        <v>9</v>
      </c>
      <c r="C6" s="87" t="s">
        <v>3</v>
      </c>
      <c r="D6" s="87" t="s">
        <v>2</v>
      </c>
      <c r="E6" s="87" t="s">
        <v>5</v>
      </c>
      <c r="F6" s="87" t="s">
        <v>6</v>
      </c>
      <c r="G6" s="87"/>
      <c r="H6" s="87" t="s">
        <v>7</v>
      </c>
      <c r="I6" s="88" t="str">
        <f t="shared" ref="I6" si="17">LEFT(TEXT(I5,"ddd"),1)</f>
        <v>M</v>
      </c>
      <c r="J6" s="88" t="str">
        <f t="shared" ref="J6:AR6" si="18">LEFT(TEXT(J5,"ddd"),1)</f>
        <v>T</v>
      </c>
      <c r="K6" s="88" t="str">
        <f t="shared" si="18"/>
        <v>W</v>
      </c>
      <c r="L6" s="88" t="str">
        <f t="shared" si="18"/>
        <v>T</v>
      </c>
      <c r="M6" s="88" t="str">
        <f t="shared" si="18"/>
        <v>F</v>
      </c>
      <c r="N6" s="88" t="str">
        <f t="shared" si="18"/>
        <v>S</v>
      </c>
      <c r="O6" s="88" t="str">
        <f t="shared" si="18"/>
        <v>S</v>
      </c>
      <c r="P6" s="88" t="str">
        <f t="shared" si="18"/>
        <v>M</v>
      </c>
      <c r="Q6" s="88" t="str">
        <f t="shared" si="18"/>
        <v>T</v>
      </c>
      <c r="R6" s="88" t="str">
        <f t="shared" si="18"/>
        <v>W</v>
      </c>
      <c r="S6" s="88" t="str">
        <f t="shared" si="18"/>
        <v>T</v>
      </c>
      <c r="T6" s="88" t="str">
        <f t="shared" si="18"/>
        <v>F</v>
      </c>
      <c r="U6" s="88" t="str">
        <f t="shared" si="18"/>
        <v>S</v>
      </c>
      <c r="V6" s="88" t="str">
        <f t="shared" si="18"/>
        <v>S</v>
      </c>
      <c r="W6" s="88" t="str">
        <f t="shared" si="18"/>
        <v>M</v>
      </c>
      <c r="X6" s="88" t="str">
        <f t="shared" si="18"/>
        <v>T</v>
      </c>
      <c r="Y6" s="88" t="str">
        <f t="shared" si="18"/>
        <v>W</v>
      </c>
      <c r="Z6" s="88" t="str">
        <f t="shared" si="18"/>
        <v>T</v>
      </c>
      <c r="AA6" s="88" t="str">
        <f t="shared" si="18"/>
        <v>F</v>
      </c>
      <c r="AB6" s="88" t="str">
        <f t="shared" si="18"/>
        <v>S</v>
      </c>
      <c r="AC6" s="88" t="str">
        <f t="shared" si="18"/>
        <v>S</v>
      </c>
      <c r="AD6" s="88" t="str">
        <f t="shared" si="18"/>
        <v>M</v>
      </c>
      <c r="AE6" s="88" t="str">
        <f t="shared" si="18"/>
        <v>T</v>
      </c>
      <c r="AF6" s="88" t="str">
        <f t="shared" si="18"/>
        <v>W</v>
      </c>
      <c r="AG6" s="88" t="str">
        <f t="shared" si="18"/>
        <v>T</v>
      </c>
      <c r="AH6" s="88" t="str">
        <f t="shared" si="18"/>
        <v>F</v>
      </c>
      <c r="AI6" s="88" t="str">
        <f t="shared" si="18"/>
        <v>S</v>
      </c>
      <c r="AJ6" s="113" t="str">
        <f t="shared" si="18"/>
        <v>S</v>
      </c>
      <c r="AK6" s="91" t="str">
        <f t="shared" si="18"/>
        <v>M</v>
      </c>
      <c r="AL6" s="88" t="str">
        <f t="shared" si="18"/>
        <v>T</v>
      </c>
      <c r="AM6" s="88" t="str">
        <f t="shared" si="18"/>
        <v>W</v>
      </c>
      <c r="AN6" s="88" t="str">
        <f t="shared" si="18"/>
        <v>T</v>
      </c>
      <c r="AO6" s="88" t="str">
        <f t="shared" si="18"/>
        <v>F</v>
      </c>
      <c r="AP6" s="88" t="str">
        <f t="shared" si="18"/>
        <v>S</v>
      </c>
      <c r="AQ6" s="88" t="str">
        <f t="shared" si="18"/>
        <v>S</v>
      </c>
      <c r="AR6" s="88" t="str">
        <f t="shared" si="18"/>
        <v>M</v>
      </c>
      <c r="AS6" s="88" t="str">
        <f t="shared" ref="AS6:BZ6" si="19">LEFT(TEXT(AS5,"ddd"),1)</f>
        <v>T</v>
      </c>
      <c r="AT6" s="88" t="str">
        <f t="shared" si="19"/>
        <v>W</v>
      </c>
      <c r="AU6" s="88" t="str">
        <f t="shared" si="19"/>
        <v>T</v>
      </c>
      <c r="AV6" s="88" t="str">
        <f t="shared" si="19"/>
        <v>F</v>
      </c>
      <c r="AW6" s="88" t="str">
        <f t="shared" si="19"/>
        <v>S</v>
      </c>
      <c r="AX6" s="88" t="str">
        <f t="shared" si="19"/>
        <v>S</v>
      </c>
      <c r="AY6" s="88" t="str">
        <f t="shared" si="19"/>
        <v>M</v>
      </c>
      <c r="AZ6" s="88" t="str">
        <f t="shared" si="19"/>
        <v>T</v>
      </c>
      <c r="BA6" s="88" t="str">
        <f t="shared" si="19"/>
        <v>W</v>
      </c>
      <c r="BB6" s="88" t="str">
        <f t="shared" si="19"/>
        <v>T</v>
      </c>
      <c r="BC6" s="88" t="str">
        <f t="shared" si="19"/>
        <v>F</v>
      </c>
      <c r="BD6" s="88" t="str">
        <f t="shared" si="19"/>
        <v>S</v>
      </c>
      <c r="BE6" s="88" t="str">
        <f t="shared" si="19"/>
        <v>S</v>
      </c>
      <c r="BF6" s="88" t="str">
        <f t="shared" si="19"/>
        <v>M</v>
      </c>
      <c r="BG6" s="88" t="str">
        <f t="shared" si="19"/>
        <v>T</v>
      </c>
      <c r="BH6" s="88" t="str">
        <f t="shared" si="19"/>
        <v>W</v>
      </c>
      <c r="BI6" s="88" t="str">
        <f t="shared" si="19"/>
        <v>T</v>
      </c>
      <c r="BJ6" s="88" t="str">
        <f t="shared" si="19"/>
        <v>F</v>
      </c>
      <c r="BK6" s="88" t="str">
        <f t="shared" si="19"/>
        <v>S</v>
      </c>
      <c r="BL6" s="88" t="str">
        <f t="shared" si="19"/>
        <v>S</v>
      </c>
      <c r="BM6" s="88" t="str">
        <f t="shared" si="19"/>
        <v>M</v>
      </c>
      <c r="BN6" s="88" t="str">
        <f t="shared" si="19"/>
        <v>T</v>
      </c>
      <c r="BO6" s="88" t="str">
        <f t="shared" si="19"/>
        <v>W</v>
      </c>
      <c r="BP6" s="88" t="str">
        <f t="shared" si="19"/>
        <v>T</v>
      </c>
      <c r="BQ6" s="88" t="str">
        <f t="shared" si="19"/>
        <v>F</v>
      </c>
      <c r="BR6" s="88" t="str">
        <f t="shared" si="19"/>
        <v>S</v>
      </c>
      <c r="BS6" s="88" t="str">
        <f t="shared" si="19"/>
        <v>S</v>
      </c>
      <c r="BT6" s="88" t="str">
        <f t="shared" si="19"/>
        <v>M</v>
      </c>
      <c r="BU6" s="88" t="str">
        <f t="shared" si="19"/>
        <v>T</v>
      </c>
      <c r="BV6" s="88" t="str">
        <f t="shared" si="19"/>
        <v>W</v>
      </c>
      <c r="BW6" s="88" t="str">
        <f t="shared" si="19"/>
        <v>T</v>
      </c>
      <c r="BX6" s="88" t="str">
        <f t="shared" si="19"/>
        <v>F</v>
      </c>
      <c r="BY6" s="88" t="str">
        <f t="shared" si="19"/>
        <v>S</v>
      </c>
      <c r="BZ6" s="88" t="str">
        <f t="shared" si="19"/>
        <v>S</v>
      </c>
    </row>
    <row r="7" spans="1:78" s="2" customFormat="1" ht="21.6" thickBot="1" x14ac:dyDescent="0.35">
      <c r="A7" s="112"/>
      <c r="B7" s="133"/>
      <c r="C7" s="81"/>
      <c r="D7" s="82"/>
      <c r="E7" s="83"/>
      <c r="F7" s="84"/>
      <c r="G7" s="85"/>
      <c r="H7" s="86" t="str">
        <f t="shared" ref="H7:H56" si="20">IF(OR(ISBLANK(task_start),ISBLANK(task_end)),"",task_end-task_start+1)</f>
        <v/>
      </c>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114"/>
      <c r="AK7" s="92"/>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row>
    <row r="8" spans="1:78" s="2" customFormat="1" ht="21.6" thickBot="1" x14ac:dyDescent="0.35">
      <c r="A8" s="112"/>
      <c r="B8" s="134" t="s">
        <v>25</v>
      </c>
      <c r="C8" s="63"/>
      <c r="D8" s="63"/>
      <c r="E8" s="63"/>
      <c r="F8" s="63"/>
      <c r="G8" s="8"/>
      <c r="H8" s="53" t="str">
        <f t="shared" si="20"/>
        <v/>
      </c>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115"/>
      <c r="AK8" s="93"/>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c r="BT8" s="54"/>
      <c r="BU8" s="54"/>
      <c r="BV8" s="54"/>
      <c r="BW8" s="54"/>
      <c r="BX8" s="54"/>
      <c r="BY8" s="54"/>
      <c r="BZ8" s="54"/>
    </row>
    <row r="9" spans="1:78" s="2" customFormat="1" ht="25.05" customHeight="1" thickBot="1" x14ac:dyDescent="0.35">
      <c r="A9" s="112"/>
      <c r="B9" s="135" t="s">
        <v>27</v>
      </c>
      <c r="C9" s="35" t="s">
        <v>72</v>
      </c>
      <c r="D9" s="36">
        <v>1</v>
      </c>
      <c r="E9" s="60">
        <v>45299</v>
      </c>
      <c r="F9" s="60">
        <v>45300</v>
      </c>
      <c r="G9" s="8"/>
      <c r="H9" s="53">
        <f t="shared" si="20"/>
        <v>2</v>
      </c>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115"/>
      <c r="AK9" s="93"/>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4"/>
      <c r="BV9" s="54"/>
      <c r="BW9" s="54"/>
      <c r="BX9" s="54"/>
      <c r="BY9" s="54"/>
      <c r="BZ9" s="54"/>
    </row>
    <row r="10" spans="1:78" s="2" customFormat="1" ht="25.05" customHeight="1" thickBot="1" x14ac:dyDescent="0.35">
      <c r="A10" s="112"/>
      <c r="B10" s="135" t="s">
        <v>28</v>
      </c>
      <c r="C10" s="35" t="s">
        <v>72</v>
      </c>
      <c r="D10" s="36">
        <v>1</v>
      </c>
      <c r="E10" s="60">
        <v>45300</v>
      </c>
      <c r="F10" s="60">
        <v>45302</v>
      </c>
      <c r="G10" s="8"/>
      <c r="H10" s="53">
        <f t="shared" si="20"/>
        <v>3</v>
      </c>
      <c r="I10" s="54"/>
      <c r="J10" s="54"/>
      <c r="K10" s="54"/>
      <c r="L10" s="54"/>
      <c r="M10" s="54"/>
      <c r="N10" s="54"/>
      <c r="O10" s="54"/>
      <c r="P10" s="54"/>
      <c r="Q10" s="54"/>
      <c r="R10" s="54"/>
      <c r="S10" s="54"/>
      <c r="T10" s="54"/>
      <c r="U10" s="55"/>
      <c r="V10" s="55"/>
      <c r="W10" s="54"/>
      <c r="X10" s="54"/>
      <c r="Y10" s="54"/>
      <c r="Z10" s="54"/>
      <c r="AA10" s="54"/>
      <c r="AB10" s="54"/>
      <c r="AC10" s="54"/>
      <c r="AD10" s="54"/>
      <c r="AE10" s="54"/>
      <c r="AF10" s="54"/>
      <c r="AG10" s="54"/>
      <c r="AH10" s="54"/>
      <c r="AI10" s="54"/>
      <c r="AJ10" s="115"/>
      <c r="AK10" s="93"/>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c r="BU10" s="54"/>
      <c r="BV10" s="54"/>
      <c r="BW10" s="54"/>
      <c r="BX10" s="54"/>
      <c r="BY10" s="54"/>
      <c r="BZ10" s="54"/>
    </row>
    <row r="11" spans="1:78" s="2" customFormat="1" ht="25.05" customHeight="1" thickBot="1" x14ac:dyDescent="0.35">
      <c r="A11" s="112"/>
      <c r="B11" s="136" t="s">
        <v>29</v>
      </c>
      <c r="C11" s="35" t="s">
        <v>75</v>
      </c>
      <c r="D11" s="36">
        <v>1</v>
      </c>
      <c r="E11" s="60">
        <v>45304</v>
      </c>
      <c r="F11" s="60">
        <v>45307</v>
      </c>
      <c r="G11" s="8"/>
      <c r="H11" s="53">
        <f t="shared" si="20"/>
        <v>4</v>
      </c>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115"/>
      <c r="AK11" s="93"/>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row>
    <row r="12" spans="1:78" s="2" customFormat="1" ht="25.05" customHeight="1" thickBot="1" x14ac:dyDescent="0.35">
      <c r="A12" s="112"/>
      <c r="B12" s="136" t="s">
        <v>30</v>
      </c>
      <c r="C12" s="35" t="s">
        <v>72</v>
      </c>
      <c r="D12" s="36">
        <v>1</v>
      </c>
      <c r="E12" s="60">
        <v>45303</v>
      </c>
      <c r="F12" s="60">
        <v>45306</v>
      </c>
      <c r="G12" s="8"/>
      <c r="H12" s="53">
        <f t="shared" si="20"/>
        <v>4</v>
      </c>
      <c r="I12" s="54"/>
      <c r="J12" s="54"/>
      <c r="K12" s="54"/>
      <c r="L12" s="54"/>
      <c r="M12" s="54"/>
      <c r="N12" s="54"/>
      <c r="O12" s="54"/>
      <c r="P12" s="54"/>
      <c r="Q12" s="54"/>
      <c r="R12" s="54"/>
      <c r="S12" s="54"/>
      <c r="T12" s="54"/>
      <c r="U12" s="54"/>
      <c r="V12" s="54"/>
      <c r="W12" s="54"/>
      <c r="X12" s="54"/>
      <c r="Y12" s="55"/>
      <c r="Z12" s="54"/>
      <c r="AA12" s="54"/>
      <c r="AB12" s="54"/>
      <c r="AC12" s="54"/>
      <c r="AD12" s="54"/>
      <c r="AE12" s="54"/>
      <c r="AF12" s="54"/>
      <c r="AG12" s="54"/>
      <c r="AH12" s="54"/>
      <c r="AI12" s="54"/>
      <c r="AJ12" s="115"/>
      <c r="AK12" s="93"/>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4"/>
      <c r="BU12" s="54"/>
      <c r="BV12" s="54"/>
      <c r="BW12" s="54"/>
      <c r="BX12" s="54"/>
      <c r="BY12" s="54"/>
      <c r="BZ12" s="54"/>
    </row>
    <row r="13" spans="1:78" s="2" customFormat="1" ht="25.05" customHeight="1" thickBot="1" x14ac:dyDescent="0.35">
      <c r="A13" s="112"/>
      <c r="B13" s="136" t="s">
        <v>31</v>
      </c>
      <c r="C13" s="35" t="s">
        <v>72</v>
      </c>
      <c r="D13" s="36">
        <v>1</v>
      </c>
      <c r="E13" s="60">
        <v>45301</v>
      </c>
      <c r="F13" s="60">
        <v>45304</v>
      </c>
      <c r="G13" s="8"/>
      <c r="H13" s="53">
        <f t="shared" si="20"/>
        <v>4</v>
      </c>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115"/>
      <c r="AK13" s="93"/>
      <c r="AL13" s="54"/>
      <c r="AM13" s="54"/>
      <c r="AN13" s="54"/>
      <c r="AO13" s="54"/>
      <c r="AP13" s="54"/>
      <c r="AQ13" s="54"/>
      <c r="AR13" s="54"/>
      <c r="AS13" s="54"/>
      <c r="AT13" s="54"/>
      <c r="AU13" s="54"/>
      <c r="AV13" s="54"/>
      <c r="AW13" s="54"/>
      <c r="AX13" s="54"/>
      <c r="AY13" s="54"/>
      <c r="AZ13" s="54"/>
      <c r="BA13" s="54"/>
      <c r="BB13" s="54"/>
      <c r="BC13" s="54"/>
      <c r="BD13" s="54"/>
      <c r="BE13" s="54"/>
      <c r="BF13" s="54"/>
      <c r="BG13" s="54"/>
      <c r="BH13" s="54"/>
      <c r="BI13" s="54"/>
      <c r="BJ13" s="54"/>
      <c r="BK13" s="54"/>
      <c r="BL13" s="54"/>
      <c r="BM13" s="54"/>
      <c r="BN13" s="54"/>
      <c r="BO13" s="54"/>
      <c r="BP13" s="54"/>
      <c r="BQ13" s="54"/>
      <c r="BR13" s="54"/>
      <c r="BS13" s="54"/>
      <c r="BT13" s="54"/>
      <c r="BU13" s="54"/>
      <c r="BV13" s="54"/>
      <c r="BW13" s="54"/>
      <c r="BX13" s="54"/>
      <c r="BY13" s="54"/>
      <c r="BZ13" s="54"/>
    </row>
    <row r="14" spans="1:78" s="2" customFormat="1" ht="21.6" thickBot="1" x14ac:dyDescent="0.35">
      <c r="A14" s="112"/>
      <c r="B14" s="137" t="s">
        <v>26</v>
      </c>
      <c r="C14" s="64"/>
      <c r="D14" s="64"/>
      <c r="E14" s="64"/>
      <c r="F14" s="64"/>
      <c r="G14" s="8"/>
      <c r="H14" s="53" t="str">
        <f t="shared" si="20"/>
        <v/>
      </c>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115"/>
      <c r="AK14" s="93"/>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c r="BP14" s="54"/>
      <c r="BQ14" s="54"/>
      <c r="BR14" s="54"/>
      <c r="BS14" s="54"/>
      <c r="BT14" s="54"/>
      <c r="BU14" s="54"/>
      <c r="BV14" s="54"/>
      <c r="BW14" s="54"/>
      <c r="BX14" s="54"/>
      <c r="BY14" s="54"/>
      <c r="BZ14" s="54"/>
    </row>
    <row r="15" spans="1:78" s="2" customFormat="1" ht="21.6" thickBot="1" x14ac:dyDescent="0.35">
      <c r="A15" s="112"/>
      <c r="B15" s="138" t="s">
        <v>32</v>
      </c>
      <c r="C15" s="37" t="s">
        <v>73</v>
      </c>
      <c r="D15" s="38">
        <v>1</v>
      </c>
      <c r="E15" s="60">
        <v>45306</v>
      </c>
      <c r="F15" s="60">
        <v>45308</v>
      </c>
      <c r="G15" s="8"/>
      <c r="H15" s="53">
        <f t="shared" si="20"/>
        <v>3</v>
      </c>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115"/>
      <c r="AK15" s="93"/>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4"/>
      <c r="BS15" s="54"/>
      <c r="BT15" s="54"/>
      <c r="BU15" s="54"/>
      <c r="BV15" s="54"/>
      <c r="BW15" s="54"/>
      <c r="BX15" s="54"/>
      <c r="BY15" s="54"/>
      <c r="BZ15" s="54"/>
    </row>
    <row r="16" spans="1:78" s="2" customFormat="1" ht="29.4" thickBot="1" x14ac:dyDescent="0.35">
      <c r="A16" s="112"/>
      <c r="B16" s="139" t="s">
        <v>33</v>
      </c>
      <c r="C16" s="37" t="s">
        <v>75</v>
      </c>
      <c r="D16" s="38">
        <v>1</v>
      </c>
      <c r="E16" s="60">
        <v>45308</v>
      </c>
      <c r="F16" s="60">
        <v>45308</v>
      </c>
      <c r="G16" s="8"/>
      <c r="H16" s="53">
        <f t="shared" si="20"/>
        <v>1</v>
      </c>
      <c r="I16" s="54"/>
      <c r="J16" s="54"/>
      <c r="K16" s="54"/>
      <c r="L16" s="54"/>
      <c r="M16" s="54"/>
      <c r="N16" s="54"/>
      <c r="O16" s="54"/>
      <c r="P16" s="54"/>
      <c r="Q16" s="54"/>
      <c r="R16" s="54"/>
      <c r="S16" s="54"/>
      <c r="T16" s="54"/>
      <c r="U16" s="55"/>
      <c r="V16" s="55"/>
      <c r="W16" s="54"/>
      <c r="X16" s="54"/>
      <c r="Y16" s="54"/>
      <c r="Z16" s="54"/>
      <c r="AA16" s="54"/>
      <c r="AB16" s="54"/>
      <c r="AC16" s="54"/>
      <c r="AD16" s="54"/>
      <c r="AE16" s="54"/>
      <c r="AF16" s="54"/>
      <c r="AG16" s="54"/>
      <c r="AH16" s="54"/>
      <c r="AI16" s="54"/>
      <c r="AJ16" s="115"/>
      <c r="AK16" s="93"/>
      <c r="AL16" s="54"/>
      <c r="AM16" s="54"/>
      <c r="AN16" s="54"/>
      <c r="AO16" s="54"/>
      <c r="AP16" s="54"/>
      <c r="AQ16" s="54"/>
      <c r="AR16" s="54"/>
      <c r="AS16" s="54"/>
      <c r="AT16" s="54"/>
      <c r="AU16" s="54"/>
      <c r="AV16" s="54"/>
      <c r="AW16" s="54"/>
      <c r="AX16" s="54"/>
      <c r="AY16" s="54"/>
      <c r="AZ16" s="54"/>
      <c r="BA16" s="54"/>
      <c r="BB16" s="54"/>
      <c r="BC16" s="54"/>
      <c r="BD16" s="54"/>
      <c r="BE16" s="54"/>
      <c r="BF16" s="54"/>
      <c r="BG16" s="54"/>
      <c r="BH16" s="54"/>
      <c r="BI16" s="54"/>
      <c r="BJ16" s="54"/>
      <c r="BK16" s="54"/>
      <c r="BL16" s="54"/>
      <c r="BM16" s="54"/>
      <c r="BN16" s="54"/>
      <c r="BO16" s="54"/>
      <c r="BP16" s="54"/>
      <c r="BQ16" s="54"/>
      <c r="BR16" s="54"/>
      <c r="BS16" s="54"/>
      <c r="BT16" s="54"/>
      <c r="BU16" s="54"/>
      <c r="BV16" s="54"/>
      <c r="BW16" s="54"/>
      <c r="BX16" s="54"/>
      <c r="BY16" s="54"/>
      <c r="BZ16" s="54"/>
    </row>
    <row r="17" spans="1:78" s="2" customFormat="1" ht="27" customHeight="1" thickBot="1" x14ac:dyDescent="0.35">
      <c r="A17" s="112"/>
      <c r="B17" s="138" t="s">
        <v>34</v>
      </c>
      <c r="C17" s="37" t="s">
        <v>73</v>
      </c>
      <c r="D17" s="38">
        <v>1</v>
      </c>
      <c r="E17" s="60">
        <v>45306</v>
      </c>
      <c r="F17" s="60">
        <v>45306</v>
      </c>
      <c r="G17" s="8"/>
      <c r="H17" s="53">
        <f t="shared" si="20"/>
        <v>1</v>
      </c>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115"/>
      <c r="AK17" s="93"/>
      <c r="AL17" s="54"/>
      <c r="AM17" s="54"/>
      <c r="AN17" s="54"/>
      <c r="AO17" s="54"/>
      <c r="AP17" s="54"/>
      <c r="AQ17" s="54"/>
      <c r="AR17" s="54"/>
      <c r="AS17" s="54"/>
      <c r="AT17" s="54"/>
      <c r="AU17" s="54"/>
      <c r="AV17" s="54"/>
      <c r="AW17" s="54"/>
      <c r="AX17" s="54"/>
      <c r="AY17" s="54"/>
      <c r="AZ17" s="54"/>
      <c r="BA17" s="54"/>
      <c r="BB17" s="54"/>
      <c r="BC17" s="54"/>
      <c r="BD17" s="54"/>
      <c r="BE17" s="54"/>
      <c r="BF17" s="54"/>
      <c r="BG17" s="54"/>
      <c r="BH17" s="54"/>
      <c r="BI17" s="54"/>
      <c r="BJ17" s="54"/>
      <c r="BK17" s="54"/>
      <c r="BL17" s="54"/>
      <c r="BM17" s="54"/>
      <c r="BN17" s="54"/>
      <c r="BO17" s="54"/>
      <c r="BP17" s="54"/>
      <c r="BQ17" s="54"/>
      <c r="BR17" s="54"/>
      <c r="BS17" s="54"/>
      <c r="BT17" s="54"/>
      <c r="BU17" s="54"/>
      <c r="BV17" s="54"/>
      <c r="BW17" s="54"/>
      <c r="BX17" s="54"/>
      <c r="BY17" s="54"/>
      <c r="BZ17" s="54"/>
    </row>
    <row r="18" spans="1:78" s="2" customFormat="1" ht="27" customHeight="1" thickBot="1" x14ac:dyDescent="0.35">
      <c r="A18" s="112"/>
      <c r="B18" s="138" t="s">
        <v>35</v>
      </c>
      <c r="C18" s="37" t="s">
        <v>73</v>
      </c>
      <c r="D18" s="38">
        <v>1</v>
      </c>
      <c r="E18" s="60">
        <v>45307</v>
      </c>
      <c r="F18" s="60">
        <v>45309</v>
      </c>
      <c r="G18" s="8"/>
      <c r="H18" s="53">
        <f t="shared" si="20"/>
        <v>3</v>
      </c>
      <c r="I18" s="54"/>
      <c r="J18" s="54"/>
      <c r="K18" s="54"/>
      <c r="L18" s="54"/>
      <c r="M18" s="54"/>
      <c r="N18" s="54"/>
      <c r="O18" s="54"/>
      <c r="P18" s="54"/>
      <c r="Q18" s="54"/>
      <c r="R18" s="54"/>
      <c r="S18" s="54"/>
      <c r="T18" s="54"/>
      <c r="U18" s="54"/>
      <c r="V18" s="54"/>
      <c r="W18" s="54"/>
      <c r="X18" s="54"/>
      <c r="Y18" s="55"/>
      <c r="Z18" s="54"/>
      <c r="AA18" s="54"/>
      <c r="AB18" s="54"/>
      <c r="AC18" s="54"/>
      <c r="AD18" s="54"/>
      <c r="AE18" s="54"/>
      <c r="AF18" s="54"/>
      <c r="AG18" s="54"/>
      <c r="AH18" s="54"/>
      <c r="AI18" s="54"/>
      <c r="AJ18" s="115"/>
      <c r="AK18" s="93"/>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c r="BN18" s="54"/>
      <c r="BO18" s="54"/>
      <c r="BP18" s="54"/>
      <c r="BQ18" s="54"/>
      <c r="BR18" s="54"/>
      <c r="BS18" s="54"/>
      <c r="BT18" s="54"/>
      <c r="BU18" s="54"/>
      <c r="BV18" s="54"/>
      <c r="BW18" s="54"/>
      <c r="BX18" s="54"/>
      <c r="BY18" s="54"/>
      <c r="BZ18" s="54"/>
    </row>
    <row r="19" spans="1:78" s="2" customFormat="1" ht="27" customHeight="1" thickBot="1" x14ac:dyDescent="0.35">
      <c r="A19" s="112"/>
      <c r="B19" s="138" t="s">
        <v>36</v>
      </c>
      <c r="C19" s="37" t="s">
        <v>73</v>
      </c>
      <c r="D19" s="38">
        <v>1</v>
      </c>
      <c r="E19" s="60">
        <v>45309</v>
      </c>
      <c r="F19" s="60">
        <v>45311</v>
      </c>
      <c r="G19" s="8"/>
      <c r="H19" s="53">
        <f t="shared" si="20"/>
        <v>3</v>
      </c>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115"/>
      <c r="AK19" s="93"/>
      <c r="AL19" s="54"/>
      <c r="AM19" s="54"/>
      <c r="AN19" s="54"/>
      <c r="AO19" s="54"/>
      <c r="AP19" s="54"/>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row>
    <row r="20" spans="1:78" s="2" customFormat="1" ht="21.6" thickBot="1" x14ac:dyDescent="0.35">
      <c r="A20" s="112"/>
      <c r="B20" s="140" t="s">
        <v>37</v>
      </c>
      <c r="C20" s="71"/>
      <c r="D20" s="71"/>
      <c r="E20" s="71"/>
      <c r="F20" s="71"/>
      <c r="G20" s="8"/>
      <c r="H20" s="53" t="str">
        <f t="shared" si="20"/>
        <v/>
      </c>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115"/>
      <c r="AK20" s="93"/>
      <c r="AL20" s="54"/>
      <c r="AM20" s="54"/>
      <c r="AN20" s="54"/>
      <c r="AO20" s="54"/>
      <c r="AP20" s="54"/>
      <c r="AQ20" s="54"/>
      <c r="AR20" s="54"/>
      <c r="AS20" s="54"/>
      <c r="AT20" s="54"/>
      <c r="AU20" s="54"/>
      <c r="AV20" s="54"/>
      <c r="AW20" s="54"/>
      <c r="AX20" s="54"/>
      <c r="AY20" s="54"/>
      <c r="AZ20" s="54"/>
      <c r="BA20" s="54"/>
      <c r="BB20" s="54"/>
      <c r="BC20" s="54"/>
      <c r="BD20" s="54"/>
      <c r="BE20" s="54"/>
      <c r="BF20" s="54"/>
      <c r="BG20" s="54"/>
      <c r="BH20" s="54"/>
      <c r="BI20" s="54"/>
      <c r="BJ20" s="54"/>
      <c r="BK20" s="54"/>
      <c r="BL20" s="54"/>
      <c r="BM20" s="54"/>
      <c r="BN20" s="54"/>
      <c r="BO20" s="54"/>
      <c r="BP20" s="54"/>
      <c r="BQ20" s="54"/>
      <c r="BR20" s="54"/>
      <c r="BS20" s="54"/>
      <c r="BT20" s="54"/>
      <c r="BU20" s="54"/>
      <c r="BV20" s="54"/>
      <c r="BW20" s="54"/>
      <c r="BX20" s="54"/>
      <c r="BY20" s="54"/>
      <c r="BZ20" s="54"/>
    </row>
    <row r="21" spans="1:78" s="42" customFormat="1" ht="28.05" customHeight="1" thickBot="1" x14ac:dyDescent="0.35">
      <c r="A21" s="116"/>
      <c r="B21" s="141" t="s">
        <v>45</v>
      </c>
      <c r="C21" s="39" t="s">
        <v>74</v>
      </c>
      <c r="D21" s="40">
        <v>1</v>
      </c>
      <c r="E21" s="60">
        <v>45313</v>
      </c>
      <c r="F21" s="60">
        <v>45316</v>
      </c>
      <c r="G21" s="41"/>
      <c r="H21" s="56">
        <f t="shared" si="20"/>
        <v>4</v>
      </c>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117"/>
      <c r="AK21" s="94"/>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row>
    <row r="22" spans="1:78" s="42" customFormat="1" ht="28.05" customHeight="1" thickBot="1" x14ac:dyDescent="0.35">
      <c r="A22" s="116"/>
      <c r="B22" s="141" t="s">
        <v>46</v>
      </c>
      <c r="C22" s="39" t="s">
        <v>74</v>
      </c>
      <c r="D22" s="40">
        <v>1</v>
      </c>
      <c r="E22" s="60">
        <v>45314</v>
      </c>
      <c r="F22" s="60">
        <v>45315</v>
      </c>
      <c r="G22" s="41"/>
      <c r="H22" s="56">
        <f t="shared" si="20"/>
        <v>2</v>
      </c>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117"/>
      <c r="AK22" s="94"/>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row>
    <row r="23" spans="1:78" s="42" customFormat="1" ht="28.05" customHeight="1" thickBot="1" x14ac:dyDescent="0.35">
      <c r="A23" s="116"/>
      <c r="B23" s="141" t="s">
        <v>47</v>
      </c>
      <c r="C23" s="39" t="s">
        <v>74</v>
      </c>
      <c r="D23" s="40">
        <v>1</v>
      </c>
      <c r="E23" s="60">
        <v>45315</v>
      </c>
      <c r="F23" s="60">
        <v>45318</v>
      </c>
      <c r="G23" s="41"/>
      <c r="H23" s="56">
        <f t="shared" si="20"/>
        <v>4</v>
      </c>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117"/>
      <c r="AK23" s="94"/>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row>
    <row r="24" spans="1:78" s="42" customFormat="1" ht="29.4" thickBot="1" x14ac:dyDescent="0.35">
      <c r="A24" s="116"/>
      <c r="B24" s="141" t="s">
        <v>48</v>
      </c>
      <c r="C24" s="39" t="s">
        <v>75</v>
      </c>
      <c r="D24" s="40">
        <v>1</v>
      </c>
      <c r="E24" s="60">
        <v>45316</v>
      </c>
      <c r="F24" s="60">
        <v>45319</v>
      </c>
      <c r="G24" s="41"/>
      <c r="H24" s="56">
        <f t="shared" si="20"/>
        <v>4</v>
      </c>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117"/>
      <c r="AK24" s="94"/>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57"/>
      <c r="BQ24" s="57"/>
      <c r="BR24" s="57"/>
      <c r="BS24" s="57"/>
      <c r="BT24" s="57"/>
      <c r="BU24" s="57"/>
      <c r="BV24" s="57"/>
      <c r="BW24" s="57"/>
      <c r="BX24" s="57"/>
      <c r="BY24" s="57"/>
      <c r="BZ24" s="57"/>
    </row>
    <row r="25" spans="1:78" s="42" customFormat="1" ht="29.4" thickBot="1" x14ac:dyDescent="0.35">
      <c r="A25" s="116"/>
      <c r="B25" s="141" t="s">
        <v>49</v>
      </c>
      <c r="C25" s="39" t="s">
        <v>74</v>
      </c>
      <c r="D25" s="40">
        <v>1</v>
      </c>
      <c r="E25" s="60">
        <v>45318</v>
      </c>
      <c r="F25" s="60">
        <v>45321</v>
      </c>
      <c r="G25" s="41"/>
      <c r="H25" s="56">
        <f t="shared" si="20"/>
        <v>4</v>
      </c>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117"/>
      <c r="AK25" s="94"/>
      <c r="AL25" s="57"/>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c r="BM25" s="57"/>
      <c r="BN25" s="57"/>
      <c r="BO25" s="57"/>
      <c r="BP25" s="57"/>
      <c r="BQ25" s="57"/>
      <c r="BR25" s="57"/>
      <c r="BS25" s="57"/>
      <c r="BT25" s="57"/>
      <c r="BU25" s="57"/>
      <c r="BV25" s="57"/>
      <c r="BW25" s="57"/>
      <c r="BX25" s="57"/>
      <c r="BY25" s="57"/>
      <c r="BZ25" s="57"/>
    </row>
    <row r="26" spans="1:78" s="42" customFormat="1" ht="29.4" thickBot="1" x14ac:dyDescent="0.35">
      <c r="A26" s="116"/>
      <c r="B26" s="141" t="s">
        <v>38</v>
      </c>
      <c r="C26" s="39" t="s">
        <v>74</v>
      </c>
      <c r="D26" s="40">
        <v>1</v>
      </c>
      <c r="E26" s="60">
        <v>45319</v>
      </c>
      <c r="F26" s="60">
        <v>45322</v>
      </c>
      <c r="G26" s="41"/>
      <c r="H26" s="56"/>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117"/>
      <c r="AK26" s="94"/>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c r="BY26" s="57"/>
      <c r="BZ26" s="57"/>
    </row>
    <row r="27" spans="1:78" s="2" customFormat="1" ht="21.6" thickBot="1" x14ac:dyDescent="0.35">
      <c r="A27" s="112"/>
      <c r="B27" s="142" t="s">
        <v>39</v>
      </c>
      <c r="C27" s="72"/>
      <c r="D27" s="72"/>
      <c r="E27" s="72"/>
      <c r="F27" s="72"/>
      <c r="G27" s="8"/>
      <c r="H27" s="53" t="str">
        <f t="shared" si="20"/>
        <v/>
      </c>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115"/>
      <c r="AK27" s="93"/>
      <c r="AL27" s="54"/>
      <c r="AM27" s="54"/>
      <c r="AN27" s="54"/>
      <c r="AO27" s="54"/>
      <c r="AP27" s="54"/>
      <c r="AQ27" s="54"/>
      <c r="AR27" s="54"/>
      <c r="AS27" s="54"/>
      <c r="AT27" s="54"/>
      <c r="AU27" s="54"/>
      <c r="AV27" s="54"/>
      <c r="AW27" s="54"/>
      <c r="AX27" s="54"/>
      <c r="AY27" s="54"/>
      <c r="AZ27" s="54"/>
      <c r="BA27" s="54"/>
      <c r="BB27" s="54"/>
      <c r="BC27" s="54"/>
      <c r="BD27" s="54"/>
      <c r="BE27" s="54"/>
      <c r="BF27" s="54"/>
      <c r="BG27" s="54"/>
      <c r="BH27" s="54"/>
      <c r="BI27" s="54"/>
      <c r="BJ27" s="54"/>
      <c r="BK27" s="54"/>
      <c r="BL27" s="54"/>
      <c r="BM27" s="54"/>
      <c r="BN27" s="54"/>
      <c r="BO27" s="54"/>
      <c r="BP27" s="54"/>
      <c r="BQ27" s="54"/>
      <c r="BR27" s="54"/>
      <c r="BS27" s="54"/>
      <c r="BT27" s="54"/>
      <c r="BU27" s="54"/>
      <c r="BV27" s="54"/>
      <c r="BW27" s="54"/>
      <c r="BX27" s="54"/>
      <c r="BY27" s="54"/>
      <c r="BZ27" s="54"/>
    </row>
    <row r="28" spans="1:78" s="42" customFormat="1" ht="29.4" thickBot="1" x14ac:dyDescent="0.35">
      <c r="A28" s="116"/>
      <c r="B28" s="143" t="s">
        <v>50</v>
      </c>
      <c r="C28" s="43" t="s">
        <v>75</v>
      </c>
      <c r="D28" s="44">
        <v>1</v>
      </c>
      <c r="E28" s="60">
        <v>45324</v>
      </c>
      <c r="F28" s="60">
        <v>45327</v>
      </c>
      <c r="G28" s="41"/>
      <c r="H28" s="56">
        <f t="shared" si="20"/>
        <v>4</v>
      </c>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117"/>
      <c r="AK28" s="94"/>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57"/>
      <c r="BQ28" s="57"/>
      <c r="BR28" s="57"/>
      <c r="BS28" s="57"/>
      <c r="BT28" s="57"/>
      <c r="BU28" s="57"/>
      <c r="BV28" s="57"/>
      <c r="BW28" s="57"/>
      <c r="BX28" s="57"/>
      <c r="BY28" s="57"/>
      <c r="BZ28" s="57"/>
    </row>
    <row r="29" spans="1:78" s="42" customFormat="1" ht="21.6" thickBot="1" x14ac:dyDescent="0.35">
      <c r="A29" s="116"/>
      <c r="B29" s="143" t="s">
        <v>51</v>
      </c>
      <c r="C29" s="43" t="s">
        <v>75</v>
      </c>
      <c r="D29" s="44">
        <v>0.9</v>
      </c>
      <c r="E29" s="60">
        <v>45328</v>
      </c>
      <c r="F29" s="60">
        <v>45330</v>
      </c>
      <c r="G29" s="41"/>
      <c r="H29" s="56">
        <f t="shared" si="20"/>
        <v>3</v>
      </c>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117"/>
      <c r="AK29" s="94"/>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c r="BM29" s="57"/>
      <c r="BN29" s="57"/>
      <c r="BO29" s="57"/>
      <c r="BP29" s="57"/>
      <c r="BQ29" s="57"/>
      <c r="BR29" s="57"/>
      <c r="BS29" s="57"/>
      <c r="BT29" s="57"/>
      <c r="BU29" s="57"/>
      <c r="BV29" s="57"/>
      <c r="BW29" s="57"/>
      <c r="BX29" s="57"/>
      <c r="BY29" s="57"/>
      <c r="BZ29" s="57"/>
    </row>
    <row r="30" spans="1:78" s="42" customFormat="1" ht="29.4" thickBot="1" x14ac:dyDescent="0.35">
      <c r="A30" s="116"/>
      <c r="B30" s="161" t="s">
        <v>52</v>
      </c>
      <c r="C30" s="162" t="s">
        <v>75</v>
      </c>
      <c r="D30" s="163">
        <v>0.5</v>
      </c>
      <c r="E30" s="164">
        <v>45331</v>
      </c>
      <c r="F30" s="164">
        <v>45332</v>
      </c>
      <c r="G30" s="165"/>
      <c r="H30" s="166">
        <f t="shared" si="20"/>
        <v>2</v>
      </c>
      <c r="I30" s="167"/>
      <c r="J30" s="167"/>
      <c r="K30" s="167"/>
      <c r="L30" s="167"/>
      <c r="M30" s="167"/>
      <c r="N30" s="167"/>
      <c r="O30" s="167"/>
      <c r="P30" s="167"/>
      <c r="Q30" s="167"/>
      <c r="R30" s="167"/>
      <c r="S30" s="167"/>
      <c r="T30" s="167"/>
      <c r="U30" s="167"/>
      <c r="V30" s="167"/>
      <c r="W30" s="167"/>
      <c r="X30" s="167"/>
      <c r="Y30" s="167"/>
      <c r="Z30" s="167"/>
      <c r="AA30" s="167"/>
      <c r="AB30" s="167"/>
      <c r="AC30" s="167"/>
      <c r="AD30" s="167"/>
      <c r="AE30" s="167"/>
      <c r="AF30" s="167"/>
      <c r="AG30" s="167"/>
      <c r="AH30" s="167"/>
      <c r="AI30" s="167"/>
      <c r="AJ30" s="168"/>
      <c r="AK30" s="94"/>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c r="BV30" s="57"/>
      <c r="BW30" s="57"/>
      <c r="BX30" s="57"/>
      <c r="BY30" s="57"/>
      <c r="BZ30" s="57"/>
    </row>
    <row r="31" spans="1:78" s="42" customFormat="1" ht="29.4" thickBot="1" x14ac:dyDescent="0.35">
      <c r="A31" s="116"/>
      <c r="B31" s="153" t="s">
        <v>53</v>
      </c>
      <c r="C31" s="154" t="s">
        <v>75</v>
      </c>
      <c r="D31" s="155">
        <v>0.5</v>
      </c>
      <c r="E31" s="156">
        <v>45330</v>
      </c>
      <c r="F31" s="156">
        <v>45332</v>
      </c>
      <c r="G31" s="157"/>
      <c r="H31" s="158">
        <f t="shared" si="20"/>
        <v>3</v>
      </c>
      <c r="I31" s="159"/>
      <c r="J31" s="159"/>
      <c r="K31" s="159"/>
      <c r="L31" s="159"/>
      <c r="M31" s="159"/>
      <c r="N31" s="159"/>
      <c r="O31" s="159"/>
      <c r="P31" s="159"/>
      <c r="Q31" s="159"/>
      <c r="R31" s="159"/>
      <c r="S31" s="159"/>
      <c r="T31" s="159"/>
      <c r="U31" s="159"/>
      <c r="V31" s="159"/>
      <c r="W31" s="159"/>
      <c r="X31" s="159"/>
      <c r="Y31" s="159"/>
      <c r="Z31" s="159"/>
      <c r="AA31" s="159"/>
      <c r="AB31" s="159"/>
      <c r="AC31" s="159"/>
      <c r="AD31" s="159"/>
      <c r="AE31" s="159"/>
      <c r="AF31" s="159"/>
      <c r="AG31" s="159"/>
      <c r="AH31" s="159"/>
      <c r="AI31" s="159"/>
      <c r="AJ31" s="160"/>
      <c r="AK31" s="94"/>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row>
    <row r="32" spans="1:78" s="42" customFormat="1" ht="29.4" thickBot="1" x14ac:dyDescent="0.35">
      <c r="A32" s="116"/>
      <c r="B32" s="143" t="s">
        <v>54</v>
      </c>
      <c r="C32" s="43" t="s">
        <v>75</v>
      </c>
      <c r="D32" s="44">
        <v>0.3</v>
      </c>
      <c r="E32" s="60">
        <v>45331</v>
      </c>
      <c r="F32" s="60">
        <v>45335</v>
      </c>
      <c r="G32" s="41"/>
      <c r="H32" s="56">
        <f t="shared" si="20"/>
        <v>5</v>
      </c>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117"/>
      <c r="AK32" s="94"/>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c r="BP32" s="57"/>
      <c r="BQ32" s="57"/>
      <c r="BR32" s="57"/>
      <c r="BS32" s="57"/>
      <c r="BT32" s="57"/>
      <c r="BU32" s="57"/>
      <c r="BV32" s="57"/>
      <c r="BW32" s="57"/>
      <c r="BX32" s="57"/>
      <c r="BY32" s="57"/>
      <c r="BZ32" s="57"/>
    </row>
    <row r="33" spans="1:78" s="2" customFormat="1" ht="21.6" thickBot="1" x14ac:dyDescent="0.35">
      <c r="A33" s="112"/>
      <c r="B33" s="144" t="s">
        <v>40</v>
      </c>
      <c r="C33" s="73"/>
      <c r="D33" s="73"/>
      <c r="E33" s="73"/>
      <c r="F33" s="74"/>
      <c r="G33" s="8"/>
      <c r="H33" s="53" t="str">
        <f t="shared" si="20"/>
        <v/>
      </c>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115"/>
      <c r="AK33" s="93"/>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c r="BN33" s="54"/>
      <c r="BO33" s="54"/>
      <c r="BP33" s="54"/>
      <c r="BQ33" s="54"/>
      <c r="BR33" s="54"/>
      <c r="BS33" s="54"/>
      <c r="BT33" s="54"/>
      <c r="BU33" s="54"/>
      <c r="BV33" s="54"/>
      <c r="BW33" s="54"/>
      <c r="BX33" s="54"/>
      <c r="BY33" s="54"/>
      <c r="BZ33" s="54"/>
    </row>
    <row r="34" spans="1:78" s="42" customFormat="1" ht="28.05" customHeight="1" thickBot="1" x14ac:dyDescent="0.35">
      <c r="A34" s="116"/>
      <c r="B34" s="145" t="s">
        <v>55</v>
      </c>
      <c r="C34" s="45" t="s">
        <v>74</v>
      </c>
      <c r="D34" s="46">
        <v>0</v>
      </c>
      <c r="E34" s="60">
        <v>45337</v>
      </c>
      <c r="F34" s="60">
        <v>45341</v>
      </c>
      <c r="G34" s="41"/>
      <c r="H34" s="56">
        <f t="shared" si="20"/>
        <v>5</v>
      </c>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117"/>
      <c r="AK34" s="94"/>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c r="BP34" s="57"/>
      <c r="BQ34" s="57"/>
      <c r="BR34" s="57"/>
      <c r="BS34" s="57"/>
      <c r="BT34" s="57"/>
      <c r="BU34" s="57"/>
      <c r="BV34" s="57"/>
      <c r="BW34" s="57"/>
      <c r="BX34" s="57"/>
      <c r="BY34" s="57"/>
      <c r="BZ34" s="57"/>
    </row>
    <row r="35" spans="1:78" s="42" customFormat="1" ht="29.4" thickBot="1" x14ac:dyDescent="0.35">
      <c r="A35" s="116"/>
      <c r="B35" s="145" t="s">
        <v>56</v>
      </c>
      <c r="C35" s="45" t="s">
        <v>74</v>
      </c>
      <c r="D35" s="46">
        <v>0</v>
      </c>
      <c r="E35" s="60">
        <v>45340</v>
      </c>
      <c r="F35" s="60">
        <v>45341</v>
      </c>
      <c r="G35" s="41"/>
      <c r="H35" s="56">
        <f t="shared" si="20"/>
        <v>2</v>
      </c>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117"/>
      <c r="AK35" s="94"/>
      <c r="AL35" s="57"/>
      <c r="AM35" s="57"/>
      <c r="AN35" s="57"/>
      <c r="AO35" s="57"/>
      <c r="AP35" s="57"/>
      <c r="AQ35" s="57"/>
      <c r="AR35" s="57"/>
      <c r="AS35" s="57"/>
      <c r="AT35" s="57"/>
      <c r="AU35" s="57"/>
      <c r="AV35" s="57"/>
      <c r="AW35" s="57"/>
      <c r="AX35" s="57"/>
      <c r="AY35" s="57"/>
      <c r="AZ35" s="57"/>
      <c r="BA35" s="57"/>
      <c r="BB35" s="57"/>
      <c r="BC35" s="57"/>
      <c r="BD35" s="57"/>
      <c r="BE35" s="57"/>
      <c r="BF35" s="57"/>
      <c r="BG35" s="57"/>
      <c r="BH35" s="57"/>
      <c r="BI35" s="57"/>
      <c r="BJ35" s="57"/>
      <c r="BK35" s="57"/>
      <c r="BL35" s="57"/>
      <c r="BM35" s="57"/>
      <c r="BN35" s="57"/>
      <c r="BO35" s="57"/>
      <c r="BP35" s="57"/>
      <c r="BQ35" s="57"/>
      <c r="BR35" s="57"/>
      <c r="BS35" s="57"/>
      <c r="BT35" s="57"/>
      <c r="BU35" s="57"/>
      <c r="BV35" s="57"/>
      <c r="BW35" s="57"/>
      <c r="BX35" s="57"/>
      <c r="BY35" s="57"/>
      <c r="BZ35" s="57"/>
    </row>
    <row r="36" spans="1:78" s="42" customFormat="1" ht="28.05" customHeight="1" thickBot="1" x14ac:dyDescent="0.35">
      <c r="A36" s="116"/>
      <c r="B36" s="145" t="s">
        <v>57</v>
      </c>
      <c r="C36" s="45" t="s">
        <v>74</v>
      </c>
      <c r="D36" s="46">
        <v>0</v>
      </c>
      <c r="E36" s="60">
        <v>45341</v>
      </c>
      <c r="F36" s="60">
        <v>45343</v>
      </c>
      <c r="G36" s="41"/>
      <c r="H36" s="56">
        <f t="shared" si="20"/>
        <v>3</v>
      </c>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117"/>
      <c r="AK36" s="94"/>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c r="BM36" s="57"/>
      <c r="BN36" s="57"/>
      <c r="BO36" s="57"/>
      <c r="BP36" s="57"/>
      <c r="BQ36" s="57"/>
      <c r="BR36" s="57"/>
      <c r="BS36" s="57"/>
      <c r="BT36" s="57"/>
      <c r="BU36" s="57"/>
      <c r="BV36" s="57"/>
      <c r="BW36" s="57"/>
      <c r="BX36" s="57"/>
      <c r="BY36" s="57"/>
      <c r="BZ36" s="57"/>
    </row>
    <row r="37" spans="1:78" s="42" customFormat="1" ht="28.05" customHeight="1" thickBot="1" x14ac:dyDescent="0.35">
      <c r="A37" s="116"/>
      <c r="B37" s="145" t="s">
        <v>58</v>
      </c>
      <c r="C37" s="45" t="s">
        <v>74</v>
      </c>
      <c r="D37" s="46">
        <v>0</v>
      </c>
      <c r="E37" s="60">
        <v>45342</v>
      </c>
      <c r="F37" s="60">
        <v>45344</v>
      </c>
      <c r="G37" s="41"/>
      <c r="H37" s="56">
        <f t="shared" si="20"/>
        <v>3</v>
      </c>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117"/>
      <c r="AK37" s="94"/>
      <c r="AL37" s="57"/>
      <c r="AM37" s="57"/>
      <c r="AN37" s="57"/>
      <c r="AO37" s="57"/>
      <c r="AP37" s="57"/>
      <c r="AQ37" s="57"/>
      <c r="AR37" s="57"/>
      <c r="AS37" s="57"/>
      <c r="AT37" s="57"/>
      <c r="AU37" s="57"/>
      <c r="AV37" s="57"/>
      <c r="AW37" s="57"/>
      <c r="AX37" s="57"/>
      <c r="AY37" s="57"/>
      <c r="AZ37" s="57"/>
      <c r="BA37" s="57"/>
      <c r="BB37" s="57"/>
      <c r="BC37" s="57"/>
      <c r="BD37" s="57"/>
      <c r="BE37" s="57"/>
      <c r="BF37" s="57"/>
      <c r="BG37" s="57"/>
      <c r="BH37" s="57"/>
      <c r="BI37" s="57"/>
      <c r="BJ37" s="57"/>
      <c r="BK37" s="57"/>
      <c r="BL37" s="57"/>
      <c r="BM37" s="57"/>
      <c r="BN37" s="57"/>
      <c r="BO37" s="57"/>
      <c r="BP37" s="57"/>
      <c r="BQ37" s="57"/>
      <c r="BR37" s="57"/>
      <c r="BS37" s="57"/>
      <c r="BT37" s="57"/>
      <c r="BU37" s="57"/>
      <c r="BV37" s="57"/>
      <c r="BW37" s="57"/>
      <c r="BX37" s="57"/>
      <c r="BY37" s="57"/>
      <c r="BZ37" s="57"/>
    </row>
    <row r="38" spans="1:78" s="42" customFormat="1" ht="28.05" customHeight="1" thickBot="1" x14ac:dyDescent="0.35">
      <c r="A38" s="116"/>
      <c r="B38" s="145" t="s">
        <v>59</v>
      </c>
      <c r="C38" s="45" t="s">
        <v>74</v>
      </c>
      <c r="D38" s="46">
        <v>0</v>
      </c>
      <c r="E38" s="60">
        <v>45345</v>
      </c>
      <c r="F38" s="60">
        <v>45347</v>
      </c>
      <c r="G38" s="41"/>
      <c r="H38" s="56">
        <f t="shared" si="20"/>
        <v>3</v>
      </c>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117"/>
      <c r="AK38" s="94"/>
      <c r="AL38" s="57"/>
      <c r="AM38" s="57"/>
      <c r="AN38" s="57"/>
      <c r="AO38" s="57"/>
      <c r="AP38" s="57"/>
      <c r="AQ38" s="57"/>
      <c r="AR38" s="57"/>
      <c r="AS38" s="57"/>
      <c r="AT38" s="57"/>
      <c r="AU38" s="57"/>
      <c r="AV38" s="57"/>
      <c r="AW38" s="57"/>
      <c r="AX38" s="57"/>
      <c r="AY38" s="57"/>
      <c r="AZ38" s="57"/>
      <c r="BA38" s="57"/>
      <c r="BB38" s="57"/>
      <c r="BC38" s="57"/>
      <c r="BD38" s="57"/>
      <c r="BE38" s="57"/>
      <c r="BF38" s="57"/>
      <c r="BG38" s="57"/>
      <c r="BH38" s="57"/>
      <c r="BI38" s="57"/>
      <c r="BJ38" s="57"/>
      <c r="BK38" s="57"/>
      <c r="BL38" s="57"/>
      <c r="BM38" s="57"/>
      <c r="BN38" s="57"/>
      <c r="BO38" s="57"/>
      <c r="BP38" s="57"/>
      <c r="BQ38" s="57"/>
      <c r="BR38" s="57"/>
      <c r="BS38" s="57"/>
      <c r="BT38" s="57"/>
      <c r="BU38" s="57"/>
      <c r="BV38" s="57"/>
      <c r="BW38" s="57"/>
      <c r="BX38" s="57"/>
      <c r="BY38" s="57"/>
      <c r="BZ38" s="57"/>
    </row>
    <row r="39" spans="1:78" s="42" customFormat="1" ht="28.05" customHeight="1" thickBot="1" x14ac:dyDescent="0.35">
      <c r="A39" s="116"/>
      <c r="B39" s="145" t="s">
        <v>60</v>
      </c>
      <c r="C39" s="45" t="s">
        <v>74</v>
      </c>
      <c r="D39" s="46">
        <v>0</v>
      </c>
      <c r="E39" s="60">
        <v>45344</v>
      </c>
      <c r="F39" s="60">
        <v>45346</v>
      </c>
      <c r="G39" s="41"/>
      <c r="H39" s="56">
        <f t="shared" si="20"/>
        <v>3</v>
      </c>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117"/>
      <c r="AK39" s="94"/>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c r="BU39" s="57"/>
      <c r="BV39" s="57"/>
      <c r="BW39" s="57"/>
      <c r="BX39" s="57"/>
      <c r="BY39" s="57"/>
      <c r="BZ39" s="57"/>
    </row>
    <row r="40" spans="1:78" s="2" customFormat="1" ht="21.6" thickBot="1" x14ac:dyDescent="0.35">
      <c r="A40" s="112"/>
      <c r="B40" s="146" t="s">
        <v>41</v>
      </c>
      <c r="C40" s="75"/>
      <c r="D40" s="75"/>
      <c r="E40" s="75"/>
      <c r="F40" s="75"/>
      <c r="G40" s="8"/>
      <c r="H40" s="56" t="str">
        <f t="shared" si="20"/>
        <v/>
      </c>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115"/>
      <c r="AK40" s="93"/>
      <c r="AL40" s="54"/>
      <c r="AM40" s="54"/>
      <c r="AN40" s="54"/>
      <c r="AO40" s="54"/>
      <c r="AP40" s="54"/>
      <c r="AQ40" s="54"/>
      <c r="AR40" s="54"/>
      <c r="AS40" s="54"/>
      <c r="AT40" s="54"/>
      <c r="AU40" s="54"/>
      <c r="AV40" s="54"/>
      <c r="AW40" s="54"/>
      <c r="AX40" s="54"/>
      <c r="AY40" s="54"/>
      <c r="AZ40" s="54"/>
      <c r="BA40" s="54"/>
      <c r="BB40" s="54"/>
      <c r="BC40" s="54"/>
      <c r="BD40" s="54"/>
      <c r="BE40" s="54"/>
      <c r="BF40" s="54"/>
      <c r="BG40" s="54"/>
      <c r="BH40" s="54"/>
      <c r="BI40" s="54"/>
      <c r="BJ40" s="54"/>
      <c r="BK40" s="54"/>
      <c r="BL40" s="54"/>
      <c r="BM40" s="54"/>
      <c r="BN40" s="54"/>
      <c r="BO40" s="54"/>
      <c r="BP40" s="54"/>
      <c r="BQ40" s="54"/>
      <c r="BR40" s="54"/>
      <c r="BS40" s="54"/>
      <c r="BT40" s="54"/>
      <c r="BU40" s="54"/>
      <c r="BV40" s="54"/>
      <c r="BW40" s="54"/>
      <c r="BX40" s="54"/>
      <c r="BY40" s="54"/>
      <c r="BZ40" s="54"/>
    </row>
    <row r="41" spans="1:78" s="42" customFormat="1" ht="27" customHeight="1" thickBot="1" x14ac:dyDescent="0.35">
      <c r="A41" s="116"/>
      <c r="B41" s="147" t="s">
        <v>61</v>
      </c>
      <c r="C41" s="47" t="s">
        <v>75</v>
      </c>
      <c r="D41" s="48">
        <v>0</v>
      </c>
      <c r="E41" s="60">
        <v>45346</v>
      </c>
      <c r="F41" s="60">
        <v>45347</v>
      </c>
      <c r="G41" s="41"/>
      <c r="H41" s="56">
        <f t="shared" si="20"/>
        <v>2</v>
      </c>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117"/>
      <c r="AK41" s="94"/>
      <c r="AL41" s="57"/>
      <c r="AM41" s="57"/>
      <c r="AN41" s="57"/>
      <c r="AO41" s="57"/>
      <c r="AP41" s="57"/>
      <c r="AQ41" s="57"/>
      <c r="AR41" s="57"/>
      <c r="AS41" s="57"/>
      <c r="AT41" s="57"/>
      <c r="AU41" s="57"/>
      <c r="AV41" s="57"/>
      <c r="AW41" s="57"/>
      <c r="AX41" s="57"/>
      <c r="AY41" s="57"/>
      <c r="AZ41" s="57"/>
      <c r="BA41" s="57"/>
      <c r="BB41" s="57"/>
      <c r="BC41" s="57"/>
      <c r="BD41" s="57"/>
      <c r="BE41" s="57"/>
      <c r="BF41" s="57"/>
      <c r="BG41" s="57"/>
      <c r="BH41" s="57"/>
      <c r="BI41" s="57"/>
      <c r="BJ41" s="57"/>
      <c r="BK41" s="57"/>
      <c r="BL41" s="57"/>
      <c r="BM41" s="57"/>
      <c r="BN41" s="57"/>
      <c r="BO41" s="57"/>
      <c r="BP41" s="57"/>
      <c r="BQ41" s="57"/>
      <c r="BR41" s="57"/>
      <c r="BS41" s="57"/>
      <c r="BT41" s="57"/>
      <c r="BU41" s="57"/>
      <c r="BV41" s="57"/>
      <c r="BW41" s="57"/>
      <c r="BX41" s="57"/>
      <c r="BY41" s="57"/>
      <c r="BZ41" s="57"/>
    </row>
    <row r="42" spans="1:78" s="42" customFormat="1" ht="27" customHeight="1" thickBot="1" x14ac:dyDescent="0.35">
      <c r="A42" s="116"/>
      <c r="B42" s="147" t="s">
        <v>42</v>
      </c>
      <c r="C42" s="47" t="s">
        <v>73</v>
      </c>
      <c r="D42" s="48">
        <v>0</v>
      </c>
      <c r="E42" s="60">
        <v>45347</v>
      </c>
      <c r="F42" s="60">
        <v>45349</v>
      </c>
      <c r="G42" s="41"/>
      <c r="H42" s="56">
        <f t="shared" si="20"/>
        <v>3</v>
      </c>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117"/>
      <c r="AK42" s="94"/>
      <c r="AL42" s="57"/>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57"/>
      <c r="BP42" s="57"/>
      <c r="BQ42" s="57"/>
      <c r="BR42" s="57"/>
      <c r="BS42" s="57"/>
      <c r="BT42" s="57"/>
      <c r="BU42" s="57"/>
      <c r="BV42" s="57"/>
      <c r="BW42" s="57"/>
      <c r="BX42" s="57"/>
      <c r="BY42" s="57"/>
      <c r="BZ42" s="57"/>
    </row>
    <row r="43" spans="1:78" s="42" customFormat="1" ht="27" customHeight="1" thickBot="1" x14ac:dyDescent="0.35">
      <c r="A43" s="116"/>
      <c r="B43" s="147" t="s">
        <v>62</v>
      </c>
      <c r="C43" s="47" t="s">
        <v>72</v>
      </c>
      <c r="D43" s="48">
        <v>0</v>
      </c>
      <c r="E43" s="60">
        <v>45348</v>
      </c>
      <c r="F43" s="60">
        <v>45348</v>
      </c>
      <c r="G43" s="41"/>
      <c r="H43" s="56">
        <f t="shared" si="20"/>
        <v>1</v>
      </c>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117"/>
      <c r="AK43" s="94"/>
      <c r="AL43" s="57"/>
      <c r="AM43" s="57"/>
      <c r="AN43" s="57"/>
      <c r="AO43" s="57"/>
      <c r="AP43" s="57"/>
      <c r="AQ43" s="57"/>
      <c r="AR43" s="57"/>
      <c r="AS43" s="57"/>
      <c r="AT43" s="57"/>
      <c r="AU43" s="57"/>
      <c r="AV43" s="57"/>
      <c r="AW43" s="57"/>
      <c r="AX43" s="57"/>
      <c r="AY43" s="57"/>
      <c r="AZ43" s="57"/>
      <c r="BA43" s="57"/>
      <c r="BB43" s="57"/>
      <c r="BC43" s="57"/>
      <c r="BD43" s="57"/>
      <c r="BE43" s="57"/>
      <c r="BF43" s="57"/>
      <c r="BG43" s="57"/>
      <c r="BH43" s="57"/>
      <c r="BI43" s="57"/>
      <c r="BJ43" s="57"/>
      <c r="BK43" s="57"/>
      <c r="BL43" s="57"/>
      <c r="BM43" s="57"/>
      <c r="BN43" s="57"/>
      <c r="BO43" s="57"/>
      <c r="BP43" s="57"/>
      <c r="BQ43" s="57"/>
      <c r="BR43" s="57"/>
      <c r="BS43" s="57"/>
      <c r="BT43" s="57"/>
      <c r="BU43" s="57"/>
      <c r="BV43" s="57"/>
      <c r="BW43" s="57"/>
      <c r="BX43" s="57"/>
      <c r="BY43" s="57"/>
      <c r="BZ43" s="57"/>
    </row>
    <row r="44" spans="1:78" s="42" customFormat="1" ht="27" customHeight="1" thickBot="1" x14ac:dyDescent="0.35">
      <c r="A44" s="116"/>
      <c r="B44" s="147" t="s">
        <v>63</v>
      </c>
      <c r="C44" s="47" t="s">
        <v>72</v>
      </c>
      <c r="D44" s="48">
        <v>0</v>
      </c>
      <c r="E44" s="60">
        <v>45349</v>
      </c>
      <c r="F44" s="60">
        <v>45351</v>
      </c>
      <c r="G44" s="41"/>
      <c r="H44" s="56">
        <f t="shared" si="20"/>
        <v>3</v>
      </c>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117"/>
      <c r="AK44" s="94"/>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7"/>
      <c r="BJ44" s="57"/>
      <c r="BK44" s="57"/>
      <c r="BL44" s="57"/>
      <c r="BM44" s="57"/>
      <c r="BN44" s="57"/>
      <c r="BO44" s="57"/>
      <c r="BP44" s="57"/>
      <c r="BQ44" s="57"/>
      <c r="BR44" s="57"/>
      <c r="BS44" s="57"/>
      <c r="BT44" s="57"/>
      <c r="BU44" s="57"/>
      <c r="BV44" s="57"/>
      <c r="BW44" s="57"/>
      <c r="BX44" s="57"/>
      <c r="BY44" s="57"/>
      <c r="BZ44" s="57"/>
    </row>
    <row r="45" spans="1:78" s="2" customFormat="1" ht="21.6" customHeight="1" thickBot="1" x14ac:dyDescent="0.35">
      <c r="A45" s="112"/>
      <c r="B45" s="148" t="s">
        <v>43</v>
      </c>
      <c r="C45" s="76"/>
      <c r="D45" s="76"/>
      <c r="E45" s="76"/>
      <c r="F45" s="76"/>
      <c r="G45" s="8"/>
      <c r="H45" s="56" t="str">
        <f t="shared" si="20"/>
        <v/>
      </c>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4"/>
      <c r="AJ45" s="115"/>
      <c r="AK45" s="93"/>
      <c r="AL45" s="54"/>
      <c r="AM45" s="54"/>
      <c r="AN45" s="54"/>
      <c r="AO45" s="54"/>
      <c r="AP45" s="54"/>
      <c r="AQ45" s="54"/>
      <c r="AR45" s="54"/>
      <c r="AS45" s="54"/>
      <c r="AT45" s="54"/>
      <c r="AU45" s="54"/>
      <c r="AV45" s="54"/>
      <c r="AW45" s="54"/>
      <c r="AX45" s="54"/>
      <c r="AY45" s="54"/>
      <c r="AZ45" s="54"/>
      <c r="BA45" s="54"/>
      <c r="BB45" s="54"/>
      <c r="BC45" s="54"/>
      <c r="BD45" s="54"/>
      <c r="BE45" s="54"/>
      <c r="BF45" s="54"/>
      <c r="BG45" s="54"/>
      <c r="BH45" s="54"/>
      <c r="BI45" s="54"/>
      <c r="BJ45" s="54"/>
      <c r="BK45" s="54"/>
      <c r="BL45" s="54"/>
      <c r="BM45" s="54"/>
      <c r="BN45" s="54"/>
      <c r="BO45" s="54"/>
      <c r="BP45" s="54"/>
      <c r="BQ45" s="54"/>
      <c r="BR45" s="54"/>
      <c r="BS45" s="54"/>
      <c r="BT45" s="54"/>
      <c r="BU45" s="54"/>
      <c r="BV45" s="54"/>
      <c r="BW45" s="54"/>
      <c r="BX45" s="54"/>
      <c r="BY45" s="54"/>
      <c r="BZ45" s="54"/>
    </row>
    <row r="46" spans="1:78" s="42" customFormat="1" ht="25.05" customHeight="1" thickBot="1" x14ac:dyDescent="0.35">
      <c r="A46" s="116"/>
      <c r="B46" s="149" t="s">
        <v>64</v>
      </c>
      <c r="C46" s="49" t="s">
        <v>75</v>
      </c>
      <c r="D46" s="50">
        <v>0</v>
      </c>
      <c r="E46" s="60">
        <v>45356</v>
      </c>
      <c r="F46" s="60">
        <v>45358</v>
      </c>
      <c r="G46" s="41"/>
      <c r="H46" s="56">
        <f t="shared" si="20"/>
        <v>3</v>
      </c>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117"/>
      <c r="AK46" s="94"/>
      <c r="AL46" s="57"/>
      <c r="AM46" s="57"/>
      <c r="AN46" s="57"/>
      <c r="AO46" s="57"/>
      <c r="AP46" s="57"/>
      <c r="AQ46" s="57"/>
      <c r="AR46" s="57"/>
      <c r="AS46" s="57"/>
      <c r="AT46" s="57"/>
      <c r="AU46" s="57"/>
      <c r="AV46" s="57"/>
      <c r="AW46" s="57"/>
      <c r="AX46" s="57"/>
      <c r="AY46" s="57"/>
      <c r="AZ46" s="57"/>
      <c r="BA46" s="57"/>
      <c r="BB46" s="57"/>
      <c r="BC46" s="57"/>
      <c r="BD46" s="57"/>
      <c r="BE46" s="57"/>
      <c r="BF46" s="57"/>
      <c r="BG46" s="57"/>
      <c r="BH46" s="57"/>
      <c r="BI46" s="57"/>
      <c r="BJ46" s="57"/>
      <c r="BK46" s="57"/>
      <c r="BL46" s="57"/>
      <c r="BM46" s="57"/>
      <c r="BN46" s="57"/>
      <c r="BO46" s="57"/>
      <c r="BP46" s="57"/>
      <c r="BQ46" s="57"/>
      <c r="BR46" s="57"/>
      <c r="BS46" s="57"/>
      <c r="BT46" s="57"/>
      <c r="BU46" s="57"/>
      <c r="BV46" s="57"/>
      <c r="BW46" s="57"/>
      <c r="BX46" s="57"/>
      <c r="BY46" s="57"/>
      <c r="BZ46" s="57"/>
    </row>
    <row r="47" spans="1:78" s="42" customFormat="1" ht="25.05" customHeight="1" thickBot="1" x14ac:dyDescent="0.35">
      <c r="A47" s="116"/>
      <c r="B47" s="149" t="s">
        <v>65</v>
      </c>
      <c r="C47" s="49" t="s">
        <v>73</v>
      </c>
      <c r="D47" s="50">
        <v>0</v>
      </c>
      <c r="E47" s="60">
        <v>45354</v>
      </c>
      <c r="F47" s="60">
        <v>45354</v>
      </c>
      <c r="G47" s="41"/>
      <c r="H47" s="56">
        <f t="shared" si="20"/>
        <v>1</v>
      </c>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117"/>
      <c r="AK47" s="94"/>
      <c r="AL47" s="57"/>
      <c r="AM47" s="57"/>
      <c r="AN47" s="57"/>
      <c r="AO47" s="57"/>
      <c r="AP47" s="57"/>
      <c r="AQ47" s="57"/>
      <c r="AR47" s="57"/>
      <c r="AS47" s="57"/>
      <c r="AT47" s="57"/>
      <c r="AU47" s="57"/>
      <c r="AV47" s="57"/>
      <c r="AW47" s="57"/>
      <c r="AX47" s="57"/>
      <c r="AY47" s="57"/>
      <c r="AZ47" s="57"/>
      <c r="BA47" s="57"/>
      <c r="BB47" s="57"/>
      <c r="BC47" s="57"/>
      <c r="BD47" s="57"/>
      <c r="BE47" s="57"/>
      <c r="BF47" s="57"/>
      <c r="BG47" s="57"/>
      <c r="BH47" s="57"/>
      <c r="BI47" s="57"/>
      <c r="BJ47" s="57"/>
      <c r="BK47" s="57"/>
      <c r="BL47" s="57"/>
      <c r="BM47" s="57"/>
      <c r="BN47" s="57"/>
      <c r="BO47" s="57"/>
      <c r="BP47" s="57"/>
      <c r="BQ47" s="57"/>
      <c r="BR47" s="57"/>
      <c r="BS47" s="57"/>
      <c r="BT47" s="57"/>
      <c r="BU47" s="57"/>
      <c r="BV47" s="57"/>
      <c r="BW47" s="57"/>
      <c r="BX47" s="57"/>
      <c r="BY47" s="57"/>
      <c r="BZ47" s="57"/>
    </row>
    <row r="48" spans="1:78" s="42" customFormat="1" ht="25.05" customHeight="1" thickBot="1" x14ac:dyDescent="0.35">
      <c r="A48" s="116"/>
      <c r="B48" s="149" t="s">
        <v>66</v>
      </c>
      <c r="C48" s="49" t="s">
        <v>75</v>
      </c>
      <c r="D48" s="50">
        <v>0</v>
      </c>
      <c r="E48" s="60">
        <v>45357</v>
      </c>
      <c r="F48" s="60">
        <v>45359</v>
      </c>
      <c r="G48" s="41"/>
      <c r="H48" s="56">
        <f t="shared" si="20"/>
        <v>3</v>
      </c>
      <c r="I48" s="57"/>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117"/>
      <c r="AK48" s="94"/>
      <c r="AL48" s="57"/>
      <c r="AM48" s="57"/>
      <c r="AN48" s="57"/>
      <c r="AO48" s="57"/>
      <c r="AP48" s="57"/>
      <c r="AQ48" s="57"/>
      <c r="AR48" s="57"/>
      <c r="AS48" s="57"/>
      <c r="AT48" s="57"/>
      <c r="AU48" s="57"/>
      <c r="AV48" s="57"/>
      <c r="AW48" s="57"/>
      <c r="AX48" s="57"/>
      <c r="AY48" s="57"/>
      <c r="AZ48" s="57"/>
      <c r="BA48" s="57"/>
      <c r="BB48" s="57"/>
      <c r="BC48" s="57"/>
      <c r="BD48" s="57"/>
      <c r="BE48" s="57"/>
      <c r="BF48" s="57"/>
      <c r="BG48" s="57"/>
      <c r="BH48" s="57"/>
      <c r="BI48" s="57"/>
      <c r="BJ48" s="57"/>
      <c r="BK48" s="57"/>
      <c r="BL48" s="57"/>
      <c r="BM48" s="57"/>
      <c r="BN48" s="57"/>
      <c r="BO48" s="57"/>
      <c r="BP48" s="57"/>
      <c r="BQ48" s="57"/>
      <c r="BR48" s="57"/>
      <c r="BS48" s="57"/>
      <c r="BT48" s="57"/>
      <c r="BU48" s="57"/>
      <c r="BV48" s="57"/>
      <c r="BW48" s="57"/>
      <c r="BX48" s="57"/>
      <c r="BY48" s="57"/>
      <c r="BZ48" s="57"/>
    </row>
    <row r="49" spans="1:78" s="42" customFormat="1" ht="25.05" customHeight="1" thickBot="1" x14ac:dyDescent="0.35">
      <c r="A49" s="116"/>
      <c r="B49" s="149" t="s">
        <v>67</v>
      </c>
      <c r="C49" s="49" t="s">
        <v>75</v>
      </c>
      <c r="D49" s="50">
        <v>0</v>
      </c>
      <c r="E49" s="60">
        <v>45358</v>
      </c>
      <c r="F49" s="60">
        <v>45360</v>
      </c>
      <c r="G49" s="41"/>
      <c r="H49" s="56">
        <f t="shared" si="20"/>
        <v>3</v>
      </c>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117"/>
      <c r="AK49" s="94"/>
      <c r="AL49" s="57"/>
      <c r="AM49" s="57"/>
      <c r="AN49" s="57"/>
      <c r="AO49" s="57"/>
      <c r="AP49" s="57"/>
      <c r="AQ49" s="57"/>
      <c r="AR49" s="57"/>
      <c r="AS49" s="57"/>
      <c r="AT49" s="57"/>
      <c r="AU49" s="57"/>
      <c r="AV49" s="57"/>
      <c r="AW49" s="57"/>
      <c r="AX49" s="57"/>
      <c r="AY49" s="57"/>
      <c r="AZ49" s="57"/>
      <c r="BA49" s="57"/>
      <c r="BB49" s="57"/>
      <c r="BC49" s="57"/>
      <c r="BD49" s="57"/>
      <c r="BE49" s="57"/>
      <c r="BF49" s="57"/>
      <c r="BG49" s="57"/>
      <c r="BH49" s="57"/>
      <c r="BI49" s="57"/>
      <c r="BJ49" s="57"/>
      <c r="BK49" s="57"/>
      <c r="BL49" s="57"/>
      <c r="BM49" s="57"/>
      <c r="BN49" s="57"/>
      <c r="BO49" s="57"/>
      <c r="BP49" s="57"/>
      <c r="BQ49" s="57"/>
      <c r="BR49" s="57"/>
      <c r="BS49" s="57"/>
      <c r="BT49" s="57"/>
      <c r="BU49" s="57"/>
      <c r="BV49" s="57"/>
      <c r="BW49" s="57"/>
      <c r="BX49" s="57"/>
      <c r="BY49" s="57"/>
      <c r="BZ49" s="57"/>
    </row>
    <row r="50" spans="1:78" s="2" customFormat="1" ht="21.6" customHeight="1" thickBot="1" x14ac:dyDescent="0.35">
      <c r="A50" s="112"/>
      <c r="B50" s="150" t="s">
        <v>44</v>
      </c>
      <c r="C50" s="65"/>
      <c r="D50" s="65"/>
      <c r="E50" s="65"/>
      <c r="F50" s="65"/>
      <c r="G50" s="8"/>
      <c r="H50" s="56" t="str">
        <f t="shared" si="20"/>
        <v/>
      </c>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115"/>
      <c r="AK50" s="93"/>
      <c r="AL50" s="54"/>
      <c r="AM50" s="54"/>
      <c r="AN50" s="54"/>
      <c r="AO50" s="54"/>
      <c r="AP50" s="54"/>
      <c r="AQ50" s="54"/>
      <c r="AR50" s="54"/>
      <c r="AS50" s="54"/>
      <c r="AT50" s="54"/>
      <c r="AU50" s="54"/>
      <c r="AV50" s="54"/>
      <c r="AW50" s="54"/>
      <c r="AX50" s="54"/>
      <c r="AY50" s="54"/>
      <c r="AZ50" s="54"/>
      <c r="BA50" s="54"/>
      <c r="BB50" s="54"/>
      <c r="BC50" s="54"/>
      <c r="BD50" s="54"/>
      <c r="BE50" s="54"/>
      <c r="BF50" s="54"/>
      <c r="BG50" s="54"/>
      <c r="BH50" s="54"/>
      <c r="BI50" s="54"/>
      <c r="BJ50" s="54"/>
      <c r="BK50" s="54"/>
      <c r="BL50" s="54"/>
      <c r="BM50" s="54"/>
      <c r="BN50" s="54"/>
      <c r="BO50" s="54"/>
      <c r="BP50" s="54"/>
      <c r="BQ50" s="54"/>
      <c r="BR50" s="54"/>
      <c r="BS50" s="54"/>
      <c r="BT50" s="54"/>
      <c r="BU50" s="54"/>
      <c r="BV50" s="54"/>
      <c r="BW50" s="54"/>
      <c r="BX50" s="54"/>
      <c r="BY50" s="54"/>
      <c r="BZ50" s="54"/>
    </row>
    <row r="51" spans="1:78" s="42" customFormat="1" ht="28.05" customHeight="1" thickBot="1" x14ac:dyDescent="0.35">
      <c r="A51" s="116"/>
      <c r="B51" s="151" t="s">
        <v>70</v>
      </c>
      <c r="C51" s="51" t="s">
        <v>75</v>
      </c>
      <c r="D51" s="52">
        <v>0</v>
      </c>
      <c r="E51" s="60">
        <v>45360</v>
      </c>
      <c r="F51" s="60">
        <v>45360</v>
      </c>
      <c r="G51" s="41"/>
      <c r="H51" s="56">
        <f t="shared" si="20"/>
        <v>1</v>
      </c>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117"/>
      <c r="AK51" s="94"/>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c r="BX51" s="57"/>
      <c r="BY51" s="57"/>
      <c r="BZ51" s="57"/>
    </row>
    <row r="52" spans="1:78" s="42" customFormat="1" ht="28.05" customHeight="1" thickBot="1" x14ac:dyDescent="0.35">
      <c r="A52" s="116"/>
      <c r="B52" s="151" t="s">
        <v>68</v>
      </c>
      <c r="C52" s="51" t="s">
        <v>75</v>
      </c>
      <c r="D52" s="52">
        <v>0</v>
      </c>
      <c r="E52" s="60">
        <v>45361</v>
      </c>
      <c r="F52" s="60">
        <v>45362</v>
      </c>
      <c r="G52" s="41"/>
      <c r="H52" s="56">
        <f t="shared" si="20"/>
        <v>2</v>
      </c>
      <c r="I52" s="57"/>
      <c r="J52" s="57"/>
      <c r="K52" s="57"/>
      <c r="L52" s="57"/>
      <c r="M52" s="57"/>
      <c r="N52" s="57"/>
      <c r="O52" s="57"/>
      <c r="P52" s="57"/>
      <c r="Q52" s="57"/>
      <c r="R52" s="57"/>
      <c r="S52" s="57"/>
      <c r="T52" s="57"/>
      <c r="U52" s="57"/>
      <c r="V52" s="57"/>
      <c r="W52" s="57"/>
      <c r="X52" s="57"/>
      <c r="Y52" s="57"/>
      <c r="Z52" s="57"/>
      <c r="AA52" s="57"/>
      <c r="AB52" s="57"/>
      <c r="AC52" s="57"/>
      <c r="AD52" s="57"/>
      <c r="AE52" s="57"/>
      <c r="AF52" s="57"/>
      <c r="AG52" s="57"/>
      <c r="AH52" s="57"/>
      <c r="AI52" s="57"/>
      <c r="AJ52" s="117"/>
      <c r="AK52" s="94"/>
      <c r="AL52" s="57"/>
      <c r="AM52" s="57"/>
      <c r="AN52" s="57"/>
      <c r="AO52" s="57"/>
      <c r="AP52" s="57"/>
      <c r="AQ52" s="57"/>
      <c r="AR52" s="57"/>
      <c r="AS52" s="57"/>
      <c r="AT52" s="57"/>
      <c r="AU52" s="57"/>
      <c r="AV52" s="57"/>
      <c r="AW52" s="57"/>
      <c r="AX52" s="57"/>
      <c r="AY52" s="57"/>
      <c r="AZ52" s="57"/>
      <c r="BA52" s="57"/>
      <c r="BB52" s="57"/>
      <c r="BC52" s="57"/>
      <c r="BD52" s="57"/>
      <c r="BE52" s="57"/>
      <c r="BF52" s="57"/>
      <c r="BG52" s="57"/>
      <c r="BH52" s="57"/>
      <c r="BI52" s="57"/>
      <c r="BJ52" s="57"/>
      <c r="BK52" s="57"/>
      <c r="BL52" s="57"/>
      <c r="BM52" s="57"/>
      <c r="BN52" s="57"/>
      <c r="BO52" s="57"/>
      <c r="BP52" s="57"/>
      <c r="BQ52" s="57"/>
      <c r="BR52" s="57"/>
      <c r="BS52" s="57"/>
      <c r="BT52" s="57"/>
      <c r="BU52" s="57"/>
      <c r="BV52" s="57"/>
      <c r="BW52" s="57"/>
      <c r="BX52" s="57"/>
      <c r="BY52" s="57"/>
      <c r="BZ52" s="57"/>
    </row>
    <row r="53" spans="1:78" s="42" customFormat="1" ht="28.05" customHeight="1" thickBot="1" x14ac:dyDescent="0.35">
      <c r="A53" s="116"/>
      <c r="B53" s="151" t="s">
        <v>69</v>
      </c>
      <c r="C53" s="51" t="s">
        <v>75</v>
      </c>
      <c r="D53" s="52">
        <v>0</v>
      </c>
      <c r="E53" s="60">
        <v>45363</v>
      </c>
      <c r="F53" s="60">
        <v>45365</v>
      </c>
      <c r="G53" s="41"/>
      <c r="H53" s="56">
        <f t="shared" si="20"/>
        <v>3</v>
      </c>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117"/>
      <c r="AK53" s="94"/>
      <c r="AL53" s="57"/>
      <c r="AM53" s="57"/>
      <c r="AN53" s="57"/>
      <c r="AO53" s="57"/>
      <c r="AP53" s="57"/>
      <c r="AQ53" s="57"/>
      <c r="AR53" s="57"/>
      <c r="AS53" s="57"/>
      <c r="AT53" s="57"/>
      <c r="AU53" s="57"/>
      <c r="AV53" s="57"/>
      <c r="AW53" s="57"/>
      <c r="AX53" s="57"/>
      <c r="AY53" s="57"/>
      <c r="AZ53" s="57"/>
      <c r="BA53" s="57"/>
      <c r="BB53" s="57"/>
      <c r="BC53" s="57"/>
      <c r="BD53" s="57"/>
      <c r="BE53" s="57"/>
      <c r="BF53" s="57"/>
      <c r="BG53" s="57"/>
      <c r="BH53" s="57"/>
      <c r="BI53" s="57"/>
      <c r="BJ53" s="57"/>
      <c r="BK53" s="57"/>
      <c r="BL53" s="57"/>
      <c r="BM53" s="57"/>
      <c r="BN53" s="57"/>
      <c r="BO53" s="57"/>
      <c r="BP53" s="57"/>
      <c r="BQ53" s="57"/>
      <c r="BR53" s="57"/>
      <c r="BS53" s="57"/>
      <c r="BT53" s="57"/>
      <c r="BU53" s="57"/>
      <c r="BV53" s="57"/>
      <c r="BW53" s="57"/>
      <c r="BX53" s="57"/>
      <c r="BY53" s="57"/>
      <c r="BZ53" s="57"/>
    </row>
    <row r="54" spans="1:78" s="2" customFormat="1" ht="21.6" thickBot="1" x14ac:dyDescent="0.35">
      <c r="A54" s="118"/>
      <c r="B54" s="152"/>
      <c r="C54" s="119"/>
      <c r="D54" s="120"/>
      <c r="E54" s="121"/>
      <c r="F54" s="122"/>
      <c r="G54" s="123"/>
      <c r="H54" s="124" t="str">
        <f t="shared" si="20"/>
        <v/>
      </c>
      <c r="I54" s="125"/>
      <c r="J54" s="125"/>
      <c r="K54" s="125"/>
      <c r="L54" s="125"/>
      <c r="M54" s="125"/>
      <c r="N54" s="125"/>
      <c r="O54" s="125"/>
      <c r="P54" s="125"/>
      <c r="Q54" s="125"/>
      <c r="R54" s="125"/>
      <c r="S54" s="125"/>
      <c r="T54" s="125"/>
      <c r="U54" s="125"/>
      <c r="V54" s="125"/>
      <c r="W54" s="125"/>
      <c r="X54" s="125"/>
      <c r="Y54" s="125"/>
      <c r="Z54" s="125"/>
      <c r="AA54" s="125"/>
      <c r="AB54" s="125"/>
      <c r="AC54" s="125"/>
      <c r="AD54" s="125"/>
      <c r="AE54" s="125"/>
      <c r="AF54" s="125"/>
      <c r="AG54" s="125"/>
      <c r="AH54" s="125"/>
      <c r="AI54" s="125"/>
      <c r="AJ54" s="126"/>
      <c r="AK54" s="93"/>
      <c r="AL54" s="54"/>
      <c r="AM54" s="54"/>
      <c r="AN54" s="54"/>
      <c r="AO54" s="54"/>
      <c r="AP54" s="54"/>
      <c r="AQ54" s="54"/>
      <c r="AR54" s="54"/>
      <c r="AS54" s="54"/>
      <c r="AT54" s="54"/>
      <c r="AU54" s="54"/>
      <c r="AV54" s="54"/>
      <c r="AW54" s="54"/>
      <c r="AX54" s="54"/>
      <c r="AY54" s="54"/>
      <c r="AZ54" s="54"/>
      <c r="BA54" s="54"/>
      <c r="BB54" s="54"/>
      <c r="BC54" s="54"/>
      <c r="BD54" s="54"/>
      <c r="BE54" s="54"/>
      <c r="BF54" s="54"/>
      <c r="BG54" s="54"/>
      <c r="BH54" s="54"/>
      <c r="BI54" s="54"/>
      <c r="BJ54" s="54"/>
      <c r="BK54" s="54"/>
      <c r="BL54" s="54"/>
      <c r="BM54" s="54"/>
      <c r="BN54" s="54"/>
      <c r="BO54" s="54"/>
      <c r="BP54" s="54"/>
      <c r="BQ54" s="54"/>
      <c r="BR54" s="54"/>
      <c r="BS54" s="54"/>
      <c r="BT54" s="54"/>
      <c r="BU54" s="54"/>
      <c r="BV54" s="54"/>
      <c r="BW54" s="54"/>
      <c r="BX54" s="54"/>
      <c r="BY54" s="54"/>
      <c r="BZ54" s="54"/>
    </row>
    <row r="55" spans="1:78" s="2" customFormat="1" ht="21.6" thickBot="1" x14ac:dyDescent="0.35">
      <c r="A55" s="7"/>
      <c r="B55" s="30"/>
      <c r="C55" s="31"/>
      <c r="D55" s="32"/>
      <c r="E55" s="33"/>
      <c r="F55" s="34"/>
      <c r="G55" s="85"/>
      <c r="H55" s="95" t="str">
        <f t="shared" si="20"/>
        <v/>
      </c>
      <c r="I55" s="96"/>
      <c r="J55" s="96"/>
      <c r="K55" s="96"/>
      <c r="L55" s="96"/>
      <c r="M55" s="96"/>
      <c r="N55" s="96"/>
      <c r="O55" s="96"/>
      <c r="P55" s="96"/>
      <c r="Q55" s="96"/>
      <c r="R55" s="96"/>
      <c r="S55" s="96"/>
      <c r="T55" s="96"/>
      <c r="U55" s="96"/>
      <c r="V55" s="96"/>
      <c r="W55" s="96"/>
      <c r="X55" s="96"/>
      <c r="Y55" s="96"/>
      <c r="Z55" s="96"/>
      <c r="AA55" s="96"/>
      <c r="AB55" s="96"/>
      <c r="AC55" s="96"/>
      <c r="AD55" s="96"/>
      <c r="AE55" s="96"/>
      <c r="AF55" s="96"/>
      <c r="AG55" s="96"/>
      <c r="AH55" s="96"/>
      <c r="AI55" s="96"/>
      <c r="AJ55" s="96"/>
      <c r="AK55" s="54"/>
      <c r="AL55" s="54"/>
      <c r="AM55" s="54"/>
      <c r="AN55" s="54"/>
      <c r="AO55" s="54"/>
      <c r="AP55" s="54"/>
      <c r="AQ55" s="54"/>
      <c r="AR55" s="54"/>
      <c r="AS55" s="54"/>
      <c r="AT55" s="54"/>
      <c r="AU55" s="54"/>
      <c r="AV55" s="54"/>
      <c r="AW55" s="54"/>
      <c r="AX55" s="54"/>
      <c r="AY55" s="54"/>
      <c r="AZ55" s="54"/>
      <c r="BA55" s="54"/>
      <c r="BB55" s="54"/>
      <c r="BC55" s="54"/>
      <c r="BD55" s="54"/>
      <c r="BE55" s="54"/>
      <c r="BF55" s="54"/>
      <c r="BG55" s="54"/>
      <c r="BH55" s="54"/>
      <c r="BI55" s="54"/>
      <c r="BJ55" s="54"/>
      <c r="BK55" s="54"/>
      <c r="BL55" s="54"/>
      <c r="BM55" s="54"/>
      <c r="BN55" s="54"/>
      <c r="BO55" s="54"/>
      <c r="BP55" s="54"/>
      <c r="BQ55" s="54"/>
      <c r="BR55" s="54"/>
      <c r="BS55" s="54"/>
      <c r="BT55" s="54"/>
      <c r="BU55" s="54"/>
      <c r="BV55" s="54"/>
      <c r="BW55" s="54"/>
      <c r="BX55" s="54"/>
      <c r="BY55" s="54"/>
      <c r="BZ55" s="54"/>
    </row>
    <row r="56" spans="1:78" s="2" customFormat="1" ht="21.6" thickBot="1" x14ac:dyDescent="0.35">
      <c r="A56" s="7"/>
      <c r="B56" s="9" t="s">
        <v>0</v>
      </c>
      <c r="C56" s="10"/>
      <c r="D56" s="11"/>
      <c r="E56" s="12"/>
      <c r="F56" s="13"/>
      <c r="G56" s="14"/>
      <c r="H56" s="58" t="str">
        <f t="shared" si="20"/>
        <v/>
      </c>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4"/>
      <c r="BN56" s="54"/>
      <c r="BO56" s="54"/>
      <c r="BP56" s="54"/>
      <c r="BQ56" s="54"/>
      <c r="BR56" s="54"/>
      <c r="BS56" s="54"/>
      <c r="BT56" s="54"/>
      <c r="BU56" s="54"/>
      <c r="BV56" s="54"/>
      <c r="BW56" s="54"/>
      <c r="BX56" s="54"/>
      <c r="BY56" s="54"/>
      <c r="BZ56" s="54"/>
    </row>
    <row r="57" spans="1:78" x14ac:dyDescent="0.3">
      <c r="A57" s="4"/>
      <c r="G57" s="4"/>
    </row>
    <row r="58" spans="1:78" x14ac:dyDescent="0.3">
      <c r="B58" s="5" t="s">
        <v>12</v>
      </c>
      <c r="C58" s="5"/>
      <c r="F58" s="25">
        <v>43113</v>
      </c>
    </row>
    <row r="59" spans="1:78" x14ac:dyDescent="0.3">
      <c r="B59" s="28" t="s">
        <v>17</v>
      </c>
      <c r="C59" s="6"/>
    </row>
    <row r="60" spans="1:78" x14ac:dyDescent="0.3">
      <c r="B60" s="27" t="s">
        <v>23</v>
      </c>
    </row>
  </sheetData>
  <mergeCells count="28">
    <mergeCell ref="B50:F50"/>
    <mergeCell ref="B1:F1"/>
    <mergeCell ref="B2:C2"/>
    <mergeCell ref="B3:C3"/>
    <mergeCell ref="E4:F4"/>
    <mergeCell ref="B4:C4"/>
    <mergeCell ref="B5:C5"/>
    <mergeCell ref="D5:F5"/>
    <mergeCell ref="B20:F20"/>
    <mergeCell ref="B27:F27"/>
    <mergeCell ref="B33:F33"/>
    <mergeCell ref="B40:F40"/>
    <mergeCell ref="B45:F45"/>
    <mergeCell ref="E2:F2"/>
    <mergeCell ref="E3:F3"/>
    <mergeCell ref="BT4:BZ4"/>
    <mergeCell ref="BM4:BS4"/>
    <mergeCell ref="B8:F8"/>
    <mergeCell ref="B14:F14"/>
    <mergeCell ref="J1:AA1"/>
    <mergeCell ref="AK4:AQ4"/>
    <mergeCell ref="AR4:AX4"/>
    <mergeCell ref="AY4:BE4"/>
    <mergeCell ref="BF4:BL4"/>
    <mergeCell ref="I4:O4"/>
    <mergeCell ref="P4:V4"/>
    <mergeCell ref="W4:AC4"/>
    <mergeCell ref="AD4:AJ4"/>
  </mergeCells>
  <conditionalFormatting sqref="D9:D13 D7 D15:D19 D21:D26 D28:D32 D34:D39 D41:D44 D46:D49 D51:D56">
    <cfRule type="dataBar" priority="1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Z56">
    <cfRule type="expression" dxfId="2" priority="3">
      <formula>AND(today&gt;=I$5,today&lt;I$5+1)</formula>
    </cfRule>
  </conditionalFormatting>
  <conditionalFormatting sqref="I7:BZ56">
    <cfRule type="expression" dxfId="1" priority="1">
      <formula>AND(task_start&lt;=I$5,ROUNDDOWN((task_end-task_start+1)*task_progress,0)+task_start-1&gt;=I$5)</formula>
    </cfRule>
    <cfRule type="expression" dxfId="0" priority="2" stopIfTrue="1">
      <formula>AND(task_end&gt;=I$5,task_start&lt;I$5+1)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B59" r:id="rId1" xr:uid="{00000000-0004-0000-0000-000000000000}"/>
    <hyperlink ref="B58" r:id="rId2" xr:uid="{00000000-0004-0000-0000-000001000000}"/>
  </hyperlinks>
  <pageMargins left="7.874015748031496E-2" right="0" top="0.27559055118110237" bottom="0" header="0" footer="0"/>
  <pageSetup paperSize="9" scale="73" fitToHeight="0" orientation="landscape" r:id="rId3"/>
  <headerFooter scaleWithDoc="0"/>
  <rowBreaks count="3" manualBreakCount="3">
    <brk id="30" max="35" man="1"/>
    <brk id="54" max="75" man="1"/>
    <brk id="55" max="75" man="1"/>
  </rowBreaks>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D9:D13 D7 D15:D19 D21:D26 D28:D32 D34:D39 D41:D44 D46:D49 D51:D56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ColWidth="9.109375" defaultRowHeight="13.8" x14ac:dyDescent="0.3"/>
  <cols>
    <col min="1" max="1" width="2.88671875" style="1" customWidth="1"/>
    <col min="2" max="2" width="87.109375" style="15" customWidth="1"/>
    <col min="3" max="16384" width="9.109375" style="1"/>
  </cols>
  <sheetData>
    <row r="1" spans="2:3" ht="46.5" customHeight="1" x14ac:dyDescent="0.3"/>
    <row r="2" spans="2:3" s="17" customFormat="1" ht="15.6" x14ac:dyDescent="0.3">
      <c r="B2" s="16" t="s">
        <v>12</v>
      </c>
      <c r="C2" s="16"/>
    </row>
    <row r="3" spans="2:3" s="19" customFormat="1" ht="13.5" customHeight="1" x14ac:dyDescent="0.3">
      <c r="B3" s="18" t="s">
        <v>17</v>
      </c>
      <c r="C3" s="18"/>
    </row>
    <row r="4" spans="2:3" x14ac:dyDescent="0.3">
      <c r="B4" s="26" t="s">
        <v>23</v>
      </c>
    </row>
    <row r="6" spans="2:3" s="20" customFormat="1" ht="25.8" x14ac:dyDescent="0.5">
      <c r="B6" s="22" t="s">
        <v>11</v>
      </c>
    </row>
    <row r="7" spans="2:3" ht="57.6" x14ac:dyDescent="0.3">
      <c r="B7" s="23" t="s">
        <v>20</v>
      </c>
    </row>
    <row r="8" spans="2:3" ht="14.4" x14ac:dyDescent="0.3">
      <c r="B8" s="21"/>
    </row>
    <row r="9" spans="2:3" s="20" customFormat="1" ht="25.8" x14ac:dyDescent="0.5">
      <c r="B9" s="22" t="s">
        <v>13</v>
      </c>
    </row>
    <row r="10" spans="2:3" ht="57.6" x14ac:dyDescent="0.3">
      <c r="B10" s="23" t="s">
        <v>21</v>
      </c>
    </row>
    <row r="11" spans="2:3" ht="14.4" x14ac:dyDescent="0.3">
      <c r="B11" s="24" t="s">
        <v>19</v>
      </c>
    </row>
    <row r="12" spans="2:3" ht="14.4" x14ac:dyDescent="0.3">
      <c r="B12" s="21"/>
    </row>
    <row r="13" spans="2:3" ht="14.4" x14ac:dyDescent="0.3">
      <c r="B13" s="29" t="str">
        <f>HYPERLINK("https://vertex42.link/HowToMakeAGanttChart","► Watch How This Gantt Chart Was Created")</f>
        <v>► Watch How This Gantt Chart Was Created</v>
      </c>
    </row>
    <row r="14" spans="2:3" ht="14.4" x14ac:dyDescent="0.3">
      <c r="B14" s="21"/>
    </row>
    <row r="15" spans="2:3" s="20" customFormat="1" ht="25.8" x14ac:dyDescent="0.5">
      <c r="B15" s="22" t="s">
        <v>10</v>
      </c>
    </row>
    <row r="16" spans="2:3" ht="28.8" x14ac:dyDescent="0.3">
      <c r="B16" s="23" t="s">
        <v>18</v>
      </c>
    </row>
    <row r="17" spans="2:2" ht="14.4" x14ac:dyDescent="0.3">
      <c r="B17" s="24" t="s">
        <v>4</v>
      </c>
    </row>
    <row r="18" spans="2:2" ht="14.4" x14ac:dyDescent="0.3">
      <c r="B18" s="21"/>
    </row>
    <row r="19" spans="2:2" s="20" customFormat="1" ht="25.8" x14ac:dyDescent="0.5">
      <c r="B19" s="22" t="s">
        <v>14</v>
      </c>
    </row>
    <row r="20" spans="2:2" ht="57.6" x14ac:dyDescent="0.3">
      <c r="B20" s="23" t="s">
        <v>15</v>
      </c>
    </row>
    <row r="21" spans="2:2" ht="14.4" x14ac:dyDescent="0.3">
      <c r="B21" s="21"/>
    </row>
    <row r="22" spans="2:2" ht="72" x14ac:dyDescent="0.3">
      <c r="B22" s="23" t="s">
        <v>16</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SHESHAGIRI S</cp:lastModifiedBy>
  <cp:lastPrinted>2024-02-09T18:28:17Z</cp:lastPrinted>
  <dcterms:created xsi:type="dcterms:W3CDTF">2017-01-09T18:01:51Z</dcterms:created>
  <dcterms:modified xsi:type="dcterms:W3CDTF">2024-02-09T18:31:44Z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